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 Rectilinear Cull" sheetId="1" r:id="rId4"/>
    <sheet state="visible" name="Rectilinear Cull" sheetId="2" r:id="rId5"/>
  </sheets>
  <definedNames/>
  <calcPr/>
</workbook>
</file>

<file path=xl/sharedStrings.xml><?xml version="1.0" encoding="utf-8"?>
<sst xmlns="http://schemas.openxmlformats.org/spreadsheetml/2006/main" count="439" uniqueCount="74">
  <si>
    <t>null</t>
  </si>
  <si>
    <t>Biden Total</t>
  </si>
  <si>
    <t>Trump Total</t>
  </si>
  <si>
    <t>County Alpha</t>
  </si>
  <si>
    <t>M</t>
  </si>
  <si>
    <t>R</t>
  </si>
  <si>
    <t>Rigged Totals</t>
  </si>
  <si>
    <t>Operators</t>
  </si>
  <si>
    <t>Values</t>
  </si>
  <si>
    <t>Precinct</t>
  </si>
  <si>
    <t>Gen Reg</t>
  </si>
  <si>
    <t>Registered</t>
  </si>
  <si>
    <t>Gen Turnout</t>
  </si>
  <si>
    <t>S+T</t>
  </si>
  <si>
    <t>U+V</t>
  </si>
  <si>
    <t>Gen X</t>
  </si>
  <si>
    <t>Gen Y</t>
  </si>
  <si>
    <t>S Biden MiV</t>
  </si>
  <si>
    <t>T Trump MiV</t>
  </si>
  <si>
    <t>U Biden Early</t>
  </si>
  <si>
    <t>V Trump Early</t>
  </si>
  <si>
    <t>True X</t>
  </si>
  <si>
    <t>True Y</t>
  </si>
  <si>
    <t>True Alpha</t>
  </si>
  <si>
    <t>True H</t>
  </si>
  <si>
    <t>Rig Alpha</t>
  </si>
  <si>
    <t>Rig G</t>
  </si>
  <si>
    <t>Reign G Bounds</t>
  </si>
  <si>
    <t>Original Ballots Cast</t>
  </si>
  <si>
    <t>Original S+U Ballots Cast</t>
  </si>
  <si>
    <t>Rigged S+U</t>
  </si>
  <si>
    <t>Rigged Y</t>
  </si>
  <si>
    <t>Rigged X</t>
  </si>
  <si>
    <t>X Spine</t>
  </si>
  <si>
    <t>Drop X</t>
  </si>
  <si>
    <t>Store Resid</t>
  </si>
  <si>
    <t>Theta</t>
  </si>
  <si>
    <t>Restore Y</t>
  </si>
  <si>
    <t>Restore X</t>
  </si>
  <si>
    <t>Vec0</t>
  </si>
  <si>
    <t>Vec1</t>
  </si>
  <si>
    <t>Vec2</t>
  </si>
  <si>
    <t>Vec3</t>
  </si>
  <si>
    <t>Vec4</t>
  </si>
  <si>
    <t>Vec5</t>
  </si>
  <si>
    <t>Vec6</t>
  </si>
  <si>
    <t>R0</t>
  </si>
  <si>
    <t>R1</t>
  </si>
  <si>
    <t>R2</t>
  </si>
  <si>
    <t>R3</t>
  </si>
  <si>
    <t>x mu</t>
  </si>
  <si>
    <t>y delta mu</t>
  </si>
  <si>
    <t>Omega mu</t>
  </si>
  <si>
    <t>x sigma</t>
  </si>
  <si>
    <t>y delta sigma</t>
  </si>
  <si>
    <t>Omega sigma</t>
  </si>
  <si>
    <t>Registered mu</t>
  </si>
  <si>
    <t>Turnout mu</t>
  </si>
  <si>
    <t>Registered sigma</t>
  </si>
  <si>
    <t>Turnout sigma</t>
  </si>
  <si>
    <t>Registered Min</t>
  </si>
  <si>
    <t>Registered Max</t>
  </si>
  <si>
    <t>Number of Precincts</t>
  </si>
  <si>
    <t>Cannot Restore</t>
  </si>
  <si>
    <t>Boolean Sort</t>
  </si>
  <si>
    <t>Sort S</t>
  </si>
  <si>
    <t>Sort T</t>
  </si>
  <si>
    <t>Sort U</t>
  </si>
  <si>
    <t>Sort V</t>
  </si>
  <si>
    <t>Sort Rigged Y</t>
  </si>
  <si>
    <t>Sort Rigged X</t>
  </si>
  <si>
    <t>Sort True X</t>
  </si>
  <si>
    <t>Sort True Y</t>
  </si>
  <si>
    <t>Sort Boolean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</si>
</sst>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%"/>
    <numFmt numFmtId="165" formatCode="0.00000"/>
  </numFmts>
  <fonts count="7">
    <font>
      <sz val="10.0"/>
      <color rgb="FF000000"/>
      <name val="Arial"/>
      <scheme val="minor"/>
    </font>
    <font>
      <color rgb="FF00FFFF"/>
      <name val="Arial"/>
      <scheme val="minor"/>
    </font>
    <font>
      <color theme="1"/>
      <name val="Arial"/>
      <scheme val="minor"/>
    </font>
    <font>
      <color rgb="FFFFFFFF"/>
      <name val="Arial"/>
      <scheme val="minor"/>
    </font>
    <font>
      <color theme="0"/>
      <name val="Arial"/>
      <scheme val="minor"/>
    </font>
    <font>
      <color rgb="FFFFFFFF"/>
      <name val="Arial"/>
    </font>
    <font>
      <color rgb="FF00FFFF"/>
      <name val="Arial"/>
    </font>
  </fonts>
  <fills count="18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00FFFF"/>
        <bgColor rgb="FF00FFFF"/>
      </patternFill>
    </fill>
    <fill>
      <patternFill patternType="solid">
        <fgColor rgb="FFF4CCCC"/>
        <bgColor rgb="FFF4CCCC"/>
      </patternFill>
    </fill>
    <fill>
      <patternFill patternType="solid">
        <fgColor rgb="FFFF0000"/>
        <bgColor rgb="FFFF0000"/>
      </patternFill>
    </fill>
    <fill>
      <patternFill patternType="solid">
        <fgColor rgb="FF000000"/>
        <bgColor rgb="FF000000"/>
      </patternFill>
    </fill>
    <fill>
      <patternFill patternType="solid">
        <fgColor rgb="FFFFF2CC"/>
        <bgColor rgb="FFFFF2CC"/>
      </patternFill>
    </fill>
    <fill>
      <patternFill patternType="solid">
        <fgColor rgb="FF00FF00"/>
        <bgColor rgb="FF00FF00"/>
      </patternFill>
    </fill>
    <fill>
      <patternFill patternType="solid">
        <fgColor rgb="FF6AA84F"/>
        <bgColor rgb="FF6AA84F"/>
      </patternFill>
    </fill>
    <fill>
      <patternFill patternType="solid">
        <fgColor theme="8"/>
        <bgColor theme="8"/>
      </patternFill>
    </fill>
    <fill>
      <patternFill patternType="solid">
        <fgColor rgb="FFFFE599"/>
        <bgColor rgb="FFFFE599"/>
      </patternFill>
    </fill>
    <fill>
      <patternFill patternType="solid">
        <fgColor rgb="FFD9EAD3"/>
        <bgColor rgb="FFD9EAD3"/>
      </patternFill>
    </fill>
    <fill>
      <patternFill patternType="solid">
        <fgColor rgb="FF0000FF"/>
        <bgColor rgb="FF0000FF"/>
      </patternFill>
    </fill>
    <fill>
      <patternFill patternType="solid">
        <fgColor rgb="FFEA9999"/>
        <bgColor rgb="FFEA9999"/>
      </patternFill>
    </fill>
    <fill>
      <patternFill patternType="solid">
        <fgColor rgb="FF9900FF"/>
        <bgColor rgb="FF9900FF"/>
      </patternFill>
    </fill>
  </fills>
  <borders count="12">
    <border/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FFFF"/>
      </left>
      <top style="thin">
        <color rgb="FF00FFFF"/>
      </top>
      <bottom style="thin">
        <color rgb="FF00FFFF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FFFF"/>
      </left>
      <right style="thin">
        <color rgb="FF00FFFF"/>
      </right>
      <bottom style="thin">
        <color rgb="FF00FFFF"/>
      </bottom>
    </border>
    <border>
      <right style="thin">
        <color rgb="FF00FFFF"/>
      </right>
      <bottom style="thin">
        <color rgb="FF00FFFF"/>
      </bottom>
    </border>
    <border>
      <right style="thin">
        <color rgb="FF00FFFF"/>
      </right>
      <top style="thin">
        <color rgb="FF00FFFF"/>
      </top>
      <bottom style="thin">
        <color rgb="FF00FFFF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2" fillId="3" fontId="2" numFmtId="0" xfId="0" applyAlignment="1" applyBorder="1" applyFill="1" applyFont="1">
      <alignment horizontal="center" readingOrder="0"/>
    </xf>
    <xf borderId="2" fillId="4" fontId="3" numFmtId="0" xfId="0" applyAlignment="1" applyBorder="1" applyFill="1" applyFont="1">
      <alignment horizontal="center" readingOrder="0"/>
    </xf>
    <xf borderId="2" fillId="4" fontId="4" numFmtId="164" xfId="0" applyAlignment="1" applyBorder="1" applyFont="1" applyNumberFormat="1">
      <alignment horizontal="center" readingOrder="0"/>
    </xf>
    <xf borderId="3" fillId="2" fontId="1" numFmtId="0" xfId="0" applyAlignment="1" applyBorder="1" applyFont="1">
      <alignment horizontal="center" readingOrder="0"/>
    </xf>
    <xf borderId="2" fillId="4" fontId="5" numFmtId="0" xfId="0" applyAlignment="1" applyBorder="1" applyFont="1">
      <alignment horizontal="center" vertical="bottom"/>
    </xf>
    <xf borderId="4" fillId="4" fontId="5" numFmtId="164" xfId="0" applyAlignment="1" applyBorder="1" applyFont="1" applyNumberFormat="1">
      <alignment horizontal="center" vertical="bottom"/>
    </xf>
    <xf borderId="5" fillId="5" fontId="2" numFmtId="0" xfId="0" applyAlignment="1" applyBorder="1" applyFill="1" applyFont="1">
      <alignment horizontal="center" readingOrder="0"/>
    </xf>
    <xf borderId="5" fillId="6" fontId="2" numFmtId="0" xfId="0" applyAlignment="1" applyBorder="1" applyFill="1" applyFont="1">
      <alignment horizontal="center" readingOrder="0"/>
    </xf>
    <xf borderId="5" fillId="3" fontId="2" numFmtId="0" xfId="0" applyAlignment="1" applyBorder="1" applyFont="1">
      <alignment horizontal="center" readingOrder="0"/>
    </xf>
    <xf borderId="5" fillId="7" fontId="3" numFmtId="0" xfId="0" applyAlignment="1" applyBorder="1" applyFill="1" applyFont="1">
      <alignment horizontal="center" readingOrder="0"/>
    </xf>
    <xf borderId="5" fillId="0" fontId="2" numFmtId="0" xfId="0" applyAlignment="1" applyBorder="1" applyFont="1">
      <alignment horizontal="center" readingOrder="0"/>
    </xf>
    <xf borderId="6" fillId="8" fontId="6" numFmtId="0" xfId="0" applyAlignment="1" applyBorder="1" applyFill="1" applyFont="1">
      <alignment horizontal="center" vertical="bottom"/>
    </xf>
    <xf borderId="7" fillId="8" fontId="6" numFmtId="0" xfId="0" applyAlignment="1" applyBorder="1" applyFont="1">
      <alignment horizontal="center" vertical="bottom"/>
    </xf>
    <xf borderId="8" fillId="2" fontId="1" numFmtId="0" xfId="0" applyAlignment="1" applyBorder="1" applyFont="1">
      <alignment horizontal="center" readingOrder="0"/>
    </xf>
    <xf borderId="5" fillId="9" fontId="2" numFmtId="0" xfId="0" applyAlignment="1" applyBorder="1" applyFill="1" applyFont="1">
      <alignment horizontal="center" readingOrder="0"/>
    </xf>
    <xf borderId="5" fillId="7" fontId="4" numFmtId="0" xfId="0" applyAlignment="1" applyBorder="1" applyFont="1">
      <alignment horizontal="center" readingOrder="0"/>
    </xf>
    <xf borderId="0" fillId="10" fontId="2" numFmtId="0" xfId="0" applyAlignment="1" applyFill="1" applyFont="1">
      <alignment horizontal="center" readingOrder="0"/>
    </xf>
    <xf borderId="5" fillId="10" fontId="2" numFmtId="0" xfId="0" applyAlignment="1" applyBorder="1" applyFont="1">
      <alignment horizontal="center" readingOrder="0"/>
    </xf>
    <xf borderId="2" fillId="11" fontId="2" numFmtId="0" xfId="0" applyAlignment="1" applyBorder="1" applyFill="1" applyFont="1">
      <alignment horizontal="center" readingOrder="0"/>
    </xf>
    <xf borderId="2" fillId="12" fontId="2" numFmtId="0" xfId="0" applyAlignment="1" applyBorder="1" applyFill="1" applyFont="1">
      <alignment horizontal="center" readingOrder="0"/>
    </xf>
    <xf borderId="2" fillId="13" fontId="2" numFmtId="0" xfId="0" applyAlignment="1" applyBorder="1" applyFill="1" applyFont="1">
      <alignment horizontal="center" readingOrder="0"/>
    </xf>
    <xf borderId="2" fillId="14" fontId="2" numFmtId="0" xfId="0" applyAlignment="1" applyBorder="1" applyFill="1" applyFont="1">
      <alignment horizontal="center" readingOrder="0"/>
    </xf>
    <xf borderId="2" fillId="7" fontId="3" numFmtId="0" xfId="0" applyAlignment="1" applyBorder="1" applyFont="1">
      <alignment horizontal="center" readingOrder="0"/>
    </xf>
    <xf borderId="2" fillId="15" fontId="3" numFmtId="0" xfId="0" applyAlignment="1" applyBorder="1" applyFill="1" applyFont="1">
      <alignment horizontal="center" readingOrder="0"/>
    </xf>
    <xf borderId="2" fillId="16" fontId="2" numFmtId="0" xfId="0" applyAlignment="1" applyBorder="1" applyFill="1" applyFont="1">
      <alignment horizontal="center" readingOrder="0"/>
    </xf>
    <xf borderId="2" fillId="5" fontId="2" numFmtId="0" xfId="0" applyAlignment="1" applyBorder="1" applyFont="1">
      <alignment horizontal="center" readingOrder="0"/>
    </xf>
    <xf borderId="9" fillId="4" fontId="3" numFmtId="0" xfId="0" applyAlignment="1" applyBorder="1" applyFont="1">
      <alignment horizontal="center" readingOrder="0"/>
    </xf>
    <xf borderId="5" fillId="14" fontId="2" numFmtId="0" xfId="0" applyAlignment="1" applyBorder="1" applyFont="1">
      <alignment horizontal="center" readingOrder="0"/>
    </xf>
    <xf borderId="5" fillId="3" fontId="2" numFmtId="0" xfId="0" applyAlignment="1" applyBorder="1" applyFont="1">
      <alignment horizontal="center"/>
    </xf>
    <xf borderId="5" fillId="11" fontId="2" numFmtId="0" xfId="0" applyAlignment="1" applyBorder="1" applyFont="1">
      <alignment horizontal="center" readingOrder="0"/>
    </xf>
    <xf borderId="5" fillId="12" fontId="2" numFmtId="0" xfId="0" applyAlignment="1" applyBorder="1" applyFont="1">
      <alignment horizontal="center"/>
    </xf>
    <xf borderId="5" fillId="13" fontId="2" numFmtId="0" xfId="0" applyAlignment="1" applyBorder="1" applyFont="1">
      <alignment horizontal="center"/>
    </xf>
    <xf borderId="5" fillId="14" fontId="2" numFmtId="0" xfId="0" applyAlignment="1" applyBorder="1" applyFont="1">
      <alignment horizontal="center"/>
    </xf>
    <xf borderId="5" fillId="4" fontId="4" numFmtId="0" xfId="0" applyAlignment="1" applyBorder="1" applyFont="1">
      <alignment horizontal="center"/>
    </xf>
    <xf borderId="5" fillId="7" fontId="4" numFmtId="0" xfId="0" applyAlignment="1" applyBorder="1" applyFont="1">
      <alignment horizontal="center"/>
    </xf>
    <xf borderId="5" fillId="15" fontId="4" numFmtId="0" xfId="0" applyAlignment="1" applyBorder="1" applyFont="1">
      <alignment horizontal="center"/>
    </xf>
    <xf borderId="5" fillId="16" fontId="2" numFmtId="0" xfId="0" applyAlignment="1" applyBorder="1" applyFont="1">
      <alignment horizontal="center"/>
    </xf>
    <xf borderId="5" fillId="5" fontId="2" numFmtId="0" xfId="0" applyAlignment="1" applyBorder="1" applyFont="1">
      <alignment horizontal="center"/>
    </xf>
    <xf borderId="10" fillId="4" fontId="4" numFmtId="0" xfId="0" applyAlignment="1" applyBorder="1" applyFont="1">
      <alignment horizontal="center"/>
    </xf>
    <xf borderId="5" fillId="3" fontId="2" numFmtId="165" xfId="0" applyAlignment="1" applyBorder="1" applyFont="1" applyNumberFormat="1">
      <alignment horizontal="center" shrinkToFit="0" wrapText="0"/>
    </xf>
    <xf borderId="5" fillId="10" fontId="2" numFmtId="0" xfId="0" applyAlignment="1" applyBorder="1" applyFont="1">
      <alignment horizontal="center"/>
    </xf>
    <xf borderId="5" fillId="0" fontId="2" numFmtId="0" xfId="0" applyAlignment="1" applyBorder="1" applyFont="1">
      <alignment horizontal="center"/>
    </xf>
    <xf borderId="5" fillId="11" fontId="2" numFmtId="0" xfId="0" applyAlignment="1" applyBorder="1" applyFont="1">
      <alignment horizontal="center"/>
    </xf>
    <xf borderId="5" fillId="4" fontId="3" numFmtId="0" xfId="0" applyAlignment="1" applyBorder="1" applyFont="1">
      <alignment horizontal="center" readingOrder="0"/>
    </xf>
    <xf borderId="5" fillId="4" fontId="5" numFmtId="0" xfId="0" applyAlignment="1" applyBorder="1" applyFont="1">
      <alignment horizontal="center" readingOrder="0" vertical="bottom"/>
    </xf>
    <xf borderId="11" fillId="4" fontId="5" numFmtId="0" xfId="0" applyAlignment="1" applyBorder="1" applyFont="1">
      <alignment horizontal="center" vertical="bottom"/>
    </xf>
    <xf borderId="5" fillId="3" fontId="2" numFmtId="0" xfId="0" applyAlignment="1" applyBorder="1" applyFont="1">
      <alignment horizontal="center" readingOrder="0"/>
    </xf>
    <xf borderId="5" fillId="3" fontId="2" numFmtId="0" xfId="0" applyAlignment="1" applyBorder="1" applyFont="1">
      <alignment horizontal="center"/>
    </xf>
    <xf borderId="2" fillId="17" fontId="3" numFmtId="0" xfId="0" applyAlignment="1" applyBorder="1" applyFill="1" applyFont="1">
      <alignment horizontal="center" readingOrder="0"/>
    </xf>
    <xf borderId="2" fillId="10" fontId="2" numFmtId="0" xfId="0" applyAlignment="1" applyBorder="1" applyFont="1">
      <alignment horizontal="center" readingOrder="0"/>
    </xf>
    <xf borderId="5" fillId="17" fontId="4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chemeClr val="dk1"/>
                </a:solidFill>
                <a:latin typeface="+mn-lt"/>
              </a:defRPr>
            </a:pPr>
            <a:r>
              <a:rPr b="1" sz="1800">
                <a:solidFill>
                  <a:schemeClr val="dk1"/>
                </a:solidFill>
                <a:latin typeface="+mn-lt"/>
              </a:rPr>
              <a:t>Generated X vs Generated Y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76200">
                <a:solidFill>
                  <a:srgbClr val="FF00FF"/>
                </a:solidFill>
              </a:ln>
            </c:spPr>
            <c:trendlineType val="linear"/>
            <c:dispRSqr val="1"/>
            <c:dispEq val="1"/>
          </c:trendline>
          <c:xVal>
            <c:numRef>
              <c:f>'No Rectilinear Cull'!$I$4:$I$1004</c:f>
            </c:numRef>
          </c:xVal>
          <c:yVal>
            <c:numRef>
              <c:f>'No Rectilinear Cull'!$J$4:$J$1004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900697"/>
        <c:axId val="1938437534"/>
      </c:scatterChart>
      <c:valAx>
        <c:axId val="1737900697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Fair 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8437534"/>
      </c:valAx>
      <c:valAx>
        <c:axId val="1938437534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800">
                    <a:solidFill>
                      <a:srgbClr val="000000"/>
                    </a:solidFill>
                    <a:latin typeface="+mn-lt"/>
                  </a:rPr>
                  <a:t>Fair  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79006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Rigged Y vs X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'No Rectilinear Cull'!$AD$4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76200">
                <a:solidFill>
                  <a:srgbClr val="FF00FF"/>
                </a:solidFill>
              </a:ln>
            </c:spPr>
            <c:trendlineType val="exp"/>
            <c:dispRSqr val="1"/>
            <c:dispEq val="1"/>
          </c:trendline>
          <c:xVal>
            <c:numRef>
              <c:f>'No Rectilinear Cull'!$AC$5:$AC$1004</c:f>
            </c:numRef>
          </c:xVal>
          <c:yVal>
            <c:numRef>
              <c:f>'No Rectilinear Cull'!$AD$5:$AD$1004</c:f>
              <c:numCache/>
            </c:numRef>
          </c:yVal>
        </c:ser>
        <c:ser>
          <c:idx val="1"/>
          <c:order val="1"/>
          <c:tx>
            <c:strRef>
              <c:f>'No Rectilinear Cull'!$AE$4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 cmpd="sng">
                <a:solidFill>
                  <a:srgbClr val="FF0000"/>
                </a:solidFill>
              </a:ln>
            </c:spPr>
          </c:marker>
          <c:xVal>
            <c:numRef>
              <c:f>'No Rectilinear Cull'!$AC$5:$AC$1004</c:f>
            </c:numRef>
          </c:xVal>
          <c:yVal>
            <c:numRef>
              <c:f>'No Rectilinear Cull'!$AE$5:$AE$1004</c:f>
              <c:numCache/>
            </c:numRef>
          </c:yVal>
        </c:ser>
        <c:ser>
          <c:idx val="2"/>
          <c:order val="2"/>
          <c:tx>
            <c:strRef>
              <c:f>'No Rectilinear Cull'!$AF$4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'No Rectilinear Cull'!$AC$5:$AC$1004</c:f>
            </c:numRef>
          </c:xVal>
          <c:yVal>
            <c:numRef>
              <c:f>'No Rectilinear Cull'!$AF$5:$AF$1004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429734"/>
        <c:axId val="400360139"/>
      </c:scatterChart>
      <c:valAx>
        <c:axId val="2123429734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chemeClr val="dk1"/>
                    </a:solidFill>
                    <a:latin typeface="+mn-lt"/>
                  </a:defRPr>
                </a:pPr>
                <a:r>
                  <a:rPr b="1" sz="1600">
                    <a:solidFill>
                      <a:schemeClr val="dk1"/>
                    </a:solidFill>
                    <a:latin typeface="+mn-lt"/>
                  </a:rPr>
                  <a:t>Rigged 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0360139"/>
      </c:valAx>
      <c:valAx>
        <c:axId val="40036013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Rigged  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34297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chemeClr val="dk1"/>
                </a:solidFill>
                <a:latin typeface="+mn-lt"/>
              </a:defRPr>
            </a:pPr>
            <a:r>
              <a:rPr b="1" sz="1800">
                <a:solidFill>
                  <a:schemeClr val="dk1"/>
                </a:solidFill>
                <a:latin typeface="+mn-lt"/>
              </a:rPr>
              <a:t>Restored X vs Restored Y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76200">
                <a:solidFill>
                  <a:srgbClr val="FF00FF"/>
                </a:solidFill>
              </a:ln>
            </c:spPr>
            <c:trendlineType val="linear"/>
            <c:dispRSqr val="1"/>
            <c:dispEq val="1"/>
          </c:trendline>
          <c:xVal>
            <c:numRef>
              <c:f>'No Rectilinear Cull'!$AJ$4:$AJ$1004</c:f>
            </c:numRef>
          </c:xVal>
          <c:yVal>
            <c:numRef>
              <c:f>'No Rectilinear Cull'!$AI$4:$AI$1004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421539"/>
        <c:axId val="537119113"/>
      </c:scatterChart>
      <c:valAx>
        <c:axId val="1423421539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Restored 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7119113"/>
      </c:valAx>
      <c:valAx>
        <c:axId val="537119113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800">
                    <a:solidFill>
                      <a:srgbClr val="000000"/>
                    </a:solidFill>
                    <a:latin typeface="+mn-lt"/>
                  </a:rPr>
                  <a:t>Restored  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34215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chemeClr val="dk1"/>
                </a:solidFill>
                <a:latin typeface="+mn-lt"/>
              </a:defRPr>
            </a:pPr>
            <a:r>
              <a:rPr b="1" sz="1800">
                <a:solidFill>
                  <a:schemeClr val="dk1"/>
                </a:solidFill>
                <a:latin typeface="+mn-lt"/>
              </a:rPr>
              <a:t>Restorable: Generated X vs Generated Y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76200">
                <a:solidFill>
                  <a:srgbClr val="FF00FF"/>
                </a:solidFill>
              </a:ln>
            </c:spPr>
            <c:trendlineType val="linear"/>
            <c:dispRSqr val="1"/>
            <c:dispEq val="1"/>
          </c:trendline>
          <c:xVal>
            <c:numRef>
              <c:f>'Rectilinear Cull'!$AN$4:$AN$1004</c:f>
            </c:numRef>
          </c:xVal>
          <c:yVal>
            <c:numRef>
              <c:f>'Rectilinear Cull'!$AO$4:$AO$1004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033024"/>
        <c:axId val="829246244"/>
      </c:scatterChart>
      <c:valAx>
        <c:axId val="1209033024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Fair 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9246244"/>
      </c:valAx>
      <c:valAx>
        <c:axId val="829246244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800">
                    <a:solidFill>
                      <a:srgbClr val="000000"/>
                    </a:solidFill>
                    <a:latin typeface="+mn-lt"/>
                  </a:rPr>
                  <a:t>Fair  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9033024"/>
      </c:valAx>
    </c:plotArea>
    <c:legend>
      <c:legendPos val="r"/>
      <c:overlay val="0"/>
      <c:txPr>
        <a:bodyPr/>
        <a:lstStyle/>
        <a:p>
          <a:pPr lvl="0">
            <a:defRPr b="1" sz="160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Restorable Rigged Y vs X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'Rectilinear Cull'!$AR$4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76200">
                <a:solidFill>
                  <a:srgbClr val="FF00FF"/>
                </a:solidFill>
              </a:ln>
            </c:spPr>
            <c:trendlineType val="exp"/>
            <c:dispRSqr val="1"/>
            <c:dispEq val="1"/>
          </c:trendline>
          <c:xVal>
            <c:numRef>
              <c:f>'Rectilinear Cull'!$AQ$5:$AQ$1004</c:f>
            </c:numRef>
          </c:xVal>
          <c:yVal>
            <c:numRef>
              <c:f>'Rectilinear Cull'!$AR$5:$AR$1004</c:f>
              <c:numCache/>
            </c:numRef>
          </c:yVal>
        </c:ser>
        <c:ser>
          <c:idx val="1"/>
          <c:order val="1"/>
          <c:tx>
            <c:strRef>
              <c:f>'Rectilinear Cull'!$AS$4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 cmpd="sng">
                <a:solidFill>
                  <a:srgbClr val="FF0000"/>
                </a:solidFill>
              </a:ln>
            </c:spPr>
          </c:marker>
          <c:xVal>
            <c:numRef>
              <c:f>'Rectilinear Cull'!$AQ$5:$AQ$1004</c:f>
            </c:numRef>
          </c:xVal>
          <c:yVal>
            <c:numRef>
              <c:f>'Rectilinear Cull'!$AS$5:$AS$1004</c:f>
              <c:numCache/>
            </c:numRef>
          </c:yVal>
        </c:ser>
        <c:ser>
          <c:idx val="2"/>
          <c:order val="2"/>
          <c:tx>
            <c:strRef>
              <c:f>'Rectilinear Cull'!$AT$4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'Rectilinear Cull'!$AQ$5:$AQ$1004</c:f>
            </c:numRef>
          </c:xVal>
          <c:yVal>
            <c:numRef>
              <c:f>'Rectilinear Cull'!$AT$5:$AT$1004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680207"/>
        <c:axId val="2091924086"/>
      </c:scatterChart>
      <c:valAx>
        <c:axId val="1708680207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chemeClr val="dk1"/>
                    </a:solidFill>
                    <a:latin typeface="+mn-lt"/>
                  </a:defRPr>
                </a:pPr>
                <a:r>
                  <a:rPr b="1" sz="1600">
                    <a:solidFill>
                      <a:schemeClr val="dk1"/>
                    </a:solidFill>
                    <a:latin typeface="+mn-lt"/>
                  </a:rPr>
                  <a:t>Rigged 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1924086"/>
      </c:valAx>
      <c:valAx>
        <c:axId val="2091924086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Rigged  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86802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chemeClr val="dk1"/>
                </a:solidFill>
                <a:latin typeface="+mn-lt"/>
              </a:defRPr>
            </a:pPr>
            <a:r>
              <a:rPr b="1" sz="1800">
                <a:solidFill>
                  <a:schemeClr val="dk1"/>
                </a:solidFill>
                <a:latin typeface="+mn-lt"/>
              </a:rPr>
              <a:t>Restored X vs Restored Y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76200">
                <a:solidFill>
                  <a:srgbClr val="FF00FF"/>
                </a:solidFill>
              </a:ln>
            </c:spPr>
            <c:trendlineType val="linear"/>
            <c:dispRSqr val="1"/>
            <c:dispEq val="1"/>
          </c:trendline>
          <c:xVal>
            <c:numRef>
              <c:f>'Rectilinear Cull'!$AX$4:$AX$1004</c:f>
            </c:numRef>
          </c:xVal>
          <c:yVal>
            <c:numRef>
              <c:f>'Rectilinear Cull'!$AW$4:$AW$1004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178233"/>
        <c:axId val="1714127818"/>
      </c:scatterChart>
      <c:valAx>
        <c:axId val="1686178233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 Restored 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4127818"/>
      </c:valAx>
      <c:valAx>
        <c:axId val="1714127818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800">
                    <a:solidFill>
                      <a:srgbClr val="000000"/>
                    </a:solidFill>
                    <a:latin typeface="+mn-lt"/>
                  </a:rPr>
                  <a:t>Restored  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61782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295275</xdr:colOff>
      <xdr:row>6</xdr:row>
      <xdr:rowOff>76200</xdr:rowOff>
    </xdr:from>
    <xdr:ext cx="5534025" cy="63817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57150</xdr:colOff>
      <xdr:row>6</xdr:row>
      <xdr:rowOff>76200</xdr:rowOff>
    </xdr:from>
    <xdr:ext cx="5791200" cy="63817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16</xdr:col>
      <xdr:colOff>76200</xdr:colOff>
      <xdr:row>6</xdr:row>
      <xdr:rowOff>76200</xdr:rowOff>
    </xdr:from>
    <xdr:ext cx="5534025" cy="63817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904875</xdr:colOff>
      <xdr:row>5</xdr:row>
      <xdr:rowOff>114300</xdr:rowOff>
    </xdr:from>
    <xdr:ext cx="6505575" cy="68103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714375</xdr:colOff>
      <xdr:row>5</xdr:row>
      <xdr:rowOff>114300</xdr:rowOff>
    </xdr:from>
    <xdr:ext cx="6315075" cy="68103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16</xdr:col>
      <xdr:colOff>333375</xdr:colOff>
      <xdr:row>5</xdr:row>
      <xdr:rowOff>114300</xdr:rowOff>
    </xdr:from>
    <xdr:ext cx="6238875" cy="68103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25"/>
    <col customWidth="1" min="22" max="22" width="19.13"/>
    <col customWidth="1" min="23" max="23" width="23.0"/>
  </cols>
  <sheetData>
    <row r="1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2" t="s">
        <v>1</v>
      </c>
      <c r="L1" s="2">
        <f>K2+M2</f>
        <v>316065</v>
      </c>
      <c r="M1" s="2" t="s">
        <v>2</v>
      </c>
      <c r="N1" s="2">
        <f>L2+N2</f>
        <v>483682</v>
      </c>
      <c r="O1" s="3" t="s">
        <v>3</v>
      </c>
      <c r="P1" s="4">
        <f>L1/(L1+N1)</f>
        <v>0.395206234</v>
      </c>
      <c r="Q1" s="5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2" t="s">
        <v>1</v>
      </c>
      <c r="Z1" s="2">
        <f>Y2+AA2</f>
        <v>499572</v>
      </c>
      <c r="AA1" s="2" t="s">
        <v>2</v>
      </c>
      <c r="AB1" s="2">
        <f>Z2+AB2</f>
        <v>402930</v>
      </c>
      <c r="AC1" s="3" t="s">
        <v>3</v>
      </c>
      <c r="AD1" s="4">
        <f>Z1/(Z1+AB1)</f>
        <v>0.5535411556</v>
      </c>
      <c r="AE1" s="1" t="s">
        <v>0</v>
      </c>
      <c r="AF1" s="1" t="s">
        <v>0</v>
      </c>
      <c r="AG1" s="5" t="s">
        <v>0</v>
      </c>
      <c r="AH1" s="5" t="s">
        <v>0</v>
      </c>
      <c r="AI1" s="5" t="s">
        <v>0</v>
      </c>
      <c r="AJ1" s="5" t="s">
        <v>0</v>
      </c>
      <c r="AK1" s="2" t="s">
        <v>1</v>
      </c>
      <c r="AL1" s="2">
        <f>AK2+AM2</f>
        <v>504347</v>
      </c>
      <c r="AM1" s="2" t="s">
        <v>2</v>
      </c>
      <c r="AN1" s="2">
        <f>AL2+AN2</f>
        <v>402930</v>
      </c>
      <c r="AO1" s="6" t="s">
        <v>3</v>
      </c>
      <c r="AP1" s="7">
        <f>AL1/(AL1+AN1)</f>
        <v>0.5558908691</v>
      </c>
      <c r="AQ1" s="8">
        <f t="shared" ref="AQ1:BA1" si="1">SUM(AQ5:AQ1004)</f>
        <v>1000</v>
      </c>
      <c r="AR1" s="8">
        <f t="shared" si="1"/>
        <v>637.6350195</v>
      </c>
      <c r="AS1" s="8">
        <f t="shared" si="1"/>
        <v>476.1275593</v>
      </c>
      <c r="AT1" s="8">
        <f t="shared" si="1"/>
        <v>392.3509613</v>
      </c>
      <c r="AU1" s="8">
        <f t="shared" si="1"/>
        <v>343.9253524</v>
      </c>
      <c r="AV1" s="8">
        <f t="shared" si="1"/>
        <v>313.5490988</v>
      </c>
      <c r="AW1" s="8">
        <f t="shared" si="1"/>
        <v>293.2409423</v>
      </c>
      <c r="AX1" s="9">
        <f t="shared" si="1"/>
        <v>550.9185738</v>
      </c>
      <c r="AY1" s="9">
        <f t="shared" si="1"/>
        <v>369.3009889</v>
      </c>
      <c r="AZ1" s="9">
        <f t="shared" si="1"/>
        <v>283.9275188</v>
      </c>
      <c r="BA1" s="9">
        <f t="shared" si="1"/>
        <v>237.9251531</v>
      </c>
      <c r="BB1" s="10" t="s">
        <v>4</v>
      </c>
      <c r="BC1" s="10">
        <v>0.0</v>
      </c>
      <c r="BD1" s="10">
        <v>1.0</v>
      </c>
      <c r="BE1" s="10">
        <v>2.0</v>
      </c>
      <c r="BF1" s="10">
        <v>3.0</v>
      </c>
      <c r="BG1" s="11" t="s">
        <v>5</v>
      </c>
      <c r="BH1" s="12"/>
      <c r="BI1" s="12"/>
      <c r="BJ1" s="12"/>
    </row>
    <row r="2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0</v>
      </c>
      <c r="H2" s="1" t="s">
        <v>0</v>
      </c>
      <c r="I2" s="1" t="s">
        <v>0</v>
      </c>
      <c r="J2" s="1" t="s">
        <v>0</v>
      </c>
      <c r="K2" s="1">
        <f t="shared" ref="K2:N2" si="2">SUM(K5:K1004)</f>
        <v>207851</v>
      </c>
      <c r="L2" s="1">
        <f t="shared" si="2"/>
        <v>317691</v>
      </c>
      <c r="M2" s="1">
        <f t="shared" si="2"/>
        <v>108214</v>
      </c>
      <c r="N2" s="1">
        <f t="shared" si="2"/>
        <v>165991</v>
      </c>
      <c r="O2" s="1" t="s">
        <v>0</v>
      </c>
      <c r="P2" s="1" t="s">
        <v>0</v>
      </c>
      <c r="Q2" s="1" t="s">
        <v>0</v>
      </c>
      <c r="R2" s="1" t="s">
        <v>0</v>
      </c>
      <c r="S2" s="1" t="s">
        <v>0</v>
      </c>
      <c r="T2" s="1" t="s">
        <v>0</v>
      </c>
      <c r="U2" s="1" t="s">
        <v>0</v>
      </c>
      <c r="V2" s="1" t="s">
        <v>0</v>
      </c>
      <c r="W2" s="1" t="s">
        <v>0</v>
      </c>
      <c r="X2" s="1" t="s">
        <v>0</v>
      </c>
      <c r="Y2" s="1">
        <f t="shared" ref="Y2:AB2" si="3">SUM(Y5:Y1004)</f>
        <v>391358</v>
      </c>
      <c r="Z2" s="1">
        <f t="shared" si="3"/>
        <v>317691</v>
      </c>
      <c r="AA2" s="1">
        <f t="shared" si="3"/>
        <v>108214</v>
      </c>
      <c r="AB2" s="1">
        <f t="shared" si="3"/>
        <v>85239</v>
      </c>
      <c r="AC2" s="1" t="s">
        <v>0</v>
      </c>
      <c r="AD2" s="1" t="s">
        <v>0</v>
      </c>
      <c r="AE2" s="1" t="s">
        <v>0</v>
      </c>
      <c r="AF2" s="1" t="s">
        <v>0</v>
      </c>
      <c r="AG2" s="5" t="s">
        <v>0</v>
      </c>
      <c r="AH2" s="5" t="s">
        <v>0</v>
      </c>
      <c r="AI2" s="5" t="s">
        <v>0</v>
      </c>
      <c r="AJ2" s="5" t="s">
        <v>0</v>
      </c>
      <c r="AK2" s="1">
        <f t="shared" ref="AK2:AN2" si="4">SUM(AK5:AK1004)</f>
        <v>396133</v>
      </c>
      <c r="AL2" s="1">
        <f t="shared" si="4"/>
        <v>317691</v>
      </c>
      <c r="AM2" s="1">
        <f t="shared" si="4"/>
        <v>108214</v>
      </c>
      <c r="AN2" s="1">
        <f t="shared" si="4"/>
        <v>85239</v>
      </c>
      <c r="AO2" s="13" t="s">
        <v>0</v>
      </c>
      <c r="AP2" s="14" t="s">
        <v>0</v>
      </c>
      <c r="AQ2" s="15" t="s">
        <v>0</v>
      </c>
      <c r="AR2" s="1" t="s">
        <v>0</v>
      </c>
      <c r="AS2" s="1" t="s">
        <v>0</v>
      </c>
      <c r="AT2" s="1" t="s">
        <v>0</v>
      </c>
      <c r="AU2" s="1" t="s">
        <v>0</v>
      </c>
      <c r="AV2" s="1" t="s">
        <v>0</v>
      </c>
      <c r="AW2" s="1" t="s">
        <v>0</v>
      </c>
      <c r="AX2" s="1" t="s">
        <v>0</v>
      </c>
      <c r="AY2" s="1" t="s">
        <v>0</v>
      </c>
      <c r="AZ2" s="1" t="s">
        <v>0</v>
      </c>
      <c r="BA2" s="1" t="s">
        <v>0</v>
      </c>
      <c r="BB2" s="10">
        <v>0.0</v>
      </c>
      <c r="BC2" s="16">
        <f t="shared" ref="BC2:BF2" si="5">OFFSET($AQ$1,0,BC$1+$BB2)</f>
        <v>1000</v>
      </c>
      <c r="BD2" s="16">
        <f t="shared" si="5"/>
        <v>637.6350195</v>
      </c>
      <c r="BE2" s="16">
        <f t="shared" si="5"/>
        <v>476.1275593</v>
      </c>
      <c r="BF2" s="16">
        <f t="shared" si="5"/>
        <v>392.3509613</v>
      </c>
      <c r="BG2" s="17">
        <f t="array" ref="BG2:BG5">TRANSPOSE(AX1:BA1)</f>
        <v>550.9185738</v>
      </c>
      <c r="BH2" s="12"/>
      <c r="BI2" s="12"/>
      <c r="BJ2" s="12"/>
    </row>
    <row r="3">
      <c r="A3" s="1" t="s">
        <v>0</v>
      </c>
      <c r="B3" s="1" t="s">
        <v>0</v>
      </c>
      <c r="C3" s="1" t="s">
        <v>0</v>
      </c>
      <c r="D3" s="1" t="s">
        <v>0</v>
      </c>
      <c r="E3" s="1" t="s">
        <v>0</v>
      </c>
      <c r="F3" s="1" t="s">
        <v>0</v>
      </c>
      <c r="G3" s="1" t="s">
        <v>0</v>
      </c>
      <c r="H3" s="1" t="s">
        <v>0</v>
      </c>
      <c r="I3" s="1" t="s">
        <v>0</v>
      </c>
      <c r="J3" s="1" t="s">
        <v>0</v>
      </c>
      <c r="K3" s="1" t="s">
        <v>0</v>
      </c>
      <c r="L3" s="1" t="s">
        <v>0</v>
      </c>
      <c r="M3" s="1" t="s">
        <v>0</v>
      </c>
      <c r="N3" s="1" t="s">
        <v>0</v>
      </c>
      <c r="O3" s="1" t="s">
        <v>0</v>
      </c>
      <c r="P3" s="1" t="s">
        <v>0</v>
      </c>
      <c r="Q3" s="1" t="s">
        <v>0</v>
      </c>
      <c r="R3" s="1" t="s">
        <v>0</v>
      </c>
      <c r="S3" s="1" t="s">
        <v>0</v>
      </c>
      <c r="T3" s="1"/>
      <c r="U3" s="1" t="s">
        <v>0</v>
      </c>
      <c r="V3" s="1" t="s">
        <v>0</v>
      </c>
      <c r="W3" s="1" t="s">
        <v>0</v>
      </c>
      <c r="X3" s="1" t="s">
        <v>0</v>
      </c>
      <c r="Y3" s="1" t="s">
        <v>6</v>
      </c>
      <c r="Z3" s="1" t="s">
        <v>6</v>
      </c>
      <c r="AA3" s="1" t="s">
        <v>6</v>
      </c>
      <c r="AB3" s="1" t="s">
        <v>6</v>
      </c>
      <c r="AC3" s="1" t="s">
        <v>0</v>
      </c>
      <c r="AD3" s="1" t="s">
        <v>0</v>
      </c>
      <c r="AE3" s="1" t="s">
        <v>0</v>
      </c>
      <c r="AF3" s="1" t="s">
        <v>0</v>
      </c>
      <c r="AG3" s="5">
        <f>0.06/_xlfn.STDEV.S(AG5:AG1004)</f>
        <v>1.37795012</v>
      </c>
      <c r="AH3" s="5" t="s">
        <v>0</v>
      </c>
      <c r="AI3" s="5" t="s">
        <v>0</v>
      </c>
      <c r="AJ3" s="5" t="s">
        <v>0</v>
      </c>
      <c r="AK3" s="1" t="s">
        <v>6</v>
      </c>
      <c r="AL3" s="1" t="s">
        <v>6</v>
      </c>
      <c r="AM3" s="1" t="s">
        <v>6</v>
      </c>
      <c r="AN3" s="1" t="s">
        <v>6</v>
      </c>
      <c r="AO3" s="18"/>
      <c r="AP3" s="18"/>
      <c r="AQ3" s="19">
        <v>0.0</v>
      </c>
      <c r="AR3" s="19">
        <v>1.0</v>
      </c>
      <c r="AS3" s="19">
        <v>2.0</v>
      </c>
      <c r="AT3" s="19">
        <v>3.0</v>
      </c>
      <c r="AU3" s="19">
        <v>4.0</v>
      </c>
      <c r="AV3" s="19">
        <v>5.0</v>
      </c>
      <c r="AW3" s="19">
        <v>6.0</v>
      </c>
      <c r="AX3" s="17">
        <v>0.0</v>
      </c>
      <c r="AY3" s="17">
        <v>1.0</v>
      </c>
      <c r="AZ3" s="17">
        <v>2.0</v>
      </c>
      <c r="BA3" s="17">
        <v>3.0</v>
      </c>
      <c r="BB3" s="10">
        <v>1.0</v>
      </c>
      <c r="BC3" s="16">
        <f t="shared" ref="BC3:BF3" si="6">OFFSET($AQ$1,0,BC$1+$BB3)</f>
        <v>637.6350195</v>
      </c>
      <c r="BD3" s="16">
        <f t="shared" si="6"/>
        <v>476.1275593</v>
      </c>
      <c r="BE3" s="16">
        <f t="shared" si="6"/>
        <v>392.3509613</v>
      </c>
      <c r="BF3" s="16">
        <f t="shared" si="6"/>
        <v>343.9253524</v>
      </c>
      <c r="BG3" s="17">
        <v>369.30098885595226</v>
      </c>
      <c r="BH3" s="12"/>
      <c r="BI3" s="12"/>
      <c r="BJ3" s="12"/>
    </row>
    <row r="4">
      <c r="A4" s="2" t="s">
        <v>7</v>
      </c>
      <c r="B4" s="2" t="s">
        <v>8</v>
      </c>
      <c r="C4" s="20" t="s">
        <v>9</v>
      </c>
      <c r="D4" s="21" t="s">
        <v>10</v>
      </c>
      <c r="E4" s="21" t="s">
        <v>11</v>
      </c>
      <c r="F4" s="22" t="s">
        <v>12</v>
      </c>
      <c r="G4" s="2" t="s">
        <v>13</v>
      </c>
      <c r="H4" s="23" t="s">
        <v>14</v>
      </c>
      <c r="I4" s="3" t="s">
        <v>15</v>
      </c>
      <c r="J4" s="3" t="s">
        <v>16</v>
      </c>
      <c r="K4" s="24" t="s">
        <v>17</v>
      </c>
      <c r="L4" s="25" t="s">
        <v>18</v>
      </c>
      <c r="M4" s="26" t="s">
        <v>19</v>
      </c>
      <c r="N4" s="27" t="s">
        <v>20</v>
      </c>
      <c r="O4" s="3" t="s">
        <v>21</v>
      </c>
      <c r="P4" s="3" t="s">
        <v>22</v>
      </c>
      <c r="Q4" s="28" t="s">
        <v>23</v>
      </c>
      <c r="R4" s="3" t="s">
        <v>24</v>
      </c>
      <c r="S4" s="10" t="s">
        <v>25</v>
      </c>
      <c r="T4" s="10" t="s">
        <v>26</v>
      </c>
      <c r="U4" s="2" t="s">
        <v>27</v>
      </c>
      <c r="V4" s="2" t="s">
        <v>28</v>
      </c>
      <c r="W4" s="2" t="s">
        <v>29</v>
      </c>
      <c r="X4" s="23" t="s">
        <v>30</v>
      </c>
      <c r="Y4" s="24" t="s">
        <v>17</v>
      </c>
      <c r="Z4" s="25" t="s">
        <v>18</v>
      </c>
      <c r="AA4" s="26" t="s">
        <v>19</v>
      </c>
      <c r="AB4" s="27" t="s">
        <v>20</v>
      </c>
      <c r="AC4" s="3" t="s">
        <v>31</v>
      </c>
      <c r="AD4" s="3" t="s">
        <v>32</v>
      </c>
      <c r="AE4" s="2" t="s">
        <v>33</v>
      </c>
      <c r="AF4" s="2" t="s">
        <v>34</v>
      </c>
      <c r="AG4" s="2" t="s">
        <v>35</v>
      </c>
      <c r="AH4" s="10" t="s">
        <v>36</v>
      </c>
      <c r="AI4" s="19" t="s">
        <v>37</v>
      </c>
      <c r="AJ4" s="19" t="s">
        <v>38</v>
      </c>
      <c r="AK4" s="24" t="s">
        <v>17</v>
      </c>
      <c r="AL4" s="25" t="s">
        <v>18</v>
      </c>
      <c r="AM4" s="26" t="s">
        <v>19</v>
      </c>
      <c r="AN4" s="27" t="s">
        <v>20</v>
      </c>
      <c r="AO4" s="23"/>
      <c r="AP4" s="23"/>
      <c r="AQ4" s="29" t="s">
        <v>39</v>
      </c>
      <c r="AR4" s="29" t="s">
        <v>40</v>
      </c>
      <c r="AS4" s="29" t="s">
        <v>41</v>
      </c>
      <c r="AT4" s="29" t="s">
        <v>42</v>
      </c>
      <c r="AU4" s="29" t="s">
        <v>43</v>
      </c>
      <c r="AV4" s="29" t="s">
        <v>44</v>
      </c>
      <c r="AW4" s="29" t="s">
        <v>45</v>
      </c>
      <c r="AX4" s="9" t="s">
        <v>46</v>
      </c>
      <c r="AY4" s="9" t="s">
        <v>47</v>
      </c>
      <c r="AZ4" s="9" t="s">
        <v>48</v>
      </c>
      <c r="BA4" s="9" t="s">
        <v>49</v>
      </c>
      <c r="BB4" s="10">
        <v>2.0</v>
      </c>
      <c r="BC4" s="16">
        <f t="shared" ref="BC4:BF4" si="7">OFFSET($AQ$1,0,BC$1+$BB4)</f>
        <v>476.1275593</v>
      </c>
      <c r="BD4" s="16">
        <f t="shared" si="7"/>
        <v>392.3509613</v>
      </c>
      <c r="BE4" s="16">
        <f t="shared" si="7"/>
        <v>343.9253524</v>
      </c>
      <c r="BF4" s="16">
        <f t="shared" si="7"/>
        <v>313.5490988</v>
      </c>
      <c r="BG4" s="17">
        <v>283.92751880890137</v>
      </c>
      <c r="BH4" s="12"/>
      <c r="BI4" s="12"/>
      <c r="BJ4" s="12"/>
    </row>
    <row r="5">
      <c r="A5" s="30"/>
      <c r="B5" s="30"/>
      <c r="C5" s="31">
        <v>1.0</v>
      </c>
      <c r="D5" s="32">
        <f t="shared" ref="D5:D1004" si="13">ROUND(POWER(10,NORMINV(RAND(),$B$14,$B$17)),0)</f>
        <v>1023</v>
      </c>
      <c r="E5" s="32">
        <f t="shared" ref="E5:E1004" si="14">IF(OR(D5&lt;$B$20,D5&gt;$B$21),RANDBETWEEN($B$20,$B$21),D5)</f>
        <v>1023</v>
      </c>
      <c r="F5" s="33">
        <f t="shared" ref="F5:F1004" si="15">ROUND(E5*NORMINV(RAND(),$B$15,$B$18),0)</f>
        <v>516</v>
      </c>
      <c r="G5" s="30">
        <f t="shared" ref="G5:G1004" si="16">ROUND(F5*NORMINV(RAND(),$B$8,$B$12),0)</f>
        <v>288</v>
      </c>
      <c r="H5" s="34">
        <f t="shared" ref="H5:H1004" si="17">F5-G5</f>
        <v>228</v>
      </c>
      <c r="I5" s="35">
        <f t="shared" ref="I5:I1004" si="18">NORMINV(RAND(),$B$6,$B$10)</f>
        <v>0.628700797</v>
      </c>
      <c r="J5" s="35">
        <f t="shared" ref="J5:J1004" si="19">NORMINV(RAND(),$B$7,$B$11)+I5</f>
        <v>0.603175333</v>
      </c>
      <c r="K5" s="36">
        <f t="shared" ref="K5:K1004" si="20">IF(ROUND(I5*G5,0)&lt;0,0,IF(ROUND(I5*G5,0)&gt;G5,G5,ROUND(I5*G5,0)))</f>
        <v>181</v>
      </c>
      <c r="L5" s="37">
        <f t="shared" ref="L5:L1004" si="21">G5-K5</f>
        <v>107</v>
      </c>
      <c r="M5" s="38">
        <f t="shared" ref="M5:M1004" si="22">IF(ROUND(J5*H5,0)&lt;0,0,IF(ROUND(J5*H5,0)&gt;H5,H5,ROUND(J5*H5,0)))</f>
        <v>138</v>
      </c>
      <c r="N5" s="39">
        <f t="shared" ref="N5:N1004" si="23">H5-M5</f>
        <v>90</v>
      </c>
      <c r="O5" s="35">
        <f t="shared" ref="O5:O1004" si="24">IF((K5+L5)=0,$B$6,K5/(K5+L5))</f>
        <v>0.6284722222</v>
      </c>
      <c r="P5" s="35">
        <f t="shared" ref="P5:P1004" si="25">IF((M5+N5)=0,$B$6+$B$7,M5/(M5+N5))</f>
        <v>0.6052631579</v>
      </c>
      <c r="Q5" s="40">
        <f t="shared" ref="Q5:Q1004" si="26">(K5+M5)/(K5+L5+M5+N5)</f>
        <v>0.6182170543</v>
      </c>
      <c r="R5" s="35">
        <f t="shared" ref="R5:R1004" si="27">M5/(M5+L5)</f>
        <v>0.5632653061</v>
      </c>
      <c r="S5" s="10">
        <f>R5+(1-R5)/(2)+(NORMINV(RAND(),0,0.15))*(1-R5)</f>
        <v>0.792453816</v>
      </c>
      <c r="T5" s="10">
        <f t="shared" ref="T5:T1004" si="28">(S5-0.01-0.38*R5)/(0.61)</f>
        <v>0.9318245897</v>
      </c>
      <c r="U5" s="10">
        <f t="shared" ref="U5:U1004" si="29">IF(T5&lt;0,0,IF(T5&gt;1,1,T5))</f>
        <v>0.9318245897</v>
      </c>
      <c r="V5" s="30">
        <f t="shared" ref="V5:V1004" si="30">K5+L5+M5+N5</f>
        <v>516</v>
      </c>
      <c r="W5" s="30">
        <f t="shared" ref="W5:W1004" si="31">K5+M5</f>
        <v>319</v>
      </c>
      <c r="X5" s="34">
        <f t="shared" ref="X5:X1004" si="32">IF(ROUND(S5*V5,0)&lt;W5,W5,ROUND(S5*V5,0))</f>
        <v>409</v>
      </c>
      <c r="Y5" s="36">
        <f t="shared" ref="Y5:Y1004" si="33">IF(U5=0,0,X5-AA5)</f>
        <v>271</v>
      </c>
      <c r="Z5" s="37">
        <f t="shared" ref="Z5:AA5" si="8">L5</f>
        <v>107</v>
      </c>
      <c r="AA5" s="38">
        <f t="shared" si="8"/>
        <v>138</v>
      </c>
      <c r="AB5" s="39">
        <f t="shared" ref="AB5:AB1004" si="35">IF(U5=0,V5-Z5-AA5,ROUND(Y5/U5-Y5,0))</f>
        <v>20</v>
      </c>
      <c r="AC5" s="35">
        <f t="shared" ref="AC5:AC1004" si="36">IF((AA5+AB5)=0,$B$6+$B$7,AA5/(AA5+AB5))</f>
        <v>0.8734177215</v>
      </c>
      <c r="AD5" s="35">
        <f t="shared" ref="AD5:AD1004" si="37">IF((Y5+Z5)=0,$B$6,Y5/(Y5+Z5))</f>
        <v>0.7169312169</v>
      </c>
      <c r="AE5" s="30">
        <f t="shared" ref="AE5:AE1004" si="38">$BG$8+$BG$9*AC5+$BG$10*AC5*AC5+$BG$11*AC5*AC5*AC5</f>
        <v>0.6219254126</v>
      </c>
      <c r="AF5" s="30">
        <f t="shared" ref="AF5:AF1004" si="39">AE5-$BG$8</f>
        <v>0.3154891233</v>
      </c>
      <c r="AG5" s="30">
        <f t="shared" ref="AG5:AG1004" si="40">AD5-AE5</f>
        <v>0.09500580433</v>
      </c>
      <c r="AH5" s="41">
        <f t="shared" ref="AH5:AH1004" si="41">IF(AC5=0,-1*PI()/4,(PI()/4)-ATAN2(AC5,AF5))</f>
        <v>0.438769888</v>
      </c>
      <c r="AI5" s="42">
        <f t="shared" ref="AI5:AI1004" si="42">AC5*COS(AH5)-AF5*SIN(AH5)</f>
        <v>0.6566551238</v>
      </c>
      <c r="AJ5" s="42">
        <f t="shared" ref="AJ5:AJ1004" si="43">AC5*SIN(AH5)+AF5*COS(AH5)+AG5*$AG$3</f>
        <v>0.7875683833</v>
      </c>
      <c r="AK5" s="36">
        <f t="shared" ref="AK5:AK1004" si="44">ROUND(Z5/(1-AJ5)-AL5,0)</f>
        <v>397</v>
      </c>
      <c r="AL5" s="37">
        <f t="shared" ref="AL5:AM5" si="9">Z5</f>
        <v>107</v>
      </c>
      <c r="AM5" s="38">
        <f t="shared" si="9"/>
        <v>138</v>
      </c>
      <c r="AN5" s="39">
        <f t="shared" ref="AN5:AN1004" si="46">ROUND(AM5/AC5-AM5,0)</f>
        <v>20</v>
      </c>
      <c r="AO5" s="43"/>
      <c r="AP5" s="43"/>
      <c r="AQ5" s="43">
        <f t="shared" ref="AQ5:AW5" si="10">POWER($AC5,AQ$3)</f>
        <v>1</v>
      </c>
      <c r="AR5" s="43">
        <f t="shared" si="10"/>
        <v>0.8734177215</v>
      </c>
      <c r="AS5" s="43">
        <f t="shared" si="10"/>
        <v>0.7628585163</v>
      </c>
      <c r="AT5" s="43">
        <f t="shared" si="10"/>
        <v>0.6662941471</v>
      </c>
      <c r="AU5" s="43">
        <f t="shared" si="10"/>
        <v>0.5819531158</v>
      </c>
      <c r="AV5" s="43">
        <f t="shared" si="10"/>
        <v>0.5082881645</v>
      </c>
      <c r="AW5" s="43">
        <f t="shared" si="10"/>
        <v>0.4439478905</v>
      </c>
      <c r="AX5" s="43">
        <f t="shared" ref="AX5:BA5" si="11">$AD5*AQ5</f>
        <v>0.7169312169</v>
      </c>
      <c r="AY5" s="43">
        <f t="shared" si="11"/>
        <v>0.62618043</v>
      </c>
      <c r="AZ5" s="43">
        <f t="shared" si="11"/>
        <v>0.5469170844</v>
      </c>
      <c r="BA5" s="43">
        <f t="shared" si="11"/>
        <v>0.4776870737</v>
      </c>
      <c r="BB5" s="10">
        <v>3.0</v>
      </c>
      <c r="BC5" s="16">
        <f t="shared" ref="BC5:BF5" si="12">OFFSET($AQ$1,0,BC$1+$BB5)</f>
        <v>392.3509613</v>
      </c>
      <c r="BD5" s="16">
        <f t="shared" si="12"/>
        <v>343.9253524</v>
      </c>
      <c r="BE5" s="16">
        <f t="shared" si="12"/>
        <v>313.5490988</v>
      </c>
      <c r="BF5" s="16">
        <f t="shared" si="12"/>
        <v>293.2409423</v>
      </c>
      <c r="BG5" s="36">
        <v>237.9251531321743</v>
      </c>
      <c r="BH5" s="43"/>
      <c r="BI5" s="43"/>
      <c r="BJ5" s="43"/>
    </row>
    <row r="6">
      <c r="A6" s="10" t="s">
        <v>50</v>
      </c>
      <c r="B6" s="10">
        <v>0.4</v>
      </c>
      <c r="C6" s="44">
        <f t="shared" ref="C6:C1004" si="49">1+C5</f>
        <v>2</v>
      </c>
      <c r="D6" s="32">
        <f t="shared" si="13"/>
        <v>1424</v>
      </c>
      <c r="E6" s="32">
        <f t="shared" si="14"/>
        <v>1424</v>
      </c>
      <c r="F6" s="33">
        <f t="shared" si="15"/>
        <v>606</v>
      </c>
      <c r="G6" s="30">
        <f t="shared" si="16"/>
        <v>339</v>
      </c>
      <c r="H6" s="34">
        <f t="shared" si="17"/>
        <v>267</v>
      </c>
      <c r="I6" s="35">
        <f t="shared" si="18"/>
        <v>0.3908871661</v>
      </c>
      <c r="J6" s="35">
        <f t="shared" si="19"/>
        <v>0.3413730302</v>
      </c>
      <c r="K6" s="36">
        <f t="shared" si="20"/>
        <v>133</v>
      </c>
      <c r="L6" s="37">
        <f t="shared" si="21"/>
        <v>206</v>
      </c>
      <c r="M6" s="38">
        <f t="shared" si="22"/>
        <v>91</v>
      </c>
      <c r="N6" s="39">
        <f t="shared" si="23"/>
        <v>176</v>
      </c>
      <c r="O6" s="35">
        <f t="shared" si="24"/>
        <v>0.3923303835</v>
      </c>
      <c r="P6" s="35">
        <f t="shared" si="25"/>
        <v>0.34082397</v>
      </c>
      <c r="Q6" s="40">
        <f t="shared" si="26"/>
        <v>0.3696369637</v>
      </c>
      <c r="R6" s="35">
        <f t="shared" si="27"/>
        <v>0.3063973064</v>
      </c>
      <c r="S6" s="10">
        <f t="shared" ref="S6:S1004" si="50">R6+(1-R6)/2+(NORMINV(RAND(),0,0.15))*(1-R6)</f>
        <v>0.5656209779</v>
      </c>
      <c r="T6" s="10">
        <f t="shared" si="28"/>
        <v>0.719983609</v>
      </c>
      <c r="U6" s="10">
        <f t="shared" si="29"/>
        <v>0.719983609</v>
      </c>
      <c r="V6" s="30">
        <f t="shared" si="30"/>
        <v>606</v>
      </c>
      <c r="W6" s="30">
        <f t="shared" si="31"/>
        <v>224</v>
      </c>
      <c r="X6" s="34">
        <f t="shared" si="32"/>
        <v>343</v>
      </c>
      <c r="Y6" s="36">
        <f t="shared" si="33"/>
        <v>252</v>
      </c>
      <c r="Z6" s="37">
        <f t="shared" ref="Z6:AA6" si="34">L6</f>
        <v>206</v>
      </c>
      <c r="AA6" s="38">
        <f t="shared" si="34"/>
        <v>91</v>
      </c>
      <c r="AB6" s="39">
        <f t="shared" si="35"/>
        <v>98</v>
      </c>
      <c r="AC6" s="35">
        <f t="shared" si="36"/>
        <v>0.4814814815</v>
      </c>
      <c r="AD6" s="35">
        <f t="shared" si="37"/>
        <v>0.5502183406</v>
      </c>
      <c r="AE6" s="30">
        <f t="shared" si="38"/>
        <v>0.5232050601</v>
      </c>
      <c r="AF6" s="30">
        <f t="shared" si="39"/>
        <v>0.2167687708</v>
      </c>
      <c r="AG6" s="30">
        <f t="shared" si="40"/>
        <v>0.02701328047</v>
      </c>
      <c r="AH6" s="41">
        <f t="shared" si="41"/>
        <v>0.3623678999</v>
      </c>
      <c r="AI6" s="42">
        <f t="shared" si="42"/>
        <v>0.373371877</v>
      </c>
      <c r="AJ6" s="42">
        <f t="shared" si="43"/>
        <v>0.41059483</v>
      </c>
      <c r="AK6" s="36">
        <f t="shared" si="44"/>
        <v>144</v>
      </c>
      <c r="AL6" s="37">
        <f t="shared" ref="AL6:AM6" si="45">Z6</f>
        <v>206</v>
      </c>
      <c r="AM6" s="38">
        <f t="shared" si="45"/>
        <v>91</v>
      </c>
      <c r="AN6" s="39">
        <f t="shared" si="46"/>
        <v>98</v>
      </c>
      <c r="AO6" s="43"/>
      <c r="AP6" s="43"/>
      <c r="AQ6" s="43">
        <f t="shared" ref="AQ6:AW6" si="47">POWER($AC6,AQ$3)</f>
        <v>1</v>
      </c>
      <c r="AR6" s="43">
        <f t="shared" si="47"/>
        <v>0.4814814815</v>
      </c>
      <c r="AS6" s="43">
        <f t="shared" si="47"/>
        <v>0.231824417</v>
      </c>
      <c r="AT6" s="43">
        <f t="shared" si="47"/>
        <v>0.1116191637</v>
      </c>
      <c r="AU6" s="43">
        <f t="shared" si="47"/>
        <v>0.05374256032</v>
      </c>
      <c r="AV6" s="43">
        <f t="shared" si="47"/>
        <v>0.02587604756</v>
      </c>
      <c r="AW6" s="43">
        <f t="shared" si="47"/>
        <v>0.01245883772</v>
      </c>
      <c r="AX6" s="43">
        <f t="shared" ref="AX6:BA6" si="48">$AD6*AQ6</f>
        <v>0.5502183406</v>
      </c>
      <c r="AY6" s="43">
        <f t="shared" si="48"/>
        <v>0.2649199418</v>
      </c>
      <c r="AZ6" s="43">
        <f t="shared" si="48"/>
        <v>0.127554046</v>
      </c>
      <c r="BA6" s="43">
        <f t="shared" si="48"/>
        <v>0.06141491106</v>
      </c>
      <c r="BB6" s="43"/>
      <c r="BC6" s="43"/>
      <c r="BD6" s="43"/>
      <c r="BE6" s="43"/>
      <c r="BF6" s="43"/>
      <c r="BG6" s="43"/>
      <c r="BH6" s="43"/>
      <c r="BI6" s="43"/>
      <c r="BJ6" s="43"/>
    </row>
    <row r="7">
      <c r="A7" s="10" t="s">
        <v>51</v>
      </c>
      <c r="B7" s="10">
        <v>0.0</v>
      </c>
      <c r="C7" s="44">
        <f t="shared" si="49"/>
        <v>3</v>
      </c>
      <c r="D7" s="32">
        <f t="shared" si="13"/>
        <v>867</v>
      </c>
      <c r="E7" s="32">
        <f t="shared" si="14"/>
        <v>867</v>
      </c>
      <c r="F7" s="33">
        <f t="shared" si="15"/>
        <v>319</v>
      </c>
      <c r="G7" s="30">
        <f t="shared" si="16"/>
        <v>190</v>
      </c>
      <c r="H7" s="34">
        <f t="shared" si="17"/>
        <v>129</v>
      </c>
      <c r="I7" s="35">
        <f t="shared" si="18"/>
        <v>0.4045798171</v>
      </c>
      <c r="J7" s="35">
        <f t="shared" si="19"/>
        <v>0.4584891793</v>
      </c>
      <c r="K7" s="36">
        <f t="shared" si="20"/>
        <v>77</v>
      </c>
      <c r="L7" s="37">
        <f t="shared" si="21"/>
        <v>113</v>
      </c>
      <c r="M7" s="38">
        <f t="shared" si="22"/>
        <v>59</v>
      </c>
      <c r="N7" s="39">
        <f t="shared" si="23"/>
        <v>70</v>
      </c>
      <c r="O7" s="35">
        <f t="shared" si="24"/>
        <v>0.4052631579</v>
      </c>
      <c r="P7" s="35">
        <f t="shared" si="25"/>
        <v>0.4573643411</v>
      </c>
      <c r="Q7" s="40">
        <f t="shared" si="26"/>
        <v>0.4263322884</v>
      </c>
      <c r="R7" s="35">
        <f t="shared" si="27"/>
        <v>0.3430232558</v>
      </c>
      <c r="S7" s="10">
        <f t="shared" si="50"/>
        <v>0.7606519928</v>
      </c>
      <c r="T7" s="10">
        <f t="shared" si="28"/>
        <v>1.016890419</v>
      </c>
      <c r="U7" s="10">
        <f t="shared" si="29"/>
        <v>1</v>
      </c>
      <c r="V7" s="30">
        <f t="shared" si="30"/>
        <v>319</v>
      </c>
      <c r="W7" s="30">
        <f t="shared" si="31"/>
        <v>136</v>
      </c>
      <c r="X7" s="34">
        <f t="shared" si="32"/>
        <v>243</v>
      </c>
      <c r="Y7" s="36">
        <f t="shared" si="33"/>
        <v>184</v>
      </c>
      <c r="Z7" s="37">
        <f t="shared" ref="Z7:AA7" si="51">L7</f>
        <v>113</v>
      </c>
      <c r="AA7" s="38">
        <f t="shared" si="51"/>
        <v>59</v>
      </c>
      <c r="AB7" s="39">
        <f t="shared" si="35"/>
        <v>0</v>
      </c>
      <c r="AC7" s="35">
        <f t="shared" si="36"/>
        <v>1</v>
      </c>
      <c r="AD7" s="35">
        <f t="shared" si="37"/>
        <v>0.6195286195</v>
      </c>
      <c r="AE7" s="30">
        <f t="shared" si="38"/>
        <v>0.6210571413</v>
      </c>
      <c r="AF7" s="30">
        <f t="shared" si="39"/>
        <v>0.3146208519</v>
      </c>
      <c r="AG7" s="30">
        <f t="shared" si="40"/>
        <v>-0.001528521734</v>
      </c>
      <c r="AH7" s="41">
        <f t="shared" si="41"/>
        <v>0.4805822993</v>
      </c>
      <c r="AI7" s="42">
        <f t="shared" si="42"/>
        <v>0.7412780452</v>
      </c>
      <c r="AJ7" s="42">
        <f t="shared" si="43"/>
        <v>0.7391718185</v>
      </c>
      <c r="AK7" s="36">
        <f t="shared" si="44"/>
        <v>320</v>
      </c>
      <c r="AL7" s="37">
        <f t="shared" ref="AL7:AM7" si="52">Z7</f>
        <v>113</v>
      </c>
      <c r="AM7" s="38">
        <f t="shared" si="52"/>
        <v>59</v>
      </c>
      <c r="AN7" s="39">
        <f t="shared" si="46"/>
        <v>0</v>
      </c>
      <c r="AO7" s="43"/>
      <c r="AP7" s="43"/>
      <c r="AQ7" s="43">
        <f t="shared" ref="AQ7:AW7" si="53">POWER($AC7,AQ$3)</f>
        <v>1</v>
      </c>
      <c r="AR7" s="43">
        <f t="shared" si="53"/>
        <v>1</v>
      </c>
      <c r="AS7" s="43">
        <f t="shared" si="53"/>
        <v>1</v>
      </c>
      <c r="AT7" s="43">
        <f t="shared" si="53"/>
        <v>1</v>
      </c>
      <c r="AU7" s="43">
        <f t="shared" si="53"/>
        <v>1</v>
      </c>
      <c r="AV7" s="43">
        <f t="shared" si="53"/>
        <v>1</v>
      </c>
      <c r="AW7" s="43">
        <f t="shared" si="53"/>
        <v>1</v>
      </c>
      <c r="AX7" s="43">
        <f t="shared" ref="AX7:BA7" si="54">$AD7*AQ7</f>
        <v>0.6195286195</v>
      </c>
      <c r="AY7" s="43">
        <f t="shared" si="54"/>
        <v>0.6195286195</v>
      </c>
      <c r="AZ7" s="43">
        <f t="shared" si="54"/>
        <v>0.6195286195</v>
      </c>
      <c r="BA7" s="43">
        <f t="shared" si="54"/>
        <v>0.6195286195</v>
      </c>
      <c r="BB7" s="10" t="s">
        <v>4</v>
      </c>
      <c r="BC7" s="10">
        <v>0.0</v>
      </c>
      <c r="BD7" s="10">
        <v>1.0</v>
      </c>
      <c r="BE7" s="10">
        <v>2.0</v>
      </c>
      <c r="BF7" s="10">
        <v>3.0</v>
      </c>
      <c r="BG7" s="11" t="s">
        <v>5</v>
      </c>
      <c r="BH7" s="43"/>
      <c r="BI7" s="43"/>
      <c r="BJ7" s="43"/>
    </row>
    <row r="8">
      <c r="A8" s="10" t="s">
        <v>52</v>
      </c>
      <c r="B8" s="10">
        <v>0.66</v>
      </c>
      <c r="C8" s="44">
        <f t="shared" si="49"/>
        <v>4</v>
      </c>
      <c r="D8" s="32">
        <f t="shared" si="13"/>
        <v>1824</v>
      </c>
      <c r="E8" s="32">
        <f t="shared" si="14"/>
        <v>1824</v>
      </c>
      <c r="F8" s="33">
        <f t="shared" si="15"/>
        <v>658</v>
      </c>
      <c r="G8" s="30">
        <f t="shared" si="16"/>
        <v>456</v>
      </c>
      <c r="H8" s="34">
        <f t="shared" si="17"/>
        <v>202</v>
      </c>
      <c r="I8" s="35">
        <f t="shared" si="18"/>
        <v>0.3058525492</v>
      </c>
      <c r="J8" s="35">
        <f t="shared" si="19"/>
        <v>0.3528560121</v>
      </c>
      <c r="K8" s="36">
        <f t="shared" si="20"/>
        <v>139</v>
      </c>
      <c r="L8" s="37">
        <f t="shared" si="21"/>
        <v>317</v>
      </c>
      <c r="M8" s="38">
        <f t="shared" si="22"/>
        <v>71</v>
      </c>
      <c r="N8" s="39">
        <f t="shared" si="23"/>
        <v>131</v>
      </c>
      <c r="O8" s="35">
        <f t="shared" si="24"/>
        <v>0.3048245614</v>
      </c>
      <c r="P8" s="35">
        <f t="shared" si="25"/>
        <v>0.3514851485</v>
      </c>
      <c r="Q8" s="40">
        <f t="shared" si="26"/>
        <v>0.3191489362</v>
      </c>
      <c r="R8" s="35">
        <f t="shared" si="27"/>
        <v>0.1829896907</v>
      </c>
      <c r="S8" s="10">
        <f t="shared" si="50"/>
        <v>0.371448748</v>
      </c>
      <c r="T8" s="10">
        <f t="shared" si="28"/>
        <v>0.4785453533</v>
      </c>
      <c r="U8" s="10">
        <f t="shared" si="29"/>
        <v>0.4785453533</v>
      </c>
      <c r="V8" s="30">
        <f t="shared" si="30"/>
        <v>658</v>
      </c>
      <c r="W8" s="30">
        <f t="shared" si="31"/>
        <v>210</v>
      </c>
      <c r="X8" s="34">
        <f t="shared" si="32"/>
        <v>244</v>
      </c>
      <c r="Y8" s="36">
        <f t="shared" si="33"/>
        <v>173</v>
      </c>
      <c r="Z8" s="37">
        <f t="shared" ref="Z8:AA8" si="55">L8</f>
        <v>317</v>
      </c>
      <c r="AA8" s="38">
        <f t="shared" si="55"/>
        <v>71</v>
      </c>
      <c r="AB8" s="39">
        <f t="shared" si="35"/>
        <v>189</v>
      </c>
      <c r="AC8" s="35">
        <f t="shared" si="36"/>
        <v>0.2730769231</v>
      </c>
      <c r="AD8" s="35">
        <f t="shared" si="37"/>
        <v>0.3530612245</v>
      </c>
      <c r="AE8" s="30">
        <f t="shared" si="38"/>
        <v>0.433011664</v>
      </c>
      <c r="AF8" s="30">
        <f t="shared" si="39"/>
        <v>0.1265753747</v>
      </c>
      <c r="AG8" s="30">
        <f t="shared" si="40"/>
        <v>-0.07995043951</v>
      </c>
      <c r="AH8" s="41">
        <f t="shared" si="41"/>
        <v>0.3513617989</v>
      </c>
      <c r="AI8" s="42">
        <f t="shared" si="42"/>
        <v>0.2128289588</v>
      </c>
      <c r="AJ8" s="42">
        <f t="shared" si="43"/>
        <v>0.102661241</v>
      </c>
      <c r="AK8" s="36">
        <f t="shared" si="44"/>
        <v>36</v>
      </c>
      <c r="AL8" s="37">
        <f t="shared" ref="AL8:AM8" si="56">Z8</f>
        <v>317</v>
      </c>
      <c r="AM8" s="38">
        <f t="shared" si="56"/>
        <v>71</v>
      </c>
      <c r="AN8" s="39">
        <f t="shared" si="46"/>
        <v>189</v>
      </c>
      <c r="AO8" s="43"/>
      <c r="AP8" s="43"/>
      <c r="AQ8" s="43">
        <f t="shared" ref="AQ8:AW8" si="57">POWER($AC8,AQ$3)</f>
        <v>1</v>
      </c>
      <c r="AR8" s="43">
        <f t="shared" si="57"/>
        <v>0.2730769231</v>
      </c>
      <c r="AS8" s="43">
        <f t="shared" si="57"/>
        <v>0.07457100592</v>
      </c>
      <c r="AT8" s="43">
        <f t="shared" si="57"/>
        <v>0.02036362085</v>
      </c>
      <c r="AU8" s="43">
        <f t="shared" si="57"/>
        <v>0.005560834923</v>
      </c>
      <c r="AV8" s="43">
        <f t="shared" si="57"/>
        <v>0.001518535691</v>
      </c>
      <c r="AW8" s="43">
        <f t="shared" si="57"/>
        <v>0.000414677054</v>
      </c>
      <c r="AX8" s="43">
        <f t="shared" ref="AX8:BA8" si="58">$AD8*AQ8</f>
        <v>0.3530612245</v>
      </c>
      <c r="AY8" s="43">
        <f t="shared" si="58"/>
        <v>0.09641287284</v>
      </c>
      <c r="AZ8" s="43">
        <f t="shared" si="58"/>
        <v>0.02632813066</v>
      </c>
      <c r="BA8" s="43">
        <f t="shared" si="58"/>
        <v>0.007189604911</v>
      </c>
      <c r="BB8" s="10">
        <v>0.0</v>
      </c>
      <c r="BC8" s="16">
        <f t="array" ref="BC8:BF11">MINVERSE(BC2:BF5)</f>
        <v>0.1293593561</v>
      </c>
      <c r="BD8" s="16">
        <v>-0.7563150207270005</v>
      </c>
      <c r="BE8" s="16">
        <v>1.3032774841703603</v>
      </c>
      <c r="BF8" s="16">
        <v>-0.6795771314036929</v>
      </c>
      <c r="BG8" s="17">
        <f t="array" ref="BG8:BG11">MMULT(BC8:BF11,BG2:BG5)</f>
        <v>0.3064362893</v>
      </c>
      <c r="BH8" s="43"/>
      <c r="BI8" s="43"/>
      <c r="BJ8" s="43"/>
    </row>
    <row r="9">
      <c r="A9" s="30"/>
      <c r="B9" s="30"/>
      <c r="C9" s="44">
        <f t="shared" si="49"/>
        <v>5</v>
      </c>
      <c r="D9" s="32">
        <f t="shared" si="13"/>
        <v>1466</v>
      </c>
      <c r="E9" s="32">
        <f t="shared" si="14"/>
        <v>1466</v>
      </c>
      <c r="F9" s="33">
        <f t="shared" si="15"/>
        <v>673</v>
      </c>
      <c r="G9" s="30">
        <f t="shared" si="16"/>
        <v>409</v>
      </c>
      <c r="H9" s="34">
        <f t="shared" si="17"/>
        <v>264</v>
      </c>
      <c r="I9" s="35">
        <f t="shared" si="18"/>
        <v>0.4270878384</v>
      </c>
      <c r="J9" s="35">
        <f t="shared" si="19"/>
        <v>0.4463847781</v>
      </c>
      <c r="K9" s="36">
        <f t="shared" si="20"/>
        <v>175</v>
      </c>
      <c r="L9" s="37">
        <f t="shared" si="21"/>
        <v>234</v>
      </c>
      <c r="M9" s="38">
        <f t="shared" si="22"/>
        <v>118</v>
      </c>
      <c r="N9" s="39">
        <f t="shared" si="23"/>
        <v>146</v>
      </c>
      <c r="O9" s="35">
        <f t="shared" si="24"/>
        <v>0.4278728606</v>
      </c>
      <c r="P9" s="35">
        <f t="shared" si="25"/>
        <v>0.446969697</v>
      </c>
      <c r="Q9" s="40">
        <f t="shared" si="26"/>
        <v>0.4353640416</v>
      </c>
      <c r="R9" s="35">
        <f t="shared" si="27"/>
        <v>0.3352272727</v>
      </c>
      <c r="S9" s="10">
        <f t="shared" si="50"/>
        <v>0.4623921928</v>
      </c>
      <c r="T9" s="10">
        <f t="shared" si="28"/>
        <v>0.5327964413</v>
      </c>
      <c r="U9" s="10">
        <f t="shared" si="29"/>
        <v>0.5327964413</v>
      </c>
      <c r="V9" s="30">
        <f t="shared" si="30"/>
        <v>673</v>
      </c>
      <c r="W9" s="30">
        <f t="shared" si="31"/>
        <v>293</v>
      </c>
      <c r="X9" s="34">
        <f t="shared" si="32"/>
        <v>311</v>
      </c>
      <c r="Y9" s="36">
        <f t="shared" si="33"/>
        <v>193</v>
      </c>
      <c r="Z9" s="37">
        <f t="shared" ref="Z9:AA9" si="59">L9</f>
        <v>234</v>
      </c>
      <c r="AA9" s="38">
        <f t="shared" si="59"/>
        <v>118</v>
      </c>
      <c r="AB9" s="39">
        <f t="shared" si="35"/>
        <v>169</v>
      </c>
      <c r="AC9" s="35">
        <f t="shared" si="36"/>
        <v>0.4111498258</v>
      </c>
      <c r="AD9" s="35">
        <f t="shared" si="37"/>
        <v>0.4519906323</v>
      </c>
      <c r="AE9" s="30">
        <f t="shared" si="38"/>
        <v>0.4944724575</v>
      </c>
      <c r="AF9" s="30">
        <f t="shared" si="39"/>
        <v>0.1880361682</v>
      </c>
      <c r="AG9" s="30">
        <f t="shared" si="40"/>
        <v>-0.04248182517</v>
      </c>
      <c r="AH9" s="41">
        <f t="shared" si="41"/>
        <v>0.3564552585</v>
      </c>
      <c r="AI9" s="42">
        <f t="shared" si="42"/>
        <v>0.3196887391</v>
      </c>
      <c r="AJ9" s="42">
        <f t="shared" si="43"/>
        <v>0.261150903</v>
      </c>
      <c r="AK9" s="36">
        <f t="shared" si="44"/>
        <v>83</v>
      </c>
      <c r="AL9" s="37">
        <f t="shared" ref="AL9:AM9" si="60">Z9</f>
        <v>234</v>
      </c>
      <c r="AM9" s="38">
        <f t="shared" si="60"/>
        <v>118</v>
      </c>
      <c r="AN9" s="39">
        <f t="shared" si="46"/>
        <v>169</v>
      </c>
      <c r="AO9" s="43"/>
      <c r="AP9" s="43"/>
      <c r="AQ9" s="43">
        <f t="shared" ref="AQ9:AW9" si="61">POWER($AC9,AQ$3)</f>
        <v>1</v>
      </c>
      <c r="AR9" s="43">
        <f t="shared" si="61"/>
        <v>0.4111498258</v>
      </c>
      <c r="AS9" s="43">
        <f t="shared" si="61"/>
        <v>0.1690441792</v>
      </c>
      <c r="AT9" s="43">
        <f t="shared" si="61"/>
        <v>0.06950248485</v>
      </c>
      <c r="AU9" s="43">
        <f t="shared" si="61"/>
        <v>0.02857593454</v>
      </c>
      <c r="AV9" s="43">
        <f t="shared" si="61"/>
        <v>0.01174899051</v>
      </c>
      <c r="AW9" s="43">
        <f t="shared" si="61"/>
        <v>0.0048305954</v>
      </c>
      <c r="AX9" s="43">
        <f t="shared" ref="AX9:BA9" si="62">$AD9*AQ9</f>
        <v>0.4519906323</v>
      </c>
      <c r="AY9" s="43">
        <f t="shared" si="62"/>
        <v>0.1858358697</v>
      </c>
      <c r="AZ9" s="43">
        <f t="shared" si="62"/>
        <v>0.07640638547</v>
      </c>
      <c r="BA9" s="43">
        <f t="shared" si="62"/>
        <v>0.03141447207</v>
      </c>
      <c r="BB9" s="10">
        <v>1.0</v>
      </c>
      <c r="BC9" s="16">
        <v>-0.7563150207270009</v>
      </c>
      <c r="BD9" s="16">
        <v>4.772856651454883</v>
      </c>
      <c r="BE9" s="16">
        <v>-8.616855299316516</v>
      </c>
      <c r="BF9" s="16">
        <v>4.62773623201968</v>
      </c>
      <c r="BG9" s="17">
        <v>0.4451951042408382</v>
      </c>
      <c r="BH9" s="43"/>
      <c r="BI9" s="43"/>
      <c r="BJ9" s="43"/>
    </row>
    <row r="10">
      <c r="A10" s="10" t="s">
        <v>53</v>
      </c>
      <c r="B10" s="10">
        <v>0.1</v>
      </c>
      <c r="C10" s="44">
        <f t="shared" si="49"/>
        <v>6</v>
      </c>
      <c r="D10" s="32">
        <f t="shared" si="13"/>
        <v>1536</v>
      </c>
      <c r="E10" s="32">
        <f t="shared" si="14"/>
        <v>1536</v>
      </c>
      <c r="F10" s="33">
        <f t="shared" si="15"/>
        <v>563</v>
      </c>
      <c r="G10" s="30">
        <f t="shared" si="16"/>
        <v>372</v>
      </c>
      <c r="H10" s="34">
        <f t="shared" si="17"/>
        <v>191</v>
      </c>
      <c r="I10" s="35">
        <f t="shared" si="18"/>
        <v>0.2726315857</v>
      </c>
      <c r="J10" s="35">
        <f t="shared" si="19"/>
        <v>0.2492311854</v>
      </c>
      <c r="K10" s="36">
        <f t="shared" si="20"/>
        <v>101</v>
      </c>
      <c r="L10" s="37">
        <f t="shared" si="21"/>
        <v>271</v>
      </c>
      <c r="M10" s="38">
        <f t="shared" si="22"/>
        <v>48</v>
      </c>
      <c r="N10" s="39">
        <f t="shared" si="23"/>
        <v>143</v>
      </c>
      <c r="O10" s="35">
        <f t="shared" si="24"/>
        <v>0.2715053763</v>
      </c>
      <c r="P10" s="35">
        <f t="shared" si="25"/>
        <v>0.2513089005</v>
      </c>
      <c r="Q10" s="40">
        <f t="shared" si="26"/>
        <v>0.2646536412</v>
      </c>
      <c r="R10" s="35">
        <f t="shared" si="27"/>
        <v>0.1504702194</v>
      </c>
      <c r="S10" s="10">
        <f t="shared" si="50"/>
        <v>0.4959651607</v>
      </c>
      <c r="T10" s="10">
        <f t="shared" si="28"/>
        <v>0.7029286513</v>
      </c>
      <c r="U10" s="10">
        <f t="shared" si="29"/>
        <v>0.7029286513</v>
      </c>
      <c r="V10" s="30">
        <f t="shared" si="30"/>
        <v>563</v>
      </c>
      <c r="W10" s="30">
        <f t="shared" si="31"/>
        <v>149</v>
      </c>
      <c r="X10" s="34">
        <f t="shared" si="32"/>
        <v>279</v>
      </c>
      <c r="Y10" s="36">
        <f t="shared" si="33"/>
        <v>231</v>
      </c>
      <c r="Z10" s="37">
        <f t="shared" ref="Z10:AA10" si="63">L10</f>
        <v>271</v>
      </c>
      <c r="AA10" s="38">
        <f t="shared" si="63"/>
        <v>48</v>
      </c>
      <c r="AB10" s="39">
        <f t="shared" si="35"/>
        <v>98</v>
      </c>
      <c r="AC10" s="35">
        <f t="shared" si="36"/>
        <v>0.3287671233</v>
      </c>
      <c r="AD10" s="35">
        <f t="shared" si="37"/>
        <v>0.4601593625</v>
      </c>
      <c r="AE10" s="30">
        <f t="shared" si="38"/>
        <v>0.4584164782</v>
      </c>
      <c r="AF10" s="30">
        <f t="shared" si="39"/>
        <v>0.1519801888</v>
      </c>
      <c r="AG10" s="30">
        <f t="shared" si="40"/>
        <v>0.001742884387</v>
      </c>
      <c r="AH10" s="41">
        <f t="shared" si="41"/>
        <v>0.3523849494</v>
      </c>
      <c r="AI10" s="42">
        <f t="shared" si="42"/>
        <v>0.2561111079</v>
      </c>
      <c r="AJ10" s="42">
        <f t="shared" si="43"/>
        <v>0.2585127156</v>
      </c>
      <c r="AK10" s="36">
        <f t="shared" si="44"/>
        <v>94</v>
      </c>
      <c r="AL10" s="37">
        <f t="shared" ref="AL10:AM10" si="64">Z10</f>
        <v>271</v>
      </c>
      <c r="AM10" s="38">
        <f t="shared" si="64"/>
        <v>48</v>
      </c>
      <c r="AN10" s="39">
        <f t="shared" si="46"/>
        <v>98</v>
      </c>
      <c r="AO10" s="43"/>
      <c r="AP10" s="43"/>
      <c r="AQ10" s="43">
        <f t="shared" ref="AQ10:AW10" si="65">POWER($AC10,AQ$3)</f>
        <v>1</v>
      </c>
      <c r="AR10" s="43">
        <f t="shared" si="65"/>
        <v>0.3287671233</v>
      </c>
      <c r="AS10" s="43">
        <f t="shared" si="65"/>
        <v>0.1080878214</v>
      </c>
      <c r="AT10" s="43">
        <f t="shared" si="65"/>
        <v>0.03553572209</v>
      </c>
      <c r="AU10" s="43">
        <f t="shared" si="65"/>
        <v>0.01168297713</v>
      </c>
      <c r="AV10" s="43">
        <f t="shared" si="65"/>
        <v>0.003840978781</v>
      </c>
      <c r="AW10" s="43">
        <f t="shared" si="65"/>
        <v>0.001262787544</v>
      </c>
      <c r="AX10" s="43">
        <f t="shared" ref="AX10:BA10" si="66">$AD10*AQ10</f>
        <v>0.4601593625</v>
      </c>
      <c r="AY10" s="43">
        <f t="shared" si="66"/>
        <v>0.1512852699</v>
      </c>
      <c r="AZ10" s="43">
        <f t="shared" si="66"/>
        <v>0.04973762297</v>
      </c>
      <c r="BA10" s="43">
        <f t="shared" si="66"/>
        <v>0.01635209522</v>
      </c>
      <c r="BB10" s="10">
        <v>2.0</v>
      </c>
      <c r="BC10" s="16">
        <v>1.3032774841703663</v>
      </c>
      <c r="BD10" s="16">
        <v>-8.616855299316532</v>
      </c>
      <c r="BE10" s="16">
        <v>16.07846030849178</v>
      </c>
      <c r="BF10" s="16">
        <v>-8.829510293522565</v>
      </c>
      <c r="BG10" s="17">
        <v>0.14134291868549553</v>
      </c>
      <c r="BH10" s="43"/>
      <c r="BI10" s="43"/>
      <c r="BJ10" s="43"/>
    </row>
    <row r="11">
      <c r="A11" s="10" t="s">
        <v>54</v>
      </c>
      <c r="B11" s="10">
        <v>0.05</v>
      </c>
      <c r="C11" s="44">
        <f t="shared" si="49"/>
        <v>7</v>
      </c>
      <c r="D11" s="32">
        <f t="shared" si="13"/>
        <v>1455</v>
      </c>
      <c r="E11" s="32">
        <f t="shared" si="14"/>
        <v>1455</v>
      </c>
      <c r="F11" s="33">
        <f t="shared" si="15"/>
        <v>528</v>
      </c>
      <c r="G11" s="30">
        <f t="shared" si="16"/>
        <v>299</v>
      </c>
      <c r="H11" s="34">
        <f t="shared" si="17"/>
        <v>229</v>
      </c>
      <c r="I11" s="35">
        <f t="shared" si="18"/>
        <v>0.418640724</v>
      </c>
      <c r="J11" s="35">
        <f t="shared" si="19"/>
        <v>0.4310375177</v>
      </c>
      <c r="K11" s="36">
        <f t="shared" si="20"/>
        <v>125</v>
      </c>
      <c r="L11" s="37">
        <f t="shared" si="21"/>
        <v>174</v>
      </c>
      <c r="M11" s="38">
        <f t="shared" si="22"/>
        <v>99</v>
      </c>
      <c r="N11" s="39">
        <f t="shared" si="23"/>
        <v>130</v>
      </c>
      <c r="O11" s="35">
        <f t="shared" si="24"/>
        <v>0.4180602007</v>
      </c>
      <c r="P11" s="35">
        <f t="shared" si="25"/>
        <v>0.4323144105</v>
      </c>
      <c r="Q11" s="40">
        <f t="shared" si="26"/>
        <v>0.4242424242</v>
      </c>
      <c r="R11" s="35">
        <f t="shared" si="27"/>
        <v>0.3626373626</v>
      </c>
      <c r="S11" s="10">
        <f t="shared" si="50"/>
        <v>0.5372316955</v>
      </c>
      <c r="T11" s="10">
        <f t="shared" si="28"/>
        <v>0.6384090127</v>
      </c>
      <c r="U11" s="10">
        <f t="shared" si="29"/>
        <v>0.6384090127</v>
      </c>
      <c r="V11" s="30">
        <f t="shared" si="30"/>
        <v>528</v>
      </c>
      <c r="W11" s="30">
        <f t="shared" si="31"/>
        <v>224</v>
      </c>
      <c r="X11" s="34">
        <f t="shared" si="32"/>
        <v>284</v>
      </c>
      <c r="Y11" s="36">
        <f t="shared" si="33"/>
        <v>185</v>
      </c>
      <c r="Z11" s="37">
        <f t="shared" ref="Z11:AA11" si="67">L11</f>
        <v>174</v>
      </c>
      <c r="AA11" s="38">
        <f t="shared" si="67"/>
        <v>99</v>
      </c>
      <c r="AB11" s="39">
        <f t="shared" si="35"/>
        <v>105</v>
      </c>
      <c r="AC11" s="35">
        <f t="shared" si="36"/>
        <v>0.4852941176</v>
      </c>
      <c r="AD11" s="35">
        <f t="shared" si="37"/>
        <v>0.5153203343</v>
      </c>
      <c r="AE11" s="30">
        <f t="shared" si="38"/>
        <v>0.5246966756</v>
      </c>
      <c r="AF11" s="30">
        <f t="shared" si="39"/>
        <v>0.2182603863</v>
      </c>
      <c r="AG11" s="30">
        <f t="shared" si="40"/>
        <v>-0.009376341359</v>
      </c>
      <c r="AH11" s="41">
        <f t="shared" si="41"/>
        <v>0.3627532592</v>
      </c>
      <c r="AI11" s="42">
        <f t="shared" si="42"/>
        <v>0.3762631904</v>
      </c>
      <c r="AJ11" s="42">
        <f t="shared" si="43"/>
        <v>0.3633430597</v>
      </c>
      <c r="AK11" s="36">
        <f t="shared" si="44"/>
        <v>99</v>
      </c>
      <c r="AL11" s="37">
        <f t="shared" ref="AL11:AM11" si="68">Z11</f>
        <v>174</v>
      </c>
      <c r="AM11" s="38">
        <f t="shared" si="68"/>
        <v>99</v>
      </c>
      <c r="AN11" s="39">
        <f t="shared" si="46"/>
        <v>105</v>
      </c>
      <c r="AO11" s="43"/>
      <c r="AP11" s="43"/>
      <c r="AQ11" s="43">
        <f t="shared" ref="AQ11:AW11" si="69">POWER($AC11,AQ$3)</f>
        <v>1</v>
      </c>
      <c r="AR11" s="43">
        <f t="shared" si="69"/>
        <v>0.4852941176</v>
      </c>
      <c r="AS11" s="43">
        <f t="shared" si="69"/>
        <v>0.2355103806</v>
      </c>
      <c r="AT11" s="43">
        <f t="shared" si="69"/>
        <v>0.1142918024</v>
      </c>
      <c r="AU11" s="43">
        <f t="shared" si="69"/>
        <v>0.05546513938</v>
      </c>
      <c r="AV11" s="43">
        <f t="shared" si="69"/>
        <v>0.02691690588</v>
      </c>
      <c r="AW11" s="43">
        <f t="shared" si="69"/>
        <v>0.01306261609</v>
      </c>
      <c r="AX11" s="43">
        <f t="shared" ref="AX11:BA11" si="70">$AD11*AQ11</f>
        <v>0.5153203343</v>
      </c>
      <c r="AY11" s="43">
        <f t="shared" si="70"/>
        <v>0.2500819269</v>
      </c>
      <c r="AZ11" s="43">
        <f t="shared" si="70"/>
        <v>0.1213632881</v>
      </c>
      <c r="BA11" s="43">
        <f t="shared" si="70"/>
        <v>0.0588968898</v>
      </c>
      <c r="BB11" s="10">
        <v>3.0</v>
      </c>
      <c r="BC11" s="16">
        <v>-0.6795771314036948</v>
      </c>
      <c r="BD11" s="16">
        <v>4.627736232019691</v>
      </c>
      <c r="BE11" s="16">
        <v>-8.829510293522574</v>
      </c>
      <c r="BF11" s="16">
        <v>4.926058109798044</v>
      </c>
      <c r="BG11" s="36">
        <v>-0.27191717097775836</v>
      </c>
      <c r="BH11" s="12"/>
      <c r="BI11" s="12"/>
      <c r="BJ11" s="12"/>
    </row>
    <row r="12">
      <c r="A12" s="10" t="s">
        <v>55</v>
      </c>
      <c r="B12" s="10">
        <v>0.1</v>
      </c>
      <c r="C12" s="44">
        <f t="shared" si="49"/>
        <v>8</v>
      </c>
      <c r="D12" s="32">
        <f t="shared" si="13"/>
        <v>659</v>
      </c>
      <c r="E12" s="32">
        <f t="shared" si="14"/>
        <v>659</v>
      </c>
      <c r="F12" s="33">
        <f t="shared" si="15"/>
        <v>165</v>
      </c>
      <c r="G12" s="30">
        <f t="shared" si="16"/>
        <v>91</v>
      </c>
      <c r="H12" s="34">
        <f t="shared" si="17"/>
        <v>74</v>
      </c>
      <c r="I12" s="35">
        <f t="shared" si="18"/>
        <v>0.3528380072</v>
      </c>
      <c r="J12" s="35">
        <f t="shared" si="19"/>
        <v>0.3759851411</v>
      </c>
      <c r="K12" s="36">
        <f t="shared" si="20"/>
        <v>32</v>
      </c>
      <c r="L12" s="37">
        <f t="shared" si="21"/>
        <v>59</v>
      </c>
      <c r="M12" s="38">
        <f t="shared" si="22"/>
        <v>28</v>
      </c>
      <c r="N12" s="39">
        <f t="shared" si="23"/>
        <v>46</v>
      </c>
      <c r="O12" s="35">
        <f t="shared" si="24"/>
        <v>0.3516483516</v>
      </c>
      <c r="P12" s="35">
        <f t="shared" si="25"/>
        <v>0.3783783784</v>
      </c>
      <c r="Q12" s="40">
        <f t="shared" si="26"/>
        <v>0.3636363636</v>
      </c>
      <c r="R12" s="35">
        <f t="shared" si="27"/>
        <v>0.3218390805</v>
      </c>
      <c r="S12" s="10">
        <f t="shared" si="50"/>
        <v>0.52178812</v>
      </c>
      <c r="T12" s="10">
        <f t="shared" si="28"/>
        <v>0.6385069991</v>
      </c>
      <c r="U12" s="10">
        <f t="shared" si="29"/>
        <v>0.6385069991</v>
      </c>
      <c r="V12" s="30">
        <f t="shared" si="30"/>
        <v>165</v>
      </c>
      <c r="W12" s="30">
        <f t="shared" si="31"/>
        <v>60</v>
      </c>
      <c r="X12" s="34">
        <f t="shared" si="32"/>
        <v>86</v>
      </c>
      <c r="Y12" s="36">
        <f t="shared" si="33"/>
        <v>58</v>
      </c>
      <c r="Z12" s="37">
        <f t="shared" ref="Z12:AA12" si="71">L12</f>
        <v>59</v>
      </c>
      <c r="AA12" s="38">
        <f t="shared" si="71"/>
        <v>28</v>
      </c>
      <c r="AB12" s="39">
        <f t="shared" si="35"/>
        <v>33</v>
      </c>
      <c r="AC12" s="35">
        <f t="shared" si="36"/>
        <v>0.4590163934</v>
      </c>
      <c r="AD12" s="35">
        <f t="shared" si="37"/>
        <v>0.4957264957</v>
      </c>
      <c r="AE12" s="30">
        <f t="shared" si="38"/>
        <v>0.5142706258</v>
      </c>
      <c r="AF12" s="30">
        <f t="shared" si="39"/>
        <v>0.2078343365</v>
      </c>
      <c r="AG12" s="30">
        <f t="shared" si="40"/>
        <v>-0.01854413006</v>
      </c>
      <c r="AH12" s="41">
        <f t="shared" si="41"/>
        <v>0.3602331776</v>
      </c>
      <c r="AI12" s="42">
        <f t="shared" si="42"/>
        <v>0.3562942329</v>
      </c>
      <c r="AJ12" s="42">
        <f t="shared" si="43"/>
        <v>0.3307413467</v>
      </c>
      <c r="AK12" s="36">
        <f t="shared" si="44"/>
        <v>29</v>
      </c>
      <c r="AL12" s="37">
        <f t="shared" ref="AL12:AM12" si="72">Z12</f>
        <v>59</v>
      </c>
      <c r="AM12" s="38">
        <f t="shared" si="72"/>
        <v>28</v>
      </c>
      <c r="AN12" s="39">
        <f t="shared" si="46"/>
        <v>33</v>
      </c>
      <c r="AO12" s="43"/>
      <c r="AP12" s="43"/>
      <c r="AQ12" s="43">
        <f t="shared" ref="AQ12:AW12" si="73">POWER($AC12,AQ$3)</f>
        <v>1</v>
      </c>
      <c r="AR12" s="43">
        <f t="shared" si="73"/>
        <v>0.4590163934</v>
      </c>
      <c r="AS12" s="43">
        <f t="shared" si="73"/>
        <v>0.2106960494</v>
      </c>
      <c r="AT12" s="43">
        <f t="shared" si="73"/>
        <v>0.09671294073</v>
      </c>
      <c r="AU12" s="43">
        <f t="shared" si="73"/>
        <v>0.04439282525</v>
      </c>
      <c r="AV12" s="43">
        <f t="shared" si="73"/>
        <v>0.02037703454</v>
      </c>
      <c r="AW12" s="43">
        <f t="shared" si="73"/>
        <v>0.009353392905</v>
      </c>
      <c r="AX12" s="43">
        <f t="shared" ref="AX12:BA12" si="74">$AD12*AQ12</f>
        <v>0.4957264957</v>
      </c>
      <c r="AY12" s="43">
        <f t="shared" si="74"/>
        <v>0.2275465882</v>
      </c>
      <c r="AZ12" s="43">
        <f t="shared" si="74"/>
        <v>0.1044476143</v>
      </c>
      <c r="BA12" s="43">
        <f t="shared" si="74"/>
        <v>0.0479431672</v>
      </c>
      <c r="BB12" s="43"/>
      <c r="BC12" s="43"/>
      <c r="BD12" s="43"/>
      <c r="BE12" s="43"/>
      <c r="BF12" s="43"/>
      <c r="BG12" s="43"/>
      <c r="BH12" s="43"/>
      <c r="BI12" s="43"/>
      <c r="BJ12" s="43"/>
    </row>
    <row r="13">
      <c r="A13" s="30"/>
      <c r="B13" s="30"/>
      <c r="C13" s="44">
        <f t="shared" si="49"/>
        <v>9</v>
      </c>
      <c r="D13" s="32">
        <f t="shared" si="13"/>
        <v>469</v>
      </c>
      <c r="E13" s="32">
        <f t="shared" si="14"/>
        <v>469</v>
      </c>
      <c r="F13" s="33">
        <f t="shared" si="15"/>
        <v>294</v>
      </c>
      <c r="G13" s="30">
        <f t="shared" si="16"/>
        <v>173</v>
      </c>
      <c r="H13" s="34">
        <f t="shared" si="17"/>
        <v>121</v>
      </c>
      <c r="I13" s="35">
        <f t="shared" si="18"/>
        <v>0.3769269323</v>
      </c>
      <c r="J13" s="35">
        <f t="shared" si="19"/>
        <v>0.3792446491</v>
      </c>
      <c r="K13" s="36">
        <f t="shared" si="20"/>
        <v>65</v>
      </c>
      <c r="L13" s="37">
        <f t="shared" si="21"/>
        <v>108</v>
      </c>
      <c r="M13" s="38">
        <f t="shared" si="22"/>
        <v>46</v>
      </c>
      <c r="N13" s="39">
        <f t="shared" si="23"/>
        <v>75</v>
      </c>
      <c r="O13" s="35">
        <f t="shared" si="24"/>
        <v>0.3757225434</v>
      </c>
      <c r="P13" s="35">
        <f t="shared" si="25"/>
        <v>0.3801652893</v>
      </c>
      <c r="Q13" s="40">
        <f t="shared" si="26"/>
        <v>0.3775510204</v>
      </c>
      <c r="R13" s="35">
        <f t="shared" si="27"/>
        <v>0.2987012987</v>
      </c>
      <c r="S13" s="10">
        <f t="shared" si="50"/>
        <v>0.5324654099</v>
      </c>
      <c r="T13" s="10">
        <f t="shared" si="28"/>
        <v>0.670424453</v>
      </c>
      <c r="U13" s="10">
        <f t="shared" si="29"/>
        <v>0.670424453</v>
      </c>
      <c r="V13" s="30">
        <f t="shared" si="30"/>
        <v>294</v>
      </c>
      <c r="W13" s="30">
        <f t="shared" si="31"/>
        <v>111</v>
      </c>
      <c r="X13" s="34">
        <f t="shared" si="32"/>
        <v>157</v>
      </c>
      <c r="Y13" s="36">
        <f t="shared" si="33"/>
        <v>111</v>
      </c>
      <c r="Z13" s="37">
        <f t="shared" ref="Z13:AA13" si="75">L13</f>
        <v>108</v>
      </c>
      <c r="AA13" s="38">
        <f t="shared" si="75"/>
        <v>46</v>
      </c>
      <c r="AB13" s="39">
        <f t="shared" si="35"/>
        <v>55</v>
      </c>
      <c r="AC13" s="35">
        <f t="shared" si="36"/>
        <v>0.4554455446</v>
      </c>
      <c r="AD13" s="35">
        <f t="shared" si="37"/>
        <v>0.5068493151</v>
      </c>
      <c r="AE13" s="30">
        <f t="shared" si="38"/>
        <v>0.5128283392</v>
      </c>
      <c r="AF13" s="30">
        <f t="shared" si="39"/>
        <v>0.2063920498</v>
      </c>
      <c r="AG13" s="30">
        <f t="shared" si="40"/>
        <v>-0.005979024083</v>
      </c>
      <c r="AH13" s="41">
        <f t="shared" si="41"/>
        <v>0.3599152135</v>
      </c>
      <c r="AI13" s="42">
        <f t="shared" si="42"/>
        <v>0.3535734169</v>
      </c>
      <c r="AJ13" s="42">
        <f t="shared" si="43"/>
        <v>0.34533462</v>
      </c>
      <c r="AK13" s="36">
        <f t="shared" si="44"/>
        <v>57</v>
      </c>
      <c r="AL13" s="37">
        <f t="shared" ref="AL13:AM13" si="76">Z13</f>
        <v>108</v>
      </c>
      <c r="AM13" s="38">
        <f t="shared" si="76"/>
        <v>46</v>
      </c>
      <c r="AN13" s="39">
        <f t="shared" si="46"/>
        <v>55</v>
      </c>
      <c r="AO13" s="43"/>
      <c r="AP13" s="43"/>
      <c r="AQ13" s="43">
        <f t="shared" ref="AQ13:AW13" si="77">POWER($AC13,AQ$3)</f>
        <v>1</v>
      </c>
      <c r="AR13" s="43">
        <f t="shared" si="77"/>
        <v>0.4554455446</v>
      </c>
      <c r="AS13" s="43">
        <f t="shared" si="77"/>
        <v>0.2074306441</v>
      </c>
      <c r="AT13" s="43">
        <f t="shared" si="77"/>
        <v>0.09447336264</v>
      </c>
      <c r="AU13" s="43">
        <f t="shared" si="77"/>
        <v>0.04302747209</v>
      </c>
      <c r="AV13" s="43">
        <f t="shared" si="77"/>
        <v>0.01959667046</v>
      </c>
      <c r="AW13" s="43">
        <f t="shared" si="77"/>
        <v>0.008925216248</v>
      </c>
      <c r="AX13" s="43">
        <f t="shared" ref="AX13:BA13" si="78">$AD13*AQ13</f>
        <v>0.5068493151</v>
      </c>
      <c r="AY13" s="43">
        <f t="shared" si="78"/>
        <v>0.2308422623</v>
      </c>
      <c r="AZ13" s="43">
        <f t="shared" si="78"/>
        <v>0.1051360799</v>
      </c>
      <c r="BA13" s="43">
        <f t="shared" si="78"/>
        <v>0.04788375915</v>
      </c>
      <c r="BB13" s="43"/>
      <c r="BC13" s="43"/>
      <c r="BD13" s="43"/>
      <c r="BE13" s="43"/>
      <c r="BF13" s="43"/>
      <c r="BG13" s="43"/>
      <c r="BH13" s="43"/>
      <c r="BI13" s="43"/>
      <c r="BJ13" s="43"/>
    </row>
    <row r="14">
      <c r="A14" s="10" t="s">
        <v>56</v>
      </c>
      <c r="B14" s="10">
        <v>3.15</v>
      </c>
      <c r="C14" s="44">
        <f t="shared" si="49"/>
        <v>10</v>
      </c>
      <c r="D14" s="32">
        <f t="shared" si="13"/>
        <v>1443</v>
      </c>
      <c r="E14" s="32">
        <f t="shared" si="14"/>
        <v>1443</v>
      </c>
      <c r="F14" s="33">
        <f t="shared" si="15"/>
        <v>961</v>
      </c>
      <c r="G14" s="30">
        <f t="shared" si="16"/>
        <v>764</v>
      </c>
      <c r="H14" s="34">
        <f t="shared" si="17"/>
        <v>197</v>
      </c>
      <c r="I14" s="35">
        <f t="shared" si="18"/>
        <v>0.393669773</v>
      </c>
      <c r="J14" s="35">
        <f t="shared" si="19"/>
        <v>0.4449081852</v>
      </c>
      <c r="K14" s="36">
        <f t="shared" si="20"/>
        <v>301</v>
      </c>
      <c r="L14" s="37">
        <f t="shared" si="21"/>
        <v>463</v>
      </c>
      <c r="M14" s="38">
        <f t="shared" si="22"/>
        <v>88</v>
      </c>
      <c r="N14" s="39">
        <f t="shared" si="23"/>
        <v>109</v>
      </c>
      <c r="O14" s="35">
        <f t="shared" si="24"/>
        <v>0.3939790576</v>
      </c>
      <c r="P14" s="35">
        <f t="shared" si="25"/>
        <v>0.4467005076</v>
      </c>
      <c r="Q14" s="40">
        <f t="shared" si="26"/>
        <v>0.4047866805</v>
      </c>
      <c r="R14" s="35">
        <f t="shared" si="27"/>
        <v>0.1597096189</v>
      </c>
      <c r="S14" s="10">
        <f t="shared" si="50"/>
        <v>0.7401882847</v>
      </c>
      <c r="T14" s="10">
        <f t="shared" si="28"/>
        <v>1.097538737</v>
      </c>
      <c r="U14" s="10">
        <f t="shared" si="29"/>
        <v>1</v>
      </c>
      <c r="V14" s="30">
        <f t="shared" si="30"/>
        <v>961</v>
      </c>
      <c r="W14" s="30">
        <f t="shared" si="31"/>
        <v>389</v>
      </c>
      <c r="X14" s="34">
        <f t="shared" si="32"/>
        <v>711</v>
      </c>
      <c r="Y14" s="36">
        <f t="shared" si="33"/>
        <v>623</v>
      </c>
      <c r="Z14" s="37">
        <f t="shared" ref="Z14:AA14" si="79">L14</f>
        <v>463</v>
      </c>
      <c r="AA14" s="38">
        <f t="shared" si="79"/>
        <v>88</v>
      </c>
      <c r="AB14" s="39">
        <f t="shared" si="35"/>
        <v>0</v>
      </c>
      <c r="AC14" s="35">
        <f t="shared" si="36"/>
        <v>1</v>
      </c>
      <c r="AD14" s="35">
        <f t="shared" si="37"/>
        <v>0.573664825</v>
      </c>
      <c r="AE14" s="30">
        <f t="shared" si="38"/>
        <v>0.6210571413</v>
      </c>
      <c r="AF14" s="30">
        <f t="shared" si="39"/>
        <v>0.3146208519</v>
      </c>
      <c r="AG14" s="30">
        <f t="shared" si="40"/>
        <v>-0.04739231622</v>
      </c>
      <c r="AH14" s="41">
        <f t="shared" si="41"/>
        <v>0.4805822993</v>
      </c>
      <c r="AI14" s="42">
        <f t="shared" si="42"/>
        <v>0.7412780452</v>
      </c>
      <c r="AJ14" s="42">
        <f t="shared" si="43"/>
        <v>0.6759737973</v>
      </c>
      <c r="AK14" s="36">
        <f t="shared" si="44"/>
        <v>966</v>
      </c>
      <c r="AL14" s="37">
        <f t="shared" ref="AL14:AM14" si="80">Z14</f>
        <v>463</v>
      </c>
      <c r="AM14" s="38">
        <f t="shared" si="80"/>
        <v>88</v>
      </c>
      <c r="AN14" s="39">
        <f t="shared" si="46"/>
        <v>0</v>
      </c>
      <c r="AO14" s="43"/>
      <c r="AP14" s="43"/>
      <c r="AQ14" s="43">
        <f t="shared" ref="AQ14:AW14" si="81">POWER($AC14,AQ$3)</f>
        <v>1</v>
      </c>
      <c r="AR14" s="43">
        <f t="shared" si="81"/>
        <v>1</v>
      </c>
      <c r="AS14" s="43">
        <f t="shared" si="81"/>
        <v>1</v>
      </c>
      <c r="AT14" s="43">
        <f t="shared" si="81"/>
        <v>1</v>
      </c>
      <c r="AU14" s="43">
        <f t="shared" si="81"/>
        <v>1</v>
      </c>
      <c r="AV14" s="43">
        <f t="shared" si="81"/>
        <v>1</v>
      </c>
      <c r="AW14" s="43">
        <f t="shared" si="81"/>
        <v>1</v>
      </c>
      <c r="AX14" s="43">
        <f t="shared" ref="AX14:BA14" si="82">$AD14*AQ14</f>
        <v>0.573664825</v>
      </c>
      <c r="AY14" s="43">
        <f t="shared" si="82"/>
        <v>0.573664825</v>
      </c>
      <c r="AZ14" s="43">
        <f t="shared" si="82"/>
        <v>0.573664825</v>
      </c>
      <c r="BA14" s="43">
        <f t="shared" si="82"/>
        <v>0.573664825</v>
      </c>
      <c r="BB14" s="43"/>
      <c r="BC14" s="43"/>
      <c r="BD14" s="43"/>
      <c r="BE14" s="43"/>
      <c r="BF14" s="43"/>
      <c r="BG14" s="43"/>
      <c r="BH14" s="43"/>
      <c r="BI14" s="43"/>
      <c r="BJ14" s="43"/>
    </row>
    <row r="15">
      <c r="A15" s="10" t="s">
        <v>57</v>
      </c>
      <c r="B15" s="10">
        <v>0.5</v>
      </c>
      <c r="C15" s="44">
        <f t="shared" si="49"/>
        <v>11</v>
      </c>
      <c r="D15" s="32">
        <f t="shared" si="13"/>
        <v>2635</v>
      </c>
      <c r="E15" s="32">
        <f t="shared" si="14"/>
        <v>2635</v>
      </c>
      <c r="F15" s="33">
        <f t="shared" si="15"/>
        <v>1627</v>
      </c>
      <c r="G15" s="30">
        <f t="shared" si="16"/>
        <v>841</v>
      </c>
      <c r="H15" s="34">
        <f t="shared" si="17"/>
        <v>786</v>
      </c>
      <c r="I15" s="35">
        <f t="shared" si="18"/>
        <v>0.4694905957</v>
      </c>
      <c r="J15" s="35">
        <f t="shared" si="19"/>
        <v>0.4584427746</v>
      </c>
      <c r="K15" s="36">
        <f t="shared" si="20"/>
        <v>395</v>
      </c>
      <c r="L15" s="37">
        <f t="shared" si="21"/>
        <v>446</v>
      </c>
      <c r="M15" s="38">
        <f t="shared" si="22"/>
        <v>360</v>
      </c>
      <c r="N15" s="39">
        <f t="shared" si="23"/>
        <v>426</v>
      </c>
      <c r="O15" s="35">
        <f t="shared" si="24"/>
        <v>0.4696789536</v>
      </c>
      <c r="P15" s="35">
        <f t="shared" si="25"/>
        <v>0.4580152672</v>
      </c>
      <c r="Q15" s="40">
        <f t="shared" si="26"/>
        <v>0.4640442532</v>
      </c>
      <c r="R15" s="35">
        <f t="shared" si="27"/>
        <v>0.4466501241</v>
      </c>
      <c r="S15" s="10">
        <f t="shared" si="50"/>
        <v>0.6225833144</v>
      </c>
      <c r="T15" s="10">
        <f t="shared" si="28"/>
        <v>0.7259938808</v>
      </c>
      <c r="U15" s="10">
        <f t="shared" si="29"/>
        <v>0.7259938808</v>
      </c>
      <c r="V15" s="30">
        <f t="shared" si="30"/>
        <v>1627</v>
      </c>
      <c r="W15" s="30">
        <f t="shared" si="31"/>
        <v>755</v>
      </c>
      <c r="X15" s="34">
        <f t="shared" si="32"/>
        <v>1013</v>
      </c>
      <c r="Y15" s="36">
        <f t="shared" si="33"/>
        <v>653</v>
      </c>
      <c r="Z15" s="37">
        <f t="shared" ref="Z15:AA15" si="83">L15</f>
        <v>446</v>
      </c>
      <c r="AA15" s="38">
        <f t="shared" si="83"/>
        <v>360</v>
      </c>
      <c r="AB15" s="39">
        <f t="shared" si="35"/>
        <v>246</v>
      </c>
      <c r="AC15" s="35">
        <f t="shared" si="36"/>
        <v>0.5940594059</v>
      </c>
      <c r="AD15" s="35">
        <f t="shared" si="37"/>
        <v>0.5941765241</v>
      </c>
      <c r="AE15" s="30">
        <f t="shared" si="38"/>
        <v>0.5637827267</v>
      </c>
      <c r="AF15" s="30">
        <f t="shared" si="39"/>
        <v>0.2573464374</v>
      </c>
      <c r="AG15" s="30">
        <f t="shared" si="40"/>
        <v>0.03039379739</v>
      </c>
      <c r="AH15" s="41">
        <f t="shared" si="41"/>
        <v>0.3766027322</v>
      </c>
      <c r="AI15" s="42">
        <f t="shared" si="42"/>
        <v>0.4577847565</v>
      </c>
      <c r="AJ15" s="42">
        <f t="shared" si="43"/>
        <v>0.4996658933</v>
      </c>
      <c r="AK15" s="36">
        <f t="shared" si="44"/>
        <v>445</v>
      </c>
      <c r="AL15" s="37">
        <f t="shared" ref="AL15:AM15" si="84">Z15</f>
        <v>446</v>
      </c>
      <c r="AM15" s="38">
        <f t="shared" si="84"/>
        <v>360</v>
      </c>
      <c r="AN15" s="39">
        <f t="shared" si="46"/>
        <v>246</v>
      </c>
      <c r="AO15" s="43"/>
      <c r="AP15" s="43"/>
      <c r="AQ15" s="43">
        <f t="shared" ref="AQ15:AW15" si="85">POWER($AC15,AQ$3)</f>
        <v>1</v>
      </c>
      <c r="AR15" s="43">
        <f t="shared" si="85"/>
        <v>0.5940594059</v>
      </c>
      <c r="AS15" s="43">
        <f t="shared" si="85"/>
        <v>0.3529065778</v>
      </c>
      <c r="AT15" s="43">
        <f t="shared" si="85"/>
        <v>0.209647472</v>
      </c>
      <c r="AU15" s="43">
        <f t="shared" si="85"/>
        <v>0.1245430526</v>
      </c>
      <c r="AV15" s="43">
        <f t="shared" si="85"/>
        <v>0.07398597187</v>
      </c>
      <c r="AW15" s="43">
        <f t="shared" si="85"/>
        <v>0.0439520625</v>
      </c>
      <c r="AX15" s="43">
        <f t="shared" ref="AX15:BA15" si="86">$AD15*AQ15</f>
        <v>0.5941765241</v>
      </c>
      <c r="AY15" s="43">
        <f t="shared" si="86"/>
        <v>0.3529761529</v>
      </c>
      <c r="AZ15" s="43">
        <f t="shared" si="86"/>
        <v>0.2096888037</v>
      </c>
      <c r="BA15" s="43">
        <f t="shared" si="86"/>
        <v>0.1245676062</v>
      </c>
      <c r="BB15" s="43"/>
      <c r="BC15" s="43"/>
      <c r="BD15" s="43"/>
      <c r="BE15" s="43"/>
      <c r="BF15" s="43"/>
      <c r="BG15" s="43"/>
      <c r="BH15" s="43"/>
      <c r="BI15" s="43"/>
      <c r="BJ15" s="43"/>
    </row>
    <row r="16">
      <c r="A16" s="30"/>
      <c r="B16" s="30"/>
      <c r="C16" s="44">
        <f t="shared" si="49"/>
        <v>12</v>
      </c>
      <c r="D16" s="32">
        <f t="shared" si="13"/>
        <v>655</v>
      </c>
      <c r="E16" s="32">
        <f t="shared" si="14"/>
        <v>655</v>
      </c>
      <c r="F16" s="33">
        <f t="shared" si="15"/>
        <v>283</v>
      </c>
      <c r="G16" s="30">
        <f t="shared" si="16"/>
        <v>223</v>
      </c>
      <c r="H16" s="34">
        <f t="shared" si="17"/>
        <v>60</v>
      </c>
      <c r="I16" s="35">
        <f t="shared" si="18"/>
        <v>0.3484042918</v>
      </c>
      <c r="J16" s="35">
        <f t="shared" si="19"/>
        <v>0.2985077245</v>
      </c>
      <c r="K16" s="36">
        <f t="shared" si="20"/>
        <v>78</v>
      </c>
      <c r="L16" s="37">
        <f t="shared" si="21"/>
        <v>145</v>
      </c>
      <c r="M16" s="38">
        <f t="shared" si="22"/>
        <v>18</v>
      </c>
      <c r="N16" s="39">
        <f t="shared" si="23"/>
        <v>42</v>
      </c>
      <c r="O16" s="35">
        <f t="shared" si="24"/>
        <v>0.3497757848</v>
      </c>
      <c r="P16" s="35">
        <f t="shared" si="25"/>
        <v>0.3</v>
      </c>
      <c r="Q16" s="40">
        <f t="shared" si="26"/>
        <v>0.3392226148</v>
      </c>
      <c r="R16" s="35">
        <f t="shared" si="27"/>
        <v>0.1104294479</v>
      </c>
      <c r="S16" s="10">
        <f t="shared" si="50"/>
        <v>0.4872547928</v>
      </c>
      <c r="T16" s="10">
        <f t="shared" si="28"/>
        <v>0.7135927911</v>
      </c>
      <c r="U16" s="10">
        <f t="shared" si="29"/>
        <v>0.7135927911</v>
      </c>
      <c r="V16" s="30">
        <f t="shared" si="30"/>
        <v>283</v>
      </c>
      <c r="W16" s="30">
        <f t="shared" si="31"/>
        <v>96</v>
      </c>
      <c r="X16" s="34">
        <f t="shared" si="32"/>
        <v>138</v>
      </c>
      <c r="Y16" s="36">
        <f t="shared" si="33"/>
        <v>120</v>
      </c>
      <c r="Z16" s="37">
        <f t="shared" ref="Z16:AA16" si="87">L16</f>
        <v>145</v>
      </c>
      <c r="AA16" s="38">
        <f t="shared" si="87"/>
        <v>18</v>
      </c>
      <c r="AB16" s="39">
        <f t="shared" si="35"/>
        <v>48</v>
      </c>
      <c r="AC16" s="35">
        <f t="shared" si="36"/>
        <v>0.2727272727</v>
      </c>
      <c r="AD16" s="35">
        <f t="shared" si="37"/>
        <v>0.4528301887</v>
      </c>
      <c r="AE16" s="30">
        <f t="shared" si="38"/>
        <v>0.4328502699</v>
      </c>
      <c r="AF16" s="30">
        <f t="shared" si="39"/>
        <v>0.1264139806</v>
      </c>
      <c r="AG16" s="30">
        <f t="shared" si="40"/>
        <v>0.01997991877</v>
      </c>
      <c r="AH16" s="41">
        <f t="shared" si="41"/>
        <v>0.3513597639</v>
      </c>
      <c r="AI16" s="42">
        <f t="shared" si="42"/>
        <v>0.212556651</v>
      </c>
      <c r="AJ16" s="42">
        <f t="shared" si="43"/>
        <v>0.2400879825</v>
      </c>
      <c r="AK16" s="36">
        <f t="shared" si="44"/>
        <v>46</v>
      </c>
      <c r="AL16" s="37">
        <f t="shared" ref="AL16:AM16" si="88">Z16</f>
        <v>145</v>
      </c>
      <c r="AM16" s="38">
        <f t="shared" si="88"/>
        <v>18</v>
      </c>
      <c r="AN16" s="39">
        <f t="shared" si="46"/>
        <v>48</v>
      </c>
      <c r="AO16" s="43"/>
      <c r="AP16" s="43"/>
      <c r="AQ16" s="43">
        <f t="shared" ref="AQ16:AW16" si="89">POWER($AC16,AQ$3)</f>
        <v>1</v>
      </c>
      <c r="AR16" s="43">
        <f t="shared" si="89"/>
        <v>0.2727272727</v>
      </c>
      <c r="AS16" s="43">
        <f t="shared" si="89"/>
        <v>0.07438016529</v>
      </c>
      <c r="AT16" s="43">
        <f t="shared" si="89"/>
        <v>0.02028549962</v>
      </c>
      <c r="AU16" s="43">
        <f t="shared" si="89"/>
        <v>0.005532408988</v>
      </c>
      <c r="AV16" s="43">
        <f t="shared" si="89"/>
        <v>0.001508838815</v>
      </c>
      <c r="AW16" s="43">
        <f t="shared" si="89"/>
        <v>0.000411501495</v>
      </c>
      <c r="AX16" s="43">
        <f t="shared" ref="AX16:BA16" si="90">$AD16*AQ16</f>
        <v>0.4528301887</v>
      </c>
      <c r="AY16" s="43">
        <f t="shared" si="90"/>
        <v>0.1234991424</v>
      </c>
      <c r="AZ16" s="43">
        <f t="shared" si="90"/>
        <v>0.03368158428</v>
      </c>
      <c r="BA16" s="43">
        <f t="shared" si="90"/>
        <v>0.009185886622</v>
      </c>
      <c r="BB16" s="43"/>
      <c r="BC16" s="43"/>
      <c r="BD16" s="43"/>
      <c r="BE16" s="43"/>
      <c r="BF16" s="43"/>
      <c r="BG16" s="43"/>
      <c r="BH16" s="43"/>
      <c r="BI16" s="43"/>
      <c r="BJ16" s="43"/>
    </row>
    <row r="17">
      <c r="A17" s="10" t="s">
        <v>58</v>
      </c>
      <c r="B17" s="10">
        <v>0.25</v>
      </c>
      <c r="C17" s="44">
        <f t="shared" si="49"/>
        <v>13</v>
      </c>
      <c r="D17" s="32">
        <f t="shared" si="13"/>
        <v>1170</v>
      </c>
      <c r="E17" s="32">
        <f t="shared" si="14"/>
        <v>1170</v>
      </c>
      <c r="F17" s="33">
        <f t="shared" si="15"/>
        <v>683</v>
      </c>
      <c r="G17" s="30">
        <f t="shared" si="16"/>
        <v>342</v>
      </c>
      <c r="H17" s="34">
        <f t="shared" si="17"/>
        <v>341</v>
      </c>
      <c r="I17" s="35">
        <f t="shared" si="18"/>
        <v>0.3524609226</v>
      </c>
      <c r="J17" s="35">
        <f t="shared" si="19"/>
        <v>0.2870828699</v>
      </c>
      <c r="K17" s="36">
        <f t="shared" si="20"/>
        <v>121</v>
      </c>
      <c r="L17" s="37">
        <f t="shared" si="21"/>
        <v>221</v>
      </c>
      <c r="M17" s="38">
        <f t="shared" si="22"/>
        <v>98</v>
      </c>
      <c r="N17" s="39">
        <f t="shared" si="23"/>
        <v>243</v>
      </c>
      <c r="O17" s="35">
        <f t="shared" si="24"/>
        <v>0.3538011696</v>
      </c>
      <c r="P17" s="35">
        <f t="shared" si="25"/>
        <v>0.2873900293</v>
      </c>
      <c r="Q17" s="40">
        <f t="shared" si="26"/>
        <v>0.3206442167</v>
      </c>
      <c r="R17" s="35">
        <f t="shared" si="27"/>
        <v>0.3072100313</v>
      </c>
      <c r="S17" s="10">
        <f t="shared" si="50"/>
        <v>0.4950830128</v>
      </c>
      <c r="T17" s="10">
        <f t="shared" si="28"/>
        <v>0.6038413129</v>
      </c>
      <c r="U17" s="10">
        <f t="shared" si="29"/>
        <v>0.6038413129</v>
      </c>
      <c r="V17" s="30">
        <f t="shared" si="30"/>
        <v>683</v>
      </c>
      <c r="W17" s="30">
        <f t="shared" si="31"/>
        <v>219</v>
      </c>
      <c r="X17" s="34">
        <f t="shared" si="32"/>
        <v>338</v>
      </c>
      <c r="Y17" s="36">
        <f t="shared" si="33"/>
        <v>240</v>
      </c>
      <c r="Z17" s="37">
        <f t="shared" ref="Z17:AA17" si="91">L17</f>
        <v>221</v>
      </c>
      <c r="AA17" s="38">
        <f t="shared" si="91"/>
        <v>98</v>
      </c>
      <c r="AB17" s="39">
        <f t="shared" si="35"/>
        <v>157</v>
      </c>
      <c r="AC17" s="35">
        <f t="shared" si="36"/>
        <v>0.3843137255</v>
      </c>
      <c r="AD17" s="35">
        <f t="shared" si="37"/>
        <v>0.5206073753</v>
      </c>
      <c r="AE17" s="30">
        <f t="shared" si="38"/>
        <v>0.4829722467</v>
      </c>
      <c r="AF17" s="30">
        <f t="shared" si="39"/>
        <v>0.1765359574</v>
      </c>
      <c r="AG17" s="30">
        <f t="shared" si="40"/>
        <v>0.03763512855</v>
      </c>
      <c r="AH17" s="41">
        <f t="shared" si="41"/>
        <v>0.3547929253</v>
      </c>
      <c r="AI17" s="42">
        <f t="shared" si="42"/>
        <v>0.2990501495</v>
      </c>
      <c r="AJ17" s="42">
        <f t="shared" si="43"/>
        <v>0.3509094794</v>
      </c>
      <c r="AK17" s="36">
        <f t="shared" si="44"/>
        <v>119</v>
      </c>
      <c r="AL17" s="37">
        <f t="shared" ref="AL17:AM17" si="92">Z17</f>
        <v>221</v>
      </c>
      <c r="AM17" s="38">
        <f t="shared" si="92"/>
        <v>98</v>
      </c>
      <c r="AN17" s="39">
        <f t="shared" si="46"/>
        <v>157</v>
      </c>
      <c r="AO17" s="43"/>
      <c r="AP17" s="43"/>
      <c r="AQ17" s="43">
        <f t="shared" ref="AQ17:AW17" si="93">POWER($AC17,AQ$3)</f>
        <v>1</v>
      </c>
      <c r="AR17" s="43">
        <f t="shared" si="93"/>
        <v>0.3843137255</v>
      </c>
      <c r="AS17" s="43">
        <f t="shared" si="93"/>
        <v>0.1476970396</v>
      </c>
      <c r="AT17" s="43">
        <f t="shared" si="93"/>
        <v>0.05676199953</v>
      </c>
      <c r="AU17" s="43">
        <f t="shared" si="93"/>
        <v>0.02181441551</v>
      </c>
      <c r="AV17" s="43">
        <f t="shared" si="93"/>
        <v>0.008383579293</v>
      </c>
      <c r="AW17" s="43">
        <f t="shared" si="93"/>
        <v>0.003221924591</v>
      </c>
      <c r="AX17" s="43">
        <f t="shared" ref="AX17:BA17" si="94">$AD17*AQ17</f>
        <v>0.5206073753</v>
      </c>
      <c r="AY17" s="43">
        <f t="shared" si="94"/>
        <v>0.2000765599</v>
      </c>
      <c r="AZ17" s="43">
        <f t="shared" si="94"/>
        <v>0.07689216812</v>
      </c>
      <c r="BA17" s="43">
        <f t="shared" si="94"/>
        <v>0.02955071559</v>
      </c>
      <c r="BB17" s="43"/>
      <c r="BC17" s="43"/>
      <c r="BD17" s="43"/>
      <c r="BE17" s="43"/>
      <c r="BF17" s="43"/>
      <c r="BG17" s="43"/>
      <c r="BH17" s="43"/>
      <c r="BI17" s="43"/>
      <c r="BJ17" s="43"/>
    </row>
    <row r="18">
      <c r="A18" s="10" t="s">
        <v>59</v>
      </c>
      <c r="B18" s="10">
        <v>0.1</v>
      </c>
      <c r="C18" s="44">
        <f t="shared" si="49"/>
        <v>14</v>
      </c>
      <c r="D18" s="32">
        <f t="shared" si="13"/>
        <v>1445</v>
      </c>
      <c r="E18" s="32">
        <f t="shared" si="14"/>
        <v>1445</v>
      </c>
      <c r="F18" s="33">
        <f t="shared" si="15"/>
        <v>664</v>
      </c>
      <c r="G18" s="30">
        <f t="shared" si="16"/>
        <v>335</v>
      </c>
      <c r="H18" s="34">
        <f t="shared" si="17"/>
        <v>329</v>
      </c>
      <c r="I18" s="35">
        <f t="shared" si="18"/>
        <v>0.3608990231</v>
      </c>
      <c r="J18" s="35">
        <f t="shared" si="19"/>
        <v>0.3362355853</v>
      </c>
      <c r="K18" s="36">
        <f t="shared" si="20"/>
        <v>121</v>
      </c>
      <c r="L18" s="37">
        <f t="shared" si="21"/>
        <v>214</v>
      </c>
      <c r="M18" s="38">
        <f t="shared" si="22"/>
        <v>111</v>
      </c>
      <c r="N18" s="39">
        <f t="shared" si="23"/>
        <v>218</v>
      </c>
      <c r="O18" s="35">
        <f t="shared" si="24"/>
        <v>0.3611940299</v>
      </c>
      <c r="P18" s="35">
        <f t="shared" si="25"/>
        <v>0.3373860182</v>
      </c>
      <c r="Q18" s="40">
        <f t="shared" si="26"/>
        <v>0.3493975904</v>
      </c>
      <c r="R18" s="35">
        <f t="shared" si="27"/>
        <v>0.3415384615</v>
      </c>
      <c r="S18" s="10">
        <f t="shared" si="50"/>
        <v>0.6456937155</v>
      </c>
      <c r="T18" s="10">
        <f t="shared" si="28"/>
        <v>0.8293591806</v>
      </c>
      <c r="U18" s="10">
        <f t="shared" si="29"/>
        <v>0.8293591806</v>
      </c>
      <c r="V18" s="30">
        <f t="shared" si="30"/>
        <v>664</v>
      </c>
      <c r="W18" s="30">
        <f t="shared" si="31"/>
        <v>232</v>
      </c>
      <c r="X18" s="34">
        <f t="shared" si="32"/>
        <v>429</v>
      </c>
      <c r="Y18" s="36">
        <f t="shared" si="33"/>
        <v>318</v>
      </c>
      <c r="Z18" s="37">
        <f t="shared" ref="Z18:AA18" si="95">L18</f>
        <v>214</v>
      </c>
      <c r="AA18" s="38">
        <f t="shared" si="95"/>
        <v>111</v>
      </c>
      <c r="AB18" s="39">
        <f t="shared" si="35"/>
        <v>65</v>
      </c>
      <c r="AC18" s="35">
        <f t="shared" si="36"/>
        <v>0.6306818182</v>
      </c>
      <c r="AD18" s="35">
        <f t="shared" si="37"/>
        <v>0.5977443609</v>
      </c>
      <c r="AE18" s="30">
        <f t="shared" si="38"/>
        <v>0.5752201783</v>
      </c>
      <c r="AF18" s="30">
        <f t="shared" si="39"/>
        <v>0.268783889</v>
      </c>
      <c r="AG18" s="30">
        <f t="shared" si="40"/>
        <v>0.02252418258</v>
      </c>
      <c r="AH18" s="41">
        <f t="shared" si="41"/>
        <v>0.3825285885</v>
      </c>
      <c r="AI18" s="42">
        <f t="shared" si="42"/>
        <v>0.4847702212</v>
      </c>
      <c r="AJ18" s="42">
        <f t="shared" si="43"/>
        <v>0.5158074213</v>
      </c>
      <c r="AK18" s="36">
        <f t="shared" si="44"/>
        <v>228</v>
      </c>
      <c r="AL18" s="37">
        <f t="shared" ref="AL18:AM18" si="96">Z18</f>
        <v>214</v>
      </c>
      <c r="AM18" s="38">
        <f t="shared" si="96"/>
        <v>111</v>
      </c>
      <c r="AN18" s="39">
        <f t="shared" si="46"/>
        <v>65</v>
      </c>
      <c r="AO18" s="43"/>
      <c r="AP18" s="43"/>
      <c r="AQ18" s="43">
        <f t="shared" ref="AQ18:AW18" si="97">POWER($AC18,AQ$3)</f>
        <v>1</v>
      </c>
      <c r="AR18" s="43">
        <f t="shared" si="97"/>
        <v>0.6306818182</v>
      </c>
      <c r="AS18" s="43">
        <f t="shared" si="97"/>
        <v>0.3977595558</v>
      </c>
      <c r="AT18" s="43">
        <f t="shared" si="97"/>
        <v>0.2508597198</v>
      </c>
      <c r="AU18" s="43">
        <f t="shared" si="97"/>
        <v>0.1582126642</v>
      </c>
      <c r="AV18" s="43">
        <f t="shared" si="97"/>
        <v>0.09978185073</v>
      </c>
      <c r="AW18" s="43">
        <f t="shared" si="97"/>
        <v>0.06293059904</v>
      </c>
      <c r="AX18" s="43">
        <f t="shared" ref="AX18:BA18" si="98">$AD18*AQ18</f>
        <v>0.5977443609</v>
      </c>
      <c r="AY18" s="43">
        <f t="shared" si="98"/>
        <v>0.3769865003</v>
      </c>
      <c r="AZ18" s="43">
        <f t="shared" si="98"/>
        <v>0.2377585315</v>
      </c>
      <c r="BA18" s="43">
        <f t="shared" si="98"/>
        <v>0.1499499829</v>
      </c>
      <c r="BB18" s="43"/>
      <c r="BC18" s="43"/>
      <c r="BD18" s="43"/>
      <c r="BE18" s="43"/>
      <c r="BF18" s="43"/>
      <c r="BG18" s="43"/>
      <c r="BH18" s="43"/>
      <c r="BI18" s="43"/>
      <c r="BJ18" s="43"/>
    </row>
    <row r="19">
      <c r="A19" s="30"/>
      <c r="B19" s="30"/>
      <c r="C19" s="44">
        <f t="shared" si="49"/>
        <v>15</v>
      </c>
      <c r="D19" s="32">
        <f t="shared" si="13"/>
        <v>895</v>
      </c>
      <c r="E19" s="32">
        <f t="shared" si="14"/>
        <v>895</v>
      </c>
      <c r="F19" s="33">
        <f t="shared" si="15"/>
        <v>433</v>
      </c>
      <c r="G19" s="30">
        <f t="shared" si="16"/>
        <v>243</v>
      </c>
      <c r="H19" s="34">
        <f t="shared" si="17"/>
        <v>190</v>
      </c>
      <c r="I19" s="35">
        <f t="shared" si="18"/>
        <v>0.4025609111</v>
      </c>
      <c r="J19" s="35">
        <f t="shared" si="19"/>
        <v>0.3454160504</v>
      </c>
      <c r="K19" s="36">
        <f t="shared" si="20"/>
        <v>98</v>
      </c>
      <c r="L19" s="37">
        <f t="shared" si="21"/>
        <v>145</v>
      </c>
      <c r="M19" s="38">
        <f t="shared" si="22"/>
        <v>66</v>
      </c>
      <c r="N19" s="39">
        <f t="shared" si="23"/>
        <v>124</v>
      </c>
      <c r="O19" s="35">
        <f t="shared" si="24"/>
        <v>0.4032921811</v>
      </c>
      <c r="P19" s="35">
        <f t="shared" si="25"/>
        <v>0.3473684211</v>
      </c>
      <c r="Q19" s="40">
        <f t="shared" si="26"/>
        <v>0.3787528868</v>
      </c>
      <c r="R19" s="35">
        <f t="shared" si="27"/>
        <v>0.3127962085</v>
      </c>
      <c r="S19" s="10">
        <f t="shared" si="50"/>
        <v>0.7030295114</v>
      </c>
      <c r="T19" s="10">
        <f t="shared" si="28"/>
        <v>0.9412572986</v>
      </c>
      <c r="U19" s="10">
        <f t="shared" si="29"/>
        <v>0.9412572986</v>
      </c>
      <c r="V19" s="30">
        <f t="shared" si="30"/>
        <v>433</v>
      </c>
      <c r="W19" s="30">
        <f t="shared" si="31"/>
        <v>164</v>
      </c>
      <c r="X19" s="34">
        <f t="shared" si="32"/>
        <v>304</v>
      </c>
      <c r="Y19" s="36">
        <f t="shared" si="33"/>
        <v>238</v>
      </c>
      <c r="Z19" s="37">
        <f t="shared" ref="Z19:AA19" si="99">L19</f>
        <v>145</v>
      </c>
      <c r="AA19" s="38">
        <f t="shared" si="99"/>
        <v>66</v>
      </c>
      <c r="AB19" s="39">
        <f t="shared" si="35"/>
        <v>15</v>
      </c>
      <c r="AC19" s="35">
        <f t="shared" si="36"/>
        <v>0.8148148148</v>
      </c>
      <c r="AD19" s="35">
        <f t="shared" si="37"/>
        <v>0.6214099217</v>
      </c>
      <c r="AE19" s="30">
        <f t="shared" si="38"/>
        <v>0.6159284555</v>
      </c>
      <c r="AF19" s="30">
        <f t="shared" si="39"/>
        <v>0.3094921662</v>
      </c>
      <c r="AG19" s="30">
        <f t="shared" si="40"/>
        <v>0.005481466192</v>
      </c>
      <c r="AH19" s="41">
        <f t="shared" si="41"/>
        <v>0.4223985797</v>
      </c>
      <c r="AI19" s="42">
        <f t="shared" si="42"/>
        <v>0.6163232039</v>
      </c>
      <c r="AJ19" s="42">
        <f t="shared" si="43"/>
        <v>0.6238763909</v>
      </c>
      <c r="AK19" s="36">
        <f t="shared" si="44"/>
        <v>241</v>
      </c>
      <c r="AL19" s="37">
        <f t="shared" ref="AL19:AM19" si="100">Z19</f>
        <v>145</v>
      </c>
      <c r="AM19" s="38">
        <f t="shared" si="100"/>
        <v>66</v>
      </c>
      <c r="AN19" s="39">
        <f t="shared" si="46"/>
        <v>15</v>
      </c>
      <c r="AO19" s="43"/>
      <c r="AP19" s="43"/>
      <c r="AQ19" s="43">
        <f t="shared" ref="AQ19:AW19" si="101">POWER($AC19,AQ$3)</f>
        <v>1</v>
      </c>
      <c r="AR19" s="43">
        <f t="shared" si="101"/>
        <v>0.8148148148</v>
      </c>
      <c r="AS19" s="43">
        <f t="shared" si="101"/>
        <v>0.6639231824</v>
      </c>
      <c r="AT19" s="43">
        <f t="shared" si="101"/>
        <v>0.540974445</v>
      </c>
      <c r="AU19" s="43">
        <f t="shared" si="101"/>
        <v>0.4407939922</v>
      </c>
      <c r="AV19" s="43">
        <f t="shared" si="101"/>
        <v>0.3591654751</v>
      </c>
      <c r="AW19" s="43">
        <f t="shared" si="101"/>
        <v>0.2926533501</v>
      </c>
      <c r="AX19" s="43">
        <f t="shared" ref="AX19:BA19" si="102">$AD19*AQ19</f>
        <v>0.6214099217</v>
      </c>
      <c r="AY19" s="43">
        <f t="shared" si="102"/>
        <v>0.5063340103</v>
      </c>
      <c r="AZ19" s="43">
        <f t="shared" si="102"/>
        <v>0.4125684528</v>
      </c>
      <c r="BA19" s="43">
        <f t="shared" si="102"/>
        <v>0.3361668875</v>
      </c>
      <c r="BB19" s="43"/>
      <c r="BC19" s="43"/>
      <c r="BD19" s="43"/>
      <c r="BE19" s="43"/>
      <c r="BF19" s="43"/>
      <c r="BG19" s="43"/>
      <c r="BH19" s="43"/>
      <c r="BI19" s="43"/>
      <c r="BJ19" s="43"/>
    </row>
    <row r="20">
      <c r="A20" s="10" t="s">
        <v>60</v>
      </c>
      <c r="B20" s="10">
        <v>400.0</v>
      </c>
      <c r="C20" s="44">
        <f t="shared" si="49"/>
        <v>16</v>
      </c>
      <c r="D20" s="32">
        <f t="shared" si="13"/>
        <v>5189</v>
      </c>
      <c r="E20" s="32">
        <f t="shared" si="14"/>
        <v>1298</v>
      </c>
      <c r="F20" s="33">
        <f t="shared" si="15"/>
        <v>648</v>
      </c>
      <c r="G20" s="30">
        <f t="shared" si="16"/>
        <v>498</v>
      </c>
      <c r="H20" s="34">
        <f t="shared" si="17"/>
        <v>150</v>
      </c>
      <c r="I20" s="35">
        <f t="shared" si="18"/>
        <v>0.3792235939</v>
      </c>
      <c r="J20" s="35">
        <f t="shared" si="19"/>
        <v>0.4581976421</v>
      </c>
      <c r="K20" s="36">
        <f t="shared" si="20"/>
        <v>189</v>
      </c>
      <c r="L20" s="37">
        <f t="shared" si="21"/>
        <v>309</v>
      </c>
      <c r="M20" s="38">
        <f t="shared" si="22"/>
        <v>69</v>
      </c>
      <c r="N20" s="39">
        <f t="shared" si="23"/>
        <v>81</v>
      </c>
      <c r="O20" s="35">
        <f t="shared" si="24"/>
        <v>0.3795180723</v>
      </c>
      <c r="P20" s="35">
        <f t="shared" si="25"/>
        <v>0.46</v>
      </c>
      <c r="Q20" s="40">
        <f t="shared" si="26"/>
        <v>0.3981481481</v>
      </c>
      <c r="R20" s="35">
        <f t="shared" si="27"/>
        <v>0.1825396825</v>
      </c>
      <c r="S20" s="10">
        <f t="shared" si="50"/>
        <v>0.7154683553</v>
      </c>
      <c r="T20" s="10">
        <f t="shared" si="28"/>
        <v>1.042792256</v>
      </c>
      <c r="U20" s="10">
        <f t="shared" si="29"/>
        <v>1</v>
      </c>
      <c r="V20" s="30">
        <f t="shared" si="30"/>
        <v>648</v>
      </c>
      <c r="W20" s="30">
        <f t="shared" si="31"/>
        <v>258</v>
      </c>
      <c r="X20" s="34">
        <f t="shared" si="32"/>
        <v>464</v>
      </c>
      <c r="Y20" s="36">
        <f t="shared" si="33"/>
        <v>395</v>
      </c>
      <c r="Z20" s="37">
        <f t="shared" ref="Z20:AA20" si="103">L20</f>
        <v>309</v>
      </c>
      <c r="AA20" s="38">
        <f t="shared" si="103"/>
        <v>69</v>
      </c>
      <c r="AB20" s="39">
        <f t="shared" si="35"/>
        <v>0</v>
      </c>
      <c r="AC20" s="35">
        <f t="shared" si="36"/>
        <v>1</v>
      </c>
      <c r="AD20" s="35">
        <f t="shared" si="37"/>
        <v>0.5610795455</v>
      </c>
      <c r="AE20" s="30">
        <f t="shared" si="38"/>
        <v>0.6210571413</v>
      </c>
      <c r="AF20" s="30">
        <f t="shared" si="39"/>
        <v>0.3146208519</v>
      </c>
      <c r="AG20" s="30">
        <f t="shared" si="40"/>
        <v>-0.05997759581</v>
      </c>
      <c r="AH20" s="41">
        <f t="shared" si="41"/>
        <v>0.4805822993</v>
      </c>
      <c r="AI20" s="42">
        <f t="shared" si="42"/>
        <v>0.7412780452</v>
      </c>
      <c r="AJ20" s="42">
        <f t="shared" si="43"/>
        <v>0.6586319098</v>
      </c>
      <c r="AK20" s="36">
        <f t="shared" si="44"/>
        <v>596</v>
      </c>
      <c r="AL20" s="37">
        <f t="shared" ref="AL20:AM20" si="104">Z20</f>
        <v>309</v>
      </c>
      <c r="AM20" s="38">
        <f t="shared" si="104"/>
        <v>69</v>
      </c>
      <c r="AN20" s="39">
        <f t="shared" si="46"/>
        <v>0</v>
      </c>
      <c r="AO20" s="43"/>
      <c r="AP20" s="43"/>
      <c r="AQ20" s="43">
        <f t="shared" ref="AQ20:AW20" si="105">POWER($AC20,AQ$3)</f>
        <v>1</v>
      </c>
      <c r="AR20" s="43">
        <f t="shared" si="105"/>
        <v>1</v>
      </c>
      <c r="AS20" s="43">
        <f t="shared" si="105"/>
        <v>1</v>
      </c>
      <c r="AT20" s="43">
        <f t="shared" si="105"/>
        <v>1</v>
      </c>
      <c r="AU20" s="43">
        <f t="shared" si="105"/>
        <v>1</v>
      </c>
      <c r="AV20" s="43">
        <f t="shared" si="105"/>
        <v>1</v>
      </c>
      <c r="AW20" s="43">
        <f t="shared" si="105"/>
        <v>1</v>
      </c>
      <c r="AX20" s="43">
        <f t="shared" ref="AX20:BA20" si="106">$AD20*AQ20</f>
        <v>0.5610795455</v>
      </c>
      <c r="AY20" s="43">
        <f t="shared" si="106"/>
        <v>0.5610795455</v>
      </c>
      <c r="AZ20" s="43">
        <f t="shared" si="106"/>
        <v>0.5610795455</v>
      </c>
      <c r="BA20" s="43">
        <f t="shared" si="106"/>
        <v>0.5610795455</v>
      </c>
      <c r="BB20" s="43"/>
      <c r="BC20" s="43"/>
      <c r="BD20" s="43"/>
      <c r="BE20" s="43"/>
      <c r="BF20" s="43"/>
      <c r="BG20" s="43"/>
      <c r="BH20" s="43"/>
      <c r="BI20" s="43"/>
      <c r="BJ20" s="43"/>
    </row>
    <row r="21">
      <c r="A21" s="10" t="s">
        <v>61</v>
      </c>
      <c r="B21" s="10">
        <v>4000.0</v>
      </c>
      <c r="C21" s="44">
        <f t="shared" si="49"/>
        <v>17</v>
      </c>
      <c r="D21" s="32">
        <f t="shared" si="13"/>
        <v>1545</v>
      </c>
      <c r="E21" s="32">
        <f t="shared" si="14"/>
        <v>1545</v>
      </c>
      <c r="F21" s="33">
        <f t="shared" si="15"/>
        <v>634</v>
      </c>
      <c r="G21" s="30">
        <f t="shared" si="16"/>
        <v>331</v>
      </c>
      <c r="H21" s="34">
        <f t="shared" si="17"/>
        <v>303</v>
      </c>
      <c r="I21" s="35">
        <f t="shared" si="18"/>
        <v>0.4830966994</v>
      </c>
      <c r="J21" s="35">
        <f t="shared" si="19"/>
        <v>0.4021171715</v>
      </c>
      <c r="K21" s="36">
        <f t="shared" si="20"/>
        <v>160</v>
      </c>
      <c r="L21" s="37">
        <f t="shared" si="21"/>
        <v>171</v>
      </c>
      <c r="M21" s="38">
        <f t="shared" si="22"/>
        <v>122</v>
      </c>
      <c r="N21" s="39">
        <f t="shared" si="23"/>
        <v>181</v>
      </c>
      <c r="O21" s="35">
        <f t="shared" si="24"/>
        <v>0.4833836858</v>
      </c>
      <c r="P21" s="35">
        <f t="shared" si="25"/>
        <v>0.402640264</v>
      </c>
      <c r="Q21" s="40">
        <f t="shared" si="26"/>
        <v>0.4447949527</v>
      </c>
      <c r="R21" s="35">
        <f t="shared" si="27"/>
        <v>0.4163822526</v>
      </c>
      <c r="S21" s="10">
        <f t="shared" si="50"/>
        <v>0.714580798</v>
      </c>
      <c r="T21" s="10">
        <f t="shared" si="28"/>
        <v>0.895664823</v>
      </c>
      <c r="U21" s="10">
        <f t="shared" si="29"/>
        <v>0.895664823</v>
      </c>
      <c r="V21" s="30">
        <f t="shared" si="30"/>
        <v>634</v>
      </c>
      <c r="W21" s="30">
        <f t="shared" si="31"/>
        <v>282</v>
      </c>
      <c r="X21" s="34">
        <f t="shared" si="32"/>
        <v>453</v>
      </c>
      <c r="Y21" s="36">
        <f t="shared" si="33"/>
        <v>331</v>
      </c>
      <c r="Z21" s="37">
        <f t="shared" ref="Z21:AA21" si="107">L21</f>
        <v>171</v>
      </c>
      <c r="AA21" s="38">
        <f t="shared" si="107"/>
        <v>122</v>
      </c>
      <c r="AB21" s="39">
        <f t="shared" si="35"/>
        <v>39</v>
      </c>
      <c r="AC21" s="35">
        <f t="shared" si="36"/>
        <v>0.7577639752</v>
      </c>
      <c r="AD21" s="35">
        <f t="shared" si="37"/>
        <v>0.6593625498</v>
      </c>
      <c r="AE21" s="30">
        <f t="shared" si="38"/>
        <v>0.6066344445</v>
      </c>
      <c r="AF21" s="30">
        <f t="shared" si="39"/>
        <v>0.3001981552</v>
      </c>
      <c r="AG21" s="30">
        <f t="shared" si="40"/>
        <v>0.05272810526</v>
      </c>
      <c r="AH21" s="41">
        <f t="shared" si="41"/>
        <v>0.4082037947</v>
      </c>
      <c r="AI21" s="42">
        <f t="shared" si="42"/>
        <v>0.5763354815</v>
      </c>
      <c r="AJ21" s="42">
        <f t="shared" si="43"/>
        <v>0.6489921805</v>
      </c>
      <c r="AK21" s="36">
        <f t="shared" si="44"/>
        <v>316</v>
      </c>
      <c r="AL21" s="37">
        <f t="shared" ref="AL21:AM21" si="108">Z21</f>
        <v>171</v>
      </c>
      <c r="AM21" s="38">
        <f t="shared" si="108"/>
        <v>122</v>
      </c>
      <c r="AN21" s="39">
        <f t="shared" si="46"/>
        <v>39</v>
      </c>
      <c r="AO21" s="43"/>
      <c r="AP21" s="43"/>
      <c r="AQ21" s="43">
        <f t="shared" ref="AQ21:AW21" si="109">POWER($AC21,AQ$3)</f>
        <v>1</v>
      </c>
      <c r="AR21" s="43">
        <f t="shared" si="109"/>
        <v>0.7577639752</v>
      </c>
      <c r="AS21" s="43">
        <f t="shared" si="109"/>
        <v>0.574206242</v>
      </c>
      <c r="AT21" s="43">
        <f t="shared" si="109"/>
        <v>0.4351128045</v>
      </c>
      <c r="AU21" s="43">
        <f t="shared" si="109"/>
        <v>0.3297128084</v>
      </c>
      <c r="AV21" s="43">
        <f t="shared" si="109"/>
        <v>0.2498444884</v>
      </c>
      <c r="AW21" s="43">
        <f t="shared" si="109"/>
        <v>0.1893231527</v>
      </c>
      <c r="AX21" s="43">
        <f t="shared" ref="AX21:BA21" si="110">$AD21*AQ21</f>
        <v>0.6593625498</v>
      </c>
      <c r="AY21" s="43">
        <f t="shared" si="110"/>
        <v>0.4996411868</v>
      </c>
      <c r="AZ21" s="43">
        <f t="shared" si="110"/>
        <v>0.3786100919</v>
      </c>
      <c r="BA21" s="43">
        <f t="shared" si="110"/>
        <v>0.2868970882</v>
      </c>
      <c r="BB21" s="43"/>
      <c r="BC21" s="43"/>
      <c r="BD21" s="43"/>
      <c r="BE21" s="43"/>
      <c r="BF21" s="43"/>
      <c r="BG21" s="43"/>
      <c r="BH21" s="43"/>
      <c r="BI21" s="43"/>
      <c r="BJ21" s="43"/>
    </row>
    <row r="22">
      <c r="A22" s="30"/>
      <c r="B22" s="30"/>
      <c r="C22" s="44">
        <f t="shared" si="49"/>
        <v>18</v>
      </c>
      <c r="D22" s="32">
        <f t="shared" si="13"/>
        <v>2196</v>
      </c>
      <c r="E22" s="32">
        <f t="shared" si="14"/>
        <v>2196</v>
      </c>
      <c r="F22" s="33">
        <f t="shared" si="15"/>
        <v>935</v>
      </c>
      <c r="G22" s="30">
        <f t="shared" si="16"/>
        <v>508</v>
      </c>
      <c r="H22" s="34">
        <f t="shared" si="17"/>
        <v>427</v>
      </c>
      <c r="I22" s="35">
        <f t="shared" si="18"/>
        <v>0.5259535496</v>
      </c>
      <c r="J22" s="35">
        <f t="shared" si="19"/>
        <v>0.5593447281</v>
      </c>
      <c r="K22" s="36">
        <f t="shared" si="20"/>
        <v>267</v>
      </c>
      <c r="L22" s="37">
        <f t="shared" si="21"/>
        <v>241</v>
      </c>
      <c r="M22" s="38">
        <f t="shared" si="22"/>
        <v>239</v>
      </c>
      <c r="N22" s="39">
        <f t="shared" si="23"/>
        <v>188</v>
      </c>
      <c r="O22" s="35">
        <f t="shared" si="24"/>
        <v>0.5255905512</v>
      </c>
      <c r="P22" s="35">
        <f t="shared" si="25"/>
        <v>0.5597189696</v>
      </c>
      <c r="Q22" s="40">
        <f t="shared" si="26"/>
        <v>0.5411764706</v>
      </c>
      <c r="R22" s="35">
        <f t="shared" si="27"/>
        <v>0.4979166667</v>
      </c>
      <c r="S22" s="10">
        <f t="shared" si="50"/>
        <v>0.6506784053</v>
      </c>
      <c r="T22" s="10">
        <f t="shared" si="28"/>
        <v>0.7401148721</v>
      </c>
      <c r="U22" s="10">
        <f t="shared" si="29"/>
        <v>0.7401148721</v>
      </c>
      <c r="V22" s="30">
        <f t="shared" si="30"/>
        <v>935</v>
      </c>
      <c r="W22" s="30">
        <f t="shared" si="31"/>
        <v>506</v>
      </c>
      <c r="X22" s="34">
        <f t="shared" si="32"/>
        <v>608</v>
      </c>
      <c r="Y22" s="36">
        <f t="shared" si="33"/>
        <v>369</v>
      </c>
      <c r="Z22" s="37">
        <f t="shared" ref="Z22:AA22" si="111">L22</f>
        <v>241</v>
      </c>
      <c r="AA22" s="38">
        <f t="shared" si="111"/>
        <v>239</v>
      </c>
      <c r="AB22" s="39">
        <f t="shared" si="35"/>
        <v>130</v>
      </c>
      <c r="AC22" s="35">
        <f t="shared" si="36"/>
        <v>0.647696477</v>
      </c>
      <c r="AD22" s="35">
        <f t="shared" si="37"/>
        <v>0.6049180328</v>
      </c>
      <c r="AE22" s="30">
        <f t="shared" si="38"/>
        <v>0.5801983178</v>
      </c>
      <c r="AF22" s="30">
        <f t="shared" si="39"/>
        <v>0.2737620285</v>
      </c>
      <c r="AG22" s="30">
        <f t="shared" si="40"/>
        <v>0.02471971498</v>
      </c>
      <c r="AH22" s="41">
        <f t="shared" si="41"/>
        <v>0.3855024933</v>
      </c>
      <c r="AI22" s="42">
        <f t="shared" si="42"/>
        <v>0.4972204614</v>
      </c>
      <c r="AJ22" s="42">
        <f t="shared" si="43"/>
        <v>0.5312829957</v>
      </c>
      <c r="AK22" s="36">
        <f t="shared" si="44"/>
        <v>273</v>
      </c>
      <c r="AL22" s="37">
        <f t="shared" ref="AL22:AM22" si="112">Z22</f>
        <v>241</v>
      </c>
      <c r="AM22" s="38">
        <f t="shared" si="112"/>
        <v>239</v>
      </c>
      <c r="AN22" s="39">
        <f t="shared" si="46"/>
        <v>130</v>
      </c>
      <c r="AO22" s="43"/>
      <c r="AP22" s="43"/>
      <c r="AQ22" s="43">
        <f t="shared" ref="AQ22:AW22" si="113">POWER($AC22,AQ$3)</f>
        <v>1</v>
      </c>
      <c r="AR22" s="43">
        <f t="shared" si="113"/>
        <v>0.647696477</v>
      </c>
      <c r="AS22" s="43">
        <f t="shared" si="113"/>
        <v>0.4195107263</v>
      </c>
      <c r="AT22" s="43">
        <f t="shared" si="113"/>
        <v>0.2717156195</v>
      </c>
      <c r="AU22" s="43">
        <f t="shared" si="113"/>
        <v>0.1759892495</v>
      </c>
      <c r="AV22" s="43">
        <f t="shared" si="113"/>
        <v>0.1139876169</v>
      </c>
      <c r="AW22" s="43">
        <f t="shared" si="113"/>
        <v>0.07382937786</v>
      </c>
      <c r="AX22" s="43">
        <f t="shared" ref="AX22:BA22" si="114">$AD22*AQ22</f>
        <v>0.6049180328</v>
      </c>
      <c r="AY22" s="43">
        <f t="shared" si="114"/>
        <v>0.3918032787</v>
      </c>
      <c r="AZ22" s="43">
        <f t="shared" si="114"/>
        <v>0.2537696033</v>
      </c>
      <c r="BA22" s="43">
        <f t="shared" si="114"/>
        <v>0.164365678</v>
      </c>
      <c r="BB22" s="43"/>
      <c r="BC22" s="43"/>
      <c r="BD22" s="43"/>
      <c r="BE22" s="43"/>
      <c r="BF22" s="43"/>
      <c r="BG22" s="43"/>
      <c r="BH22" s="43"/>
      <c r="BI22" s="43"/>
      <c r="BJ22" s="43"/>
    </row>
    <row r="23">
      <c r="A23" s="10" t="s">
        <v>62</v>
      </c>
      <c r="B23" s="10">
        <v>1000.0</v>
      </c>
      <c r="C23" s="44">
        <f t="shared" si="49"/>
        <v>19</v>
      </c>
      <c r="D23" s="32">
        <f t="shared" si="13"/>
        <v>983</v>
      </c>
      <c r="E23" s="32">
        <f t="shared" si="14"/>
        <v>983</v>
      </c>
      <c r="F23" s="33">
        <f t="shared" si="15"/>
        <v>512</v>
      </c>
      <c r="G23" s="30">
        <f t="shared" si="16"/>
        <v>389</v>
      </c>
      <c r="H23" s="34">
        <f t="shared" si="17"/>
        <v>123</v>
      </c>
      <c r="I23" s="35">
        <f t="shared" si="18"/>
        <v>0.4702321205</v>
      </c>
      <c r="J23" s="35">
        <f t="shared" si="19"/>
        <v>0.485692846</v>
      </c>
      <c r="K23" s="36">
        <f t="shared" si="20"/>
        <v>183</v>
      </c>
      <c r="L23" s="37">
        <f t="shared" si="21"/>
        <v>206</v>
      </c>
      <c r="M23" s="38">
        <f t="shared" si="22"/>
        <v>60</v>
      </c>
      <c r="N23" s="39">
        <f t="shared" si="23"/>
        <v>63</v>
      </c>
      <c r="O23" s="35">
        <f t="shared" si="24"/>
        <v>0.470437018</v>
      </c>
      <c r="P23" s="35">
        <f t="shared" si="25"/>
        <v>0.487804878</v>
      </c>
      <c r="Q23" s="40">
        <f t="shared" si="26"/>
        <v>0.474609375</v>
      </c>
      <c r="R23" s="35">
        <f t="shared" si="27"/>
        <v>0.2255639098</v>
      </c>
      <c r="S23" s="10">
        <f t="shared" si="50"/>
        <v>0.4568768019</v>
      </c>
      <c r="T23" s="10">
        <f t="shared" si="28"/>
        <v>0.5920696986</v>
      </c>
      <c r="U23" s="10">
        <f t="shared" si="29"/>
        <v>0.5920696986</v>
      </c>
      <c r="V23" s="30">
        <f t="shared" si="30"/>
        <v>512</v>
      </c>
      <c r="W23" s="30">
        <f t="shared" si="31"/>
        <v>243</v>
      </c>
      <c r="X23" s="34">
        <f t="shared" si="32"/>
        <v>243</v>
      </c>
      <c r="Y23" s="36">
        <f t="shared" si="33"/>
        <v>183</v>
      </c>
      <c r="Z23" s="37">
        <f t="shared" ref="Z23:AA23" si="115">L23</f>
        <v>206</v>
      </c>
      <c r="AA23" s="38">
        <f t="shared" si="115"/>
        <v>60</v>
      </c>
      <c r="AB23" s="39">
        <f t="shared" si="35"/>
        <v>126</v>
      </c>
      <c r="AC23" s="35">
        <f t="shared" si="36"/>
        <v>0.3225806452</v>
      </c>
      <c r="AD23" s="35">
        <f t="shared" si="37"/>
        <v>0.470437018</v>
      </c>
      <c r="AE23" s="30">
        <f t="shared" si="38"/>
        <v>0.4556280193</v>
      </c>
      <c r="AF23" s="30">
        <f t="shared" si="39"/>
        <v>0.14919173</v>
      </c>
      <c r="AG23" s="30">
        <f t="shared" si="40"/>
        <v>0.01480899867</v>
      </c>
      <c r="AH23" s="41">
        <f t="shared" si="41"/>
        <v>0.3522026386</v>
      </c>
      <c r="AI23" s="42">
        <f t="shared" si="42"/>
        <v>0.251312997</v>
      </c>
      <c r="AJ23" s="42">
        <f t="shared" si="43"/>
        <v>0.2717190585</v>
      </c>
      <c r="AK23" s="36">
        <f t="shared" si="44"/>
        <v>77</v>
      </c>
      <c r="AL23" s="37">
        <f t="shared" ref="AL23:AM23" si="116">Z23</f>
        <v>206</v>
      </c>
      <c r="AM23" s="38">
        <f t="shared" si="116"/>
        <v>60</v>
      </c>
      <c r="AN23" s="39">
        <f t="shared" si="46"/>
        <v>126</v>
      </c>
      <c r="AO23" s="43"/>
      <c r="AP23" s="43"/>
      <c r="AQ23" s="43">
        <f t="shared" ref="AQ23:AW23" si="117">POWER($AC23,AQ$3)</f>
        <v>1</v>
      </c>
      <c r="AR23" s="43">
        <f t="shared" si="117"/>
        <v>0.3225806452</v>
      </c>
      <c r="AS23" s="43">
        <f t="shared" si="117"/>
        <v>0.1040582726</v>
      </c>
      <c r="AT23" s="43">
        <f t="shared" si="117"/>
        <v>0.03356718472</v>
      </c>
      <c r="AU23" s="43">
        <f t="shared" si="117"/>
        <v>0.0108281241</v>
      </c>
      <c r="AV23" s="43">
        <f t="shared" si="117"/>
        <v>0.003492943259</v>
      </c>
      <c r="AW23" s="43">
        <f t="shared" si="117"/>
        <v>0.00112675589</v>
      </c>
      <c r="AX23" s="43">
        <f t="shared" ref="AX23:BA23" si="118">$AD23*AQ23</f>
        <v>0.470437018</v>
      </c>
      <c r="AY23" s="43">
        <f t="shared" si="118"/>
        <v>0.1517538768</v>
      </c>
      <c r="AZ23" s="43">
        <f t="shared" si="118"/>
        <v>0.04895286348</v>
      </c>
      <c r="BA23" s="43">
        <f t="shared" si="118"/>
        <v>0.01579124628</v>
      </c>
      <c r="BB23" s="43"/>
      <c r="BC23" s="43"/>
      <c r="BD23" s="43"/>
      <c r="BE23" s="43"/>
      <c r="BF23" s="43"/>
      <c r="BG23" s="43"/>
      <c r="BH23" s="43"/>
      <c r="BI23" s="43"/>
      <c r="BJ23" s="43"/>
    </row>
    <row r="24">
      <c r="A24" s="30"/>
      <c r="B24" s="30"/>
      <c r="C24" s="44">
        <f t="shared" si="49"/>
        <v>20</v>
      </c>
      <c r="D24" s="32">
        <f t="shared" si="13"/>
        <v>2038</v>
      </c>
      <c r="E24" s="32">
        <f t="shared" si="14"/>
        <v>2038</v>
      </c>
      <c r="F24" s="33">
        <f t="shared" si="15"/>
        <v>815</v>
      </c>
      <c r="G24" s="30">
        <f t="shared" si="16"/>
        <v>517</v>
      </c>
      <c r="H24" s="34">
        <f t="shared" si="17"/>
        <v>298</v>
      </c>
      <c r="I24" s="35">
        <f t="shared" si="18"/>
        <v>0.3634154289</v>
      </c>
      <c r="J24" s="35">
        <f t="shared" si="19"/>
        <v>0.3280291598</v>
      </c>
      <c r="K24" s="36">
        <f t="shared" si="20"/>
        <v>188</v>
      </c>
      <c r="L24" s="37">
        <f t="shared" si="21"/>
        <v>329</v>
      </c>
      <c r="M24" s="38">
        <f t="shared" si="22"/>
        <v>98</v>
      </c>
      <c r="N24" s="39">
        <f t="shared" si="23"/>
        <v>200</v>
      </c>
      <c r="O24" s="35">
        <f t="shared" si="24"/>
        <v>0.3636363636</v>
      </c>
      <c r="P24" s="35">
        <f t="shared" si="25"/>
        <v>0.3288590604</v>
      </c>
      <c r="Q24" s="40">
        <f t="shared" si="26"/>
        <v>0.3509202454</v>
      </c>
      <c r="R24" s="35">
        <f t="shared" si="27"/>
        <v>0.2295081967</v>
      </c>
      <c r="S24" s="10">
        <f t="shared" si="50"/>
        <v>0.8579385735</v>
      </c>
      <c r="T24" s="10">
        <f t="shared" si="28"/>
        <v>1.247090916</v>
      </c>
      <c r="U24" s="10">
        <f t="shared" si="29"/>
        <v>1</v>
      </c>
      <c r="V24" s="30">
        <f t="shared" si="30"/>
        <v>815</v>
      </c>
      <c r="W24" s="30">
        <f t="shared" si="31"/>
        <v>286</v>
      </c>
      <c r="X24" s="34">
        <f t="shared" si="32"/>
        <v>699</v>
      </c>
      <c r="Y24" s="36">
        <f t="shared" si="33"/>
        <v>601</v>
      </c>
      <c r="Z24" s="37">
        <f t="shared" ref="Z24:AA24" si="119">L24</f>
        <v>329</v>
      </c>
      <c r="AA24" s="38">
        <f t="shared" si="119"/>
        <v>98</v>
      </c>
      <c r="AB24" s="39">
        <f t="shared" si="35"/>
        <v>0</v>
      </c>
      <c r="AC24" s="35">
        <f t="shared" si="36"/>
        <v>1</v>
      </c>
      <c r="AD24" s="35">
        <f t="shared" si="37"/>
        <v>0.6462365591</v>
      </c>
      <c r="AE24" s="30">
        <f t="shared" si="38"/>
        <v>0.6210571413</v>
      </c>
      <c r="AF24" s="30">
        <f t="shared" si="39"/>
        <v>0.3146208519</v>
      </c>
      <c r="AG24" s="30">
        <f t="shared" si="40"/>
        <v>0.02517941788</v>
      </c>
      <c r="AH24" s="41">
        <f t="shared" si="41"/>
        <v>0.4805822993</v>
      </c>
      <c r="AI24" s="42">
        <f t="shared" si="42"/>
        <v>0.7412780452</v>
      </c>
      <c r="AJ24" s="42">
        <f t="shared" si="43"/>
        <v>0.7759740271</v>
      </c>
      <c r="AK24" s="36">
        <f t="shared" si="44"/>
        <v>1140</v>
      </c>
      <c r="AL24" s="37">
        <f t="shared" ref="AL24:AM24" si="120">Z24</f>
        <v>329</v>
      </c>
      <c r="AM24" s="38">
        <f t="shared" si="120"/>
        <v>98</v>
      </c>
      <c r="AN24" s="39">
        <f t="shared" si="46"/>
        <v>0</v>
      </c>
      <c r="AO24" s="43"/>
      <c r="AP24" s="43"/>
      <c r="AQ24" s="43">
        <f t="shared" ref="AQ24:AW24" si="121">POWER($AC24,AQ$3)</f>
        <v>1</v>
      </c>
      <c r="AR24" s="43">
        <f t="shared" si="121"/>
        <v>1</v>
      </c>
      <c r="AS24" s="43">
        <f t="shared" si="121"/>
        <v>1</v>
      </c>
      <c r="AT24" s="43">
        <f t="shared" si="121"/>
        <v>1</v>
      </c>
      <c r="AU24" s="43">
        <f t="shared" si="121"/>
        <v>1</v>
      </c>
      <c r="AV24" s="43">
        <f t="shared" si="121"/>
        <v>1</v>
      </c>
      <c r="AW24" s="43">
        <f t="shared" si="121"/>
        <v>1</v>
      </c>
      <c r="AX24" s="43">
        <f t="shared" ref="AX24:BA24" si="122">$AD24*AQ24</f>
        <v>0.6462365591</v>
      </c>
      <c r="AY24" s="43">
        <f t="shared" si="122"/>
        <v>0.6462365591</v>
      </c>
      <c r="AZ24" s="43">
        <f t="shared" si="122"/>
        <v>0.6462365591</v>
      </c>
      <c r="BA24" s="43">
        <f t="shared" si="122"/>
        <v>0.6462365591</v>
      </c>
      <c r="BB24" s="43"/>
      <c r="BC24" s="43"/>
      <c r="BD24" s="43"/>
      <c r="BE24" s="43"/>
      <c r="BF24" s="43"/>
      <c r="BG24" s="43"/>
      <c r="BH24" s="43"/>
      <c r="BI24" s="43"/>
      <c r="BJ24" s="43"/>
    </row>
    <row r="25">
      <c r="A25" s="45"/>
      <c r="B25" s="45">
        <v>1.0</v>
      </c>
      <c r="C25" s="44">
        <f t="shared" si="49"/>
        <v>21</v>
      </c>
      <c r="D25" s="32">
        <f t="shared" si="13"/>
        <v>2816</v>
      </c>
      <c r="E25" s="32">
        <f t="shared" si="14"/>
        <v>2816</v>
      </c>
      <c r="F25" s="33">
        <f t="shared" si="15"/>
        <v>1244</v>
      </c>
      <c r="G25" s="30">
        <f t="shared" si="16"/>
        <v>958</v>
      </c>
      <c r="H25" s="34">
        <f t="shared" si="17"/>
        <v>286</v>
      </c>
      <c r="I25" s="35">
        <f t="shared" si="18"/>
        <v>0.3184908829</v>
      </c>
      <c r="J25" s="35">
        <f t="shared" si="19"/>
        <v>0.4261630836</v>
      </c>
      <c r="K25" s="36">
        <f t="shared" si="20"/>
        <v>305</v>
      </c>
      <c r="L25" s="37">
        <f t="shared" si="21"/>
        <v>653</v>
      </c>
      <c r="M25" s="38">
        <f t="shared" si="22"/>
        <v>122</v>
      </c>
      <c r="N25" s="39">
        <f t="shared" si="23"/>
        <v>164</v>
      </c>
      <c r="O25" s="35">
        <f t="shared" si="24"/>
        <v>0.3183716075</v>
      </c>
      <c r="P25" s="35">
        <f t="shared" si="25"/>
        <v>0.4265734266</v>
      </c>
      <c r="Q25" s="40">
        <f t="shared" si="26"/>
        <v>0.3432475884</v>
      </c>
      <c r="R25" s="35">
        <f t="shared" si="27"/>
        <v>0.1574193548</v>
      </c>
      <c r="S25" s="10">
        <f t="shared" si="50"/>
        <v>0.5418542204</v>
      </c>
      <c r="T25" s="10">
        <f t="shared" si="28"/>
        <v>0.7738276484</v>
      </c>
      <c r="U25" s="10">
        <f t="shared" si="29"/>
        <v>0.7738276484</v>
      </c>
      <c r="V25" s="30">
        <f t="shared" si="30"/>
        <v>1244</v>
      </c>
      <c r="W25" s="30">
        <f t="shared" si="31"/>
        <v>427</v>
      </c>
      <c r="X25" s="34">
        <f t="shared" si="32"/>
        <v>674</v>
      </c>
      <c r="Y25" s="36">
        <f t="shared" si="33"/>
        <v>552</v>
      </c>
      <c r="Z25" s="37">
        <f t="shared" ref="Z25:AA25" si="123">L25</f>
        <v>653</v>
      </c>
      <c r="AA25" s="38">
        <f t="shared" si="123"/>
        <v>122</v>
      </c>
      <c r="AB25" s="39">
        <f t="shared" si="35"/>
        <v>161</v>
      </c>
      <c r="AC25" s="35">
        <f t="shared" si="36"/>
        <v>0.4310954064</v>
      </c>
      <c r="AD25" s="35">
        <f t="shared" si="37"/>
        <v>0.4580912863</v>
      </c>
      <c r="AE25" s="30">
        <f t="shared" si="38"/>
        <v>0.5028405184</v>
      </c>
      <c r="AF25" s="30">
        <f t="shared" si="39"/>
        <v>0.1964042291</v>
      </c>
      <c r="AG25" s="30">
        <f t="shared" si="40"/>
        <v>-0.04474923207</v>
      </c>
      <c r="AH25" s="41">
        <f t="shared" si="41"/>
        <v>0.3579024967</v>
      </c>
      <c r="AI25" s="42">
        <f t="shared" si="42"/>
        <v>0.334976022</v>
      </c>
      <c r="AJ25" s="42">
        <f t="shared" si="43"/>
        <v>0.2733138122</v>
      </c>
      <c r="AK25" s="36">
        <f t="shared" si="44"/>
        <v>246</v>
      </c>
      <c r="AL25" s="37">
        <f t="shared" ref="AL25:AM25" si="124">Z25</f>
        <v>653</v>
      </c>
      <c r="AM25" s="38">
        <f t="shared" si="124"/>
        <v>122</v>
      </c>
      <c r="AN25" s="39">
        <f t="shared" si="46"/>
        <v>161</v>
      </c>
      <c r="AO25" s="43"/>
      <c r="AP25" s="43"/>
      <c r="AQ25" s="43">
        <f t="shared" ref="AQ25:AW25" si="125">POWER($AC25,AQ$3)</f>
        <v>1</v>
      </c>
      <c r="AR25" s="43">
        <f t="shared" si="125"/>
        <v>0.4310954064</v>
      </c>
      <c r="AS25" s="43">
        <f t="shared" si="125"/>
        <v>0.1858432494</v>
      </c>
      <c r="AT25" s="43">
        <f t="shared" si="125"/>
        <v>0.08011617111</v>
      </c>
      <c r="AU25" s="43">
        <f t="shared" si="125"/>
        <v>0.03453771334</v>
      </c>
      <c r="AV25" s="43">
        <f t="shared" si="125"/>
        <v>0.01488904957</v>
      </c>
      <c r="AW25" s="43">
        <f t="shared" si="125"/>
        <v>0.006418600874</v>
      </c>
      <c r="AX25" s="43">
        <f t="shared" ref="AX25:BA25" si="126">$AD25*AQ25</f>
        <v>0.4580912863</v>
      </c>
      <c r="AY25" s="43">
        <f t="shared" si="126"/>
        <v>0.1974810492</v>
      </c>
      <c r="AZ25" s="43">
        <f t="shared" si="126"/>
        <v>0.08513317316</v>
      </c>
      <c r="BA25" s="43">
        <f t="shared" si="126"/>
        <v>0.03670051988</v>
      </c>
      <c r="BB25" s="43"/>
      <c r="BC25" s="43"/>
      <c r="BD25" s="43"/>
      <c r="BE25" s="43"/>
      <c r="BF25" s="43"/>
      <c r="BG25" s="43"/>
      <c r="BH25" s="43"/>
      <c r="BI25" s="43"/>
      <c r="BJ25" s="43"/>
    </row>
    <row r="26">
      <c r="A26" s="46"/>
      <c r="B26" s="47"/>
      <c r="C26" s="44">
        <f t="shared" si="49"/>
        <v>22</v>
      </c>
      <c r="D26" s="32">
        <f t="shared" si="13"/>
        <v>661</v>
      </c>
      <c r="E26" s="32">
        <f t="shared" si="14"/>
        <v>661</v>
      </c>
      <c r="F26" s="33">
        <f t="shared" si="15"/>
        <v>354</v>
      </c>
      <c r="G26" s="30">
        <f t="shared" si="16"/>
        <v>259</v>
      </c>
      <c r="H26" s="34">
        <f t="shared" si="17"/>
        <v>95</v>
      </c>
      <c r="I26" s="35">
        <f t="shared" si="18"/>
        <v>0.4741572055</v>
      </c>
      <c r="J26" s="35">
        <f t="shared" si="19"/>
        <v>0.4005157844</v>
      </c>
      <c r="K26" s="36">
        <f t="shared" si="20"/>
        <v>123</v>
      </c>
      <c r="L26" s="37">
        <f t="shared" si="21"/>
        <v>136</v>
      </c>
      <c r="M26" s="38">
        <f t="shared" si="22"/>
        <v>38</v>
      </c>
      <c r="N26" s="39">
        <f t="shared" si="23"/>
        <v>57</v>
      </c>
      <c r="O26" s="35">
        <f t="shared" si="24"/>
        <v>0.4749034749</v>
      </c>
      <c r="P26" s="35">
        <f t="shared" si="25"/>
        <v>0.4</v>
      </c>
      <c r="Q26" s="40">
        <f t="shared" si="26"/>
        <v>0.4548022599</v>
      </c>
      <c r="R26" s="35">
        <f t="shared" si="27"/>
        <v>0.2183908046</v>
      </c>
      <c r="S26" s="10">
        <f t="shared" si="50"/>
        <v>0.6420273967</v>
      </c>
      <c r="T26" s="10">
        <f t="shared" si="28"/>
        <v>0.9000637556</v>
      </c>
      <c r="U26" s="10">
        <f t="shared" si="29"/>
        <v>0.9000637556</v>
      </c>
      <c r="V26" s="30">
        <f t="shared" si="30"/>
        <v>354</v>
      </c>
      <c r="W26" s="30">
        <f t="shared" si="31"/>
        <v>161</v>
      </c>
      <c r="X26" s="34">
        <f t="shared" si="32"/>
        <v>227</v>
      </c>
      <c r="Y26" s="36">
        <f t="shared" si="33"/>
        <v>189</v>
      </c>
      <c r="Z26" s="37">
        <f t="shared" ref="Z26:AA26" si="127">L26</f>
        <v>136</v>
      </c>
      <c r="AA26" s="38">
        <f t="shared" si="127"/>
        <v>38</v>
      </c>
      <c r="AB26" s="39">
        <f t="shared" si="35"/>
        <v>21</v>
      </c>
      <c r="AC26" s="35">
        <f t="shared" si="36"/>
        <v>0.6440677966</v>
      </c>
      <c r="AD26" s="35">
        <f t="shared" si="37"/>
        <v>0.5815384615</v>
      </c>
      <c r="AE26" s="30">
        <f t="shared" si="38"/>
        <v>0.5791551666</v>
      </c>
      <c r="AF26" s="30">
        <f t="shared" si="39"/>
        <v>0.2727188773</v>
      </c>
      <c r="AG26" s="30">
        <f t="shared" si="40"/>
        <v>0.002383294963</v>
      </c>
      <c r="AH26" s="41">
        <f t="shared" si="41"/>
        <v>0.3848564254</v>
      </c>
      <c r="AI26" s="42">
        <f t="shared" si="42"/>
        <v>0.4945699711</v>
      </c>
      <c r="AJ26" s="42">
        <f t="shared" si="43"/>
        <v>0.4978540327</v>
      </c>
      <c r="AK26" s="36">
        <f t="shared" si="44"/>
        <v>135</v>
      </c>
      <c r="AL26" s="37">
        <f t="shared" ref="AL26:AM26" si="128">Z26</f>
        <v>136</v>
      </c>
      <c r="AM26" s="38">
        <f t="shared" si="128"/>
        <v>38</v>
      </c>
      <c r="AN26" s="39">
        <f t="shared" si="46"/>
        <v>21</v>
      </c>
      <c r="AO26" s="43"/>
      <c r="AP26" s="43"/>
      <c r="AQ26" s="43">
        <f t="shared" ref="AQ26:AW26" si="129">POWER($AC26,AQ$3)</f>
        <v>1</v>
      </c>
      <c r="AR26" s="43">
        <f t="shared" si="129"/>
        <v>0.6440677966</v>
      </c>
      <c r="AS26" s="43">
        <f t="shared" si="129"/>
        <v>0.4148233266</v>
      </c>
      <c r="AT26" s="43">
        <f t="shared" si="129"/>
        <v>0.267174346</v>
      </c>
      <c r="AU26" s="43">
        <f t="shared" si="129"/>
        <v>0.1720783923</v>
      </c>
      <c r="AV26" s="43">
        <f t="shared" si="129"/>
        <v>0.110830151</v>
      </c>
      <c r="AW26" s="43">
        <f t="shared" si="129"/>
        <v>0.07138213114</v>
      </c>
      <c r="AX26" s="43">
        <f t="shared" ref="AX26:BA26" si="130">$AD26*AQ26</f>
        <v>0.5815384615</v>
      </c>
      <c r="AY26" s="43">
        <f t="shared" si="130"/>
        <v>0.3745501956</v>
      </c>
      <c r="AZ26" s="43">
        <f t="shared" si="130"/>
        <v>0.2412357192</v>
      </c>
      <c r="BA26" s="43">
        <f t="shared" si="130"/>
        <v>0.1553721581</v>
      </c>
      <c r="BB26" s="43"/>
      <c r="BC26" s="43"/>
      <c r="BD26" s="43"/>
      <c r="BE26" s="43"/>
      <c r="BF26" s="43"/>
      <c r="BG26" s="43"/>
      <c r="BH26" s="43"/>
      <c r="BI26" s="43"/>
      <c r="BJ26" s="43"/>
    </row>
    <row r="27">
      <c r="A27" s="30"/>
      <c r="B27" s="30"/>
      <c r="C27" s="44">
        <f t="shared" si="49"/>
        <v>23</v>
      </c>
      <c r="D27" s="32">
        <f t="shared" si="13"/>
        <v>3396</v>
      </c>
      <c r="E27" s="32">
        <f t="shared" si="14"/>
        <v>3396</v>
      </c>
      <c r="F27" s="33">
        <f t="shared" si="15"/>
        <v>1579</v>
      </c>
      <c r="G27" s="30">
        <f t="shared" si="16"/>
        <v>1148</v>
      </c>
      <c r="H27" s="34">
        <f t="shared" si="17"/>
        <v>431</v>
      </c>
      <c r="I27" s="35">
        <f t="shared" si="18"/>
        <v>0.474635916</v>
      </c>
      <c r="J27" s="35">
        <f t="shared" si="19"/>
        <v>0.4485789873</v>
      </c>
      <c r="K27" s="36">
        <f t="shared" si="20"/>
        <v>545</v>
      </c>
      <c r="L27" s="37">
        <f t="shared" si="21"/>
        <v>603</v>
      </c>
      <c r="M27" s="38">
        <f t="shared" si="22"/>
        <v>193</v>
      </c>
      <c r="N27" s="39">
        <f t="shared" si="23"/>
        <v>238</v>
      </c>
      <c r="O27" s="35">
        <f t="shared" si="24"/>
        <v>0.474738676</v>
      </c>
      <c r="P27" s="35">
        <f t="shared" si="25"/>
        <v>0.4477958237</v>
      </c>
      <c r="Q27" s="40">
        <f t="shared" si="26"/>
        <v>0.4673844205</v>
      </c>
      <c r="R27" s="35">
        <f t="shared" si="27"/>
        <v>0.2424623116</v>
      </c>
      <c r="S27" s="10">
        <f t="shared" si="50"/>
        <v>0.4911039581</v>
      </c>
      <c r="T27" s="10">
        <f t="shared" si="28"/>
        <v>0.6376529176</v>
      </c>
      <c r="U27" s="10">
        <f t="shared" si="29"/>
        <v>0.6376529176</v>
      </c>
      <c r="V27" s="30">
        <f t="shared" si="30"/>
        <v>1579</v>
      </c>
      <c r="W27" s="30">
        <f t="shared" si="31"/>
        <v>738</v>
      </c>
      <c r="X27" s="34">
        <f t="shared" si="32"/>
        <v>775</v>
      </c>
      <c r="Y27" s="36">
        <f t="shared" si="33"/>
        <v>582</v>
      </c>
      <c r="Z27" s="37">
        <f t="shared" ref="Z27:AA27" si="131">L27</f>
        <v>603</v>
      </c>
      <c r="AA27" s="38">
        <f t="shared" si="131"/>
        <v>193</v>
      </c>
      <c r="AB27" s="39">
        <f t="shared" si="35"/>
        <v>331</v>
      </c>
      <c r="AC27" s="35">
        <f t="shared" si="36"/>
        <v>0.3683206107</v>
      </c>
      <c r="AD27" s="35">
        <f t="shared" si="37"/>
        <v>0.4911392405</v>
      </c>
      <c r="AE27" s="30">
        <f t="shared" si="38"/>
        <v>0.4759986902</v>
      </c>
      <c r="AF27" s="30">
        <f t="shared" si="39"/>
        <v>0.1695624009</v>
      </c>
      <c r="AG27" s="30">
        <f t="shared" si="40"/>
        <v>0.01514055027</v>
      </c>
      <c r="AH27" s="41">
        <f t="shared" si="41"/>
        <v>0.3539571279</v>
      </c>
      <c r="AI27" s="42">
        <f t="shared" si="42"/>
        <v>0.2867154339</v>
      </c>
      <c r="AJ27" s="42">
        <f t="shared" si="43"/>
        <v>0.307578357</v>
      </c>
      <c r="AK27" s="36">
        <f t="shared" si="44"/>
        <v>268</v>
      </c>
      <c r="AL27" s="37">
        <f t="shared" ref="AL27:AM27" si="132">Z27</f>
        <v>603</v>
      </c>
      <c r="AM27" s="38">
        <f t="shared" si="132"/>
        <v>193</v>
      </c>
      <c r="AN27" s="39">
        <f t="shared" si="46"/>
        <v>331</v>
      </c>
      <c r="AO27" s="43"/>
      <c r="AP27" s="43"/>
      <c r="AQ27" s="43">
        <f t="shared" ref="AQ27:AW27" si="133">POWER($AC27,AQ$3)</f>
        <v>1</v>
      </c>
      <c r="AR27" s="43">
        <f t="shared" si="133"/>
        <v>0.3683206107</v>
      </c>
      <c r="AS27" s="43">
        <f t="shared" si="133"/>
        <v>0.1356600723</v>
      </c>
      <c r="AT27" s="43">
        <f t="shared" si="133"/>
        <v>0.04996640066</v>
      </c>
      <c r="AU27" s="43">
        <f t="shared" si="133"/>
        <v>0.0184036552</v>
      </c>
      <c r="AV27" s="43">
        <f t="shared" si="133"/>
        <v>0.006778445524</v>
      </c>
      <c r="AW27" s="43">
        <f t="shared" si="133"/>
        <v>0.002496641195</v>
      </c>
      <c r="AX27" s="43">
        <f t="shared" ref="AX27:BA27" si="134">$AD27*AQ27</f>
        <v>0.4911392405</v>
      </c>
      <c r="AY27" s="43">
        <f t="shared" si="134"/>
        <v>0.180896705</v>
      </c>
      <c r="AZ27" s="43">
        <f t="shared" si="134"/>
        <v>0.06662798486</v>
      </c>
      <c r="BA27" s="43">
        <f t="shared" si="134"/>
        <v>0.02454046007</v>
      </c>
      <c r="BB27" s="43"/>
      <c r="BC27" s="43"/>
      <c r="BD27" s="43"/>
      <c r="BE27" s="43"/>
      <c r="BF27" s="43"/>
      <c r="BG27" s="43"/>
      <c r="BH27" s="43"/>
      <c r="BI27" s="43"/>
      <c r="BJ27" s="43"/>
    </row>
    <row r="28">
      <c r="A28" s="48" t="s">
        <v>50</v>
      </c>
      <c r="B28" s="10">
        <v>0.4</v>
      </c>
      <c r="C28" s="44">
        <f t="shared" si="49"/>
        <v>24</v>
      </c>
      <c r="D28" s="32">
        <f t="shared" si="13"/>
        <v>939</v>
      </c>
      <c r="E28" s="32">
        <f t="shared" si="14"/>
        <v>939</v>
      </c>
      <c r="F28" s="33">
        <f t="shared" si="15"/>
        <v>470</v>
      </c>
      <c r="G28" s="30">
        <f t="shared" si="16"/>
        <v>386</v>
      </c>
      <c r="H28" s="34">
        <f t="shared" si="17"/>
        <v>84</v>
      </c>
      <c r="I28" s="35">
        <f t="shared" si="18"/>
        <v>0.4285521059</v>
      </c>
      <c r="J28" s="35">
        <f t="shared" si="19"/>
        <v>0.3526504067</v>
      </c>
      <c r="K28" s="36">
        <f t="shared" si="20"/>
        <v>165</v>
      </c>
      <c r="L28" s="37">
        <f t="shared" si="21"/>
        <v>221</v>
      </c>
      <c r="M28" s="38">
        <f t="shared" si="22"/>
        <v>30</v>
      </c>
      <c r="N28" s="39">
        <f t="shared" si="23"/>
        <v>54</v>
      </c>
      <c r="O28" s="35">
        <f t="shared" si="24"/>
        <v>0.4274611399</v>
      </c>
      <c r="P28" s="35">
        <f t="shared" si="25"/>
        <v>0.3571428571</v>
      </c>
      <c r="Q28" s="40">
        <f t="shared" si="26"/>
        <v>0.414893617</v>
      </c>
      <c r="R28" s="35">
        <f t="shared" si="27"/>
        <v>0.1195219124</v>
      </c>
      <c r="S28" s="10">
        <f t="shared" si="50"/>
        <v>0.684820718</v>
      </c>
      <c r="T28" s="10">
        <f t="shared" si="28"/>
        <v>1.031807199</v>
      </c>
      <c r="U28" s="10">
        <f t="shared" si="29"/>
        <v>1</v>
      </c>
      <c r="V28" s="30">
        <f t="shared" si="30"/>
        <v>470</v>
      </c>
      <c r="W28" s="30">
        <f t="shared" si="31"/>
        <v>195</v>
      </c>
      <c r="X28" s="34">
        <f t="shared" si="32"/>
        <v>322</v>
      </c>
      <c r="Y28" s="36">
        <f t="shared" si="33"/>
        <v>292</v>
      </c>
      <c r="Z28" s="37">
        <f t="shared" ref="Z28:AA28" si="135">L28</f>
        <v>221</v>
      </c>
      <c r="AA28" s="38">
        <f t="shared" si="135"/>
        <v>30</v>
      </c>
      <c r="AB28" s="39">
        <f t="shared" si="35"/>
        <v>0</v>
      </c>
      <c r="AC28" s="35">
        <f t="shared" si="36"/>
        <v>1</v>
      </c>
      <c r="AD28" s="35">
        <f t="shared" si="37"/>
        <v>0.5692007797</v>
      </c>
      <c r="AE28" s="30">
        <f t="shared" si="38"/>
        <v>0.6210571413</v>
      </c>
      <c r="AF28" s="30">
        <f t="shared" si="39"/>
        <v>0.3146208519</v>
      </c>
      <c r="AG28" s="30">
        <f t="shared" si="40"/>
        <v>-0.05185636154</v>
      </c>
      <c r="AH28" s="41">
        <f t="shared" si="41"/>
        <v>0.4805822993</v>
      </c>
      <c r="AI28" s="42">
        <f t="shared" si="42"/>
        <v>0.7412780452</v>
      </c>
      <c r="AJ28" s="42">
        <f t="shared" si="43"/>
        <v>0.6698225655</v>
      </c>
      <c r="AK28" s="36">
        <f t="shared" si="44"/>
        <v>448</v>
      </c>
      <c r="AL28" s="37">
        <f t="shared" ref="AL28:AM28" si="136">Z28</f>
        <v>221</v>
      </c>
      <c r="AM28" s="38">
        <f t="shared" si="136"/>
        <v>30</v>
      </c>
      <c r="AN28" s="39">
        <f t="shared" si="46"/>
        <v>0</v>
      </c>
      <c r="AO28" s="43"/>
      <c r="AP28" s="43"/>
      <c r="AQ28" s="43">
        <f t="shared" ref="AQ28:AW28" si="137">POWER($AC28,AQ$3)</f>
        <v>1</v>
      </c>
      <c r="AR28" s="43">
        <f t="shared" si="137"/>
        <v>1</v>
      </c>
      <c r="AS28" s="43">
        <f t="shared" si="137"/>
        <v>1</v>
      </c>
      <c r="AT28" s="43">
        <f t="shared" si="137"/>
        <v>1</v>
      </c>
      <c r="AU28" s="43">
        <f t="shared" si="137"/>
        <v>1</v>
      </c>
      <c r="AV28" s="43">
        <f t="shared" si="137"/>
        <v>1</v>
      </c>
      <c r="AW28" s="43">
        <f t="shared" si="137"/>
        <v>1</v>
      </c>
      <c r="AX28" s="43">
        <f t="shared" ref="AX28:BA28" si="138">$AD28*AQ28</f>
        <v>0.5692007797</v>
      </c>
      <c r="AY28" s="43">
        <f t="shared" si="138"/>
        <v>0.5692007797</v>
      </c>
      <c r="AZ28" s="43">
        <f t="shared" si="138"/>
        <v>0.5692007797</v>
      </c>
      <c r="BA28" s="43">
        <f t="shared" si="138"/>
        <v>0.5692007797</v>
      </c>
      <c r="BB28" s="43"/>
      <c r="BC28" s="43"/>
      <c r="BD28" s="43"/>
      <c r="BE28" s="43"/>
      <c r="BF28" s="43"/>
      <c r="BG28" s="43"/>
      <c r="BH28" s="43"/>
      <c r="BI28" s="43"/>
      <c r="BJ28" s="43"/>
    </row>
    <row r="29">
      <c r="A29" s="10" t="s">
        <v>51</v>
      </c>
      <c r="B29" s="10">
        <v>0.1</v>
      </c>
      <c r="C29" s="44">
        <f t="shared" si="49"/>
        <v>25</v>
      </c>
      <c r="D29" s="32">
        <f t="shared" si="13"/>
        <v>2078</v>
      </c>
      <c r="E29" s="32">
        <f t="shared" si="14"/>
        <v>2078</v>
      </c>
      <c r="F29" s="33">
        <f t="shared" si="15"/>
        <v>1003</v>
      </c>
      <c r="G29" s="30">
        <f t="shared" si="16"/>
        <v>555</v>
      </c>
      <c r="H29" s="34">
        <f t="shared" si="17"/>
        <v>448</v>
      </c>
      <c r="I29" s="35">
        <f t="shared" si="18"/>
        <v>0.3735735764</v>
      </c>
      <c r="J29" s="35">
        <f t="shared" si="19"/>
        <v>0.338776837</v>
      </c>
      <c r="K29" s="36">
        <f t="shared" si="20"/>
        <v>207</v>
      </c>
      <c r="L29" s="37">
        <f t="shared" si="21"/>
        <v>348</v>
      </c>
      <c r="M29" s="38">
        <f t="shared" si="22"/>
        <v>152</v>
      </c>
      <c r="N29" s="39">
        <f t="shared" si="23"/>
        <v>296</v>
      </c>
      <c r="O29" s="35">
        <f t="shared" si="24"/>
        <v>0.372972973</v>
      </c>
      <c r="P29" s="35">
        <f t="shared" si="25"/>
        <v>0.3392857143</v>
      </c>
      <c r="Q29" s="40">
        <f t="shared" si="26"/>
        <v>0.3579262213</v>
      </c>
      <c r="R29" s="35">
        <f t="shared" si="27"/>
        <v>0.304</v>
      </c>
      <c r="S29" s="10">
        <f t="shared" si="50"/>
        <v>0.6865257813</v>
      </c>
      <c r="T29" s="10">
        <f t="shared" si="28"/>
        <v>0.9196816086</v>
      </c>
      <c r="U29" s="10">
        <f t="shared" si="29"/>
        <v>0.9196816086</v>
      </c>
      <c r="V29" s="30">
        <f t="shared" si="30"/>
        <v>1003</v>
      </c>
      <c r="W29" s="30">
        <f t="shared" si="31"/>
        <v>359</v>
      </c>
      <c r="X29" s="34">
        <f t="shared" si="32"/>
        <v>689</v>
      </c>
      <c r="Y29" s="36">
        <f t="shared" si="33"/>
        <v>537</v>
      </c>
      <c r="Z29" s="37">
        <f t="shared" ref="Z29:AA29" si="139">L29</f>
        <v>348</v>
      </c>
      <c r="AA29" s="38">
        <f t="shared" si="139"/>
        <v>152</v>
      </c>
      <c r="AB29" s="39">
        <f t="shared" si="35"/>
        <v>47</v>
      </c>
      <c r="AC29" s="35">
        <f t="shared" si="36"/>
        <v>0.7638190955</v>
      </c>
      <c r="AD29" s="35">
        <f t="shared" si="37"/>
        <v>0.606779661</v>
      </c>
      <c r="AE29" s="30">
        <f t="shared" si="38"/>
        <v>0.6077733979</v>
      </c>
      <c r="AF29" s="30">
        <f t="shared" si="39"/>
        <v>0.3013371086</v>
      </c>
      <c r="AG29" s="30">
        <f t="shared" si="40"/>
        <v>-0.0009937368839</v>
      </c>
      <c r="AH29" s="41">
        <f t="shared" si="41"/>
        <v>0.4096302717</v>
      </c>
      <c r="AI29" s="42">
        <f t="shared" si="42"/>
        <v>0.5806133238</v>
      </c>
      <c r="AJ29" s="42">
        <f t="shared" si="43"/>
        <v>0.579244004</v>
      </c>
      <c r="AK29" s="36">
        <f t="shared" si="44"/>
        <v>479</v>
      </c>
      <c r="AL29" s="37">
        <f t="shared" ref="AL29:AM29" si="140">Z29</f>
        <v>348</v>
      </c>
      <c r="AM29" s="38">
        <f t="shared" si="140"/>
        <v>152</v>
      </c>
      <c r="AN29" s="39">
        <f t="shared" si="46"/>
        <v>47</v>
      </c>
      <c r="AO29" s="43"/>
      <c r="AP29" s="43"/>
      <c r="AQ29" s="43">
        <f t="shared" ref="AQ29:AW29" si="141">POWER($AC29,AQ$3)</f>
        <v>1</v>
      </c>
      <c r="AR29" s="43">
        <f t="shared" si="141"/>
        <v>0.7638190955</v>
      </c>
      <c r="AS29" s="43">
        <f t="shared" si="141"/>
        <v>0.5834196106</v>
      </c>
      <c r="AT29" s="43">
        <f t="shared" si="141"/>
        <v>0.4456270393</v>
      </c>
      <c r="AU29" s="43">
        <f t="shared" si="141"/>
        <v>0.3403784421</v>
      </c>
      <c r="AV29" s="43">
        <f t="shared" si="141"/>
        <v>0.2599875537</v>
      </c>
      <c r="AW29" s="43">
        <f t="shared" si="141"/>
        <v>0.1985834581</v>
      </c>
      <c r="AX29" s="43">
        <f t="shared" ref="AX29:BA29" si="142">$AD29*AQ29</f>
        <v>0.606779661</v>
      </c>
      <c r="AY29" s="43">
        <f t="shared" si="142"/>
        <v>0.4634698918</v>
      </c>
      <c r="AZ29" s="43">
        <f t="shared" si="142"/>
        <v>0.3540071536</v>
      </c>
      <c r="BA29" s="43">
        <f t="shared" si="142"/>
        <v>0.2703974238</v>
      </c>
      <c r="BB29" s="43"/>
      <c r="BC29" s="43"/>
      <c r="BD29" s="43"/>
      <c r="BE29" s="43"/>
      <c r="BF29" s="43"/>
      <c r="BG29" s="43"/>
      <c r="BH29" s="43"/>
      <c r="BI29" s="43"/>
      <c r="BJ29" s="43"/>
    </row>
    <row r="30">
      <c r="A30" s="10" t="s">
        <v>52</v>
      </c>
      <c r="B30" s="10">
        <v>0.66</v>
      </c>
      <c r="C30" s="44">
        <f t="shared" si="49"/>
        <v>26</v>
      </c>
      <c r="D30" s="32">
        <f t="shared" si="13"/>
        <v>1028</v>
      </c>
      <c r="E30" s="32">
        <f t="shared" si="14"/>
        <v>1028</v>
      </c>
      <c r="F30" s="33">
        <f t="shared" si="15"/>
        <v>446</v>
      </c>
      <c r="G30" s="30">
        <f t="shared" si="16"/>
        <v>396</v>
      </c>
      <c r="H30" s="34">
        <f t="shared" si="17"/>
        <v>50</v>
      </c>
      <c r="I30" s="35">
        <f t="shared" si="18"/>
        <v>0.2469468226</v>
      </c>
      <c r="J30" s="35">
        <f t="shared" si="19"/>
        <v>0.3084757263</v>
      </c>
      <c r="K30" s="36">
        <f t="shared" si="20"/>
        <v>98</v>
      </c>
      <c r="L30" s="37">
        <f t="shared" si="21"/>
        <v>298</v>
      </c>
      <c r="M30" s="38">
        <f t="shared" si="22"/>
        <v>15</v>
      </c>
      <c r="N30" s="39">
        <f t="shared" si="23"/>
        <v>35</v>
      </c>
      <c r="O30" s="35">
        <f t="shared" si="24"/>
        <v>0.2474747475</v>
      </c>
      <c r="P30" s="35">
        <f t="shared" si="25"/>
        <v>0.3</v>
      </c>
      <c r="Q30" s="40">
        <f t="shared" si="26"/>
        <v>0.2533632287</v>
      </c>
      <c r="R30" s="35">
        <f t="shared" si="27"/>
        <v>0.04792332268</v>
      </c>
      <c r="S30" s="10">
        <f t="shared" si="50"/>
        <v>0.5557377397</v>
      </c>
      <c r="T30" s="10">
        <f t="shared" si="28"/>
        <v>0.8647981592</v>
      </c>
      <c r="U30" s="10">
        <f t="shared" si="29"/>
        <v>0.8647981592</v>
      </c>
      <c r="V30" s="30">
        <f t="shared" si="30"/>
        <v>446</v>
      </c>
      <c r="W30" s="30">
        <f t="shared" si="31"/>
        <v>113</v>
      </c>
      <c r="X30" s="34">
        <f t="shared" si="32"/>
        <v>248</v>
      </c>
      <c r="Y30" s="36">
        <f t="shared" si="33"/>
        <v>233</v>
      </c>
      <c r="Z30" s="37">
        <f t="shared" ref="Z30:AA30" si="143">L30</f>
        <v>298</v>
      </c>
      <c r="AA30" s="38">
        <f t="shared" si="143"/>
        <v>15</v>
      </c>
      <c r="AB30" s="39">
        <f t="shared" si="35"/>
        <v>36</v>
      </c>
      <c r="AC30" s="35">
        <f t="shared" si="36"/>
        <v>0.2941176471</v>
      </c>
      <c r="AD30" s="35">
        <f t="shared" si="37"/>
        <v>0.4387947269</v>
      </c>
      <c r="AE30" s="30">
        <f t="shared" si="38"/>
        <v>0.4426846141</v>
      </c>
      <c r="AF30" s="30">
        <f t="shared" si="39"/>
        <v>0.1362483248</v>
      </c>
      <c r="AG30" s="30">
        <f t="shared" si="40"/>
        <v>-0.003889887174</v>
      </c>
      <c r="AH30" s="41">
        <f t="shared" si="41"/>
        <v>0.3515850208</v>
      </c>
      <c r="AI30" s="42">
        <f t="shared" si="42"/>
        <v>0.2292038354</v>
      </c>
      <c r="AJ30" s="42">
        <f t="shared" si="43"/>
        <v>0.2238437649</v>
      </c>
      <c r="AK30" s="36">
        <f t="shared" si="44"/>
        <v>86</v>
      </c>
      <c r="AL30" s="37">
        <f t="shared" ref="AL30:AM30" si="144">Z30</f>
        <v>298</v>
      </c>
      <c r="AM30" s="38">
        <f t="shared" si="144"/>
        <v>15</v>
      </c>
      <c r="AN30" s="39">
        <f t="shared" si="46"/>
        <v>36</v>
      </c>
      <c r="AO30" s="43"/>
      <c r="AP30" s="43"/>
      <c r="AQ30" s="43">
        <f t="shared" ref="AQ30:AW30" si="145">POWER($AC30,AQ$3)</f>
        <v>1</v>
      </c>
      <c r="AR30" s="43">
        <f t="shared" si="145"/>
        <v>0.2941176471</v>
      </c>
      <c r="AS30" s="43">
        <f t="shared" si="145"/>
        <v>0.08650519031</v>
      </c>
      <c r="AT30" s="43">
        <f t="shared" si="145"/>
        <v>0.02544270303</v>
      </c>
      <c r="AU30" s="43">
        <f t="shared" si="145"/>
        <v>0.007483147951</v>
      </c>
      <c r="AV30" s="43">
        <f t="shared" si="145"/>
        <v>0.002200925868</v>
      </c>
      <c r="AW30" s="43">
        <f t="shared" si="145"/>
        <v>0.0006473311376</v>
      </c>
      <c r="AX30" s="43">
        <f t="shared" ref="AX30:BA30" si="146">$AD30*AQ30</f>
        <v>0.4387947269</v>
      </c>
      <c r="AY30" s="43">
        <f t="shared" si="146"/>
        <v>0.1290572726</v>
      </c>
      <c r="AZ30" s="43">
        <f t="shared" si="146"/>
        <v>0.03795802136</v>
      </c>
      <c r="BA30" s="43">
        <f t="shared" si="146"/>
        <v>0.01116412393</v>
      </c>
      <c r="BB30" s="43"/>
      <c r="BC30" s="43"/>
      <c r="BD30" s="43"/>
      <c r="BE30" s="43"/>
      <c r="BF30" s="43"/>
      <c r="BG30" s="43"/>
      <c r="BH30" s="43"/>
      <c r="BI30" s="43"/>
      <c r="BJ30" s="43"/>
    </row>
    <row r="31">
      <c r="A31" s="30"/>
      <c r="B31" s="49"/>
      <c r="C31" s="44">
        <f t="shared" si="49"/>
        <v>27</v>
      </c>
      <c r="D31" s="32">
        <f t="shared" si="13"/>
        <v>2709</v>
      </c>
      <c r="E31" s="32">
        <f t="shared" si="14"/>
        <v>2709</v>
      </c>
      <c r="F31" s="33">
        <f t="shared" si="15"/>
        <v>1415</v>
      </c>
      <c r="G31" s="30">
        <f t="shared" si="16"/>
        <v>845</v>
      </c>
      <c r="H31" s="34">
        <f t="shared" si="17"/>
        <v>570</v>
      </c>
      <c r="I31" s="35">
        <f t="shared" si="18"/>
        <v>0.4049616125</v>
      </c>
      <c r="J31" s="35">
        <f t="shared" si="19"/>
        <v>0.2818944046</v>
      </c>
      <c r="K31" s="36">
        <f t="shared" si="20"/>
        <v>342</v>
      </c>
      <c r="L31" s="37">
        <f t="shared" si="21"/>
        <v>503</v>
      </c>
      <c r="M31" s="38">
        <f t="shared" si="22"/>
        <v>161</v>
      </c>
      <c r="N31" s="39">
        <f t="shared" si="23"/>
        <v>409</v>
      </c>
      <c r="O31" s="35">
        <f t="shared" si="24"/>
        <v>0.4047337278</v>
      </c>
      <c r="P31" s="35">
        <f t="shared" si="25"/>
        <v>0.2824561404</v>
      </c>
      <c r="Q31" s="40">
        <f t="shared" si="26"/>
        <v>0.3554770318</v>
      </c>
      <c r="R31" s="35">
        <f t="shared" si="27"/>
        <v>0.2424698795</v>
      </c>
      <c r="S31" s="10">
        <f t="shared" si="50"/>
        <v>0.6924349381</v>
      </c>
      <c r="T31" s="10">
        <f t="shared" si="28"/>
        <v>0.96769899</v>
      </c>
      <c r="U31" s="10">
        <f t="shared" si="29"/>
        <v>0.96769899</v>
      </c>
      <c r="V31" s="30">
        <f t="shared" si="30"/>
        <v>1415</v>
      </c>
      <c r="W31" s="30">
        <f t="shared" si="31"/>
        <v>503</v>
      </c>
      <c r="X31" s="34">
        <f t="shared" si="32"/>
        <v>980</v>
      </c>
      <c r="Y31" s="36">
        <f t="shared" si="33"/>
        <v>819</v>
      </c>
      <c r="Z31" s="37">
        <f t="shared" ref="Z31:AA31" si="147">L31</f>
        <v>503</v>
      </c>
      <c r="AA31" s="38">
        <f t="shared" si="147"/>
        <v>161</v>
      </c>
      <c r="AB31" s="39">
        <f t="shared" si="35"/>
        <v>27</v>
      </c>
      <c r="AC31" s="35">
        <f t="shared" si="36"/>
        <v>0.8563829787</v>
      </c>
      <c r="AD31" s="35">
        <f t="shared" si="37"/>
        <v>0.619515885</v>
      </c>
      <c r="AE31" s="30">
        <f t="shared" si="38"/>
        <v>0.6205720806</v>
      </c>
      <c r="AF31" s="30">
        <f t="shared" si="39"/>
        <v>0.3141357913</v>
      </c>
      <c r="AG31" s="30">
        <f t="shared" si="40"/>
        <v>-0.001056195545</v>
      </c>
      <c r="AH31" s="41">
        <f t="shared" si="41"/>
        <v>0.4338209038</v>
      </c>
      <c r="AI31" s="42">
        <f t="shared" si="42"/>
        <v>0.645008954</v>
      </c>
      <c r="AJ31" s="42">
        <f t="shared" si="43"/>
        <v>0.6435535693</v>
      </c>
      <c r="AK31" s="36">
        <f t="shared" si="44"/>
        <v>908</v>
      </c>
      <c r="AL31" s="37">
        <f t="shared" ref="AL31:AM31" si="148">Z31</f>
        <v>503</v>
      </c>
      <c r="AM31" s="38">
        <f t="shared" si="148"/>
        <v>161</v>
      </c>
      <c r="AN31" s="39">
        <f t="shared" si="46"/>
        <v>27</v>
      </c>
      <c r="AO31" s="43"/>
      <c r="AP31" s="43"/>
      <c r="AQ31" s="43">
        <f t="shared" ref="AQ31:AW31" si="149">POWER($AC31,AQ$3)</f>
        <v>1</v>
      </c>
      <c r="AR31" s="43">
        <f t="shared" si="149"/>
        <v>0.8563829787</v>
      </c>
      <c r="AS31" s="43">
        <f t="shared" si="149"/>
        <v>0.7333918062</v>
      </c>
      <c r="AT31" s="43">
        <f t="shared" si="149"/>
        <v>0.6280642596</v>
      </c>
      <c r="AU31" s="43">
        <f t="shared" si="149"/>
        <v>0.5378635415</v>
      </c>
      <c r="AV31" s="43">
        <f t="shared" si="149"/>
        <v>0.4606171818</v>
      </c>
      <c r="AW31" s="43">
        <f t="shared" si="149"/>
        <v>0.3944647142</v>
      </c>
      <c r="AX31" s="43">
        <f t="shared" ref="AX31:BA31" si="150">$AD31*AQ31</f>
        <v>0.619515885</v>
      </c>
      <c r="AY31" s="43">
        <f t="shared" si="150"/>
        <v>0.530542859</v>
      </c>
      <c r="AZ31" s="43">
        <f t="shared" si="150"/>
        <v>0.4543478739</v>
      </c>
      <c r="BA31" s="43">
        <f t="shared" si="150"/>
        <v>0.3890957856</v>
      </c>
      <c r="BB31" s="43"/>
      <c r="BC31" s="43"/>
      <c r="BD31" s="43"/>
      <c r="BE31" s="43"/>
      <c r="BF31" s="43"/>
      <c r="BG31" s="43"/>
      <c r="BH31" s="43"/>
      <c r="BI31" s="43"/>
      <c r="BJ31" s="43"/>
    </row>
    <row r="32">
      <c r="A32" s="48" t="s">
        <v>53</v>
      </c>
      <c r="B32" s="10">
        <v>0.1</v>
      </c>
      <c r="C32" s="44">
        <f t="shared" si="49"/>
        <v>28</v>
      </c>
      <c r="D32" s="32">
        <f t="shared" si="13"/>
        <v>1219</v>
      </c>
      <c r="E32" s="32">
        <f t="shared" si="14"/>
        <v>1219</v>
      </c>
      <c r="F32" s="33">
        <f t="shared" si="15"/>
        <v>690</v>
      </c>
      <c r="G32" s="30">
        <f t="shared" si="16"/>
        <v>501</v>
      </c>
      <c r="H32" s="34">
        <f t="shared" si="17"/>
        <v>189</v>
      </c>
      <c r="I32" s="35">
        <f t="shared" si="18"/>
        <v>0.2785388412</v>
      </c>
      <c r="J32" s="35">
        <f t="shared" si="19"/>
        <v>0.3173764535</v>
      </c>
      <c r="K32" s="36">
        <f t="shared" si="20"/>
        <v>140</v>
      </c>
      <c r="L32" s="37">
        <f t="shared" si="21"/>
        <v>361</v>
      </c>
      <c r="M32" s="38">
        <f t="shared" si="22"/>
        <v>60</v>
      </c>
      <c r="N32" s="39">
        <f t="shared" si="23"/>
        <v>129</v>
      </c>
      <c r="O32" s="35">
        <f t="shared" si="24"/>
        <v>0.2794411178</v>
      </c>
      <c r="P32" s="35">
        <f t="shared" si="25"/>
        <v>0.3174603175</v>
      </c>
      <c r="Q32" s="40">
        <f t="shared" si="26"/>
        <v>0.2898550725</v>
      </c>
      <c r="R32" s="35">
        <f t="shared" si="27"/>
        <v>0.1425178147</v>
      </c>
      <c r="S32" s="10">
        <f t="shared" si="50"/>
        <v>0.4696620209</v>
      </c>
      <c r="T32" s="10">
        <f t="shared" si="28"/>
        <v>0.6647627071</v>
      </c>
      <c r="U32" s="10">
        <f t="shared" si="29"/>
        <v>0.6647627071</v>
      </c>
      <c r="V32" s="30">
        <f t="shared" si="30"/>
        <v>690</v>
      </c>
      <c r="W32" s="30">
        <f t="shared" si="31"/>
        <v>200</v>
      </c>
      <c r="X32" s="34">
        <f t="shared" si="32"/>
        <v>324</v>
      </c>
      <c r="Y32" s="36">
        <f t="shared" si="33"/>
        <v>264</v>
      </c>
      <c r="Z32" s="37">
        <f t="shared" ref="Z32:AA32" si="151">L32</f>
        <v>361</v>
      </c>
      <c r="AA32" s="38">
        <f t="shared" si="151"/>
        <v>60</v>
      </c>
      <c r="AB32" s="39">
        <f t="shared" si="35"/>
        <v>133</v>
      </c>
      <c r="AC32" s="35">
        <f t="shared" si="36"/>
        <v>0.310880829</v>
      </c>
      <c r="AD32" s="35">
        <f t="shared" si="37"/>
        <v>0.4224</v>
      </c>
      <c r="AE32" s="30">
        <f t="shared" si="38"/>
        <v>0.4503293336</v>
      </c>
      <c r="AF32" s="30">
        <f t="shared" si="39"/>
        <v>0.1438930443</v>
      </c>
      <c r="AG32" s="30">
        <f t="shared" si="40"/>
        <v>-0.0279293336</v>
      </c>
      <c r="AH32" s="41">
        <f t="shared" si="41"/>
        <v>0.3519048003</v>
      </c>
      <c r="AI32" s="42">
        <f t="shared" si="42"/>
        <v>0.2422313956</v>
      </c>
      <c r="AJ32" s="42">
        <f t="shared" si="43"/>
        <v>0.203746167</v>
      </c>
      <c r="AK32" s="36">
        <f t="shared" si="44"/>
        <v>92</v>
      </c>
      <c r="AL32" s="37">
        <f t="shared" ref="AL32:AM32" si="152">Z32</f>
        <v>361</v>
      </c>
      <c r="AM32" s="38">
        <f t="shared" si="152"/>
        <v>60</v>
      </c>
      <c r="AN32" s="39">
        <f t="shared" si="46"/>
        <v>133</v>
      </c>
      <c r="AO32" s="43"/>
      <c r="AP32" s="43"/>
      <c r="AQ32" s="43">
        <f t="shared" ref="AQ32:AW32" si="153">POWER($AC32,AQ$3)</f>
        <v>1</v>
      </c>
      <c r="AR32" s="43">
        <f t="shared" si="153"/>
        <v>0.310880829</v>
      </c>
      <c r="AS32" s="43">
        <f t="shared" si="153"/>
        <v>0.09664688985</v>
      </c>
      <c r="AT32" s="43">
        <f t="shared" si="153"/>
        <v>0.03004566524</v>
      </c>
      <c r="AU32" s="43">
        <f t="shared" si="153"/>
        <v>0.009340621318</v>
      </c>
      <c r="AV32" s="43">
        <f t="shared" si="153"/>
        <v>0.002903820099</v>
      </c>
      <c r="AW32" s="43">
        <f t="shared" si="153"/>
        <v>0.0009027419996</v>
      </c>
      <c r="AX32" s="43">
        <f t="shared" ref="AX32:BA32" si="154">$AD32*AQ32</f>
        <v>0.4224</v>
      </c>
      <c r="AY32" s="43">
        <f t="shared" si="154"/>
        <v>0.1313160622</v>
      </c>
      <c r="AZ32" s="43">
        <f t="shared" si="154"/>
        <v>0.04082364627</v>
      </c>
      <c r="BA32" s="43">
        <f t="shared" si="154"/>
        <v>0.012691289</v>
      </c>
      <c r="BB32" s="43"/>
      <c r="BC32" s="43"/>
      <c r="BD32" s="43"/>
      <c r="BE32" s="43"/>
      <c r="BF32" s="43"/>
      <c r="BG32" s="43"/>
      <c r="BH32" s="43"/>
      <c r="BI32" s="43"/>
      <c r="BJ32" s="43"/>
    </row>
    <row r="33">
      <c r="A33" s="48" t="s">
        <v>54</v>
      </c>
      <c r="B33" s="10">
        <v>0.07</v>
      </c>
      <c r="C33" s="44">
        <f t="shared" si="49"/>
        <v>29</v>
      </c>
      <c r="D33" s="32">
        <f t="shared" si="13"/>
        <v>884</v>
      </c>
      <c r="E33" s="32">
        <f t="shared" si="14"/>
        <v>884</v>
      </c>
      <c r="F33" s="33">
        <f t="shared" si="15"/>
        <v>489</v>
      </c>
      <c r="G33" s="30">
        <f t="shared" si="16"/>
        <v>308</v>
      </c>
      <c r="H33" s="34">
        <f t="shared" si="17"/>
        <v>181</v>
      </c>
      <c r="I33" s="35">
        <f t="shared" si="18"/>
        <v>0.4933020469</v>
      </c>
      <c r="J33" s="35">
        <f t="shared" si="19"/>
        <v>0.5336247908</v>
      </c>
      <c r="K33" s="36">
        <f t="shared" si="20"/>
        <v>152</v>
      </c>
      <c r="L33" s="37">
        <f t="shared" si="21"/>
        <v>156</v>
      </c>
      <c r="M33" s="38">
        <f t="shared" si="22"/>
        <v>97</v>
      </c>
      <c r="N33" s="39">
        <f t="shared" si="23"/>
        <v>84</v>
      </c>
      <c r="O33" s="35">
        <f t="shared" si="24"/>
        <v>0.4935064935</v>
      </c>
      <c r="P33" s="35">
        <f t="shared" si="25"/>
        <v>0.5359116022</v>
      </c>
      <c r="Q33" s="40">
        <f t="shared" si="26"/>
        <v>0.509202454</v>
      </c>
      <c r="R33" s="35">
        <f t="shared" si="27"/>
        <v>0.3833992095</v>
      </c>
      <c r="S33" s="10">
        <f t="shared" si="50"/>
        <v>0.5798056786</v>
      </c>
      <c r="T33" s="10">
        <f t="shared" si="28"/>
        <v>0.6952688181</v>
      </c>
      <c r="U33" s="10">
        <f t="shared" si="29"/>
        <v>0.6952688181</v>
      </c>
      <c r="V33" s="30">
        <f t="shared" si="30"/>
        <v>489</v>
      </c>
      <c r="W33" s="30">
        <f t="shared" si="31"/>
        <v>249</v>
      </c>
      <c r="X33" s="34">
        <f t="shared" si="32"/>
        <v>284</v>
      </c>
      <c r="Y33" s="36">
        <f t="shared" si="33"/>
        <v>187</v>
      </c>
      <c r="Z33" s="37">
        <f t="shared" ref="Z33:AA33" si="155">L33</f>
        <v>156</v>
      </c>
      <c r="AA33" s="38">
        <f t="shared" si="155"/>
        <v>97</v>
      </c>
      <c r="AB33" s="39">
        <f t="shared" si="35"/>
        <v>82</v>
      </c>
      <c r="AC33" s="35">
        <f t="shared" si="36"/>
        <v>0.5418994413</v>
      </c>
      <c r="AD33" s="35">
        <f t="shared" si="37"/>
        <v>0.5451895044</v>
      </c>
      <c r="AE33" s="30">
        <f t="shared" si="38"/>
        <v>0.5459227404</v>
      </c>
      <c r="AF33" s="30">
        <f t="shared" si="39"/>
        <v>0.2394864511</v>
      </c>
      <c r="AG33" s="30">
        <f t="shared" si="40"/>
        <v>-0.0007332359992</v>
      </c>
      <c r="AH33" s="41">
        <f t="shared" si="41"/>
        <v>0.3692680245</v>
      </c>
      <c r="AI33" s="42">
        <f t="shared" si="42"/>
        <v>0.4189324318</v>
      </c>
      <c r="AJ33" s="42">
        <f t="shared" si="43"/>
        <v>0.4179220691</v>
      </c>
      <c r="AK33" s="36">
        <f t="shared" si="44"/>
        <v>112</v>
      </c>
      <c r="AL33" s="37">
        <f t="shared" ref="AL33:AM33" si="156">Z33</f>
        <v>156</v>
      </c>
      <c r="AM33" s="38">
        <f t="shared" si="156"/>
        <v>97</v>
      </c>
      <c r="AN33" s="39">
        <f t="shared" si="46"/>
        <v>82</v>
      </c>
      <c r="AO33" s="43"/>
      <c r="AP33" s="43"/>
      <c r="AQ33" s="43">
        <f t="shared" ref="AQ33:AW33" si="157">POWER($AC33,AQ$3)</f>
        <v>1</v>
      </c>
      <c r="AR33" s="43">
        <f t="shared" si="157"/>
        <v>0.5418994413</v>
      </c>
      <c r="AS33" s="43">
        <f t="shared" si="157"/>
        <v>0.2936550045</v>
      </c>
      <c r="AT33" s="43">
        <f t="shared" si="157"/>
        <v>0.1591314829</v>
      </c>
      <c r="AU33" s="43">
        <f t="shared" si="157"/>
        <v>0.08623326168</v>
      </c>
      <c r="AV33" s="43">
        <f t="shared" si="157"/>
        <v>0.04672975633</v>
      </c>
      <c r="AW33" s="43">
        <f t="shared" si="157"/>
        <v>0.02532282885</v>
      </c>
      <c r="AX33" s="43">
        <f t="shared" ref="AX33:BA33" si="158">$AD33*AQ33</f>
        <v>0.5451895044</v>
      </c>
      <c r="AY33" s="43">
        <f t="shared" si="158"/>
        <v>0.2954378878</v>
      </c>
      <c r="AZ33" s="43">
        <f t="shared" si="158"/>
        <v>0.1600976264</v>
      </c>
      <c r="BA33" s="43">
        <f t="shared" si="158"/>
        <v>0.08675681429</v>
      </c>
      <c r="BB33" s="43"/>
      <c r="BC33" s="43"/>
      <c r="BD33" s="43"/>
      <c r="BE33" s="43"/>
      <c r="BF33" s="43"/>
      <c r="BG33" s="43"/>
      <c r="BH33" s="43"/>
      <c r="BI33" s="43"/>
      <c r="BJ33" s="43"/>
    </row>
    <row r="34">
      <c r="A34" s="48" t="s">
        <v>55</v>
      </c>
      <c r="B34" s="10">
        <v>0.1</v>
      </c>
      <c r="C34" s="44">
        <f t="shared" si="49"/>
        <v>30</v>
      </c>
      <c r="D34" s="32">
        <f t="shared" si="13"/>
        <v>893</v>
      </c>
      <c r="E34" s="32">
        <f t="shared" si="14"/>
        <v>893</v>
      </c>
      <c r="F34" s="33">
        <f t="shared" si="15"/>
        <v>293</v>
      </c>
      <c r="G34" s="30">
        <f t="shared" si="16"/>
        <v>193</v>
      </c>
      <c r="H34" s="34">
        <f t="shared" si="17"/>
        <v>100</v>
      </c>
      <c r="I34" s="35">
        <f t="shared" si="18"/>
        <v>0.3200135361</v>
      </c>
      <c r="J34" s="35">
        <f t="shared" si="19"/>
        <v>0.3394262544</v>
      </c>
      <c r="K34" s="36">
        <f t="shared" si="20"/>
        <v>62</v>
      </c>
      <c r="L34" s="37">
        <f t="shared" si="21"/>
        <v>131</v>
      </c>
      <c r="M34" s="38">
        <f t="shared" si="22"/>
        <v>34</v>
      </c>
      <c r="N34" s="39">
        <f t="shared" si="23"/>
        <v>66</v>
      </c>
      <c r="O34" s="35">
        <f t="shared" si="24"/>
        <v>0.3212435233</v>
      </c>
      <c r="P34" s="35">
        <f t="shared" si="25"/>
        <v>0.34</v>
      </c>
      <c r="Q34" s="40">
        <f t="shared" si="26"/>
        <v>0.3276450512</v>
      </c>
      <c r="R34" s="35">
        <f t="shared" si="27"/>
        <v>0.2060606061</v>
      </c>
      <c r="S34" s="10">
        <f t="shared" si="50"/>
        <v>0.5831860793</v>
      </c>
      <c r="T34" s="10">
        <f t="shared" si="28"/>
        <v>0.8112836868</v>
      </c>
      <c r="U34" s="10">
        <f t="shared" si="29"/>
        <v>0.8112836868</v>
      </c>
      <c r="V34" s="30">
        <f t="shared" si="30"/>
        <v>293</v>
      </c>
      <c r="W34" s="30">
        <f t="shared" si="31"/>
        <v>96</v>
      </c>
      <c r="X34" s="34">
        <f t="shared" si="32"/>
        <v>171</v>
      </c>
      <c r="Y34" s="36">
        <f t="shared" si="33"/>
        <v>137</v>
      </c>
      <c r="Z34" s="37">
        <f t="shared" ref="Z34:AA34" si="159">L34</f>
        <v>131</v>
      </c>
      <c r="AA34" s="38">
        <f t="shared" si="159"/>
        <v>34</v>
      </c>
      <c r="AB34" s="39">
        <f t="shared" si="35"/>
        <v>32</v>
      </c>
      <c r="AC34" s="35">
        <f t="shared" si="36"/>
        <v>0.5151515152</v>
      </c>
      <c r="AD34" s="35">
        <f t="shared" si="37"/>
        <v>0.5111940299</v>
      </c>
      <c r="AE34" s="30">
        <f t="shared" si="38"/>
        <v>0.5361147633</v>
      </c>
      <c r="AF34" s="30">
        <f t="shared" si="39"/>
        <v>0.229678474</v>
      </c>
      <c r="AG34" s="30">
        <f t="shared" si="40"/>
        <v>-0.02492073344</v>
      </c>
      <c r="AH34" s="41">
        <f t="shared" si="41"/>
        <v>0.3660036967</v>
      </c>
      <c r="AI34" s="42">
        <f t="shared" si="42"/>
        <v>0.3988315966</v>
      </c>
      <c r="AJ34" s="42">
        <f t="shared" si="43"/>
        <v>0.364492069</v>
      </c>
      <c r="AK34" s="36">
        <f t="shared" si="44"/>
        <v>75</v>
      </c>
      <c r="AL34" s="37">
        <f t="shared" ref="AL34:AM34" si="160">Z34</f>
        <v>131</v>
      </c>
      <c r="AM34" s="38">
        <f t="shared" si="160"/>
        <v>34</v>
      </c>
      <c r="AN34" s="39">
        <f t="shared" si="46"/>
        <v>32</v>
      </c>
      <c r="AO34" s="43"/>
      <c r="AP34" s="43"/>
      <c r="AQ34" s="43">
        <f t="shared" ref="AQ34:AW34" si="161">POWER($AC34,AQ$3)</f>
        <v>1</v>
      </c>
      <c r="AR34" s="43">
        <f t="shared" si="161"/>
        <v>0.5151515152</v>
      </c>
      <c r="AS34" s="43">
        <f t="shared" si="161"/>
        <v>0.2653810836</v>
      </c>
      <c r="AT34" s="43">
        <f t="shared" si="161"/>
        <v>0.1367114673</v>
      </c>
      <c r="AU34" s="43">
        <f t="shared" si="161"/>
        <v>0.07042711951</v>
      </c>
      <c r="AV34" s="43">
        <f t="shared" si="161"/>
        <v>0.03628063732</v>
      </c>
      <c r="AW34" s="43">
        <f t="shared" si="161"/>
        <v>0.01869002529</v>
      </c>
      <c r="AX34" s="43">
        <f t="shared" ref="AX34:BA34" si="162">$AD34*AQ34</f>
        <v>0.5111940299</v>
      </c>
      <c r="AY34" s="43">
        <f t="shared" si="162"/>
        <v>0.263342379</v>
      </c>
      <c r="AZ34" s="43">
        <f t="shared" si="162"/>
        <v>0.1356612256</v>
      </c>
      <c r="BA34" s="43">
        <f t="shared" si="162"/>
        <v>0.06988608589</v>
      </c>
      <c r="BB34" s="43"/>
      <c r="BC34" s="43"/>
      <c r="BD34" s="43"/>
      <c r="BE34" s="43"/>
      <c r="BF34" s="43"/>
      <c r="BG34" s="43"/>
      <c r="BH34" s="43"/>
      <c r="BI34" s="43"/>
      <c r="BJ34" s="43"/>
    </row>
    <row r="35">
      <c r="A35" s="30"/>
      <c r="B35" s="30"/>
      <c r="C35" s="44">
        <f t="shared" si="49"/>
        <v>31</v>
      </c>
      <c r="D35" s="32">
        <f t="shared" si="13"/>
        <v>2217</v>
      </c>
      <c r="E35" s="32">
        <f t="shared" si="14"/>
        <v>2217</v>
      </c>
      <c r="F35" s="33">
        <f t="shared" si="15"/>
        <v>1288</v>
      </c>
      <c r="G35" s="30">
        <f t="shared" si="16"/>
        <v>706</v>
      </c>
      <c r="H35" s="34">
        <f t="shared" si="17"/>
        <v>582</v>
      </c>
      <c r="I35" s="35">
        <f t="shared" si="18"/>
        <v>0.4713373355</v>
      </c>
      <c r="J35" s="35">
        <f t="shared" si="19"/>
        <v>0.4863889674</v>
      </c>
      <c r="K35" s="36">
        <f t="shared" si="20"/>
        <v>333</v>
      </c>
      <c r="L35" s="37">
        <f t="shared" si="21"/>
        <v>373</v>
      </c>
      <c r="M35" s="38">
        <f t="shared" si="22"/>
        <v>283</v>
      </c>
      <c r="N35" s="39">
        <f t="shared" si="23"/>
        <v>299</v>
      </c>
      <c r="O35" s="35">
        <f t="shared" si="24"/>
        <v>0.4716713881</v>
      </c>
      <c r="P35" s="35">
        <f t="shared" si="25"/>
        <v>0.4862542955</v>
      </c>
      <c r="Q35" s="40">
        <f t="shared" si="26"/>
        <v>0.4782608696</v>
      </c>
      <c r="R35" s="35">
        <f t="shared" si="27"/>
        <v>0.431402439</v>
      </c>
      <c r="S35" s="10">
        <f t="shared" si="50"/>
        <v>0.8295549656</v>
      </c>
      <c r="T35" s="10">
        <f t="shared" si="28"/>
        <v>1.074790227</v>
      </c>
      <c r="U35" s="10">
        <f t="shared" si="29"/>
        <v>1</v>
      </c>
      <c r="V35" s="30">
        <f t="shared" si="30"/>
        <v>1288</v>
      </c>
      <c r="W35" s="30">
        <f t="shared" si="31"/>
        <v>616</v>
      </c>
      <c r="X35" s="34">
        <f t="shared" si="32"/>
        <v>1068</v>
      </c>
      <c r="Y35" s="36">
        <f t="shared" si="33"/>
        <v>785</v>
      </c>
      <c r="Z35" s="37">
        <f t="shared" ref="Z35:AA35" si="163">L35</f>
        <v>373</v>
      </c>
      <c r="AA35" s="38">
        <f t="shared" si="163"/>
        <v>283</v>
      </c>
      <c r="AB35" s="39">
        <f t="shared" si="35"/>
        <v>0</v>
      </c>
      <c r="AC35" s="35">
        <f t="shared" si="36"/>
        <v>1</v>
      </c>
      <c r="AD35" s="35">
        <f t="shared" si="37"/>
        <v>0.6778929188</v>
      </c>
      <c r="AE35" s="30">
        <f t="shared" si="38"/>
        <v>0.6210571413</v>
      </c>
      <c r="AF35" s="30">
        <f t="shared" si="39"/>
        <v>0.3146208519</v>
      </c>
      <c r="AG35" s="30">
        <f t="shared" si="40"/>
        <v>0.05683577756</v>
      </c>
      <c r="AH35" s="41">
        <f t="shared" si="41"/>
        <v>0.4805822993</v>
      </c>
      <c r="AI35" s="42">
        <f t="shared" si="42"/>
        <v>0.7412780452</v>
      </c>
      <c r="AJ35" s="42">
        <f t="shared" si="43"/>
        <v>0.8195949117</v>
      </c>
      <c r="AK35" s="36">
        <f t="shared" si="44"/>
        <v>1695</v>
      </c>
      <c r="AL35" s="37">
        <f t="shared" ref="AL35:AM35" si="164">Z35</f>
        <v>373</v>
      </c>
      <c r="AM35" s="38">
        <f t="shared" si="164"/>
        <v>283</v>
      </c>
      <c r="AN35" s="39">
        <f t="shared" si="46"/>
        <v>0</v>
      </c>
      <c r="AO35" s="43"/>
      <c r="AP35" s="43"/>
      <c r="AQ35" s="43">
        <f t="shared" ref="AQ35:AW35" si="165">POWER($AC35,AQ$3)</f>
        <v>1</v>
      </c>
      <c r="AR35" s="43">
        <f t="shared" si="165"/>
        <v>1</v>
      </c>
      <c r="AS35" s="43">
        <f t="shared" si="165"/>
        <v>1</v>
      </c>
      <c r="AT35" s="43">
        <f t="shared" si="165"/>
        <v>1</v>
      </c>
      <c r="AU35" s="43">
        <f t="shared" si="165"/>
        <v>1</v>
      </c>
      <c r="AV35" s="43">
        <f t="shared" si="165"/>
        <v>1</v>
      </c>
      <c r="AW35" s="43">
        <f t="shared" si="165"/>
        <v>1</v>
      </c>
      <c r="AX35" s="43">
        <f t="shared" ref="AX35:BA35" si="166">$AD35*AQ35</f>
        <v>0.6778929188</v>
      </c>
      <c r="AY35" s="43">
        <f t="shared" si="166"/>
        <v>0.6778929188</v>
      </c>
      <c r="AZ35" s="43">
        <f t="shared" si="166"/>
        <v>0.6778929188</v>
      </c>
      <c r="BA35" s="43">
        <f t="shared" si="166"/>
        <v>0.6778929188</v>
      </c>
      <c r="BB35" s="43"/>
      <c r="BC35" s="43"/>
      <c r="BD35" s="43"/>
      <c r="BE35" s="43"/>
      <c r="BF35" s="43"/>
      <c r="BG35" s="43"/>
      <c r="BH35" s="43"/>
      <c r="BI35" s="43"/>
      <c r="BJ35" s="43"/>
    </row>
    <row r="36">
      <c r="A36" s="48" t="s">
        <v>56</v>
      </c>
      <c r="B36" s="48">
        <v>3.15</v>
      </c>
      <c r="C36" s="44">
        <f t="shared" si="49"/>
        <v>32</v>
      </c>
      <c r="D36" s="32">
        <f t="shared" si="13"/>
        <v>912</v>
      </c>
      <c r="E36" s="32">
        <f t="shared" si="14"/>
        <v>912</v>
      </c>
      <c r="F36" s="33">
        <f t="shared" si="15"/>
        <v>502</v>
      </c>
      <c r="G36" s="30">
        <f t="shared" si="16"/>
        <v>266</v>
      </c>
      <c r="H36" s="34">
        <f t="shared" si="17"/>
        <v>236</v>
      </c>
      <c r="I36" s="35">
        <f t="shared" si="18"/>
        <v>0.3647418844</v>
      </c>
      <c r="J36" s="35">
        <f t="shared" si="19"/>
        <v>0.4320683774</v>
      </c>
      <c r="K36" s="36">
        <f t="shared" si="20"/>
        <v>97</v>
      </c>
      <c r="L36" s="37">
        <f t="shared" si="21"/>
        <v>169</v>
      </c>
      <c r="M36" s="38">
        <f t="shared" si="22"/>
        <v>102</v>
      </c>
      <c r="N36" s="39">
        <f t="shared" si="23"/>
        <v>134</v>
      </c>
      <c r="O36" s="35">
        <f t="shared" si="24"/>
        <v>0.3646616541</v>
      </c>
      <c r="P36" s="35">
        <f t="shared" si="25"/>
        <v>0.4322033898</v>
      </c>
      <c r="Q36" s="40">
        <f t="shared" si="26"/>
        <v>0.3964143426</v>
      </c>
      <c r="R36" s="35">
        <f t="shared" si="27"/>
        <v>0.3763837638</v>
      </c>
      <c r="S36" s="10">
        <f t="shared" si="50"/>
        <v>0.6299321187</v>
      </c>
      <c r="T36" s="10">
        <f t="shared" si="28"/>
        <v>0.7818135876</v>
      </c>
      <c r="U36" s="10">
        <f t="shared" si="29"/>
        <v>0.7818135876</v>
      </c>
      <c r="V36" s="30">
        <f t="shared" si="30"/>
        <v>502</v>
      </c>
      <c r="W36" s="30">
        <f t="shared" si="31"/>
        <v>199</v>
      </c>
      <c r="X36" s="34">
        <f t="shared" si="32"/>
        <v>316</v>
      </c>
      <c r="Y36" s="36">
        <f t="shared" si="33"/>
        <v>214</v>
      </c>
      <c r="Z36" s="37">
        <f t="shared" ref="Z36:AA36" si="167">L36</f>
        <v>169</v>
      </c>
      <c r="AA36" s="38">
        <f t="shared" si="167"/>
        <v>102</v>
      </c>
      <c r="AB36" s="39">
        <f t="shared" si="35"/>
        <v>60</v>
      </c>
      <c r="AC36" s="35">
        <f t="shared" si="36"/>
        <v>0.6296296296</v>
      </c>
      <c r="AD36" s="35">
        <f t="shared" si="37"/>
        <v>0.5587467363</v>
      </c>
      <c r="AE36" s="30">
        <f t="shared" si="38"/>
        <v>0.5749051538</v>
      </c>
      <c r="AF36" s="30">
        <f t="shared" si="39"/>
        <v>0.2684688645</v>
      </c>
      <c r="AG36" s="30">
        <f t="shared" si="40"/>
        <v>-0.01615841754</v>
      </c>
      <c r="AH36" s="41">
        <f t="shared" si="41"/>
        <v>0.3823493023</v>
      </c>
      <c r="AI36" s="42">
        <f t="shared" si="42"/>
        <v>0.4839984513</v>
      </c>
      <c r="AJ36" s="42">
        <f t="shared" si="43"/>
        <v>0.4617329579</v>
      </c>
      <c r="AK36" s="36">
        <f t="shared" si="44"/>
        <v>145</v>
      </c>
      <c r="AL36" s="37">
        <f t="shared" ref="AL36:AM36" si="168">Z36</f>
        <v>169</v>
      </c>
      <c r="AM36" s="38">
        <f t="shared" si="168"/>
        <v>102</v>
      </c>
      <c r="AN36" s="39">
        <f t="shared" si="46"/>
        <v>60</v>
      </c>
      <c r="AO36" s="43"/>
      <c r="AP36" s="43"/>
      <c r="AQ36" s="43">
        <f t="shared" ref="AQ36:AW36" si="169">POWER($AC36,AQ$3)</f>
        <v>1</v>
      </c>
      <c r="AR36" s="43">
        <f t="shared" si="169"/>
        <v>0.6296296296</v>
      </c>
      <c r="AS36" s="43">
        <f t="shared" si="169"/>
        <v>0.3964334705</v>
      </c>
      <c r="AT36" s="43">
        <f t="shared" si="169"/>
        <v>0.2496062592</v>
      </c>
      <c r="AU36" s="43">
        <f t="shared" si="169"/>
        <v>0.1571594965</v>
      </c>
      <c r="AV36" s="43">
        <f t="shared" si="169"/>
        <v>0.0989522756</v>
      </c>
      <c r="AW36" s="43">
        <f t="shared" si="169"/>
        <v>0.06230328464</v>
      </c>
      <c r="AX36" s="43">
        <f t="shared" ref="AX36:BA36" si="170">$AD36*AQ36</f>
        <v>0.5587467363</v>
      </c>
      <c r="AY36" s="43">
        <f t="shared" si="170"/>
        <v>0.3518035006</v>
      </c>
      <c r="AZ36" s="43">
        <f t="shared" si="170"/>
        <v>0.2215059078</v>
      </c>
      <c r="BA36" s="43">
        <f t="shared" si="170"/>
        <v>0.1394666827</v>
      </c>
      <c r="BB36" s="43"/>
      <c r="BC36" s="43"/>
      <c r="BD36" s="43"/>
      <c r="BE36" s="43"/>
      <c r="BF36" s="43"/>
      <c r="BG36" s="43"/>
      <c r="BH36" s="43"/>
      <c r="BI36" s="43"/>
      <c r="BJ36" s="43"/>
    </row>
    <row r="37">
      <c r="A37" s="48" t="s">
        <v>57</v>
      </c>
      <c r="B37" s="48">
        <v>0.5</v>
      </c>
      <c r="C37" s="44">
        <f t="shared" si="49"/>
        <v>33</v>
      </c>
      <c r="D37" s="32">
        <f t="shared" si="13"/>
        <v>763</v>
      </c>
      <c r="E37" s="32">
        <f t="shared" si="14"/>
        <v>763</v>
      </c>
      <c r="F37" s="33">
        <f t="shared" si="15"/>
        <v>368</v>
      </c>
      <c r="G37" s="30">
        <f t="shared" si="16"/>
        <v>225</v>
      </c>
      <c r="H37" s="34">
        <f t="shared" si="17"/>
        <v>143</v>
      </c>
      <c r="I37" s="35">
        <f t="shared" si="18"/>
        <v>0.4558394098</v>
      </c>
      <c r="J37" s="35">
        <f t="shared" si="19"/>
        <v>0.477629069</v>
      </c>
      <c r="K37" s="36">
        <f t="shared" si="20"/>
        <v>103</v>
      </c>
      <c r="L37" s="37">
        <f t="shared" si="21"/>
        <v>122</v>
      </c>
      <c r="M37" s="38">
        <f t="shared" si="22"/>
        <v>68</v>
      </c>
      <c r="N37" s="39">
        <f t="shared" si="23"/>
        <v>75</v>
      </c>
      <c r="O37" s="35">
        <f t="shared" si="24"/>
        <v>0.4577777778</v>
      </c>
      <c r="P37" s="35">
        <f t="shared" si="25"/>
        <v>0.4755244755</v>
      </c>
      <c r="Q37" s="40">
        <f t="shared" si="26"/>
        <v>0.464673913</v>
      </c>
      <c r="R37" s="35">
        <f t="shared" si="27"/>
        <v>0.3578947368</v>
      </c>
      <c r="S37" s="10">
        <f t="shared" si="50"/>
        <v>0.9071020334</v>
      </c>
      <c r="T37" s="10">
        <f t="shared" si="28"/>
        <v>1.247708252</v>
      </c>
      <c r="U37" s="10">
        <f t="shared" si="29"/>
        <v>1</v>
      </c>
      <c r="V37" s="30">
        <f t="shared" si="30"/>
        <v>368</v>
      </c>
      <c r="W37" s="30">
        <f t="shared" si="31"/>
        <v>171</v>
      </c>
      <c r="X37" s="34">
        <f t="shared" si="32"/>
        <v>334</v>
      </c>
      <c r="Y37" s="36">
        <f t="shared" si="33"/>
        <v>266</v>
      </c>
      <c r="Z37" s="37">
        <f t="shared" ref="Z37:AA37" si="171">L37</f>
        <v>122</v>
      </c>
      <c r="AA37" s="38">
        <f t="shared" si="171"/>
        <v>68</v>
      </c>
      <c r="AB37" s="39">
        <f t="shared" si="35"/>
        <v>0</v>
      </c>
      <c r="AC37" s="35">
        <f t="shared" si="36"/>
        <v>1</v>
      </c>
      <c r="AD37" s="35">
        <f t="shared" si="37"/>
        <v>0.6855670103</v>
      </c>
      <c r="AE37" s="30">
        <f t="shared" si="38"/>
        <v>0.6210571413</v>
      </c>
      <c r="AF37" s="30">
        <f t="shared" si="39"/>
        <v>0.3146208519</v>
      </c>
      <c r="AG37" s="30">
        <f t="shared" si="40"/>
        <v>0.06450986905</v>
      </c>
      <c r="AH37" s="41">
        <f t="shared" si="41"/>
        <v>0.4805822993</v>
      </c>
      <c r="AI37" s="42">
        <f t="shared" si="42"/>
        <v>0.7412780452</v>
      </c>
      <c r="AJ37" s="42">
        <f t="shared" si="43"/>
        <v>0.830169427</v>
      </c>
      <c r="AK37" s="36">
        <f t="shared" si="44"/>
        <v>596</v>
      </c>
      <c r="AL37" s="37">
        <f t="shared" ref="AL37:AM37" si="172">Z37</f>
        <v>122</v>
      </c>
      <c r="AM37" s="38">
        <f t="shared" si="172"/>
        <v>68</v>
      </c>
      <c r="AN37" s="39">
        <f t="shared" si="46"/>
        <v>0</v>
      </c>
      <c r="AO37" s="43"/>
      <c r="AP37" s="43"/>
      <c r="AQ37" s="43">
        <f t="shared" ref="AQ37:AW37" si="173">POWER($AC37,AQ$3)</f>
        <v>1</v>
      </c>
      <c r="AR37" s="43">
        <f t="shared" si="173"/>
        <v>1</v>
      </c>
      <c r="AS37" s="43">
        <f t="shared" si="173"/>
        <v>1</v>
      </c>
      <c r="AT37" s="43">
        <f t="shared" si="173"/>
        <v>1</v>
      </c>
      <c r="AU37" s="43">
        <f t="shared" si="173"/>
        <v>1</v>
      </c>
      <c r="AV37" s="43">
        <f t="shared" si="173"/>
        <v>1</v>
      </c>
      <c r="AW37" s="43">
        <f t="shared" si="173"/>
        <v>1</v>
      </c>
      <c r="AX37" s="43">
        <f t="shared" ref="AX37:BA37" si="174">$AD37*AQ37</f>
        <v>0.6855670103</v>
      </c>
      <c r="AY37" s="43">
        <f t="shared" si="174"/>
        <v>0.6855670103</v>
      </c>
      <c r="AZ37" s="43">
        <f t="shared" si="174"/>
        <v>0.6855670103</v>
      </c>
      <c r="BA37" s="43">
        <f t="shared" si="174"/>
        <v>0.6855670103</v>
      </c>
      <c r="BB37" s="43"/>
      <c r="BC37" s="43"/>
      <c r="BD37" s="43"/>
      <c r="BE37" s="43"/>
      <c r="BF37" s="43"/>
      <c r="BG37" s="43"/>
      <c r="BH37" s="43"/>
      <c r="BI37" s="43"/>
      <c r="BJ37" s="43"/>
    </row>
    <row r="38">
      <c r="A38" s="30"/>
      <c r="B38" s="30"/>
      <c r="C38" s="44">
        <f t="shared" si="49"/>
        <v>34</v>
      </c>
      <c r="D38" s="32">
        <f t="shared" si="13"/>
        <v>2272</v>
      </c>
      <c r="E38" s="32">
        <f t="shared" si="14"/>
        <v>2272</v>
      </c>
      <c r="F38" s="33">
        <f t="shared" si="15"/>
        <v>1342</v>
      </c>
      <c r="G38" s="30">
        <f t="shared" si="16"/>
        <v>801</v>
      </c>
      <c r="H38" s="34">
        <f t="shared" si="17"/>
        <v>541</v>
      </c>
      <c r="I38" s="35">
        <f t="shared" si="18"/>
        <v>0.3692532852</v>
      </c>
      <c r="J38" s="35">
        <f t="shared" si="19"/>
        <v>0.3993419701</v>
      </c>
      <c r="K38" s="36">
        <f t="shared" si="20"/>
        <v>296</v>
      </c>
      <c r="L38" s="37">
        <f t="shared" si="21"/>
        <v>505</v>
      </c>
      <c r="M38" s="38">
        <f t="shared" si="22"/>
        <v>216</v>
      </c>
      <c r="N38" s="39">
        <f t="shared" si="23"/>
        <v>325</v>
      </c>
      <c r="O38" s="35">
        <f t="shared" si="24"/>
        <v>0.3695380774</v>
      </c>
      <c r="P38" s="35">
        <f t="shared" si="25"/>
        <v>0.3992606285</v>
      </c>
      <c r="Q38" s="40">
        <f t="shared" si="26"/>
        <v>0.3815201192</v>
      </c>
      <c r="R38" s="35">
        <f t="shared" si="27"/>
        <v>0.2995839112</v>
      </c>
      <c r="S38" s="10">
        <f t="shared" si="50"/>
        <v>0.6023929592</v>
      </c>
      <c r="T38" s="10">
        <f t="shared" si="28"/>
        <v>0.7845099556</v>
      </c>
      <c r="U38" s="10">
        <f t="shared" si="29"/>
        <v>0.7845099556</v>
      </c>
      <c r="V38" s="30">
        <f t="shared" si="30"/>
        <v>1342</v>
      </c>
      <c r="W38" s="30">
        <f t="shared" si="31"/>
        <v>512</v>
      </c>
      <c r="X38" s="34">
        <f t="shared" si="32"/>
        <v>808</v>
      </c>
      <c r="Y38" s="36">
        <f t="shared" si="33"/>
        <v>592</v>
      </c>
      <c r="Z38" s="37">
        <f t="shared" ref="Z38:AA38" si="175">L38</f>
        <v>505</v>
      </c>
      <c r="AA38" s="38">
        <f t="shared" si="175"/>
        <v>216</v>
      </c>
      <c r="AB38" s="39">
        <f t="shared" si="35"/>
        <v>163</v>
      </c>
      <c r="AC38" s="35">
        <f t="shared" si="36"/>
        <v>0.5699208443</v>
      </c>
      <c r="AD38" s="35">
        <f t="shared" si="37"/>
        <v>0.5396536007</v>
      </c>
      <c r="AE38" s="30">
        <f t="shared" si="38"/>
        <v>0.5557356394</v>
      </c>
      <c r="AF38" s="30">
        <f t="shared" si="39"/>
        <v>0.2492993501</v>
      </c>
      <c r="AG38" s="30">
        <f t="shared" si="40"/>
        <v>-0.0160820387</v>
      </c>
      <c r="AH38" s="41">
        <f t="shared" si="41"/>
        <v>0.3730481341</v>
      </c>
      <c r="AI38" s="42">
        <f t="shared" si="42"/>
        <v>0.4398635782</v>
      </c>
      <c r="AJ38" s="42">
        <f t="shared" si="43"/>
        <v>0.417703331</v>
      </c>
      <c r="AK38" s="36">
        <f t="shared" si="44"/>
        <v>362</v>
      </c>
      <c r="AL38" s="37">
        <f t="shared" ref="AL38:AM38" si="176">Z38</f>
        <v>505</v>
      </c>
      <c r="AM38" s="38">
        <f t="shared" si="176"/>
        <v>216</v>
      </c>
      <c r="AN38" s="39">
        <f t="shared" si="46"/>
        <v>163</v>
      </c>
      <c r="AO38" s="43"/>
      <c r="AP38" s="43"/>
      <c r="AQ38" s="43">
        <f t="shared" ref="AQ38:AW38" si="177">POWER($AC38,AQ$3)</f>
        <v>1</v>
      </c>
      <c r="AR38" s="43">
        <f t="shared" si="177"/>
        <v>0.5699208443</v>
      </c>
      <c r="AS38" s="43">
        <f t="shared" si="177"/>
        <v>0.3248097688</v>
      </c>
      <c r="AT38" s="43">
        <f t="shared" si="177"/>
        <v>0.1851158577</v>
      </c>
      <c r="AU38" s="43">
        <f t="shared" si="177"/>
        <v>0.1055013859</v>
      </c>
      <c r="AV38" s="43">
        <f t="shared" si="177"/>
        <v>0.06012743893</v>
      </c>
      <c r="AW38" s="43">
        <f t="shared" si="177"/>
        <v>0.03426788076</v>
      </c>
      <c r="AX38" s="43">
        <f t="shared" ref="AX38:BA38" si="178">$AD38*AQ38</f>
        <v>0.5396536007</v>
      </c>
      <c r="AY38" s="43">
        <f t="shared" si="178"/>
        <v>0.3075598358</v>
      </c>
      <c r="AZ38" s="43">
        <f t="shared" si="178"/>
        <v>0.1752847613</v>
      </c>
      <c r="BA38" s="43">
        <f t="shared" si="178"/>
        <v>0.09989843915</v>
      </c>
      <c r="BB38" s="43"/>
      <c r="BC38" s="43"/>
      <c r="BD38" s="43"/>
      <c r="BE38" s="43"/>
      <c r="BF38" s="43"/>
      <c r="BG38" s="43"/>
      <c r="BH38" s="43"/>
      <c r="BI38" s="43"/>
      <c r="BJ38" s="43"/>
    </row>
    <row r="39">
      <c r="A39" s="48" t="s">
        <v>58</v>
      </c>
      <c r="B39" s="48">
        <v>0.25</v>
      </c>
      <c r="C39" s="44">
        <f t="shared" si="49"/>
        <v>35</v>
      </c>
      <c r="D39" s="32">
        <f t="shared" si="13"/>
        <v>1509</v>
      </c>
      <c r="E39" s="32">
        <f t="shared" si="14"/>
        <v>1509</v>
      </c>
      <c r="F39" s="33">
        <f t="shared" si="15"/>
        <v>622</v>
      </c>
      <c r="G39" s="30">
        <f t="shared" si="16"/>
        <v>453</v>
      </c>
      <c r="H39" s="34">
        <f t="shared" si="17"/>
        <v>169</v>
      </c>
      <c r="I39" s="35">
        <f t="shared" si="18"/>
        <v>0.579748402</v>
      </c>
      <c r="J39" s="35">
        <f t="shared" si="19"/>
        <v>0.5392187604</v>
      </c>
      <c r="K39" s="36">
        <f t="shared" si="20"/>
        <v>263</v>
      </c>
      <c r="L39" s="37">
        <f t="shared" si="21"/>
        <v>190</v>
      </c>
      <c r="M39" s="38">
        <f t="shared" si="22"/>
        <v>91</v>
      </c>
      <c r="N39" s="39">
        <f t="shared" si="23"/>
        <v>78</v>
      </c>
      <c r="O39" s="35">
        <f t="shared" si="24"/>
        <v>0.5805739514</v>
      </c>
      <c r="P39" s="35">
        <f t="shared" si="25"/>
        <v>0.5384615385</v>
      </c>
      <c r="Q39" s="40">
        <f t="shared" si="26"/>
        <v>0.5691318328</v>
      </c>
      <c r="R39" s="35">
        <f t="shared" si="27"/>
        <v>0.3238434164</v>
      </c>
      <c r="S39" s="10">
        <f t="shared" si="50"/>
        <v>0.5134585386</v>
      </c>
      <c r="T39" s="10">
        <f t="shared" si="28"/>
        <v>0.6236033448</v>
      </c>
      <c r="U39" s="10">
        <f t="shared" si="29"/>
        <v>0.6236033448</v>
      </c>
      <c r="V39" s="30">
        <f t="shared" si="30"/>
        <v>622</v>
      </c>
      <c r="W39" s="30">
        <f t="shared" si="31"/>
        <v>354</v>
      </c>
      <c r="X39" s="34">
        <f t="shared" si="32"/>
        <v>354</v>
      </c>
      <c r="Y39" s="36">
        <f t="shared" si="33"/>
        <v>263</v>
      </c>
      <c r="Z39" s="37">
        <f t="shared" ref="Z39:AA39" si="179">L39</f>
        <v>190</v>
      </c>
      <c r="AA39" s="38">
        <f t="shared" si="179"/>
        <v>91</v>
      </c>
      <c r="AB39" s="39">
        <f t="shared" si="35"/>
        <v>159</v>
      </c>
      <c r="AC39" s="35">
        <f t="shared" si="36"/>
        <v>0.364</v>
      </c>
      <c r="AD39" s="35">
        <f t="shared" si="37"/>
        <v>0.5805739514</v>
      </c>
      <c r="AE39" s="30">
        <f t="shared" si="38"/>
        <v>0.4741005094</v>
      </c>
      <c r="AF39" s="30">
        <f t="shared" si="39"/>
        <v>0.1676642201</v>
      </c>
      <c r="AG39" s="30">
        <f t="shared" si="40"/>
        <v>0.1064734421</v>
      </c>
      <c r="AH39" s="41">
        <f t="shared" si="41"/>
        <v>0.3537511319</v>
      </c>
      <c r="AI39" s="42">
        <f t="shared" si="42"/>
        <v>0.2833789783</v>
      </c>
      <c r="AJ39" s="42">
        <f t="shared" si="43"/>
        <v>0.4300940706</v>
      </c>
      <c r="AK39" s="36">
        <f t="shared" si="44"/>
        <v>143</v>
      </c>
      <c r="AL39" s="37">
        <f t="shared" ref="AL39:AM39" si="180">Z39</f>
        <v>190</v>
      </c>
      <c r="AM39" s="38">
        <f t="shared" si="180"/>
        <v>91</v>
      </c>
      <c r="AN39" s="39">
        <f t="shared" si="46"/>
        <v>159</v>
      </c>
      <c r="AO39" s="43"/>
      <c r="AP39" s="43"/>
      <c r="AQ39" s="43">
        <f t="shared" ref="AQ39:AW39" si="181">POWER($AC39,AQ$3)</f>
        <v>1</v>
      </c>
      <c r="AR39" s="43">
        <f t="shared" si="181"/>
        <v>0.364</v>
      </c>
      <c r="AS39" s="43">
        <f t="shared" si="181"/>
        <v>0.132496</v>
      </c>
      <c r="AT39" s="43">
        <f t="shared" si="181"/>
        <v>0.048228544</v>
      </c>
      <c r="AU39" s="43">
        <f t="shared" si="181"/>
        <v>0.01755519002</v>
      </c>
      <c r="AV39" s="43">
        <f t="shared" si="181"/>
        <v>0.006390089166</v>
      </c>
      <c r="AW39" s="43">
        <f t="shared" si="181"/>
        <v>0.002325992456</v>
      </c>
      <c r="AX39" s="43">
        <f t="shared" ref="AX39:BA39" si="182">$AD39*AQ39</f>
        <v>0.5805739514</v>
      </c>
      <c r="AY39" s="43">
        <f t="shared" si="182"/>
        <v>0.2113289183</v>
      </c>
      <c r="AZ39" s="43">
        <f t="shared" si="182"/>
        <v>0.07692372627</v>
      </c>
      <c r="BA39" s="43">
        <f t="shared" si="182"/>
        <v>0.02800023636</v>
      </c>
      <c r="BB39" s="43"/>
      <c r="BC39" s="43"/>
      <c r="BD39" s="43"/>
      <c r="BE39" s="43"/>
      <c r="BF39" s="43"/>
      <c r="BG39" s="43"/>
      <c r="BH39" s="43"/>
      <c r="BI39" s="43"/>
      <c r="BJ39" s="43"/>
    </row>
    <row r="40">
      <c r="A40" s="48" t="s">
        <v>59</v>
      </c>
      <c r="B40" s="48">
        <v>0.1</v>
      </c>
      <c r="C40" s="44">
        <f t="shared" si="49"/>
        <v>36</v>
      </c>
      <c r="D40" s="32">
        <f t="shared" si="13"/>
        <v>1434</v>
      </c>
      <c r="E40" s="32">
        <f t="shared" si="14"/>
        <v>1434</v>
      </c>
      <c r="F40" s="33">
        <f t="shared" si="15"/>
        <v>740</v>
      </c>
      <c r="G40" s="30">
        <f t="shared" si="16"/>
        <v>516</v>
      </c>
      <c r="H40" s="34">
        <f t="shared" si="17"/>
        <v>224</v>
      </c>
      <c r="I40" s="35">
        <f t="shared" si="18"/>
        <v>0.245228726</v>
      </c>
      <c r="J40" s="35">
        <f t="shared" si="19"/>
        <v>0.2108680805</v>
      </c>
      <c r="K40" s="36">
        <f t="shared" si="20"/>
        <v>127</v>
      </c>
      <c r="L40" s="37">
        <f t="shared" si="21"/>
        <v>389</v>
      </c>
      <c r="M40" s="38">
        <f t="shared" si="22"/>
        <v>47</v>
      </c>
      <c r="N40" s="39">
        <f t="shared" si="23"/>
        <v>177</v>
      </c>
      <c r="O40" s="35">
        <f t="shared" si="24"/>
        <v>0.246124031</v>
      </c>
      <c r="P40" s="35">
        <f t="shared" si="25"/>
        <v>0.2098214286</v>
      </c>
      <c r="Q40" s="40">
        <f t="shared" si="26"/>
        <v>0.2351351351</v>
      </c>
      <c r="R40" s="35">
        <f t="shared" si="27"/>
        <v>0.1077981651</v>
      </c>
      <c r="S40" s="10">
        <f t="shared" si="50"/>
        <v>0.6351864316</v>
      </c>
      <c r="T40" s="10">
        <f t="shared" si="28"/>
        <v>0.9577428342</v>
      </c>
      <c r="U40" s="10">
        <f t="shared" si="29"/>
        <v>0.9577428342</v>
      </c>
      <c r="V40" s="30">
        <f t="shared" si="30"/>
        <v>740</v>
      </c>
      <c r="W40" s="30">
        <f t="shared" si="31"/>
        <v>174</v>
      </c>
      <c r="X40" s="34">
        <f t="shared" si="32"/>
        <v>470</v>
      </c>
      <c r="Y40" s="36">
        <f t="shared" si="33"/>
        <v>423</v>
      </c>
      <c r="Z40" s="37">
        <f t="shared" ref="Z40:AA40" si="183">L40</f>
        <v>389</v>
      </c>
      <c r="AA40" s="38">
        <f t="shared" si="183"/>
        <v>47</v>
      </c>
      <c r="AB40" s="39">
        <f t="shared" si="35"/>
        <v>19</v>
      </c>
      <c r="AC40" s="35">
        <f t="shared" si="36"/>
        <v>0.7121212121</v>
      </c>
      <c r="AD40" s="35">
        <f t="shared" si="37"/>
        <v>0.5209359606</v>
      </c>
      <c r="AE40" s="30">
        <f t="shared" si="38"/>
        <v>0.5969494691</v>
      </c>
      <c r="AF40" s="30">
        <f t="shared" si="39"/>
        <v>0.2905131798</v>
      </c>
      <c r="AG40" s="30">
        <f t="shared" si="40"/>
        <v>-0.07601350847</v>
      </c>
      <c r="AH40" s="41">
        <f t="shared" si="41"/>
        <v>0.3980531705</v>
      </c>
      <c r="AI40" s="42">
        <f t="shared" si="42"/>
        <v>0.5438356959</v>
      </c>
      <c r="AJ40" s="42">
        <f t="shared" si="43"/>
        <v>0.4390928728</v>
      </c>
      <c r="AK40" s="36">
        <f t="shared" si="44"/>
        <v>305</v>
      </c>
      <c r="AL40" s="37">
        <f t="shared" ref="AL40:AM40" si="184">Z40</f>
        <v>389</v>
      </c>
      <c r="AM40" s="38">
        <f t="shared" si="184"/>
        <v>47</v>
      </c>
      <c r="AN40" s="39">
        <f t="shared" si="46"/>
        <v>19</v>
      </c>
      <c r="AO40" s="43"/>
      <c r="AP40" s="43"/>
      <c r="AQ40" s="43">
        <f t="shared" ref="AQ40:AW40" si="185">POWER($AC40,AQ$3)</f>
        <v>1</v>
      </c>
      <c r="AR40" s="43">
        <f t="shared" si="185"/>
        <v>0.7121212121</v>
      </c>
      <c r="AS40" s="43">
        <f t="shared" si="185"/>
        <v>0.5071166208</v>
      </c>
      <c r="AT40" s="43">
        <f t="shared" si="185"/>
        <v>0.3611285027</v>
      </c>
      <c r="AU40" s="43">
        <f t="shared" si="185"/>
        <v>0.257167267</v>
      </c>
      <c r="AV40" s="43">
        <f t="shared" si="185"/>
        <v>0.1831342659</v>
      </c>
      <c r="AW40" s="43">
        <f t="shared" si="185"/>
        <v>0.1304137954</v>
      </c>
      <c r="AX40" s="43">
        <f t="shared" ref="AX40:BA40" si="186">$AD40*AQ40</f>
        <v>0.5209359606</v>
      </c>
      <c r="AY40" s="43">
        <f t="shared" si="186"/>
        <v>0.3709695477</v>
      </c>
      <c r="AZ40" s="43">
        <f t="shared" si="186"/>
        <v>0.264175284</v>
      </c>
      <c r="BA40" s="43">
        <f t="shared" si="186"/>
        <v>0.1881248234</v>
      </c>
      <c r="BB40" s="43"/>
      <c r="BC40" s="43"/>
      <c r="BD40" s="43"/>
      <c r="BE40" s="43"/>
      <c r="BF40" s="43"/>
      <c r="BG40" s="43"/>
      <c r="BH40" s="43"/>
      <c r="BI40" s="43"/>
      <c r="BJ40" s="43"/>
    </row>
    <row r="41">
      <c r="A41" s="30"/>
      <c r="B41" s="30"/>
      <c r="C41" s="44">
        <f t="shared" si="49"/>
        <v>37</v>
      </c>
      <c r="D41" s="32">
        <f t="shared" si="13"/>
        <v>2444</v>
      </c>
      <c r="E41" s="32">
        <f t="shared" si="14"/>
        <v>2444</v>
      </c>
      <c r="F41" s="33">
        <f t="shared" si="15"/>
        <v>1307</v>
      </c>
      <c r="G41" s="30">
        <f t="shared" si="16"/>
        <v>883</v>
      </c>
      <c r="H41" s="34">
        <f t="shared" si="17"/>
        <v>424</v>
      </c>
      <c r="I41" s="35">
        <f t="shared" si="18"/>
        <v>0.3662346329</v>
      </c>
      <c r="J41" s="35">
        <f t="shared" si="19"/>
        <v>0.331015313</v>
      </c>
      <c r="K41" s="36">
        <f t="shared" si="20"/>
        <v>323</v>
      </c>
      <c r="L41" s="37">
        <f t="shared" si="21"/>
        <v>560</v>
      </c>
      <c r="M41" s="38">
        <f t="shared" si="22"/>
        <v>140</v>
      </c>
      <c r="N41" s="39">
        <f t="shared" si="23"/>
        <v>284</v>
      </c>
      <c r="O41" s="35">
        <f t="shared" si="24"/>
        <v>0.3657984145</v>
      </c>
      <c r="P41" s="35">
        <f t="shared" si="25"/>
        <v>0.3301886792</v>
      </c>
      <c r="Q41" s="40">
        <f t="shared" si="26"/>
        <v>0.3542463657</v>
      </c>
      <c r="R41" s="35">
        <f t="shared" si="27"/>
        <v>0.2</v>
      </c>
      <c r="S41" s="10">
        <f t="shared" si="50"/>
        <v>0.640468507</v>
      </c>
      <c r="T41" s="10">
        <f t="shared" si="28"/>
        <v>0.9089647656</v>
      </c>
      <c r="U41" s="10">
        <f t="shared" si="29"/>
        <v>0.9089647656</v>
      </c>
      <c r="V41" s="30">
        <f t="shared" si="30"/>
        <v>1307</v>
      </c>
      <c r="W41" s="30">
        <f t="shared" si="31"/>
        <v>463</v>
      </c>
      <c r="X41" s="34">
        <f t="shared" si="32"/>
        <v>837</v>
      </c>
      <c r="Y41" s="36">
        <f t="shared" si="33"/>
        <v>697</v>
      </c>
      <c r="Z41" s="37">
        <f t="shared" ref="Z41:AA41" si="187">L41</f>
        <v>560</v>
      </c>
      <c r="AA41" s="38">
        <f t="shared" si="187"/>
        <v>140</v>
      </c>
      <c r="AB41" s="39">
        <f t="shared" si="35"/>
        <v>70</v>
      </c>
      <c r="AC41" s="35">
        <f t="shared" si="36"/>
        <v>0.6666666667</v>
      </c>
      <c r="AD41" s="35">
        <f t="shared" si="37"/>
        <v>0.554494829</v>
      </c>
      <c r="AE41" s="30">
        <f t="shared" si="38"/>
        <v>0.5854840498</v>
      </c>
      <c r="AF41" s="30">
        <f t="shared" si="39"/>
        <v>0.2790477605</v>
      </c>
      <c r="AG41" s="30">
        <f t="shared" si="40"/>
        <v>-0.03098922083</v>
      </c>
      <c r="AH41" s="41">
        <f t="shared" si="41"/>
        <v>0.388984969</v>
      </c>
      <c r="AI41" s="42">
        <f t="shared" si="42"/>
        <v>0.5110342929</v>
      </c>
      <c r="AJ41" s="42">
        <f t="shared" si="43"/>
        <v>0.4683326923</v>
      </c>
      <c r="AK41" s="36">
        <f t="shared" si="44"/>
        <v>493</v>
      </c>
      <c r="AL41" s="37">
        <f t="shared" ref="AL41:AM41" si="188">Z41</f>
        <v>560</v>
      </c>
      <c r="AM41" s="38">
        <f t="shared" si="188"/>
        <v>140</v>
      </c>
      <c r="AN41" s="39">
        <f t="shared" si="46"/>
        <v>70</v>
      </c>
      <c r="AO41" s="43"/>
      <c r="AP41" s="43"/>
      <c r="AQ41" s="43">
        <f t="shared" ref="AQ41:AW41" si="189">POWER($AC41,AQ$3)</f>
        <v>1</v>
      </c>
      <c r="AR41" s="43">
        <f t="shared" si="189"/>
        <v>0.6666666667</v>
      </c>
      <c r="AS41" s="43">
        <f t="shared" si="189"/>
        <v>0.4444444444</v>
      </c>
      <c r="AT41" s="43">
        <f t="shared" si="189"/>
        <v>0.2962962963</v>
      </c>
      <c r="AU41" s="43">
        <f t="shared" si="189"/>
        <v>0.1975308642</v>
      </c>
      <c r="AV41" s="43">
        <f t="shared" si="189"/>
        <v>0.1316872428</v>
      </c>
      <c r="AW41" s="43">
        <f t="shared" si="189"/>
        <v>0.0877914952</v>
      </c>
      <c r="AX41" s="43">
        <f t="shared" ref="AX41:BA41" si="190">$AD41*AQ41</f>
        <v>0.554494829</v>
      </c>
      <c r="AY41" s="43">
        <f t="shared" si="190"/>
        <v>0.3696632193</v>
      </c>
      <c r="AZ41" s="43">
        <f t="shared" si="190"/>
        <v>0.2464421462</v>
      </c>
      <c r="BA41" s="43">
        <f t="shared" si="190"/>
        <v>0.1642947641</v>
      </c>
      <c r="BB41" s="43"/>
      <c r="BC41" s="43"/>
      <c r="BD41" s="43"/>
      <c r="BE41" s="43"/>
      <c r="BF41" s="43"/>
      <c r="BG41" s="43"/>
      <c r="BH41" s="43"/>
      <c r="BI41" s="43"/>
      <c r="BJ41" s="43"/>
    </row>
    <row r="42">
      <c r="A42" s="48" t="s">
        <v>60</v>
      </c>
      <c r="B42" s="48">
        <v>400.0</v>
      </c>
      <c r="C42" s="44">
        <f t="shared" si="49"/>
        <v>38</v>
      </c>
      <c r="D42" s="32">
        <f t="shared" si="13"/>
        <v>1712</v>
      </c>
      <c r="E42" s="32">
        <f t="shared" si="14"/>
        <v>1712</v>
      </c>
      <c r="F42" s="33">
        <f t="shared" si="15"/>
        <v>1061</v>
      </c>
      <c r="G42" s="30">
        <f t="shared" si="16"/>
        <v>659</v>
      </c>
      <c r="H42" s="34">
        <f t="shared" si="17"/>
        <v>402</v>
      </c>
      <c r="I42" s="35">
        <f t="shared" si="18"/>
        <v>0.2401951837</v>
      </c>
      <c r="J42" s="35">
        <f t="shared" si="19"/>
        <v>0.2711704318</v>
      </c>
      <c r="K42" s="36">
        <f t="shared" si="20"/>
        <v>158</v>
      </c>
      <c r="L42" s="37">
        <f t="shared" si="21"/>
        <v>501</v>
      </c>
      <c r="M42" s="38">
        <f t="shared" si="22"/>
        <v>109</v>
      </c>
      <c r="N42" s="39">
        <f t="shared" si="23"/>
        <v>293</v>
      </c>
      <c r="O42" s="35">
        <f t="shared" si="24"/>
        <v>0.2397572079</v>
      </c>
      <c r="P42" s="35">
        <f t="shared" si="25"/>
        <v>0.2711442786</v>
      </c>
      <c r="Q42" s="40">
        <f t="shared" si="26"/>
        <v>0.2516493874</v>
      </c>
      <c r="R42" s="35">
        <f t="shared" si="27"/>
        <v>0.1786885246</v>
      </c>
      <c r="S42" s="10">
        <f t="shared" si="50"/>
        <v>0.4721889327</v>
      </c>
      <c r="T42" s="10">
        <f t="shared" si="28"/>
        <v>0.6463726121</v>
      </c>
      <c r="U42" s="10">
        <f t="shared" si="29"/>
        <v>0.6463726121</v>
      </c>
      <c r="V42" s="30">
        <f t="shared" si="30"/>
        <v>1061</v>
      </c>
      <c r="W42" s="30">
        <f t="shared" si="31"/>
        <v>267</v>
      </c>
      <c r="X42" s="34">
        <f t="shared" si="32"/>
        <v>501</v>
      </c>
      <c r="Y42" s="36">
        <f t="shared" si="33"/>
        <v>392</v>
      </c>
      <c r="Z42" s="37">
        <f t="shared" ref="Z42:AA42" si="191">L42</f>
        <v>501</v>
      </c>
      <c r="AA42" s="38">
        <f t="shared" si="191"/>
        <v>109</v>
      </c>
      <c r="AB42" s="39">
        <f t="shared" si="35"/>
        <v>214</v>
      </c>
      <c r="AC42" s="35">
        <f t="shared" si="36"/>
        <v>0.3374613003</v>
      </c>
      <c r="AD42" s="35">
        <f t="shared" si="37"/>
        <v>0.4389697648</v>
      </c>
      <c r="AE42" s="30">
        <f t="shared" si="38"/>
        <v>0.4623187439</v>
      </c>
      <c r="AF42" s="30">
        <f t="shared" si="39"/>
        <v>0.1558824546</v>
      </c>
      <c r="AG42" s="30">
        <f t="shared" si="40"/>
        <v>-0.02334897909</v>
      </c>
      <c r="AH42" s="41">
        <f t="shared" si="41"/>
        <v>0.3526702047</v>
      </c>
      <c r="AI42" s="42">
        <f t="shared" si="42"/>
        <v>0.2628492618</v>
      </c>
      <c r="AJ42" s="42">
        <f t="shared" si="43"/>
        <v>0.2306755333</v>
      </c>
      <c r="AK42" s="36">
        <f t="shared" si="44"/>
        <v>150</v>
      </c>
      <c r="AL42" s="37">
        <f t="shared" ref="AL42:AM42" si="192">Z42</f>
        <v>501</v>
      </c>
      <c r="AM42" s="38">
        <f t="shared" si="192"/>
        <v>109</v>
      </c>
      <c r="AN42" s="39">
        <f t="shared" si="46"/>
        <v>214</v>
      </c>
      <c r="AO42" s="43"/>
      <c r="AP42" s="43"/>
      <c r="AQ42" s="43">
        <f t="shared" ref="AQ42:AW42" si="193">POWER($AC42,AQ$3)</f>
        <v>1</v>
      </c>
      <c r="AR42" s="43">
        <f t="shared" si="193"/>
        <v>0.3374613003</v>
      </c>
      <c r="AS42" s="43">
        <f t="shared" si="193"/>
        <v>0.1138801292</v>
      </c>
      <c r="AT42" s="43">
        <f t="shared" si="193"/>
        <v>0.03843013648</v>
      </c>
      <c r="AU42" s="43">
        <f t="shared" si="193"/>
        <v>0.01296868383</v>
      </c>
      <c r="AV42" s="43">
        <f t="shared" si="193"/>
        <v>0.004376428908</v>
      </c>
      <c r="AW42" s="43">
        <f t="shared" si="193"/>
        <v>0.00147687539</v>
      </c>
      <c r="AX42" s="43">
        <f t="shared" ref="AX42:BA42" si="194">$AD42*AQ42</f>
        <v>0.4389697648</v>
      </c>
      <c r="AY42" s="43">
        <f t="shared" si="194"/>
        <v>0.1481353076</v>
      </c>
      <c r="AZ42" s="43">
        <f t="shared" si="194"/>
        <v>0.04998993354</v>
      </c>
      <c r="BA42" s="43">
        <f t="shared" si="194"/>
        <v>0.01686966797</v>
      </c>
      <c r="BB42" s="43"/>
      <c r="BC42" s="43"/>
      <c r="BD42" s="43"/>
      <c r="BE42" s="43"/>
      <c r="BF42" s="43"/>
      <c r="BG42" s="43"/>
      <c r="BH42" s="43"/>
      <c r="BI42" s="43"/>
      <c r="BJ42" s="43"/>
    </row>
    <row r="43">
      <c r="A43" s="48" t="s">
        <v>61</v>
      </c>
      <c r="B43" s="48">
        <v>4000.0</v>
      </c>
      <c r="C43" s="44">
        <f t="shared" si="49"/>
        <v>39</v>
      </c>
      <c r="D43" s="32">
        <f t="shared" si="13"/>
        <v>2130</v>
      </c>
      <c r="E43" s="32">
        <f t="shared" si="14"/>
        <v>2130</v>
      </c>
      <c r="F43" s="33">
        <f t="shared" si="15"/>
        <v>1284</v>
      </c>
      <c r="G43" s="30">
        <f t="shared" si="16"/>
        <v>874</v>
      </c>
      <c r="H43" s="34">
        <f t="shared" si="17"/>
        <v>410</v>
      </c>
      <c r="I43" s="35">
        <f t="shared" si="18"/>
        <v>0.5675179692</v>
      </c>
      <c r="J43" s="35">
        <f t="shared" si="19"/>
        <v>0.5398530065</v>
      </c>
      <c r="K43" s="36">
        <f t="shared" si="20"/>
        <v>496</v>
      </c>
      <c r="L43" s="37">
        <f t="shared" si="21"/>
        <v>378</v>
      </c>
      <c r="M43" s="38">
        <f t="shared" si="22"/>
        <v>221</v>
      </c>
      <c r="N43" s="39">
        <f t="shared" si="23"/>
        <v>189</v>
      </c>
      <c r="O43" s="35">
        <f t="shared" si="24"/>
        <v>0.5675057208</v>
      </c>
      <c r="P43" s="35">
        <f t="shared" si="25"/>
        <v>0.5390243902</v>
      </c>
      <c r="Q43" s="40">
        <f t="shared" si="26"/>
        <v>0.558411215</v>
      </c>
      <c r="R43" s="35">
        <f t="shared" si="27"/>
        <v>0.3689482471</v>
      </c>
      <c r="S43" s="10">
        <f t="shared" si="50"/>
        <v>0.7534308222</v>
      </c>
      <c r="T43" s="10">
        <f t="shared" si="28"/>
        <v>0.9889024398</v>
      </c>
      <c r="U43" s="10">
        <f t="shared" si="29"/>
        <v>0.9889024398</v>
      </c>
      <c r="V43" s="30">
        <f t="shared" si="30"/>
        <v>1284</v>
      </c>
      <c r="W43" s="30">
        <f t="shared" si="31"/>
        <v>717</v>
      </c>
      <c r="X43" s="34">
        <f t="shared" si="32"/>
        <v>967</v>
      </c>
      <c r="Y43" s="36">
        <f t="shared" si="33"/>
        <v>746</v>
      </c>
      <c r="Z43" s="37">
        <f t="shared" ref="Z43:AA43" si="195">L43</f>
        <v>378</v>
      </c>
      <c r="AA43" s="38">
        <f t="shared" si="195"/>
        <v>221</v>
      </c>
      <c r="AB43" s="39">
        <f t="shared" si="35"/>
        <v>8</v>
      </c>
      <c r="AC43" s="35">
        <f t="shared" si="36"/>
        <v>0.9650655022</v>
      </c>
      <c r="AD43" s="35">
        <f t="shared" si="37"/>
        <v>0.6637010676</v>
      </c>
      <c r="AE43" s="30">
        <f t="shared" si="38"/>
        <v>0.6233153875</v>
      </c>
      <c r="AF43" s="30">
        <f t="shared" si="39"/>
        <v>0.3168790982</v>
      </c>
      <c r="AG43" s="30">
        <f t="shared" si="40"/>
        <v>0.04038568011</v>
      </c>
      <c r="AH43" s="41">
        <f t="shared" si="41"/>
        <v>0.4681394431</v>
      </c>
      <c r="AI43" s="42">
        <f t="shared" si="42"/>
        <v>0.718249186</v>
      </c>
      <c r="AJ43" s="42">
        <f t="shared" si="43"/>
        <v>0.7738986388</v>
      </c>
      <c r="AK43" s="36">
        <f t="shared" si="44"/>
        <v>1294</v>
      </c>
      <c r="AL43" s="37">
        <f t="shared" ref="AL43:AM43" si="196">Z43</f>
        <v>378</v>
      </c>
      <c r="AM43" s="38">
        <f t="shared" si="196"/>
        <v>221</v>
      </c>
      <c r="AN43" s="39">
        <f t="shared" si="46"/>
        <v>8</v>
      </c>
      <c r="AO43" s="43"/>
      <c r="AP43" s="43"/>
      <c r="AQ43" s="43">
        <f t="shared" ref="AQ43:AW43" si="197">POWER($AC43,AQ$3)</f>
        <v>1</v>
      </c>
      <c r="AR43" s="43">
        <f t="shared" si="197"/>
        <v>0.9650655022</v>
      </c>
      <c r="AS43" s="43">
        <f t="shared" si="197"/>
        <v>0.9313514235</v>
      </c>
      <c r="AT43" s="43">
        <f t="shared" si="197"/>
        <v>0.8988151292</v>
      </c>
      <c r="AU43" s="43">
        <f t="shared" si="197"/>
        <v>0.8674154741</v>
      </c>
      <c r="AV43" s="43">
        <f t="shared" si="197"/>
        <v>0.8371127501</v>
      </c>
      <c r="AW43" s="43">
        <f t="shared" si="197"/>
        <v>0.8078686365</v>
      </c>
      <c r="AX43" s="43">
        <f t="shared" ref="AX43:BA43" si="198">$AD43*AQ43</f>
        <v>0.6637010676</v>
      </c>
      <c r="AY43" s="43">
        <f t="shared" si="198"/>
        <v>0.6405150041</v>
      </c>
      <c r="AZ43" s="43">
        <f t="shared" si="198"/>
        <v>0.6181389341</v>
      </c>
      <c r="BA43" s="43">
        <f t="shared" si="198"/>
        <v>0.5965445609</v>
      </c>
      <c r="BB43" s="43"/>
      <c r="BC43" s="43"/>
      <c r="BD43" s="43"/>
      <c r="BE43" s="43"/>
      <c r="BF43" s="43"/>
      <c r="BG43" s="43"/>
      <c r="BH43" s="43"/>
      <c r="BI43" s="43"/>
      <c r="BJ43" s="43"/>
    </row>
    <row r="44">
      <c r="A44" s="30"/>
      <c r="B44" s="30"/>
      <c r="C44" s="44">
        <f t="shared" si="49"/>
        <v>40</v>
      </c>
      <c r="D44" s="32">
        <f t="shared" si="13"/>
        <v>1060</v>
      </c>
      <c r="E44" s="32">
        <f t="shared" si="14"/>
        <v>1060</v>
      </c>
      <c r="F44" s="33">
        <f t="shared" si="15"/>
        <v>390</v>
      </c>
      <c r="G44" s="30">
        <f t="shared" si="16"/>
        <v>204</v>
      </c>
      <c r="H44" s="34">
        <f t="shared" si="17"/>
        <v>186</v>
      </c>
      <c r="I44" s="35">
        <f t="shared" si="18"/>
        <v>0.3145106766</v>
      </c>
      <c r="J44" s="35">
        <f t="shared" si="19"/>
        <v>0.3324808511</v>
      </c>
      <c r="K44" s="36">
        <f t="shared" si="20"/>
        <v>64</v>
      </c>
      <c r="L44" s="37">
        <f t="shared" si="21"/>
        <v>140</v>
      </c>
      <c r="M44" s="38">
        <f t="shared" si="22"/>
        <v>62</v>
      </c>
      <c r="N44" s="39">
        <f t="shared" si="23"/>
        <v>124</v>
      </c>
      <c r="O44" s="35">
        <f t="shared" si="24"/>
        <v>0.3137254902</v>
      </c>
      <c r="P44" s="35">
        <f t="shared" si="25"/>
        <v>0.3333333333</v>
      </c>
      <c r="Q44" s="40">
        <f t="shared" si="26"/>
        <v>0.3230769231</v>
      </c>
      <c r="R44" s="35">
        <f t="shared" si="27"/>
        <v>0.3069306931</v>
      </c>
      <c r="S44" s="10">
        <f t="shared" si="50"/>
        <v>0.6630142211</v>
      </c>
      <c r="T44" s="10">
        <f t="shared" si="28"/>
        <v>0.8793123898</v>
      </c>
      <c r="U44" s="10">
        <f t="shared" si="29"/>
        <v>0.8793123898</v>
      </c>
      <c r="V44" s="30">
        <f t="shared" si="30"/>
        <v>390</v>
      </c>
      <c r="W44" s="30">
        <f t="shared" si="31"/>
        <v>126</v>
      </c>
      <c r="X44" s="34">
        <f t="shared" si="32"/>
        <v>259</v>
      </c>
      <c r="Y44" s="36">
        <f t="shared" si="33"/>
        <v>197</v>
      </c>
      <c r="Z44" s="37">
        <f t="shared" ref="Z44:AA44" si="199">L44</f>
        <v>140</v>
      </c>
      <c r="AA44" s="38">
        <f t="shared" si="199"/>
        <v>62</v>
      </c>
      <c r="AB44" s="39">
        <f t="shared" si="35"/>
        <v>27</v>
      </c>
      <c r="AC44" s="35">
        <f t="shared" si="36"/>
        <v>0.6966292135</v>
      </c>
      <c r="AD44" s="35">
        <f t="shared" si="37"/>
        <v>0.5845697329</v>
      </c>
      <c r="AE44" s="30">
        <f t="shared" si="38"/>
        <v>0.5932381267</v>
      </c>
      <c r="AF44" s="30">
        <f t="shared" si="39"/>
        <v>0.2868018374</v>
      </c>
      <c r="AG44" s="30">
        <f t="shared" si="40"/>
        <v>-0.0086683938</v>
      </c>
      <c r="AH44" s="41">
        <f t="shared" si="41"/>
        <v>0.3948469494</v>
      </c>
      <c r="AI44" s="42">
        <f t="shared" si="42"/>
        <v>0.532704212</v>
      </c>
      <c r="AJ44" s="42">
        <f t="shared" si="43"/>
        <v>0.5207595977</v>
      </c>
      <c r="AK44" s="36">
        <f t="shared" si="44"/>
        <v>152</v>
      </c>
      <c r="AL44" s="37">
        <f t="shared" ref="AL44:AM44" si="200">Z44</f>
        <v>140</v>
      </c>
      <c r="AM44" s="38">
        <f t="shared" si="200"/>
        <v>62</v>
      </c>
      <c r="AN44" s="39">
        <f t="shared" si="46"/>
        <v>27</v>
      </c>
      <c r="AO44" s="43"/>
      <c r="AP44" s="43"/>
      <c r="AQ44" s="43">
        <f t="shared" ref="AQ44:AW44" si="201">POWER($AC44,AQ$3)</f>
        <v>1</v>
      </c>
      <c r="AR44" s="43">
        <f t="shared" si="201"/>
        <v>0.6966292135</v>
      </c>
      <c r="AS44" s="43">
        <f t="shared" si="201"/>
        <v>0.4852922611</v>
      </c>
      <c r="AT44" s="43">
        <f t="shared" si="201"/>
        <v>0.3380687661</v>
      </c>
      <c r="AU44" s="43">
        <f t="shared" si="201"/>
        <v>0.2355085787</v>
      </c>
      <c r="AV44" s="43">
        <f t="shared" si="201"/>
        <v>0.1640621559</v>
      </c>
      <c r="AW44" s="43">
        <f t="shared" si="201"/>
        <v>0.1142904906</v>
      </c>
      <c r="AX44" s="43">
        <f t="shared" ref="AX44:BA44" si="202">$AD44*AQ44</f>
        <v>0.5845697329</v>
      </c>
      <c r="AY44" s="43">
        <f t="shared" si="202"/>
        <v>0.4072283533</v>
      </c>
      <c r="AZ44" s="43">
        <f t="shared" si="202"/>
        <v>0.2836871675</v>
      </c>
      <c r="BA44" s="43">
        <f t="shared" si="202"/>
        <v>0.1976247683</v>
      </c>
      <c r="BB44" s="43"/>
      <c r="BC44" s="43"/>
      <c r="BD44" s="43"/>
      <c r="BE44" s="43"/>
      <c r="BF44" s="43"/>
      <c r="BG44" s="43"/>
      <c r="BH44" s="43"/>
      <c r="BI44" s="43"/>
      <c r="BJ44" s="43"/>
    </row>
    <row r="45">
      <c r="A45" s="48" t="s">
        <v>62</v>
      </c>
      <c r="B45" s="48">
        <v>1000.0</v>
      </c>
      <c r="C45" s="44">
        <f t="shared" si="49"/>
        <v>41</v>
      </c>
      <c r="D45" s="32">
        <f t="shared" si="13"/>
        <v>3537</v>
      </c>
      <c r="E45" s="32">
        <f t="shared" si="14"/>
        <v>3537</v>
      </c>
      <c r="F45" s="33">
        <f t="shared" si="15"/>
        <v>1671</v>
      </c>
      <c r="G45" s="30">
        <f t="shared" si="16"/>
        <v>1078</v>
      </c>
      <c r="H45" s="34">
        <f t="shared" si="17"/>
        <v>593</v>
      </c>
      <c r="I45" s="35">
        <f t="shared" si="18"/>
        <v>0.3020265235</v>
      </c>
      <c r="J45" s="35">
        <f t="shared" si="19"/>
        <v>0.2856355873</v>
      </c>
      <c r="K45" s="36">
        <f t="shared" si="20"/>
        <v>326</v>
      </c>
      <c r="L45" s="37">
        <f t="shared" si="21"/>
        <v>752</v>
      </c>
      <c r="M45" s="38">
        <f t="shared" si="22"/>
        <v>169</v>
      </c>
      <c r="N45" s="39">
        <f t="shared" si="23"/>
        <v>424</v>
      </c>
      <c r="O45" s="35">
        <f t="shared" si="24"/>
        <v>0.3024118738</v>
      </c>
      <c r="P45" s="35">
        <f t="shared" si="25"/>
        <v>0.2849915683</v>
      </c>
      <c r="Q45" s="40">
        <f t="shared" si="26"/>
        <v>0.2962298025</v>
      </c>
      <c r="R45" s="35">
        <f t="shared" si="27"/>
        <v>0.1834961998</v>
      </c>
      <c r="S45" s="10">
        <f t="shared" si="50"/>
        <v>0.4514171997</v>
      </c>
      <c r="T45" s="10">
        <f t="shared" si="28"/>
        <v>0.6093256455</v>
      </c>
      <c r="U45" s="10">
        <f t="shared" si="29"/>
        <v>0.6093256455</v>
      </c>
      <c r="V45" s="30">
        <f t="shared" si="30"/>
        <v>1671</v>
      </c>
      <c r="W45" s="30">
        <f t="shared" si="31"/>
        <v>495</v>
      </c>
      <c r="X45" s="34">
        <f t="shared" si="32"/>
        <v>754</v>
      </c>
      <c r="Y45" s="36">
        <f t="shared" si="33"/>
        <v>585</v>
      </c>
      <c r="Z45" s="37">
        <f t="shared" ref="Z45:AA45" si="203">L45</f>
        <v>752</v>
      </c>
      <c r="AA45" s="38">
        <f t="shared" si="203"/>
        <v>169</v>
      </c>
      <c r="AB45" s="39">
        <f t="shared" si="35"/>
        <v>375</v>
      </c>
      <c r="AC45" s="35">
        <f t="shared" si="36"/>
        <v>0.3106617647</v>
      </c>
      <c r="AD45" s="35">
        <f t="shared" si="37"/>
        <v>0.4375467464</v>
      </c>
      <c r="AE45" s="30">
        <f t="shared" si="38"/>
        <v>0.4502298211</v>
      </c>
      <c r="AF45" s="30">
        <f t="shared" si="39"/>
        <v>0.1437935318</v>
      </c>
      <c r="AG45" s="30">
        <f t="shared" si="40"/>
        <v>-0.01268307468</v>
      </c>
      <c r="AH45" s="41">
        <f t="shared" si="41"/>
        <v>0.3518998092</v>
      </c>
      <c r="AI45" s="42">
        <f t="shared" si="42"/>
        <v>0.2420612648</v>
      </c>
      <c r="AJ45" s="42">
        <f t="shared" si="43"/>
        <v>0.2245846205</v>
      </c>
      <c r="AK45" s="36">
        <f t="shared" si="44"/>
        <v>218</v>
      </c>
      <c r="AL45" s="37">
        <f t="shared" ref="AL45:AM45" si="204">Z45</f>
        <v>752</v>
      </c>
      <c r="AM45" s="38">
        <f t="shared" si="204"/>
        <v>169</v>
      </c>
      <c r="AN45" s="39">
        <f t="shared" si="46"/>
        <v>375</v>
      </c>
      <c r="AO45" s="43"/>
      <c r="AP45" s="43"/>
      <c r="AQ45" s="43">
        <f t="shared" ref="AQ45:AW45" si="205">POWER($AC45,AQ$3)</f>
        <v>1</v>
      </c>
      <c r="AR45" s="43">
        <f t="shared" si="205"/>
        <v>0.3106617647</v>
      </c>
      <c r="AS45" s="43">
        <f t="shared" si="205"/>
        <v>0.09651073205</v>
      </c>
      <c r="AT45" s="43">
        <f t="shared" si="205"/>
        <v>0.02998219433</v>
      </c>
      <c r="AU45" s="43">
        <f t="shared" si="205"/>
        <v>0.009314321401</v>
      </c>
      <c r="AV45" s="43">
        <f t="shared" si="205"/>
        <v>0.002893603523</v>
      </c>
      <c r="AW45" s="43">
        <f t="shared" si="205"/>
        <v>0.0008989319769</v>
      </c>
      <c r="AX45" s="43">
        <f t="shared" ref="AX45:BA45" si="206">$AD45*AQ45</f>
        <v>0.4375467464</v>
      </c>
      <c r="AY45" s="43">
        <f t="shared" si="206"/>
        <v>0.1359290444</v>
      </c>
      <c r="AZ45" s="43">
        <f t="shared" si="206"/>
        <v>0.04222795681</v>
      </c>
      <c r="BA45" s="43">
        <f t="shared" si="206"/>
        <v>0.01311861158</v>
      </c>
      <c r="BB45" s="43"/>
      <c r="BC45" s="43"/>
      <c r="BD45" s="43"/>
      <c r="BE45" s="43"/>
      <c r="BF45" s="43"/>
      <c r="BG45" s="43"/>
      <c r="BH45" s="43"/>
      <c r="BI45" s="43"/>
      <c r="BJ45" s="43"/>
    </row>
    <row r="46">
      <c r="A46" s="30"/>
      <c r="B46" s="30"/>
      <c r="C46" s="44">
        <f t="shared" si="49"/>
        <v>42</v>
      </c>
      <c r="D46" s="32">
        <f t="shared" si="13"/>
        <v>445</v>
      </c>
      <c r="E46" s="32">
        <f t="shared" si="14"/>
        <v>445</v>
      </c>
      <c r="F46" s="33">
        <f t="shared" si="15"/>
        <v>226</v>
      </c>
      <c r="G46" s="30">
        <f t="shared" si="16"/>
        <v>112</v>
      </c>
      <c r="H46" s="34">
        <f t="shared" si="17"/>
        <v>114</v>
      </c>
      <c r="I46" s="35">
        <f t="shared" si="18"/>
        <v>0.4518807602</v>
      </c>
      <c r="J46" s="35">
        <f t="shared" si="19"/>
        <v>0.4664190755</v>
      </c>
      <c r="K46" s="36">
        <f t="shared" si="20"/>
        <v>51</v>
      </c>
      <c r="L46" s="37">
        <f t="shared" si="21"/>
        <v>61</v>
      </c>
      <c r="M46" s="38">
        <f t="shared" si="22"/>
        <v>53</v>
      </c>
      <c r="N46" s="39">
        <f t="shared" si="23"/>
        <v>61</v>
      </c>
      <c r="O46" s="35">
        <f t="shared" si="24"/>
        <v>0.4553571429</v>
      </c>
      <c r="P46" s="35">
        <f t="shared" si="25"/>
        <v>0.4649122807</v>
      </c>
      <c r="Q46" s="40">
        <f t="shared" si="26"/>
        <v>0.4601769912</v>
      </c>
      <c r="R46" s="35">
        <f t="shared" si="27"/>
        <v>0.4649122807</v>
      </c>
      <c r="S46" s="10">
        <f t="shared" si="50"/>
        <v>0.6908338446</v>
      </c>
      <c r="T46" s="10">
        <f t="shared" si="28"/>
        <v>0.8265035703</v>
      </c>
      <c r="U46" s="10">
        <f t="shared" si="29"/>
        <v>0.8265035703</v>
      </c>
      <c r="V46" s="30">
        <f t="shared" si="30"/>
        <v>226</v>
      </c>
      <c r="W46" s="30">
        <f t="shared" si="31"/>
        <v>104</v>
      </c>
      <c r="X46" s="34">
        <f t="shared" si="32"/>
        <v>156</v>
      </c>
      <c r="Y46" s="36">
        <f t="shared" si="33"/>
        <v>103</v>
      </c>
      <c r="Z46" s="37">
        <f t="shared" ref="Z46:AA46" si="207">L46</f>
        <v>61</v>
      </c>
      <c r="AA46" s="38">
        <f t="shared" si="207"/>
        <v>53</v>
      </c>
      <c r="AB46" s="39">
        <f t="shared" si="35"/>
        <v>22</v>
      </c>
      <c r="AC46" s="35">
        <f t="shared" si="36"/>
        <v>0.7066666667</v>
      </c>
      <c r="AD46" s="35">
        <f t="shared" si="37"/>
        <v>0.6280487805</v>
      </c>
      <c r="AE46" s="30">
        <f t="shared" si="38"/>
        <v>0.5956665049</v>
      </c>
      <c r="AF46" s="30">
        <f t="shared" si="39"/>
        <v>0.2892302155</v>
      </c>
      <c r="AG46" s="30">
        <f t="shared" si="40"/>
        <v>0.03238227563</v>
      </c>
      <c r="AH46" s="41">
        <f t="shared" si="41"/>
        <v>0.3969105865</v>
      </c>
      <c r="AI46" s="42">
        <f t="shared" si="42"/>
        <v>0.5399221682</v>
      </c>
      <c r="AJ46" s="42">
        <f t="shared" si="43"/>
        <v>0.5845433288</v>
      </c>
      <c r="AK46" s="36">
        <f t="shared" si="44"/>
        <v>86</v>
      </c>
      <c r="AL46" s="37">
        <f t="shared" ref="AL46:AM46" si="208">Z46</f>
        <v>61</v>
      </c>
      <c r="AM46" s="38">
        <f t="shared" si="208"/>
        <v>53</v>
      </c>
      <c r="AN46" s="39">
        <f t="shared" si="46"/>
        <v>22</v>
      </c>
      <c r="AO46" s="43"/>
      <c r="AP46" s="43"/>
      <c r="AQ46" s="43">
        <f t="shared" ref="AQ46:AW46" si="209">POWER($AC46,AQ$3)</f>
        <v>1</v>
      </c>
      <c r="AR46" s="43">
        <f t="shared" si="209"/>
        <v>0.7066666667</v>
      </c>
      <c r="AS46" s="43">
        <f t="shared" si="209"/>
        <v>0.4993777778</v>
      </c>
      <c r="AT46" s="43">
        <f t="shared" si="209"/>
        <v>0.3528936296</v>
      </c>
      <c r="AU46" s="43">
        <f t="shared" si="209"/>
        <v>0.2493781649</v>
      </c>
      <c r="AV46" s="43">
        <f t="shared" si="209"/>
        <v>0.1762272366</v>
      </c>
      <c r="AW46" s="43">
        <f t="shared" si="209"/>
        <v>0.1245339138</v>
      </c>
      <c r="AX46" s="43">
        <f t="shared" ref="AX46:BA46" si="210">$AD46*AQ46</f>
        <v>0.6280487805</v>
      </c>
      <c r="AY46" s="43">
        <f t="shared" si="210"/>
        <v>0.4438211382</v>
      </c>
      <c r="AZ46" s="43">
        <f t="shared" si="210"/>
        <v>0.3136336043</v>
      </c>
      <c r="BA46" s="43">
        <f t="shared" si="210"/>
        <v>0.2216344137</v>
      </c>
      <c r="BB46" s="43"/>
      <c r="BC46" s="43"/>
      <c r="BD46" s="43"/>
      <c r="BE46" s="43"/>
      <c r="BF46" s="43"/>
      <c r="BG46" s="43"/>
      <c r="BH46" s="43"/>
      <c r="BI46" s="43"/>
      <c r="BJ46" s="43"/>
    </row>
    <row r="47">
      <c r="A47" s="30"/>
      <c r="B47" s="30"/>
      <c r="C47" s="44">
        <f t="shared" si="49"/>
        <v>43</v>
      </c>
      <c r="D47" s="32">
        <f t="shared" si="13"/>
        <v>1490</v>
      </c>
      <c r="E47" s="32">
        <f t="shared" si="14"/>
        <v>1490</v>
      </c>
      <c r="F47" s="33">
        <f t="shared" si="15"/>
        <v>667</v>
      </c>
      <c r="G47" s="30">
        <f t="shared" si="16"/>
        <v>306</v>
      </c>
      <c r="H47" s="34">
        <f t="shared" si="17"/>
        <v>361</v>
      </c>
      <c r="I47" s="35">
        <f t="shared" si="18"/>
        <v>0.2941724213</v>
      </c>
      <c r="J47" s="35">
        <f t="shared" si="19"/>
        <v>0.2781486147</v>
      </c>
      <c r="K47" s="36">
        <f t="shared" si="20"/>
        <v>90</v>
      </c>
      <c r="L47" s="37">
        <f t="shared" si="21"/>
        <v>216</v>
      </c>
      <c r="M47" s="38">
        <f t="shared" si="22"/>
        <v>100</v>
      </c>
      <c r="N47" s="39">
        <f t="shared" si="23"/>
        <v>261</v>
      </c>
      <c r="O47" s="35">
        <f t="shared" si="24"/>
        <v>0.2941176471</v>
      </c>
      <c r="P47" s="35">
        <f t="shared" si="25"/>
        <v>0.2770083102</v>
      </c>
      <c r="Q47" s="40">
        <f t="shared" si="26"/>
        <v>0.2848575712</v>
      </c>
      <c r="R47" s="35">
        <f t="shared" si="27"/>
        <v>0.3164556962</v>
      </c>
      <c r="S47" s="10">
        <f t="shared" si="50"/>
        <v>0.5799126123</v>
      </c>
      <c r="T47" s="10">
        <f t="shared" si="28"/>
        <v>0.7371466356</v>
      </c>
      <c r="U47" s="10">
        <f t="shared" si="29"/>
        <v>0.7371466356</v>
      </c>
      <c r="V47" s="30">
        <f t="shared" si="30"/>
        <v>667</v>
      </c>
      <c r="W47" s="30">
        <f t="shared" si="31"/>
        <v>190</v>
      </c>
      <c r="X47" s="34">
        <f t="shared" si="32"/>
        <v>387</v>
      </c>
      <c r="Y47" s="36">
        <f t="shared" si="33"/>
        <v>287</v>
      </c>
      <c r="Z47" s="37">
        <f t="shared" ref="Z47:AA47" si="211">L47</f>
        <v>216</v>
      </c>
      <c r="AA47" s="38">
        <f t="shared" si="211"/>
        <v>100</v>
      </c>
      <c r="AB47" s="39">
        <f t="shared" si="35"/>
        <v>102</v>
      </c>
      <c r="AC47" s="35">
        <f t="shared" si="36"/>
        <v>0.495049505</v>
      </c>
      <c r="AD47" s="35">
        <f t="shared" si="37"/>
        <v>0.5705765408</v>
      </c>
      <c r="AE47" s="30">
        <f t="shared" si="38"/>
        <v>0.5284793656</v>
      </c>
      <c r="AF47" s="30">
        <f t="shared" si="39"/>
        <v>0.2220430763</v>
      </c>
      <c r="AG47" s="30">
        <f t="shared" si="40"/>
        <v>0.04209717518</v>
      </c>
      <c r="AH47" s="41">
        <f t="shared" si="41"/>
        <v>0.3637698486</v>
      </c>
      <c r="AI47" s="42">
        <f t="shared" si="42"/>
        <v>0.3836516259</v>
      </c>
      <c r="AJ47" s="42">
        <f t="shared" si="43"/>
        <v>0.4416594335</v>
      </c>
      <c r="AK47" s="36">
        <f t="shared" si="44"/>
        <v>171</v>
      </c>
      <c r="AL47" s="37">
        <f t="shared" ref="AL47:AM47" si="212">Z47</f>
        <v>216</v>
      </c>
      <c r="AM47" s="38">
        <f t="shared" si="212"/>
        <v>100</v>
      </c>
      <c r="AN47" s="39">
        <f t="shared" si="46"/>
        <v>102</v>
      </c>
      <c r="AO47" s="43"/>
      <c r="AP47" s="43"/>
      <c r="AQ47" s="43">
        <f t="shared" ref="AQ47:AW47" si="213">POWER($AC47,AQ$3)</f>
        <v>1</v>
      </c>
      <c r="AR47" s="43">
        <f t="shared" si="213"/>
        <v>0.495049505</v>
      </c>
      <c r="AS47" s="43">
        <f t="shared" si="213"/>
        <v>0.2450740124</v>
      </c>
      <c r="AT47" s="43">
        <f t="shared" si="213"/>
        <v>0.1213237685</v>
      </c>
      <c r="AU47" s="43">
        <f t="shared" si="213"/>
        <v>0.06006127153</v>
      </c>
      <c r="AV47" s="43">
        <f t="shared" si="213"/>
        <v>0.02973330274</v>
      </c>
      <c r="AW47" s="43">
        <f t="shared" si="213"/>
        <v>0.0147194568</v>
      </c>
      <c r="AX47" s="43">
        <f t="shared" ref="AX47:BA47" si="214">$AD47*AQ47</f>
        <v>0.5705765408</v>
      </c>
      <c r="AY47" s="43">
        <f t="shared" si="214"/>
        <v>0.282463634</v>
      </c>
      <c r="AZ47" s="43">
        <f t="shared" si="214"/>
        <v>0.1398334822</v>
      </c>
      <c r="BA47" s="43">
        <f t="shared" si="214"/>
        <v>0.06922449614</v>
      </c>
      <c r="BB47" s="43"/>
      <c r="BC47" s="43"/>
      <c r="BD47" s="43"/>
      <c r="BE47" s="43"/>
      <c r="BF47" s="43"/>
      <c r="BG47" s="43"/>
      <c r="BH47" s="43"/>
      <c r="BI47" s="43"/>
      <c r="BJ47" s="43"/>
    </row>
    <row r="48">
      <c r="A48" s="30"/>
      <c r="B48" s="30"/>
      <c r="C48" s="44">
        <f t="shared" si="49"/>
        <v>44</v>
      </c>
      <c r="D48" s="32">
        <f t="shared" si="13"/>
        <v>795</v>
      </c>
      <c r="E48" s="32">
        <f t="shared" si="14"/>
        <v>795</v>
      </c>
      <c r="F48" s="33">
        <f t="shared" si="15"/>
        <v>469</v>
      </c>
      <c r="G48" s="30">
        <f t="shared" si="16"/>
        <v>213</v>
      </c>
      <c r="H48" s="34">
        <f t="shared" si="17"/>
        <v>256</v>
      </c>
      <c r="I48" s="35">
        <f t="shared" si="18"/>
        <v>0.5398448478</v>
      </c>
      <c r="J48" s="35">
        <f t="shared" si="19"/>
        <v>0.5338607533</v>
      </c>
      <c r="K48" s="36">
        <f t="shared" si="20"/>
        <v>115</v>
      </c>
      <c r="L48" s="37">
        <f t="shared" si="21"/>
        <v>98</v>
      </c>
      <c r="M48" s="38">
        <f t="shared" si="22"/>
        <v>137</v>
      </c>
      <c r="N48" s="39">
        <f t="shared" si="23"/>
        <v>119</v>
      </c>
      <c r="O48" s="35">
        <f t="shared" si="24"/>
        <v>0.5399061033</v>
      </c>
      <c r="P48" s="35">
        <f t="shared" si="25"/>
        <v>0.53515625</v>
      </c>
      <c r="Q48" s="40">
        <f t="shared" si="26"/>
        <v>0.5373134328</v>
      </c>
      <c r="R48" s="35">
        <f t="shared" si="27"/>
        <v>0.5829787234</v>
      </c>
      <c r="S48" s="10">
        <f t="shared" si="50"/>
        <v>0.7218869535</v>
      </c>
      <c r="T48" s="10">
        <f t="shared" si="28"/>
        <v>0.803860719</v>
      </c>
      <c r="U48" s="10">
        <f t="shared" si="29"/>
        <v>0.803860719</v>
      </c>
      <c r="V48" s="30">
        <f t="shared" si="30"/>
        <v>469</v>
      </c>
      <c r="W48" s="30">
        <f t="shared" si="31"/>
        <v>252</v>
      </c>
      <c r="X48" s="34">
        <f t="shared" si="32"/>
        <v>339</v>
      </c>
      <c r="Y48" s="36">
        <f t="shared" si="33"/>
        <v>202</v>
      </c>
      <c r="Z48" s="37">
        <f t="shared" ref="Z48:AA48" si="215">L48</f>
        <v>98</v>
      </c>
      <c r="AA48" s="38">
        <f t="shared" si="215"/>
        <v>137</v>
      </c>
      <c r="AB48" s="39">
        <f t="shared" si="35"/>
        <v>49</v>
      </c>
      <c r="AC48" s="35">
        <f t="shared" si="36"/>
        <v>0.7365591398</v>
      </c>
      <c r="AD48" s="35">
        <f t="shared" si="37"/>
        <v>0.6733333333</v>
      </c>
      <c r="AE48" s="30">
        <f t="shared" si="38"/>
        <v>0.6023726347</v>
      </c>
      <c r="AF48" s="30">
        <f t="shared" si="39"/>
        <v>0.2959363454</v>
      </c>
      <c r="AG48" s="30">
        <f t="shared" si="40"/>
        <v>0.07096069865</v>
      </c>
      <c r="AH48" s="41">
        <f t="shared" si="41"/>
        <v>0.4033563591</v>
      </c>
      <c r="AI48" s="42">
        <f t="shared" si="42"/>
        <v>0.5612921195</v>
      </c>
      <c r="AJ48" s="42">
        <f t="shared" si="43"/>
        <v>0.6590724228</v>
      </c>
      <c r="AK48" s="36">
        <f t="shared" si="44"/>
        <v>189</v>
      </c>
      <c r="AL48" s="37">
        <f t="shared" ref="AL48:AM48" si="216">Z48</f>
        <v>98</v>
      </c>
      <c r="AM48" s="38">
        <f t="shared" si="216"/>
        <v>137</v>
      </c>
      <c r="AN48" s="39">
        <f t="shared" si="46"/>
        <v>49</v>
      </c>
      <c r="AO48" s="43"/>
      <c r="AP48" s="43"/>
      <c r="AQ48" s="43">
        <f t="shared" ref="AQ48:AW48" si="217">POWER($AC48,AQ$3)</f>
        <v>1</v>
      </c>
      <c r="AR48" s="43">
        <f t="shared" si="217"/>
        <v>0.7365591398</v>
      </c>
      <c r="AS48" s="43">
        <f t="shared" si="217"/>
        <v>0.5425193664</v>
      </c>
      <c r="AT48" s="43">
        <f t="shared" si="217"/>
        <v>0.3995975978</v>
      </c>
      <c r="AU48" s="43">
        <f t="shared" si="217"/>
        <v>0.2943272629</v>
      </c>
      <c r="AV48" s="43">
        <f t="shared" si="217"/>
        <v>0.2167894356</v>
      </c>
      <c r="AW48" s="43">
        <f t="shared" si="217"/>
        <v>0.1596782402</v>
      </c>
      <c r="AX48" s="43">
        <f t="shared" ref="AX48:BA48" si="218">$AD48*AQ48</f>
        <v>0.6733333333</v>
      </c>
      <c r="AY48" s="43">
        <f t="shared" si="218"/>
        <v>0.4959498208</v>
      </c>
      <c r="AZ48" s="43">
        <f t="shared" si="218"/>
        <v>0.3652963734</v>
      </c>
      <c r="BA48" s="43">
        <f t="shared" si="218"/>
        <v>0.2690623825</v>
      </c>
      <c r="BB48" s="43"/>
      <c r="BC48" s="43"/>
      <c r="BD48" s="43"/>
      <c r="BE48" s="43"/>
      <c r="BF48" s="43"/>
      <c r="BG48" s="43"/>
      <c r="BH48" s="43"/>
      <c r="BI48" s="43"/>
      <c r="BJ48" s="43"/>
    </row>
    <row r="49">
      <c r="A49" s="30"/>
      <c r="B49" s="30"/>
      <c r="C49" s="44">
        <f t="shared" si="49"/>
        <v>45</v>
      </c>
      <c r="D49" s="32">
        <f t="shared" si="13"/>
        <v>2737</v>
      </c>
      <c r="E49" s="32">
        <f t="shared" si="14"/>
        <v>2737</v>
      </c>
      <c r="F49" s="33">
        <f t="shared" si="15"/>
        <v>1135</v>
      </c>
      <c r="G49" s="30">
        <f t="shared" si="16"/>
        <v>583</v>
      </c>
      <c r="H49" s="34">
        <f t="shared" si="17"/>
        <v>552</v>
      </c>
      <c r="I49" s="35">
        <f t="shared" si="18"/>
        <v>0.3563937858</v>
      </c>
      <c r="J49" s="35">
        <f t="shared" si="19"/>
        <v>0.3361797916</v>
      </c>
      <c r="K49" s="36">
        <f t="shared" si="20"/>
        <v>208</v>
      </c>
      <c r="L49" s="37">
        <f t="shared" si="21"/>
        <v>375</v>
      </c>
      <c r="M49" s="38">
        <f t="shared" si="22"/>
        <v>186</v>
      </c>
      <c r="N49" s="39">
        <f t="shared" si="23"/>
        <v>366</v>
      </c>
      <c r="O49" s="35">
        <f t="shared" si="24"/>
        <v>0.3567753002</v>
      </c>
      <c r="P49" s="35">
        <f t="shared" si="25"/>
        <v>0.3369565217</v>
      </c>
      <c r="Q49" s="40">
        <f t="shared" si="26"/>
        <v>0.3471365639</v>
      </c>
      <c r="R49" s="35">
        <f t="shared" si="27"/>
        <v>0.3315508021</v>
      </c>
      <c r="S49" s="10">
        <f t="shared" si="50"/>
        <v>0.67678941</v>
      </c>
      <c r="T49" s="10">
        <f t="shared" si="28"/>
        <v>0.8865575495</v>
      </c>
      <c r="U49" s="10">
        <f t="shared" si="29"/>
        <v>0.8865575495</v>
      </c>
      <c r="V49" s="30">
        <f t="shared" si="30"/>
        <v>1135</v>
      </c>
      <c r="W49" s="30">
        <f t="shared" si="31"/>
        <v>394</v>
      </c>
      <c r="X49" s="34">
        <f t="shared" si="32"/>
        <v>768</v>
      </c>
      <c r="Y49" s="36">
        <f t="shared" si="33"/>
        <v>582</v>
      </c>
      <c r="Z49" s="37">
        <f t="shared" ref="Z49:AA49" si="219">L49</f>
        <v>375</v>
      </c>
      <c r="AA49" s="38">
        <f t="shared" si="219"/>
        <v>186</v>
      </c>
      <c r="AB49" s="39">
        <f t="shared" si="35"/>
        <v>74</v>
      </c>
      <c r="AC49" s="35">
        <f t="shared" si="36"/>
        <v>0.7153846154</v>
      </c>
      <c r="AD49" s="35">
        <f t="shared" si="37"/>
        <v>0.6081504702</v>
      </c>
      <c r="AE49" s="30">
        <f t="shared" si="38"/>
        <v>0.5977045656</v>
      </c>
      <c r="AF49" s="30">
        <f t="shared" si="39"/>
        <v>0.2912682763</v>
      </c>
      <c r="AG49" s="30">
        <f t="shared" si="40"/>
        <v>0.01044590466</v>
      </c>
      <c r="AH49" s="41">
        <f t="shared" si="41"/>
        <v>0.3987439136</v>
      </c>
      <c r="AI49" s="42">
        <f t="shared" si="42"/>
        <v>0.5461741282</v>
      </c>
      <c r="AJ49" s="42">
        <f t="shared" si="43"/>
        <v>0.5605680638</v>
      </c>
      <c r="AK49" s="36">
        <f t="shared" si="44"/>
        <v>478</v>
      </c>
      <c r="AL49" s="37">
        <f t="shared" ref="AL49:AM49" si="220">Z49</f>
        <v>375</v>
      </c>
      <c r="AM49" s="38">
        <f t="shared" si="220"/>
        <v>186</v>
      </c>
      <c r="AN49" s="39">
        <f t="shared" si="46"/>
        <v>74</v>
      </c>
      <c r="AO49" s="43"/>
      <c r="AP49" s="43"/>
      <c r="AQ49" s="43">
        <f t="shared" ref="AQ49:AW49" si="221">POWER($AC49,AQ$3)</f>
        <v>1</v>
      </c>
      <c r="AR49" s="43">
        <f t="shared" si="221"/>
        <v>0.7153846154</v>
      </c>
      <c r="AS49" s="43">
        <f t="shared" si="221"/>
        <v>0.5117751479</v>
      </c>
      <c r="AT49" s="43">
        <f t="shared" si="221"/>
        <v>0.3661160674</v>
      </c>
      <c r="AU49" s="43">
        <f t="shared" si="221"/>
        <v>0.261913802</v>
      </c>
      <c r="AV49" s="43">
        <f t="shared" si="221"/>
        <v>0.1873691045</v>
      </c>
      <c r="AW49" s="43">
        <f t="shared" si="221"/>
        <v>0.1340409748</v>
      </c>
      <c r="AX49" s="43">
        <f t="shared" ref="AX49:BA49" si="222">$AD49*AQ49</f>
        <v>0.6081504702</v>
      </c>
      <c r="AY49" s="43">
        <f t="shared" si="222"/>
        <v>0.4350614902</v>
      </c>
      <c r="AZ49" s="43">
        <f t="shared" si="222"/>
        <v>0.3112362969</v>
      </c>
      <c r="BA49" s="43">
        <f t="shared" si="222"/>
        <v>0.2226536585</v>
      </c>
      <c r="BB49" s="43"/>
      <c r="BC49" s="43"/>
      <c r="BD49" s="43"/>
      <c r="BE49" s="43"/>
      <c r="BF49" s="43"/>
      <c r="BG49" s="43"/>
      <c r="BH49" s="43"/>
      <c r="BI49" s="43"/>
      <c r="BJ49" s="43"/>
    </row>
    <row r="50">
      <c r="A50" s="30"/>
      <c r="B50" s="30"/>
      <c r="C50" s="44">
        <f t="shared" si="49"/>
        <v>46</v>
      </c>
      <c r="D50" s="32">
        <f t="shared" si="13"/>
        <v>2839</v>
      </c>
      <c r="E50" s="32">
        <f t="shared" si="14"/>
        <v>2839</v>
      </c>
      <c r="F50" s="33">
        <f t="shared" si="15"/>
        <v>1288</v>
      </c>
      <c r="G50" s="30">
        <f t="shared" si="16"/>
        <v>770</v>
      </c>
      <c r="H50" s="34">
        <f t="shared" si="17"/>
        <v>518</v>
      </c>
      <c r="I50" s="35">
        <f t="shared" si="18"/>
        <v>0.2037908274</v>
      </c>
      <c r="J50" s="35">
        <f t="shared" si="19"/>
        <v>0.1654488881</v>
      </c>
      <c r="K50" s="36">
        <f t="shared" si="20"/>
        <v>157</v>
      </c>
      <c r="L50" s="37">
        <f t="shared" si="21"/>
        <v>613</v>
      </c>
      <c r="M50" s="38">
        <f t="shared" si="22"/>
        <v>86</v>
      </c>
      <c r="N50" s="39">
        <f t="shared" si="23"/>
        <v>432</v>
      </c>
      <c r="O50" s="35">
        <f t="shared" si="24"/>
        <v>0.2038961039</v>
      </c>
      <c r="P50" s="35">
        <f t="shared" si="25"/>
        <v>0.166023166</v>
      </c>
      <c r="Q50" s="40">
        <f t="shared" si="26"/>
        <v>0.1886645963</v>
      </c>
      <c r="R50" s="35">
        <f t="shared" si="27"/>
        <v>0.1230329041</v>
      </c>
      <c r="S50" s="10">
        <f t="shared" si="50"/>
        <v>0.6259145129</v>
      </c>
      <c r="T50" s="10">
        <f t="shared" si="28"/>
        <v>0.9330524742</v>
      </c>
      <c r="U50" s="10">
        <f t="shared" si="29"/>
        <v>0.9330524742</v>
      </c>
      <c r="V50" s="30">
        <f t="shared" si="30"/>
        <v>1288</v>
      </c>
      <c r="W50" s="30">
        <f t="shared" si="31"/>
        <v>243</v>
      </c>
      <c r="X50" s="34">
        <f t="shared" si="32"/>
        <v>806</v>
      </c>
      <c r="Y50" s="36">
        <f t="shared" si="33"/>
        <v>720</v>
      </c>
      <c r="Z50" s="37">
        <f t="shared" ref="Z50:AA50" si="223">L50</f>
        <v>613</v>
      </c>
      <c r="AA50" s="38">
        <f t="shared" si="223"/>
        <v>86</v>
      </c>
      <c r="AB50" s="39">
        <f t="shared" si="35"/>
        <v>52</v>
      </c>
      <c r="AC50" s="35">
        <f t="shared" si="36"/>
        <v>0.6231884058</v>
      </c>
      <c r="AD50" s="35">
        <f t="shared" si="37"/>
        <v>0.5401350338</v>
      </c>
      <c r="AE50" s="30">
        <f t="shared" si="38"/>
        <v>0.5729587582</v>
      </c>
      <c r="AF50" s="30">
        <f t="shared" si="39"/>
        <v>0.2665224689</v>
      </c>
      <c r="AG50" s="30">
        <f t="shared" si="40"/>
        <v>-0.03282372441</v>
      </c>
      <c r="AH50" s="41">
        <f t="shared" si="41"/>
        <v>0.381263452</v>
      </c>
      <c r="AI50" s="42">
        <f t="shared" si="42"/>
        <v>0.4792692435</v>
      </c>
      <c r="AJ50" s="42">
        <f t="shared" si="43"/>
        <v>0.4340397885</v>
      </c>
      <c r="AK50" s="36">
        <f t="shared" si="44"/>
        <v>470</v>
      </c>
      <c r="AL50" s="37">
        <f t="shared" ref="AL50:AM50" si="224">Z50</f>
        <v>613</v>
      </c>
      <c r="AM50" s="38">
        <f t="shared" si="224"/>
        <v>86</v>
      </c>
      <c r="AN50" s="39">
        <f t="shared" si="46"/>
        <v>52</v>
      </c>
      <c r="AO50" s="43"/>
      <c r="AP50" s="43"/>
      <c r="AQ50" s="43">
        <f t="shared" ref="AQ50:AW50" si="225">POWER($AC50,AQ$3)</f>
        <v>1</v>
      </c>
      <c r="AR50" s="43">
        <f t="shared" si="225"/>
        <v>0.6231884058</v>
      </c>
      <c r="AS50" s="43">
        <f t="shared" si="225"/>
        <v>0.3883637891</v>
      </c>
      <c r="AT50" s="43">
        <f t="shared" si="225"/>
        <v>0.2420238106</v>
      </c>
      <c r="AU50" s="43">
        <f t="shared" si="225"/>
        <v>0.1508264327</v>
      </c>
      <c r="AV50" s="43">
        <f t="shared" si="225"/>
        <v>0.09399328415</v>
      </c>
      <c r="AW50" s="43">
        <f t="shared" si="225"/>
        <v>0.0585755249</v>
      </c>
      <c r="AX50" s="43">
        <f t="shared" ref="AX50:BA50" si="226">$AD50*AQ50</f>
        <v>0.5401350338</v>
      </c>
      <c r="AY50" s="43">
        <f t="shared" si="226"/>
        <v>0.3366058906</v>
      </c>
      <c r="AZ50" s="43">
        <f t="shared" si="226"/>
        <v>0.2097688883</v>
      </c>
      <c r="BA50" s="43">
        <f t="shared" si="226"/>
        <v>0.1307255391</v>
      </c>
      <c r="BB50" s="43"/>
      <c r="BC50" s="43"/>
      <c r="BD50" s="43"/>
      <c r="BE50" s="43"/>
      <c r="BF50" s="43"/>
      <c r="BG50" s="43"/>
      <c r="BH50" s="43"/>
      <c r="BI50" s="43"/>
      <c r="BJ50" s="43"/>
    </row>
    <row r="51">
      <c r="A51" s="30"/>
      <c r="B51" s="30"/>
      <c r="C51" s="44">
        <f t="shared" si="49"/>
        <v>47</v>
      </c>
      <c r="D51" s="32">
        <f t="shared" si="13"/>
        <v>715</v>
      </c>
      <c r="E51" s="32">
        <f t="shared" si="14"/>
        <v>715</v>
      </c>
      <c r="F51" s="33">
        <f t="shared" si="15"/>
        <v>379</v>
      </c>
      <c r="G51" s="30">
        <f t="shared" si="16"/>
        <v>278</v>
      </c>
      <c r="H51" s="34">
        <f t="shared" si="17"/>
        <v>101</v>
      </c>
      <c r="I51" s="35">
        <f t="shared" si="18"/>
        <v>0.2417754437</v>
      </c>
      <c r="J51" s="35">
        <f t="shared" si="19"/>
        <v>0.2862602524</v>
      </c>
      <c r="K51" s="36">
        <f t="shared" si="20"/>
        <v>67</v>
      </c>
      <c r="L51" s="37">
        <f t="shared" si="21"/>
        <v>211</v>
      </c>
      <c r="M51" s="38">
        <f t="shared" si="22"/>
        <v>29</v>
      </c>
      <c r="N51" s="39">
        <f t="shared" si="23"/>
        <v>72</v>
      </c>
      <c r="O51" s="35">
        <f t="shared" si="24"/>
        <v>0.2410071942</v>
      </c>
      <c r="P51" s="35">
        <f t="shared" si="25"/>
        <v>0.2871287129</v>
      </c>
      <c r="Q51" s="40">
        <f t="shared" si="26"/>
        <v>0.253298153</v>
      </c>
      <c r="R51" s="35">
        <f t="shared" si="27"/>
        <v>0.1208333333</v>
      </c>
      <c r="S51" s="10">
        <f t="shared" si="50"/>
        <v>0.318222208</v>
      </c>
      <c r="T51" s="10">
        <f t="shared" si="28"/>
        <v>0.4300090842</v>
      </c>
      <c r="U51" s="10">
        <f t="shared" si="29"/>
        <v>0.4300090842</v>
      </c>
      <c r="V51" s="30">
        <f t="shared" si="30"/>
        <v>379</v>
      </c>
      <c r="W51" s="30">
        <f t="shared" si="31"/>
        <v>96</v>
      </c>
      <c r="X51" s="34">
        <f t="shared" si="32"/>
        <v>121</v>
      </c>
      <c r="Y51" s="36">
        <f t="shared" si="33"/>
        <v>92</v>
      </c>
      <c r="Z51" s="37">
        <f t="shared" ref="Z51:AA51" si="227">L51</f>
        <v>211</v>
      </c>
      <c r="AA51" s="38">
        <f t="shared" si="227"/>
        <v>29</v>
      </c>
      <c r="AB51" s="39">
        <f t="shared" si="35"/>
        <v>122</v>
      </c>
      <c r="AC51" s="35">
        <f t="shared" si="36"/>
        <v>0.1920529801</v>
      </c>
      <c r="AD51" s="35">
        <f t="shared" si="37"/>
        <v>0.303630363</v>
      </c>
      <c r="AE51" s="30">
        <f t="shared" si="38"/>
        <v>0.3952244842</v>
      </c>
      <c r="AF51" s="30">
        <f t="shared" si="39"/>
        <v>0.08878819486</v>
      </c>
      <c r="AG51" s="30">
        <f t="shared" si="40"/>
        <v>-0.09159412114</v>
      </c>
      <c r="AH51" s="41">
        <f t="shared" si="41"/>
        <v>0.3523537467</v>
      </c>
      <c r="AI51" s="42">
        <f t="shared" si="42"/>
        <v>0.1496123169</v>
      </c>
      <c r="AJ51" s="42">
        <f t="shared" si="43"/>
        <v>0.02340018663</v>
      </c>
      <c r="AK51" s="36">
        <f t="shared" si="44"/>
        <v>5</v>
      </c>
      <c r="AL51" s="37">
        <f t="shared" ref="AL51:AM51" si="228">Z51</f>
        <v>211</v>
      </c>
      <c r="AM51" s="38">
        <f t="shared" si="228"/>
        <v>29</v>
      </c>
      <c r="AN51" s="39">
        <f t="shared" si="46"/>
        <v>122</v>
      </c>
      <c r="AO51" s="43"/>
      <c r="AP51" s="43"/>
      <c r="AQ51" s="43">
        <f t="shared" ref="AQ51:AW51" si="229">POWER($AC51,AQ$3)</f>
        <v>1</v>
      </c>
      <c r="AR51" s="43">
        <f t="shared" si="229"/>
        <v>0.1920529801</v>
      </c>
      <c r="AS51" s="43">
        <f t="shared" si="229"/>
        <v>0.03688434718</v>
      </c>
      <c r="AT51" s="43">
        <f t="shared" si="229"/>
        <v>0.007083748796</v>
      </c>
      <c r="AU51" s="43">
        <f t="shared" si="229"/>
        <v>0.001360455067</v>
      </c>
      <c r="AV51" s="43">
        <f t="shared" si="229"/>
        <v>0.0002612794499</v>
      </c>
      <c r="AW51" s="43">
        <f t="shared" si="229"/>
        <v>0.000050179497</v>
      </c>
      <c r="AX51" s="43">
        <f t="shared" ref="AX51:BA51" si="230">$AD51*AQ51</f>
        <v>0.303630363</v>
      </c>
      <c r="AY51" s="43">
        <f t="shared" si="230"/>
        <v>0.05831311608</v>
      </c>
      <c r="AZ51" s="43">
        <f t="shared" si="230"/>
        <v>0.01119920772</v>
      </c>
      <c r="BA51" s="43">
        <f t="shared" si="230"/>
        <v>0.002150841219</v>
      </c>
      <c r="BB51" s="43"/>
      <c r="BC51" s="43"/>
      <c r="BD51" s="43"/>
      <c r="BE51" s="43"/>
      <c r="BF51" s="43"/>
      <c r="BG51" s="43"/>
      <c r="BH51" s="43"/>
      <c r="BI51" s="43"/>
      <c r="BJ51" s="43"/>
    </row>
    <row r="52">
      <c r="A52" s="30"/>
      <c r="B52" s="30"/>
      <c r="C52" s="44">
        <f t="shared" si="49"/>
        <v>48</v>
      </c>
      <c r="D52" s="32">
        <f t="shared" si="13"/>
        <v>1006</v>
      </c>
      <c r="E52" s="32">
        <f t="shared" si="14"/>
        <v>1006</v>
      </c>
      <c r="F52" s="33">
        <f t="shared" si="15"/>
        <v>618</v>
      </c>
      <c r="G52" s="30">
        <f t="shared" si="16"/>
        <v>255</v>
      </c>
      <c r="H52" s="34">
        <f t="shared" si="17"/>
        <v>363</v>
      </c>
      <c r="I52" s="35">
        <f t="shared" si="18"/>
        <v>0.2508857367</v>
      </c>
      <c r="J52" s="35">
        <f t="shared" si="19"/>
        <v>0.2524867415</v>
      </c>
      <c r="K52" s="36">
        <f t="shared" si="20"/>
        <v>64</v>
      </c>
      <c r="L52" s="37">
        <f t="shared" si="21"/>
        <v>191</v>
      </c>
      <c r="M52" s="38">
        <f t="shared" si="22"/>
        <v>92</v>
      </c>
      <c r="N52" s="39">
        <f t="shared" si="23"/>
        <v>271</v>
      </c>
      <c r="O52" s="35">
        <f t="shared" si="24"/>
        <v>0.2509803922</v>
      </c>
      <c r="P52" s="35">
        <f t="shared" si="25"/>
        <v>0.2534435262</v>
      </c>
      <c r="Q52" s="40">
        <f t="shared" si="26"/>
        <v>0.2524271845</v>
      </c>
      <c r="R52" s="35">
        <f t="shared" si="27"/>
        <v>0.3250883392</v>
      </c>
      <c r="S52" s="10">
        <f t="shared" si="50"/>
        <v>0.6097773284</v>
      </c>
      <c r="T52" s="10">
        <f t="shared" si="28"/>
        <v>0.7807274745</v>
      </c>
      <c r="U52" s="10">
        <f t="shared" si="29"/>
        <v>0.7807274745</v>
      </c>
      <c r="V52" s="30">
        <f t="shared" si="30"/>
        <v>618</v>
      </c>
      <c r="W52" s="30">
        <f t="shared" si="31"/>
        <v>156</v>
      </c>
      <c r="X52" s="34">
        <f t="shared" si="32"/>
        <v>377</v>
      </c>
      <c r="Y52" s="36">
        <f t="shared" si="33"/>
        <v>285</v>
      </c>
      <c r="Z52" s="37">
        <f t="shared" ref="Z52:AA52" si="231">L52</f>
        <v>191</v>
      </c>
      <c r="AA52" s="38">
        <f t="shared" si="231"/>
        <v>92</v>
      </c>
      <c r="AB52" s="39">
        <f t="shared" si="35"/>
        <v>80</v>
      </c>
      <c r="AC52" s="35">
        <f t="shared" si="36"/>
        <v>0.5348837209</v>
      </c>
      <c r="AD52" s="35">
        <f t="shared" si="37"/>
        <v>0.5987394958</v>
      </c>
      <c r="AE52" s="30">
        <f t="shared" si="38"/>
        <v>0.5433905619</v>
      </c>
      <c r="AF52" s="30">
        <f t="shared" si="39"/>
        <v>0.2369542726</v>
      </c>
      <c r="AG52" s="30">
        <f t="shared" si="40"/>
        <v>0.0553489339</v>
      </c>
      <c r="AH52" s="41">
        <f t="shared" si="41"/>
        <v>0.3683794402</v>
      </c>
      <c r="AI52" s="42">
        <f t="shared" si="42"/>
        <v>0.4136713201</v>
      </c>
      <c r="AJ52" s="42">
        <f t="shared" si="43"/>
        <v>0.4899393903</v>
      </c>
      <c r="AK52" s="36">
        <f t="shared" si="44"/>
        <v>183</v>
      </c>
      <c r="AL52" s="37">
        <f t="shared" ref="AL52:AM52" si="232">Z52</f>
        <v>191</v>
      </c>
      <c r="AM52" s="38">
        <f t="shared" si="232"/>
        <v>92</v>
      </c>
      <c r="AN52" s="39">
        <f t="shared" si="46"/>
        <v>80</v>
      </c>
      <c r="AO52" s="43"/>
      <c r="AP52" s="43"/>
      <c r="AQ52" s="43">
        <f t="shared" ref="AQ52:AW52" si="233">POWER($AC52,AQ$3)</f>
        <v>1</v>
      </c>
      <c r="AR52" s="43">
        <f t="shared" si="233"/>
        <v>0.5348837209</v>
      </c>
      <c r="AS52" s="43">
        <f t="shared" si="233"/>
        <v>0.2861005949</v>
      </c>
      <c r="AT52" s="43">
        <f t="shared" si="233"/>
        <v>0.1530305508</v>
      </c>
      <c r="AU52" s="43">
        <f t="shared" si="233"/>
        <v>0.08185355041</v>
      </c>
      <c r="AV52" s="43">
        <f t="shared" si="233"/>
        <v>0.04378213162</v>
      </c>
      <c r="AW52" s="43">
        <f t="shared" si="233"/>
        <v>0.02341834947</v>
      </c>
      <c r="AX52" s="43">
        <f t="shared" ref="AX52:BA52" si="234">$AD52*AQ52</f>
        <v>0.5987394958</v>
      </c>
      <c r="AY52" s="43">
        <f t="shared" si="234"/>
        <v>0.3202560094</v>
      </c>
      <c r="AZ52" s="43">
        <f t="shared" si="234"/>
        <v>0.1712997259</v>
      </c>
      <c r="BA52" s="43">
        <f t="shared" si="234"/>
        <v>0.09162543481</v>
      </c>
      <c r="BB52" s="43"/>
      <c r="BC52" s="43"/>
      <c r="BD52" s="43"/>
      <c r="BE52" s="43"/>
      <c r="BF52" s="43"/>
      <c r="BG52" s="43"/>
      <c r="BH52" s="43"/>
      <c r="BI52" s="43"/>
      <c r="BJ52" s="43"/>
    </row>
    <row r="53">
      <c r="A53" s="30"/>
      <c r="B53" s="30"/>
      <c r="C53" s="44">
        <f t="shared" si="49"/>
        <v>49</v>
      </c>
      <c r="D53" s="32">
        <f t="shared" si="13"/>
        <v>1611</v>
      </c>
      <c r="E53" s="32">
        <f t="shared" si="14"/>
        <v>1611</v>
      </c>
      <c r="F53" s="33">
        <f t="shared" si="15"/>
        <v>397</v>
      </c>
      <c r="G53" s="30">
        <f t="shared" si="16"/>
        <v>236</v>
      </c>
      <c r="H53" s="34">
        <f t="shared" si="17"/>
        <v>161</v>
      </c>
      <c r="I53" s="35">
        <f t="shared" si="18"/>
        <v>0.2782724594</v>
      </c>
      <c r="J53" s="35">
        <f t="shared" si="19"/>
        <v>0.2642545218</v>
      </c>
      <c r="K53" s="36">
        <f t="shared" si="20"/>
        <v>66</v>
      </c>
      <c r="L53" s="37">
        <f t="shared" si="21"/>
        <v>170</v>
      </c>
      <c r="M53" s="38">
        <f t="shared" si="22"/>
        <v>43</v>
      </c>
      <c r="N53" s="39">
        <f t="shared" si="23"/>
        <v>118</v>
      </c>
      <c r="O53" s="35">
        <f t="shared" si="24"/>
        <v>0.2796610169</v>
      </c>
      <c r="P53" s="35">
        <f t="shared" si="25"/>
        <v>0.2670807453</v>
      </c>
      <c r="Q53" s="40">
        <f t="shared" si="26"/>
        <v>0.274559194</v>
      </c>
      <c r="R53" s="35">
        <f t="shared" si="27"/>
        <v>0.2018779343</v>
      </c>
      <c r="S53" s="10">
        <f t="shared" si="50"/>
        <v>0.5871385076</v>
      </c>
      <c r="T53" s="10">
        <f t="shared" si="28"/>
        <v>0.8203686763</v>
      </c>
      <c r="U53" s="10">
        <f t="shared" si="29"/>
        <v>0.8203686763</v>
      </c>
      <c r="V53" s="30">
        <f t="shared" si="30"/>
        <v>397</v>
      </c>
      <c r="W53" s="30">
        <f t="shared" si="31"/>
        <v>109</v>
      </c>
      <c r="X53" s="34">
        <f t="shared" si="32"/>
        <v>233</v>
      </c>
      <c r="Y53" s="36">
        <f t="shared" si="33"/>
        <v>190</v>
      </c>
      <c r="Z53" s="37">
        <f t="shared" ref="Z53:AA53" si="235">L53</f>
        <v>170</v>
      </c>
      <c r="AA53" s="38">
        <f t="shared" si="235"/>
        <v>43</v>
      </c>
      <c r="AB53" s="39">
        <f t="shared" si="35"/>
        <v>42</v>
      </c>
      <c r="AC53" s="35">
        <f t="shared" si="36"/>
        <v>0.5058823529</v>
      </c>
      <c r="AD53" s="35">
        <f t="shared" si="37"/>
        <v>0.5277777778</v>
      </c>
      <c r="AE53" s="30">
        <f t="shared" si="38"/>
        <v>0.5326212359</v>
      </c>
      <c r="AF53" s="30">
        <f t="shared" si="39"/>
        <v>0.2261849466</v>
      </c>
      <c r="AG53" s="30">
        <f t="shared" si="40"/>
        <v>-0.004843458106</v>
      </c>
      <c r="AH53" s="41">
        <f t="shared" si="41"/>
        <v>0.364950346</v>
      </c>
      <c r="AI53" s="42">
        <f t="shared" si="42"/>
        <v>0.391839626</v>
      </c>
      <c r="AJ53" s="42">
        <f t="shared" si="43"/>
        <v>0.3851655824</v>
      </c>
      <c r="AK53" s="36">
        <f t="shared" si="44"/>
        <v>106</v>
      </c>
      <c r="AL53" s="37">
        <f t="shared" ref="AL53:AM53" si="236">Z53</f>
        <v>170</v>
      </c>
      <c r="AM53" s="38">
        <f t="shared" si="236"/>
        <v>43</v>
      </c>
      <c r="AN53" s="39">
        <f t="shared" si="46"/>
        <v>42</v>
      </c>
      <c r="AO53" s="43"/>
      <c r="AP53" s="43"/>
      <c r="AQ53" s="43">
        <f t="shared" ref="AQ53:AW53" si="237">POWER($AC53,AQ$3)</f>
        <v>1</v>
      </c>
      <c r="AR53" s="43">
        <f t="shared" si="237"/>
        <v>0.5058823529</v>
      </c>
      <c r="AS53" s="43">
        <f t="shared" si="237"/>
        <v>0.255916955</v>
      </c>
      <c r="AT53" s="43">
        <f t="shared" si="237"/>
        <v>0.1294638714</v>
      </c>
      <c r="AU53" s="43">
        <f t="shared" si="237"/>
        <v>0.06549348787</v>
      </c>
      <c r="AV53" s="43">
        <f t="shared" si="237"/>
        <v>0.03313199974</v>
      </c>
      <c r="AW53" s="43">
        <f t="shared" si="237"/>
        <v>0.01676089399</v>
      </c>
      <c r="AX53" s="43">
        <f t="shared" ref="AX53:BA53" si="238">$AD53*AQ53</f>
        <v>0.5277777778</v>
      </c>
      <c r="AY53" s="43">
        <f t="shared" si="238"/>
        <v>0.2669934641</v>
      </c>
      <c r="AZ53" s="43">
        <f t="shared" si="238"/>
        <v>0.1350672818</v>
      </c>
      <c r="BA53" s="43">
        <f t="shared" si="238"/>
        <v>0.06832815433</v>
      </c>
      <c r="BB53" s="43"/>
      <c r="BC53" s="43"/>
      <c r="BD53" s="43"/>
      <c r="BE53" s="43"/>
      <c r="BF53" s="43"/>
      <c r="BG53" s="43"/>
      <c r="BH53" s="43"/>
      <c r="BI53" s="43"/>
      <c r="BJ53" s="43"/>
    </row>
    <row r="54">
      <c r="A54" s="30"/>
      <c r="B54" s="30"/>
      <c r="C54" s="44">
        <f t="shared" si="49"/>
        <v>50</v>
      </c>
      <c r="D54" s="32">
        <f t="shared" si="13"/>
        <v>488</v>
      </c>
      <c r="E54" s="32">
        <f t="shared" si="14"/>
        <v>488</v>
      </c>
      <c r="F54" s="33">
        <f t="shared" si="15"/>
        <v>283</v>
      </c>
      <c r="G54" s="30">
        <f t="shared" si="16"/>
        <v>164</v>
      </c>
      <c r="H54" s="34">
        <f t="shared" si="17"/>
        <v>119</v>
      </c>
      <c r="I54" s="35">
        <f t="shared" si="18"/>
        <v>0.2990343858</v>
      </c>
      <c r="J54" s="35">
        <f t="shared" si="19"/>
        <v>0.3946198265</v>
      </c>
      <c r="K54" s="36">
        <f t="shared" si="20"/>
        <v>49</v>
      </c>
      <c r="L54" s="37">
        <f t="shared" si="21"/>
        <v>115</v>
      </c>
      <c r="M54" s="38">
        <f t="shared" si="22"/>
        <v>47</v>
      </c>
      <c r="N54" s="39">
        <f t="shared" si="23"/>
        <v>72</v>
      </c>
      <c r="O54" s="35">
        <f t="shared" si="24"/>
        <v>0.2987804878</v>
      </c>
      <c r="P54" s="35">
        <f t="shared" si="25"/>
        <v>0.3949579832</v>
      </c>
      <c r="Q54" s="40">
        <f t="shared" si="26"/>
        <v>0.3392226148</v>
      </c>
      <c r="R54" s="35">
        <f t="shared" si="27"/>
        <v>0.2901234568</v>
      </c>
      <c r="S54" s="10">
        <f t="shared" si="50"/>
        <v>0.6652674075</v>
      </c>
      <c r="T54" s="10">
        <f t="shared" si="28"/>
        <v>0.8934762196</v>
      </c>
      <c r="U54" s="10">
        <f t="shared" si="29"/>
        <v>0.8934762196</v>
      </c>
      <c r="V54" s="30">
        <f t="shared" si="30"/>
        <v>283</v>
      </c>
      <c r="W54" s="30">
        <f t="shared" si="31"/>
        <v>96</v>
      </c>
      <c r="X54" s="34">
        <f t="shared" si="32"/>
        <v>188</v>
      </c>
      <c r="Y54" s="36">
        <f t="shared" si="33"/>
        <v>141</v>
      </c>
      <c r="Z54" s="37">
        <f t="shared" ref="Z54:AA54" si="239">L54</f>
        <v>115</v>
      </c>
      <c r="AA54" s="38">
        <f t="shared" si="239"/>
        <v>47</v>
      </c>
      <c r="AB54" s="39">
        <f t="shared" si="35"/>
        <v>17</v>
      </c>
      <c r="AC54" s="35">
        <f t="shared" si="36"/>
        <v>0.734375</v>
      </c>
      <c r="AD54" s="35">
        <f t="shared" si="37"/>
        <v>0.55078125</v>
      </c>
      <c r="AE54" s="30">
        <f t="shared" si="38"/>
        <v>0.6019099219</v>
      </c>
      <c r="AF54" s="30">
        <f t="shared" si="39"/>
        <v>0.2954736326</v>
      </c>
      <c r="AG54" s="30">
        <f t="shared" si="40"/>
        <v>-0.05112867189</v>
      </c>
      <c r="AH54" s="41">
        <f t="shared" si="41"/>
        <v>0.4028700855</v>
      </c>
      <c r="AI54" s="42">
        <f t="shared" si="42"/>
        <v>0.5597371295</v>
      </c>
      <c r="AJ54" s="42">
        <f t="shared" si="43"/>
        <v>0.4892843699</v>
      </c>
      <c r="AK54" s="36">
        <f t="shared" si="44"/>
        <v>110</v>
      </c>
      <c r="AL54" s="37">
        <f t="shared" ref="AL54:AM54" si="240">Z54</f>
        <v>115</v>
      </c>
      <c r="AM54" s="38">
        <f t="shared" si="240"/>
        <v>47</v>
      </c>
      <c r="AN54" s="39">
        <f t="shared" si="46"/>
        <v>17</v>
      </c>
      <c r="AO54" s="43"/>
      <c r="AP54" s="43"/>
      <c r="AQ54" s="43">
        <f t="shared" ref="AQ54:AW54" si="241">POWER($AC54,AQ$3)</f>
        <v>1</v>
      </c>
      <c r="AR54" s="43">
        <f t="shared" si="241"/>
        <v>0.734375</v>
      </c>
      <c r="AS54" s="43">
        <f t="shared" si="241"/>
        <v>0.5393066406</v>
      </c>
      <c r="AT54" s="43">
        <f t="shared" si="241"/>
        <v>0.3960533142</v>
      </c>
      <c r="AU54" s="43">
        <f t="shared" si="241"/>
        <v>0.2908516526</v>
      </c>
      <c r="AV54" s="43">
        <f t="shared" si="241"/>
        <v>0.2135941824</v>
      </c>
      <c r="AW54" s="43">
        <f t="shared" si="241"/>
        <v>0.1568582277</v>
      </c>
      <c r="AX54" s="43">
        <f t="shared" ref="AX54:BA54" si="242">$AD54*AQ54</f>
        <v>0.55078125</v>
      </c>
      <c r="AY54" s="43">
        <f t="shared" si="242"/>
        <v>0.4044799805</v>
      </c>
      <c r="AZ54" s="43">
        <f t="shared" si="242"/>
        <v>0.2970399857</v>
      </c>
      <c r="BA54" s="43">
        <f t="shared" si="242"/>
        <v>0.2181387395</v>
      </c>
      <c r="BB54" s="43"/>
      <c r="BC54" s="43"/>
      <c r="BD54" s="43"/>
      <c r="BE54" s="43"/>
      <c r="BF54" s="43"/>
      <c r="BG54" s="43"/>
      <c r="BH54" s="43"/>
      <c r="BI54" s="43"/>
      <c r="BJ54" s="43"/>
    </row>
    <row r="55">
      <c r="A55" s="30"/>
      <c r="B55" s="30"/>
      <c r="C55" s="44">
        <f t="shared" si="49"/>
        <v>51</v>
      </c>
      <c r="D55" s="32">
        <f t="shared" si="13"/>
        <v>718</v>
      </c>
      <c r="E55" s="32">
        <f t="shared" si="14"/>
        <v>718</v>
      </c>
      <c r="F55" s="33">
        <f t="shared" si="15"/>
        <v>393</v>
      </c>
      <c r="G55" s="30">
        <f t="shared" si="16"/>
        <v>269</v>
      </c>
      <c r="H55" s="34">
        <f t="shared" si="17"/>
        <v>124</v>
      </c>
      <c r="I55" s="35">
        <f t="shared" si="18"/>
        <v>0.4805570156</v>
      </c>
      <c r="J55" s="35">
        <f t="shared" si="19"/>
        <v>0.4969365377</v>
      </c>
      <c r="K55" s="36">
        <f t="shared" si="20"/>
        <v>129</v>
      </c>
      <c r="L55" s="37">
        <f t="shared" si="21"/>
        <v>140</v>
      </c>
      <c r="M55" s="38">
        <f t="shared" si="22"/>
        <v>62</v>
      </c>
      <c r="N55" s="39">
        <f t="shared" si="23"/>
        <v>62</v>
      </c>
      <c r="O55" s="35">
        <f t="shared" si="24"/>
        <v>0.4795539033</v>
      </c>
      <c r="P55" s="35">
        <f t="shared" si="25"/>
        <v>0.5</v>
      </c>
      <c r="Q55" s="40">
        <f t="shared" si="26"/>
        <v>0.4860050891</v>
      </c>
      <c r="R55" s="35">
        <f t="shared" si="27"/>
        <v>0.3069306931</v>
      </c>
      <c r="S55" s="10">
        <f t="shared" si="50"/>
        <v>0.752387291</v>
      </c>
      <c r="T55" s="10">
        <f t="shared" si="28"/>
        <v>1.025825619</v>
      </c>
      <c r="U55" s="10">
        <f t="shared" si="29"/>
        <v>1</v>
      </c>
      <c r="V55" s="30">
        <f t="shared" si="30"/>
        <v>393</v>
      </c>
      <c r="W55" s="30">
        <f t="shared" si="31"/>
        <v>191</v>
      </c>
      <c r="X55" s="34">
        <f t="shared" si="32"/>
        <v>296</v>
      </c>
      <c r="Y55" s="36">
        <f t="shared" si="33"/>
        <v>234</v>
      </c>
      <c r="Z55" s="37">
        <f t="shared" ref="Z55:AA55" si="243">L55</f>
        <v>140</v>
      </c>
      <c r="AA55" s="38">
        <f t="shared" si="243"/>
        <v>62</v>
      </c>
      <c r="AB55" s="39">
        <f t="shared" si="35"/>
        <v>0</v>
      </c>
      <c r="AC55" s="35">
        <f t="shared" si="36"/>
        <v>1</v>
      </c>
      <c r="AD55" s="35">
        <f t="shared" si="37"/>
        <v>0.6256684492</v>
      </c>
      <c r="AE55" s="30">
        <f t="shared" si="38"/>
        <v>0.6210571413</v>
      </c>
      <c r="AF55" s="30">
        <f t="shared" si="39"/>
        <v>0.3146208519</v>
      </c>
      <c r="AG55" s="30">
        <f t="shared" si="40"/>
        <v>0.004611307935</v>
      </c>
      <c r="AH55" s="41">
        <f t="shared" si="41"/>
        <v>0.4805822993</v>
      </c>
      <c r="AI55" s="42">
        <f t="shared" si="42"/>
        <v>0.7412780452</v>
      </c>
      <c r="AJ55" s="42">
        <f t="shared" si="43"/>
        <v>0.7476321975</v>
      </c>
      <c r="AK55" s="36">
        <f t="shared" si="44"/>
        <v>415</v>
      </c>
      <c r="AL55" s="37">
        <f t="shared" ref="AL55:AM55" si="244">Z55</f>
        <v>140</v>
      </c>
      <c r="AM55" s="38">
        <f t="shared" si="244"/>
        <v>62</v>
      </c>
      <c r="AN55" s="39">
        <f t="shared" si="46"/>
        <v>0</v>
      </c>
      <c r="AO55" s="43"/>
      <c r="AP55" s="43"/>
      <c r="AQ55" s="43">
        <f t="shared" ref="AQ55:AW55" si="245">POWER($AC55,AQ$3)</f>
        <v>1</v>
      </c>
      <c r="AR55" s="43">
        <f t="shared" si="245"/>
        <v>1</v>
      </c>
      <c r="AS55" s="43">
        <f t="shared" si="245"/>
        <v>1</v>
      </c>
      <c r="AT55" s="43">
        <f t="shared" si="245"/>
        <v>1</v>
      </c>
      <c r="AU55" s="43">
        <f t="shared" si="245"/>
        <v>1</v>
      </c>
      <c r="AV55" s="43">
        <f t="shared" si="245"/>
        <v>1</v>
      </c>
      <c r="AW55" s="43">
        <f t="shared" si="245"/>
        <v>1</v>
      </c>
      <c r="AX55" s="43">
        <f t="shared" ref="AX55:BA55" si="246">$AD55*AQ55</f>
        <v>0.6256684492</v>
      </c>
      <c r="AY55" s="43">
        <f t="shared" si="246"/>
        <v>0.6256684492</v>
      </c>
      <c r="AZ55" s="43">
        <f t="shared" si="246"/>
        <v>0.6256684492</v>
      </c>
      <c r="BA55" s="43">
        <f t="shared" si="246"/>
        <v>0.6256684492</v>
      </c>
      <c r="BB55" s="43"/>
      <c r="BC55" s="43"/>
      <c r="BD55" s="43"/>
      <c r="BE55" s="43"/>
      <c r="BF55" s="43"/>
      <c r="BG55" s="43"/>
      <c r="BH55" s="43"/>
      <c r="BI55" s="43"/>
      <c r="BJ55" s="43"/>
    </row>
    <row r="56">
      <c r="A56" s="30"/>
      <c r="B56" s="30"/>
      <c r="C56" s="44">
        <f t="shared" si="49"/>
        <v>52</v>
      </c>
      <c r="D56" s="32">
        <f t="shared" si="13"/>
        <v>980</v>
      </c>
      <c r="E56" s="32">
        <f t="shared" si="14"/>
        <v>980</v>
      </c>
      <c r="F56" s="33">
        <f t="shared" si="15"/>
        <v>409</v>
      </c>
      <c r="G56" s="30">
        <f t="shared" si="16"/>
        <v>309</v>
      </c>
      <c r="H56" s="34">
        <f t="shared" si="17"/>
        <v>100</v>
      </c>
      <c r="I56" s="35">
        <f t="shared" si="18"/>
        <v>0.2643570076</v>
      </c>
      <c r="J56" s="35">
        <f t="shared" si="19"/>
        <v>0.2851676057</v>
      </c>
      <c r="K56" s="36">
        <f t="shared" si="20"/>
        <v>82</v>
      </c>
      <c r="L56" s="37">
        <f t="shared" si="21"/>
        <v>227</v>
      </c>
      <c r="M56" s="38">
        <f t="shared" si="22"/>
        <v>29</v>
      </c>
      <c r="N56" s="39">
        <f t="shared" si="23"/>
        <v>71</v>
      </c>
      <c r="O56" s="35">
        <f t="shared" si="24"/>
        <v>0.2653721683</v>
      </c>
      <c r="P56" s="35">
        <f t="shared" si="25"/>
        <v>0.29</v>
      </c>
      <c r="Q56" s="40">
        <f t="shared" si="26"/>
        <v>0.271393643</v>
      </c>
      <c r="R56" s="35">
        <f t="shared" si="27"/>
        <v>0.11328125</v>
      </c>
      <c r="S56" s="10">
        <f t="shared" si="50"/>
        <v>0.6388924816</v>
      </c>
      <c r="T56" s="10">
        <f t="shared" si="28"/>
        <v>0.9604026338</v>
      </c>
      <c r="U56" s="10">
        <f t="shared" si="29"/>
        <v>0.9604026338</v>
      </c>
      <c r="V56" s="30">
        <f t="shared" si="30"/>
        <v>409</v>
      </c>
      <c r="W56" s="30">
        <f t="shared" si="31"/>
        <v>111</v>
      </c>
      <c r="X56" s="34">
        <f t="shared" si="32"/>
        <v>261</v>
      </c>
      <c r="Y56" s="36">
        <f t="shared" si="33"/>
        <v>232</v>
      </c>
      <c r="Z56" s="37">
        <f t="shared" ref="Z56:AA56" si="247">L56</f>
        <v>227</v>
      </c>
      <c r="AA56" s="38">
        <f t="shared" si="247"/>
        <v>29</v>
      </c>
      <c r="AB56" s="39">
        <f t="shared" si="35"/>
        <v>10</v>
      </c>
      <c r="AC56" s="35">
        <f t="shared" si="36"/>
        <v>0.7435897436</v>
      </c>
      <c r="AD56" s="35">
        <f t="shared" si="37"/>
        <v>0.5054466231</v>
      </c>
      <c r="AE56" s="30">
        <f t="shared" si="38"/>
        <v>0.6038322225</v>
      </c>
      <c r="AF56" s="30">
        <f t="shared" si="39"/>
        <v>0.2973959332</v>
      </c>
      <c r="AG56" s="30">
        <f t="shared" si="40"/>
        <v>-0.09838559939</v>
      </c>
      <c r="AH56" s="41">
        <f t="shared" si="41"/>
        <v>0.4049381191</v>
      </c>
      <c r="AI56" s="42">
        <f t="shared" si="42"/>
        <v>0.5662905826</v>
      </c>
      <c r="AJ56" s="42">
        <f t="shared" si="43"/>
        <v>0.430720134</v>
      </c>
      <c r="AK56" s="36">
        <f t="shared" si="44"/>
        <v>172</v>
      </c>
      <c r="AL56" s="37">
        <f t="shared" ref="AL56:AM56" si="248">Z56</f>
        <v>227</v>
      </c>
      <c r="AM56" s="38">
        <f t="shared" si="248"/>
        <v>29</v>
      </c>
      <c r="AN56" s="39">
        <f t="shared" si="46"/>
        <v>10</v>
      </c>
      <c r="AO56" s="43"/>
      <c r="AP56" s="43"/>
      <c r="AQ56" s="43">
        <f t="shared" ref="AQ56:AW56" si="249">POWER($AC56,AQ$3)</f>
        <v>1</v>
      </c>
      <c r="AR56" s="43">
        <f t="shared" si="249"/>
        <v>0.7435897436</v>
      </c>
      <c r="AS56" s="43">
        <f t="shared" si="249"/>
        <v>0.5529257068</v>
      </c>
      <c r="AT56" s="43">
        <f t="shared" si="249"/>
        <v>0.4111498845</v>
      </c>
      <c r="AU56" s="43">
        <f t="shared" si="249"/>
        <v>0.3057268372</v>
      </c>
      <c r="AV56" s="43">
        <f t="shared" si="249"/>
        <v>0.2273353405</v>
      </c>
      <c r="AW56" s="43">
        <f t="shared" si="249"/>
        <v>0.1690442275</v>
      </c>
      <c r="AX56" s="43">
        <f t="shared" ref="AX56:BA56" si="250">$AD56*AQ56</f>
        <v>0.5054466231</v>
      </c>
      <c r="AY56" s="43">
        <f t="shared" si="250"/>
        <v>0.3758449249</v>
      </c>
      <c r="AZ56" s="43">
        <f t="shared" si="250"/>
        <v>0.2794744313</v>
      </c>
      <c r="BA56" s="43">
        <f t="shared" si="250"/>
        <v>0.2078143207</v>
      </c>
      <c r="BB56" s="43"/>
      <c r="BC56" s="43"/>
      <c r="BD56" s="43"/>
      <c r="BE56" s="43"/>
      <c r="BF56" s="43"/>
      <c r="BG56" s="43"/>
      <c r="BH56" s="43"/>
      <c r="BI56" s="43"/>
      <c r="BJ56" s="43"/>
    </row>
    <row r="57">
      <c r="A57" s="30"/>
      <c r="B57" s="30"/>
      <c r="C57" s="44">
        <f t="shared" si="49"/>
        <v>53</v>
      </c>
      <c r="D57" s="32">
        <f t="shared" si="13"/>
        <v>909</v>
      </c>
      <c r="E57" s="32">
        <f t="shared" si="14"/>
        <v>909</v>
      </c>
      <c r="F57" s="33">
        <f t="shared" si="15"/>
        <v>435</v>
      </c>
      <c r="G57" s="30">
        <f t="shared" si="16"/>
        <v>303</v>
      </c>
      <c r="H57" s="34">
        <f t="shared" si="17"/>
        <v>132</v>
      </c>
      <c r="I57" s="35">
        <f t="shared" si="18"/>
        <v>0.4235470137</v>
      </c>
      <c r="J57" s="35">
        <f t="shared" si="19"/>
        <v>0.4113169744</v>
      </c>
      <c r="K57" s="36">
        <f t="shared" si="20"/>
        <v>128</v>
      </c>
      <c r="L57" s="37">
        <f t="shared" si="21"/>
        <v>175</v>
      </c>
      <c r="M57" s="38">
        <f t="shared" si="22"/>
        <v>54</v>
      </c>
      <c r="N57" s="39">
        <f t="shared" si="23"/>
        <v>78</v>
      </c>
      <c r="O57" s="35">
        <f t="shared" si="24"/>
        <v>0.4224422442</v>
      </c>
      <c r="P57" s="35">
        <f t="shared" si="25"/>
        <v>0.4090909091</v>
      </c>
      <c r="Q57" s="40">
        <f t="shared" si="26"/>
        <v>0.4183908046</v>
      </c>
      <c r="R57" s="35">
        <f t="shared" si="27"/>
        <v>0.2358078603</v>
      </c>
      <c r="S57" s="10">
        <f t="shared" si="50"/>
        <v>0.4162980675</v>
      </c>
      <c r="T57" s="10">
        <f t="shared" si="28"/>
        <v>0.5191657059</v>
      </c>
      <c r="U57" s="10">
        <f t="shared" si="29"/>
        <v>0.5191657059</v>
      </c>
      <c r="V57" s="30">
        <f t="shared" si="30"/>
        <v>435</v>
      </c>
      <c r="W57" s="30">
        <f t="shared" si="31"/>
        <v>182</v>
      </c>
      <c r="X57" s="34">
        <f t="shared" si="32"/>
        <v>182</v>
      </c>
      <c r="Y57" s="36">
        <f t="shared" si="33"/>
        <v>128</v>
      </c>
      <c r="Z57" s="37">
        <f t="shared" ref="Z57:AA57" si="251">L57</f>
        <v>175</v>
      </c>
      <c r="AA57" s="38">
        <f t="shared" si="251"/>
        <v>54</v>
      </c>
      <c r="AB57" s="39">
        <f t="shared" si="35"/>
        <v>119</v>
      </c>
      <c r="AC57" s="35">
        <f t="shared" si="36"/>
        <v>0.3121387283</v>
      </c>
      <c r="AD57" s="35">
        <f t="shared" si="37"/>
        <v>0.4224422442</v>
      </c>
      <c r="AE57" s="30">
        <f t="shared" si="38"/>
        <v>0.4509005397</v>
      </c>
      <c r="AF57" s="30">
        <f t="shared" si="39"/>
        <v>0.1444642504</v>
      </c>
      <c r="AG57" s="30">
        <f t="shared" si="40"/>
        <v>-0.02845829544</v>
      </c>
      <c r="AH57" s="41">
        <f t="shared" si="41"/>
        <v>0.3519338768</v>
      </c>
      <c r="AI57" s="42">
        <f t="shared" si="42"/>
        <v>0.2432082496</v>
      </c>
      <c r="AJ57" s="42">
        <f t="shared" si="43"/>
        <v>0.203994138</v>
      </c>
      <c r="AK57" s="36">
        <f t="shared" si="44"/>
        <v>45</v>
      </c>
      <c r="AL57" s="37">
        <f t="shared" ref="AL57:AM57" si="252">Z57</f>
        <v>175</v>
      </c>
      <c r="AM57" s="38">
        <f t="shared" si="252"/>
        <v>54</v>
      </c>
      <c r="AN57" s="39">
        <f t="shared" si="46"/>
        <v>119</v>
      </c>
      <c r="AO57" s="43"/>
      <c r="AP57" s="43"/>
      <c r="AQ57" s="43">
        <f t="shared" ref="AQ57:AW57" si="253">POWER($AC57,AQ$3)</f>
        <v>1</v>
      </c>
      <c r="AR57" s="43">
        <f t="shared" si="253"/>
        <v>0.3121387283</v>
      </c>
      <c r="AS57" s="43">
        <f t="shared" si="253"/>
        <v>0.09743058572</v>
      </c>
      <c r="AT57" s="43">
        <f t="shared" si="253"/>
        <v>0.03041185913</v>
      </c>
      <c r="AU57" s="43">
        <f t="shared" si="253"/>
        <v>0.009492719034</v>
      </c>
      <c r="AV57" s="43">
        <f t="shared" si="253"/>
        <v>0.002963045247</v>
      </c>
      <c r="AW57" s="43">
        <f t="shared" si="253"/>
        <v>0.0009248811755</v>
      </c>
      <c r="AX57" s="43">
        <f t="shared" ref="AX57:BA57" si="254">$AD57*AQ57</f>
        <v>0.4224422442</v>
      </c>
      <c r="AY57" s="43">
        <f t="shared" si="254"/>
        <v>0.1318605849</v>
      </c>
      <c r="AZ57" s="43">
        <f t="shared" si="254"/>
        <v>0.04115879529</v>
      </c>
      <c r="BA57" s="43">
        <f t="shared" si="254"/>
        <v>0.01284725402</v>
      </c>
      <c r="BB57" s="43"/>
      <c r="BC57" s="43"/>
      <c r="BD57" s="43"/>
      <c r="BE57" s="43"/>
      <c r="BF57" s="43"/>
      <c r="BG57" s="43"/>
      <c r="BH57" s="43"/>
      <c r="BI57" s="43"/>
      <c r="BJ57" s="43"/>
    </row>
    <row r="58">
      <c r="A58" s="30"/>
      <c r="B58" s="30"/>
      <c r="C58" s="44">
        <f t="shared" si="49"/>
        <v>54</v>
      </c>
      <c r="D58" s="32">
        <f t="shared" si="13"/>
        <v>986</v>
      </c>
      <c r="E58" s="32">
        <f t="shared" si="14"/>
        <v>986</v>
      </c>
      <c r="F58" s="33">
        <f t="shared" si="15"/>
        <v>596</v>
      </c>
      <c r="G58" s="30">
        <f t="shared" si="16"/>
        <v>259</v>
      </c>
      <c r="H58" s="34">
        <f t="shared" si="17"/>
        <v>337</v>
      </c>
      <c r="I58" s="35">
        <f t="shared" si="18"/>
        <v>0.318392565</v>
      </c>
      <c r="J58" s="35">
        <f t="shared" si="19"/>
        <v>0.3858960368</v>
      </c>
      <c r="K58" s="36">
        <f t="shared" si="20"/>
        <v>82</v>
      </c>
      <c r="L58" s="37">
        <f t="shared" si="21"/>
        <v>177</v>
      </c>
      <c r="M58" s="38">
        <f t="shared" si="22"/>
        <v>130</v>
      </c>
      <c r="N58" s="39">
        <f t="shared" si="23"/>
        <v>207</v>
      </c>
      <c r="O58" s="35">
        <f t="shared" si="24"/>
        <v>0.3166023166</v>
      </c>
      <c r="P58" s="35">
        <f t="shared" si="25"/>
        <v>0.3857566766</v>
      </c>
      <c r="Q58" s="40">
        <f t="shared" si="26"/>
        <v>0.355704698</v>
      </c>
      <c r="R58" s="35">
        <f t="shared" si="27"/>
        <v>0.4234527687</v>
      </c>
      <c r="S58" s="10">
        <f t="shared" si="50"/>
        <v>0.7395310605</v>
      </c>
      <c r="T58" s="10">
        <f t="shared" si="28"/>
        <v>0.9321623088</v>
      </c>
      <c r="U58" s="10">
        <f t="shared" si="29"/>
        <v>0.9321623088</v>
      </c>
      <c r="V58" s="30">
        <f t="shared" si="30"/>
        <v>596</v>
      </c>
      <c r="W58" s="30">
        <f t="shared" si="31"/>
        <v>212</v>
      </c>
      <c r="X58" s="34">
        <f t="shared" si="32"/>
        <v>441</v>
      </c>
      <c r="Y58" s="36">
        <f t="shared" si="33"/>
        <v>311</v>
      </c>
      <c r="Z58" s="37">
        <f t="shared" ref="Z58:AA58" si="255">L58</f>
        <v>177</v>
      </c>
      <c r="AA58" s="38">
        <f t="shared" si="255"/>
        <v>130</v>
      </c>
      <c r="AB58" s="39">
        <f t="shared" si="35"/>
        <v>23</v>
      </c>
      <c r="AC58" s="35">
        <f t="shared" si="36"/>
        <v>0.8496732026</v>
      </c>
      <c r="AD58" s="35">
        <f t="shared" si="37"/>
        <v>0.637295082</v>
      </c>
      <c r="AE58" s="30">
        <f t="shared" si="38"/>
        <v>0.6199497907</v>
      </c>
      <c r="AF58" s="30">
        <f t="shared" si="39"/>
        <v>0.3135135013</v>
      </c>
      <c r="AG58" s="30">
        <f t="shared" si="40"/>
        <v>0.01734529132</v>
      </c>
      <c r="AH58" s="41">
        <f t="shared" si="41"/>
        <v>0.4319145966</v>
      </c>
      <c r="AI58" s="42">
        <f t="shared" si="42"/>
        <v>0.6404042734</v>
      </c>
      <c r="AJ58" s="42">
        <f t="shared" si="43"/>
        <v>0.6643052197</v>
      </c>
      <c r="AK58" s="36">
        <f t="shared" si="44"/>
        <v>350</v>
      </c>
      <c r="AL58" s="37">
        <f t="shared" ref="AL58:AM58" si="256">Z58</f>
        <v>177</v>
      </c>
      <c r="AM58" s="38">
        <f t="shared" si="256"/>
        <v>130</v>
      </c>
      <c r="AN58" s="39">
        <f t="shared" si="46"/>
        <v>23</v>
      </c>
      <c r="AO58" s="43"/>
      <c r="AP58" s="43"/>
      <c r="AQ58" s="43">
        <f t="shared" ref="AQ58:AW58" si="257">POWER($AC58,AQ$3)</f>
        <v>1</v>
      </c>
      <c r="AR58" s="43">
        <f t="shared" si="257"/>
        <v>0.8496732026</v>
      </c>
      <c r="AS58" s="43">
        <f t="shared" si="257"/>
        <v>0.7219445512</v>
      </c>
      <c r="AT58" s="43">
        <f t="shared" si="257"/>
        <v>0.613416939</v>
      </c>
      <c r="AU58" s="43">
        <f t="shared" si="257"/>
        <v>0.5212039351</v>
      </c>
      <c r="AV58" s="43">
        <f t="shared" si="257"/>
        <v>0.4428530167</v>
      </c>
      <c r="AW58" s="43">
        <f t="shared" si="257"/>
        <v>0.376280341</v>
      </c>
      <c r="AX58" s="43">
        <f t="shared" ref="AX58:BA58" si="258">$AD58*AQ58</f>
        <v>0.637295082</v>
      </c>
      <c r="AY58" s="43">
        <f t="shared" si="258"/>
        <v>0.5414925533</v>
      </c>
      <c r="AZ58" s="43">
        <f t="shared" si="258"/>
        <v>0.460091712</v>
      </c>
      <c r="BA58" s="43">
        <f t="shared" si="258"/>
        <v>0.3909275984</v>
      </c>
      <c r="BB58" s="43"/>
      <c r="BC58" s="43"/>
      <c r="BD58" s="43"/>
      <c r="BE58" s="43"/>
      <c r="BF58" s="43"/>
      <c r="BG58" s="43"/>
      <c r="BH58" s="43"/>
      <c r="BI58" s="43"/>
      <c r="BJ58" s="43"/>
    </row>
    <row r="59">
      <c r="A59" s="30"/>
      <c r="B59" s="30"/>
      <c r="C59" s="44">
        <f t="shared" si="49"/>
        <v>55</v>
      </c>
      <c r="D59" s="32">
        <f t="shared" si="13"/>
        <v>520</v>
      </c>
      <c r="E59" s="32">
        <f t="shared" si="14"/>
        <v>520</v>
      </c>
      <c r="F59" s="33">
        <f t="shared" si="15"/>
        <v>215</v>
      </c>
      <c r="G59" s="30">
        <f t="shared" si="16"/>
        <v>153</v>
      </c>
      <c r="H59" s="34">
        <f t="shared" si="17"/>
        <v>62</v>
      </c>
      <c r="I59" s="35">
        <f t="shared" si="18"/>
        <v>0.2878960292</v>
      </c>
      <c r="J59" s="35">
        <f t="shared" si="19"/>
        <v>0.3379062736</v>
      </c>
      <c r="K59" s="36">
        <f t="shared" si="20"/>
        <v>44</v>
      </c>
      <c r="L59" s="37">
        <f t="shared" si="21"/>
        <v>109</v>
      </c>
      <c r="M59" s="38">
        <f t="shared" si="22"/>
        <v>21</v>
      </c>
      <c r="N59" s="39">
        <f t="shared" si="23"/>
        <v>41</v>
      </c>
      <c r="O59" s="35">
        <f t="shared" si="24"/>
        <v>0.2875816993</v>
      </c>
      <c r="P59" s="35">
        <f t="shared" si="25"/>
        <v>0.3387096774</v>
      </c>
      <c r="Q59" s="40">
        <f t="shared" si="26"/>
        <v>0.3023255814</v>
      </c>
      <c r="R59" s="35">
        <f t="shared" si="27"/>
        <v>0.1615384615</v>
      </c>
      <c r="S59" s="10">
        <f t="shared" si="50"/>
        <v>0.6040354909</v>
      </c>
      <c r="T59" s="10">
        <f t="shared" si="28"/>
        <v>0.8731981565</v>
      </c>
      <c r="U59" s="10">
        <f t="shared" si="29"/>
        <v>0.8731981565</v>
      </c>
      <c r="V59" s="30">
        <f t="shared" si="30"/>
        <v>215</v>
      </c>
      <c r="W59" s="30">
        <f t="shared" si="31"/>
        <v>65</v>
      </c>
      <c r="X59" s="34">
        <f t="shared" si="32"/>
        <v>130</v>
      </c>
      <c r="Y59" s="36">
        <f t="shared" si="33"/>
        <v>109</v>
      </c>
      <c r="Z59" s="37">
        <f t="shared" ref="Z59:AA59" si="259">L59</f>
        <v>109</v>
      </c>
      <c r="AA59" s="38">
        <f t="shared" si="259"/>
        <v>21</v>
      </c>
      <c r="AB59" s="39">
        <f t="shared" si="35"/>
        <v>16</v>
      </c>
      <c r="AC59" s="35">
        <f t="shared" si="36"/>
        <v>0.5675675676</v>
      </c>
      <c r="AD59" s="35">
        <f t="shared" si="37"/>
        <v>0.5</v>
      </c>
      <c r="AE59" s="30">
        <f t="shared" si="38"/>
        <v>0.5549305845</v>
      </c>
      <c r="AF59" s="30">
        <f t="shared" si="39"/>
        <v>0.2484942952</v>
      </c>
      <c r="AG59" s="30">
        <f t="shared" si="40"/>
        <v>-0.05493058453</v>
      </c>
      <c r="AH59" s="41">
        <f t="shared" si="41"/>
        <v>0.3727164091</v>
      </c>
      <c r="AI59" s="42">
        <f t="shared" si="42"/>
        <v>0.4381109212</v>
      </c>
      <c r="AJ59" s="42">
        <f t="shared" si="43"/>
        <v>0.3624193156</v>
      </c>
      <c r="AK59" s="36">
        <f t="shared" si="44"/>
        <v>62</v>
      </c>
      <c r="AL59" s="37">
        <f t="shared" ref="AL59:AM59" si="260">Z59</f>
        <v>109</v>
      </c>
      <c r="AM59" s="38">
        <f t="shared" si="260"/>
        <v>21</v>
      </c>
      <c r="AN59" s="39">
        <f t="shared" si="46"/>
        <v>16</v>
      </c>
      <c r="AO59" s="43"/>
      <c r="AP59" s="43"/>
      <c r="AQ59" s="43">
        <f t="shared" ref="AQ59:AW59" si="261">POWER($AC59,AQ$3)</f>
        <v>1</v>
      </c>
      <c r="AR59" s="43">
        <f t="shared" si="261"/>
        <v>0.5675675676</v>
      </c>
      <c r="AS59" s="43">
        <f t="shared" si="261"/>
        <v>0.3221329438</v>
      </c>
      <c r="AT59" s="43">
        <f t="shared" si="261"/>
        <v>0.1828322113</v>
      </c>
      <c r="AU59" s="43">
        <f t="shared" si="261"/>
        <v>0.1037696335</v>
      </c>
      <c r="AV59" s="43">
        <f t="shared" si="261"/>
        <v>0.05889627845</v>
      </c>
      <c r="AW59" s="43">
        <f t="shared" si="261"/>
        <v>0.0334276175</v>
      </c>
      <c r="AX59" s="43">
        <f t="shared" ref="AX59:BA59" si="262">$AD59*AQ59</f>
        <v>0.5</v>
      </c>
      <c r="AY59" s="43">
        <f t="shared" si="262"/>
        <v>0.2837837838</v>
      </c>
      <c r="AZ59" s="43">
        <f t="shared" si="262"/>
        <v>0.1610664719</v>
      </c>
      <c r="BA59" s="43">
        <f t="shared" si="262"/>
        <v>0.09141610566</v>
      </c>
      <c r="BB59" s="43"/>
      <c r="BC59" s="43"/>
      <c r="BD59" s="43"/>
      <c r="BE59" s="43"/>
      <c r="BF59" s="43"/>
      <c r="BG59" s="43"/>
      <c r="BH59" s="43"/>
      <c r="BI59" s="43"/>
      <c r="BJ59" s="43"/>
    </row>
    <row r="60">
      <c r="A60" s="30"/>
      <c r="B60" s="30"/>
      <c r="C60" s="44">
        <f t="shared" si="49"/>
        <v>56</v>
      </c>
      <c r="D60" s="32">
        <f t="shared" si="13"/>
        <v>1667</v>
      </c>
      <c r="E60" s="32">
        <f t="shared" si="14"/>
        <v>1667</v>
      </c>
      <c r="F60" s="33">
        <f t="shared" si="15"/>
        <v>847</v>
      </c>
      <c r="G60" s="30">
        <f t="shared" si="16"/>
        <v>449</v>
      </c>
      <c r="H60" s="34">
        <f t="shared" si="17"/>
        <v>398</v>
      </c>
      <c r="I60" s="35">
        <f t="shared" si="18"/>
        <v>0.3204512867</v>
      </c>
      <c r="J60" s="35">
        <f t="shared" si="19"/>
        <v>0.3011845195</v>
      </c>
      <c r="K60" s="36">
        <f t="shared" si="20"/>
        <v>144</v>
      </c>
      <c r="L60" s="37">
        <f t="shared" si="21"/>
        <v>305</v>
      </c>
      <c r="M60" s="38">
        <f t="shared" si="22"/>
        <v>120</v>
      </c>
      <c r="N60" s="39">
        <f t="shared" si="23"/>
        <v>278</v>
      </c>
      <c r="O60" s="35">
        <f t="shared" si="24"/>
        <v>0.3207126949</v>
      </c>
      <c r="P60" s="35">
        <f t="shared" si="25"/>
        <v>0.3015075377</v>
      </c>
      <c r="Q60" s="40">
        <f t="shared" si="26"/>
        <v>0.3116883117</v>
      </c>
      <c r="R60" s="35">
        <f t="shared" si="27"/>
        <v>0.2823529412</v>
      </c>
      <c r="S60" s="10">
        <f t="shared" si="50"/>
        <v>0.6384478026</v>
      </c>
      <c r="T60" s="10">
        <f t="shared" si="28"/>
        <v>0.8543503031</v>
      </c>
      <c r="U60" s="10">
        <f t="shared" si="29"/>
        <v>0.8543503031</v>
      </c>
      <c r="V60" s="30">
        <f t="shared" si="30"/>
        <v>847</v>
      </c>
      <c r="W60" s="30">
        <f t="shared" si="31"/>
        <v>264</v>
      </c>
      <c r="X60" s="34">
        <f t="shared" si="32"/>
        <v>541</v>
      </c>
      <c r="Y60" s="36">
        <f t="shared" si="33"/>
        <v>421</v>
      </c>
      <c r="Z60" s="37">
        <f t="shared" ref="Z60:AA60" si="263">L60</f>
        <v>305</v>
      </c>
      <c r="AA60" s="38">
        <f t="shared" si="263"/>
        <v>120</v>
      </c>
      <c r="AB60" s="39">
        <f t="shared" si="35"/>
        <v>72</v>
      </c>
      <c r="AC60" s="35">
        <f t="shared" si="36"/>
        <v>0.625</v>
      </c>
      <c r="AD60" s="35">
        <f t="shared" si="37"/>
        <v>0.5798898072</v>
      </c>
      <c r="AE60" s="30">
        <f t="shared" si="38"/>
        <v>0.573509279</v>
      </c>
      <c r="AF60" s="30">
        <f t="shared" si="39"/>
        <v>0.2670729897</v>
      </c>
      <c r="AG60" s="30">
        <f t="shared" si="40"/>
        <v>0.006380528157</v>
      </c>
      <c r="AH60" s="41">
        <f t="shared" si="41"/>
        <v>0.3815668172</v>
      </c>
      <c r="AI60" s="42">
        <f t="shared" si="42"/>
        <v>0.4806001362</v>
      </c>
      <c r="AJ60" s="42">
        <f t="shared" si="43"/>
        <v>0.4893921857</v>
      </c>
      <c r="AK60" s="36">
        <f t="shared" si="44"/>
        <v>292</v>
      </c>
      <c r="AL60" s="37">
        <f t="shared" ref="AL60:AM60" si="264">Z60</f>
        <v>305</v>
      </c>
      <c r="AM60" s="38">
        <f t="shared" si="264"/>
        <v>120</v>
      </c>
      <c r="AN60" s="39">
        <f t="shared" si="46"/>
        <v>72</v>
      </c>
      <c r="AO60" s="43"/>
      <c r="AP60" s="43"/>
      <c r="AQ60" s="43">
        <f t="shared" ref="AQ60:AW60" si="265">POWER($AC60,AQ$3)</f>
        <v>1</v>
      </c>
      <c r="AR60" s="43">
        <f t="shared" si="265"/>
        <v>0.625</v>
      </c>
      <c r="AS60" s="43">
        <f t="shared" si="265"/>
        <v>0.390625</v>
      </c>
      <c r="AT60" s="43">
        <f t="shared" si="265"/>
        <v>0.244140625</v>
      </c>
      <c r="AU60" s="43">
        <f t="shared" si="265"/>
        <v>0.1525878906</v>
      </c>
      <c r="AV60" s="43">
        <f t="shared" si="265"/>
        <v>0.09536743164</v>
      </c>
      <c r="AW60" s="43">
        <f t="shared" si="265"/>
        <v>0.05960464478</v>
      </c>
      <c r="AX60" s="43">
        <f t="shared" ref="AX60:BA60" si="266">$AD60*AQ60</f>
        <v>0.5798898072</v>
      </c>
      <c r="AY60" s="43">
        <f t="shared" si="266"/>
        <v>0.3624311295</v>
      </c>
      <c r="AZ60" s="43">
        <f t="shared" si="266"/>
        <v>0.2265194559</v>
      </c>
      <c r="BA60" s="43">
        <f t="shared" si="266"/>
        <v>0.14157466</v>
      </c>
      <c r="BB60" s="43"/>
      <c r="BC60" s="43"/>
      <c r="BD60" s="43"/>
      <c r="BE60" s="43"/>
      <c r="BF60" s="43"/>
      <c r="BG60" s="43"/>
      <c r="BH60" s="43"/>
      <c r="BI60" s="43"/>
      <c r="BJ60" s="43"/>
    </row>
    <row r="61">
      <c r="A61" s="30"/>
      <c r="B61" s="30"/>
      <c r="C61" s="44">
        <f t="shared" si="49"/>
        <v>57</v>
      </c>
      <c r="D61" s="32">
        <f t="shared" si="13"/>
        <v>3108</v>
      </c>
      <c r="E61" s="32">
        <f t="shared" si="14"/>
        <v>3108</v>
      </c>
      <c r="F61" s="33">
        <f t="shared" si="15"/>
        <v>1470</v>
      </c>
      <c r="G61" s="30">
        <f t="shared" si="16"/>
        <v>659</v>
      </c>
      <c r="H61" s="34">
        <f t="shared" si="17"/>
        <v>811</v>
      </c>
      <c r="I61" s="35">
        <f t="shared" si="18"/>
        <v>0.5749193458</v>
      </c>
      <c r="J61" s="35">
        <f t="shared" si="19"/>
        <v>0.5789872703</v>
      </c>
      <c r="K61" s="36">
        <f t="shared" si="20"/>
        <v>379</v>
      </c>
      <c r="L61" s="37">
        <f t="shared" si="21"/>
        <v>280</v>
      </c>
      <c r="M61" s="38">
        <f t="shared" si="22"/>
        <v>470</v>
      </c>
      <c r="N61" s="39">
        <f t="shared" si="23"/>
        <v>341</v>
      </c>
      <c r="O61" s="35">
        <f t="shared" si="24"/>
        <v>0.5751138088</v>
      </c>
      <c r="P61" s="35">
        <f t="shared" si="25"/>
        <v>0.5795314427</v>
      </c>
      <c r="Q61" s="40">
        <f t="shared" si="26"/>
        <v>0.5775510204</v>
      </c>
      <c r="R61" s="35">
        <f t="shared" si="27"/>
        <v>0.6266666667</v>
      </c>
      <c r="S61" s="10">
        <f t="shared" si="50"/>
        <v>0.8755838814</v>
      </c>
      <c r="T61" s="10">
        <f t="shared" si="28"/>
        <v>1.028607456</v>
      </c>
      <c r="U61" s="10">
        <f t="shared" si="29"/>
        <v>1</v>
      </c>
      <c r="V61" s="30">
        <f t="shared" si="30"/>
        <v>1470</v>
      </c>
      <c r="W61" s="30">
        <f t="shared" si="31"/>
        <v>849</v>
      </c>
      <c r="X61" s="34">
        <f t="shared" si="32"/>
        <v>1287</v>
      </c>
      <c r="Y61" s="36">
        <f t="shared" si="33"/>
        <v>817</v>
      </c>
      <c r="Z61" s="37">
        <f t="shared" ref="Z61:AA61" si="267">L61</f>
        <v>280</v>
      </c>
      <c r="AA61" s="38">
        <f t="shared" si="267"/>
        <v>470</v>
      </c>
      <c r="AB61" s="39">
        <f t="shared" si="35"/>
        <v>0</v>
      </c>
      <c r="AC61" s="35">
        <f t="shared" si="36"/>
        <v>1</v>
      </c>
      <c r="AD61" s="35">
        <f t="shared" si="37"/>
        <v>0.7447584321</v>
      </c>
      <c r="AE61" s="30">
        <f t="shared" si="38"/>
        <v>0.6210571413</v>
      </c>
      <c r="AF61" s="30">
        <f t="shared" si="39"/>
        <v>0.3146208519</v>
      </c>
      <c r="AG61" s="30">
        <f t="shared" si="40"/>
        <v>0.1237012908</v>
      </c>
      <c r="AH61" s="41">
        <f t="shared" si="41"/>
        <v>0.4805822993</v>
      </c>
      <c r="AI61" s="42">
        <f t="shared" si="42"/>
        <v>0.7412780452</v>
      </c>
      <c r="AJ61" s="42">
        <f t="shared" si="43"/>
        <v>0.9117322538</v>
      </c>
      <c r="AK61" s="36">
        <f t="shared" si="44"/>
        <v>2892</v>
      </c>
      <c r="AL61" s="37">
        <f t="shared" ref="AL61:AM61" si="268">Z61</f>
        <v>280</v>
      </c>
      <c r="AM61" s="38">
        <f t="shared" si="268"/>
        <v>470</v>
      </c>
      <c r="AN61" s="39">
        <f t="shared" si="46"/>
        <v>0</v>
      </c>
      <c r="AO61" s="43"/>
      <c r="AP61" s="43"/>
      <c r="AQ61" s="43">
        <f t="shared" ref="AQ61:AW61" si="269">POWER($AC61,AQ$3)</f>
        <v>1</v>
      </c>
      <c r="AR61" s="43">
        <f t="shared" si="269"/>
        <v>1</v>
      </c>
      <c r="AS61" s="43">
        <f t="shared" si="269"/>
        <v>1</v>
      </c>
      <c r="AT61" s="43">
        <f t="shared" si="269"/>
        <v>1</v>
      </c>
      <c r="AU61" s="43">
        <f t="shared" si="269"/>
        <v>1</v>
      </c>
      <c r="AV61" s="43">
        <f t="shared" si="269"/>
        <v>1</v>
      </c>
      <c r="AW61" s="43">
        <f t="shared" si="269"/>
        <v>1</v>
      </c>
      <c r="AX61" s="43">
        <f t="shared" ref="AX61:BA61" si="270">$AD61*AQ61</f>
        <v>0.7447584321</v>
      </c>
      <c r="AY61" s="43">
        <f t="shared" si="270"/>
        <v>0.7447584321</v>
      </c>
      <c r="AZ61" s="43">
        <f t="shared" si="270"/>
        <v>0.7447584321</v>
      </c>
      <c r="BA61" s="43">
        <f t="shared" si="270"/>
        <v>0.7447584321</v>
      </c>
      <c r="BB61" s="43"/>
      <c r="BC61" s="43"/>
      <c r="BD61" s="43"/>
      <c r="BE61" s="43"/>
      <c r="BF61" s="43"/>
      <c r="BG61" s="43"/>
      <c r="BH61" s="43"/>
      <c r="BI61" s="43"/>
      <c r="BJ61" s="43"/>
    </row>
    <row r="62">
      <c r="A62" s="30"/>
      <c r="B62" s="30"/>
      <c r="C62" s="44">
        <f t="shared" si="49"/>
        <v>58</v>
      </c>
      <c r="D62" s="32">
        <f t="shared" si="13"/>
        <v>1476</v>
      </c>
      <c r="E62" s="32">
        <f t="shared" si="14"/>
        <v>1476</v>
      </c>
      <c r="F62" s="33">
        <f t="shared" si="15"/>
        <v>689</v>
      </c>
      <c r="G62" s="30">
        <f t="shared" si="16"/>
        <v>419</v>
      </c>
      <c r="H62" s="34">
        <f t="shared" si="17"/>
        <v>270</v>
      </c>
      <c r="I62" s="35">
        <f t="shared" si="18"/>
        <v>0.2457505339</v>
      </c>
      <c r="J62" s="35">
        <f t="shared" si="19"/>
        <v>0.3197980589</v>
      </c>
      <c r="K62" s="36">
        <f t="shared" si="20"/>
        <v>103</v>
      </c>
      <c r="L62" s="37">
        <f t="shared" si="21"/>
        <v>316</v>
      </c>
      <c r="M62" s="38">
        <f t="shared" si="22"/>
        <v>86</v>
      </c>
      <c r="N62" s="39">
        <f t="shared" si="23"/>
        <v>184</v>
      </c>
      <c r="O62" s="35">
        <f t="shared" si="24"/>
        <v>0.245823389</v>
      </c>
      <c r="P62" s="35">
        <f t="shared" si="25"/>
        <v>0.3185185185</v>
      </c>
      <c r="Q62" s="40">
        <f t="shared" si="26"/>
        <v>0.2743105951</v>
      </c>
      <c r="R62" s="35">
        <f t="shared" si="27"/>
        <v>0.2139303483</v>
      </c>
      <c r="S62" s="10">
        <f t="shared" si="50"/>
        <v>0.4735497564</v>
      </c>
      <c r="T62" s="10">
        <f t="shared" si="28"/>
        <v>0.6266495477</v>
      </c>
      <c r="U62" s="10">
        <f t="shared" si="29"/>
        <v>0.6266495477</v>
      </c>
      <c r="V62" s="30">
        <f t="shared" si="30"/>
        <v>689</v>
      </c>
      <c r="W62" s="30">
        <f t="shared" si="31"/>
        <v>189</v>
      </c>
      <c r="X62" s="34">
        <f t="shared" si="32"/>
        <v>326</v>
      </c>
      <c r="Y62" s="36">
        <f t="shared" si="33"/>
        <v>240</v>
      </c>
      <c r="Z62" s="37">
        <f t="shared" ref="Z62:AA62" si="271">L62</f>
        <v>316</v>
      </c>
      <c r="AA62" s="38">
        <f t="shared" si="271"/>
        <v>86</v>
      </c>
      <c r="AB62" s="39">
        <f t="shared" si="35"/>
        <v>143</v>
      </c>
      <c r="AC62" s="35">
        <f t="shared" si="36"/>
        <v>0.3755458515</v>
      </c>
      <c r="AD62" s="35">
        <f t="shared" si="37"/>
        <v>0.4316546763</v>
      </c>
      <c r="AE62" s="30">
        <f t="shared" si="38"/>
        <v>0.4791596274</v>
      </c>
      <c r="AF62" s="30">
        <f t="shared" si="39"/>
        <v>0.1727233381</v>
      </c>
      <c r="AG62" s="30">
        <f t="shared" si="40"/>
        <v>-0.04750495117</v>
      </c>
      <c r="AH62" s="41">
        <f t="shared" si="41"/>
        <v>0.3543204198</v>
      </c>
      <c r="AI62" s="42">
        <f t="shared" si="42"/>
        <v>0.2922909836</v>
      </c>
      <c r="AJ62" s="42">
        <f t="shared" si="43"/>
        <v>0.2268315304</v>
      </c>
      <c r="AK62" s="36">
        <f t="shared" si="44"/>
        <v>93</v>
      </c>
      <c r="AL62" s="37">
        <f t="shared" ref="AL62:AM62" si="272">Z62</f>
        <v>316</v>
      </c>
      <c r="AM62" s="38">
        <f t="shared" si="272"/>
        <v>86</v>
      </c>
      <c r="AN62" s="39">
        <f t="shared" si="46"/>
        <v>143</v>
      </c>
      <c r="AO62" s="43"/>
      <c r="AP62" s="43"/>
      <c r="AQ62" s="43">
        <f t="shared" ref="AQ62:AW62" si="273">POWER($AC62,AQ$3)</f>
        <v>1</v>
      </c>
      <c r="AR62" s="43">
        <f t="shared" si="273"/>
        <v>0.3755458515</v>
      </c>
      <c r="AS62" s="43">
        <f t="shared" si="273"/>
        <v>0.1410346866</v>
      </c>
      <c r="AT62" s="43">
        <f t="shared" si="273"/>
        <v>0.05296499147</v>
      </c>
      <c r="AU62" s="43">
        <f t="shared" si="273"/>
        <v>0.01989078282</v>
      </c>
      <c r="AV62" s="43">
        <f t="shared" si="273"/>
        <v>0.007469900973</v>
      </c>
      <c r="AW62" s="43">
        <f t="shared" si="273"/>
        <v>0.002805290322</v>
      </c>
      <c r="AX62" s="43">
        <f t="shared" ref="AX62:BA62" si="274">$AD62*AQ62</f>
        <v>0.4316546763</v>
      </c>
      <c r="AY62" s="43">
        <f t="shared" si="274"/>
        <v>0.162106123</v>
      </c>
      <c r="AZ62" s="43">
        <f t="shared" si="274"/>
        <v>0.06087828199</v>
      </c>
      <c r="BA62" s="43">
        <f t="shared" si="274"/>
        <v>0.02286258625</v>
      </c>
      <c r="BB62" s="43"/>
      <c r="BC62" s="43"/>
      <c r="BD62" s="43"/>
      <c r="BE62" s="43"/>
      <c r="BF62" s="43"/>
      <c r="BG62" s="43"/>
      <c r="BH62" s="43"/>
      <c r="BI62" s="43"/>
      <c r="BJ62" s="43"/>
    </row>
    <row r="63">
      <c r="A63" s="30"/>
      <c r="B63" s="30"/>
      <c r="C63" s="44">
        <f t="shared" si="49"/>
        <v>59</v>
      </c>
      <c r="D63" s="32">
        <f t="shared" si="13"/>
        <v>2961</v>
      </c>
      <c r="E63" s="32">
        <f t="shared" si="14"/>
        <v>2961</v>
      </c>
      <c r="F63" s="33">
        <f t="shared" si="15"/>
        <v>1521</v>
      </c>
      <c r="G63" s="30">
        <f t="shared" si="16"/>
        <v>1165</v>
      </c>
      <c r="H63" s="34">
        <f t="shared" si="17"/>
        <v>356</v>
      </c>
      <c r="I63" s="35">
        <f t="shared" si="18"/>
        <v>0.5538429439</v>
      </c>
      <c r="J63" s="35">
        <f t="shared" si="19"/>
        <v>0.5703607297</v>
      </c>
      <c r="K63" s="36">
        <f t="shared" si="20"/>
        <v>645</v>
      </c>
      <c r="L63" s="37">
        <f t="shared" si="21"/>
        <v>520</v>
      </c>
      <c r="M63" s="38">
        <f t="shared" si="22"/>
        <v>203</v>
      </c>
      <c r="N63" s="39">
        <f t="shared" si="23"/>
        <v>153</v>
      </c>
      <c r="O63" s="35">
        <f t="shared" si="24"/>
        <v>0.5536480687</v>
      </c>
      <c r="P63" s="35">
        <f t="shared" si="25"/>
        <v>0.5702247191</v>
      </c>
      <c r="Q63" s="40">
        <f t="shared" si="26"/>
        <v>0.5575279421</v>
      </c>
      <c r="R63" s="35">
        <f t="shared" si="27"/>
        <v>0.2807745505</v>
      </c>
      <c r="S63" s="10">
        <f t="shared" si="50"/>
        <v>0.6092561085</v>
      </c>
      <c r="T63" s="10">
        <f t="shared" si="28"/>
        <v>0.8074783267</v>
      </c>
      <c r="U63" s="10">
        <f t="shared" si="29"/>
        <v>0.8074783267</v>
      </c>
      <c r="V63" s="30">
        <f t="shared" si="30"/>
        <v>1521</v>
      </c>
      <c r="W63" s="30">
        <f t="shared" si="31"/>
        <v>848</v>
      </c>
      <c r="X63" s="34">
        <f t="shared" si="32"/>
        <v>927</v>
      </c>
      <c r="Y63" s="36">
        <f t="shared" si="33"/>
        <v>724</v>
      </c>
      <c r="Z63" s="37">
        <f t="shared" ref="Z63:AA63" si="275">L63</f>
        <v>520</v>
      </c>
      <c r="AA63" s="38">
        <f t="shared" si="275"/>
        <v>203</v>
      </c>
      <c r="AB63" s="39">
        <f t="shared" si="35"/>
        <v>173</v>
      </c>
      <c r="AC63" s="35">
        <f t="shared" si="36"/>
        <v>0.539893617</v>
      </c>
      <c r="AD63" s="35">
        <f t="shared" si="37"/>
        <v>0.5819935691</v>
      </c>
      <c r="AE63" s="30">
        <f t="shared" si="38"/>
        <v>0.545201777</v>
      </c>
      <c r="AF63" s="30">
        <f t="shared" si="39"/>
        <v>0.2387654877</v>
      </c>
      <c r="AG63" s="30">
        <f t="shared" si="40"/>
        <v>0.03679179216</v>
      </c>
      <c r="AH63" s="41">
        <f t="shared" si="41"/>
        <v>0.3690116176</v>
      </c>
      <c r="AI63" s="42">
        <f t="shared" si="42"/>
        <v>0.4174290813</v>
      </c>
      <c r="AJ63" s="42">
        <f t="shared" si="43"/>
        <v>0.4681263357</v>
      </c>
      <c r="AK63" s="36">
        <f t="shared" si="44"/>
        <v>458</v>
      </c>
      <c r="AL63" s="37">
        <f t="shared" ref="AL63:AM63" si="276">Z63</f>
        <v>520</v>
      </c>
      <c r="AM63" s="38">
        <f t="shared" si="276"/>
        <v>203</v>
      </c>
      <c r="AN63" s="39">
        <f t="shared" si="46"/>
        <v>173</v>
      </c>
      <c r="AO63" s="43"/>
      <c r="AP63" s="43"/>
      <c r="AQ63" s="43">
        <f t="shared" ref="AQ63:AW63" si="277">POWER($AC63,AQ$3)</f>
        <v>1</v>
      </c>
      <c r="AR63" s="43">
        <f t="shared" si="277"/>
        <v>0.539893617</v>
      </c>
      <c r="AS63" s="43">
        <f t="shared" si="277"/>
        <v>0.2914851177</v>
      </c>
      <c r="AT63" s="43">
        <f t="shared" si="277"/>
        <v>0.1573709545</v>
      </c>
      <c r="AU63" s="43">
        <f t="shared" si="277"/>
        <v>0.08496357384</v>
      </c>
      <c r="AV63" s="43">
        <f t="shared" si="277"/>
        <v>0.0458712912</v>
      </c>
      <c r="AW63" s="43">
        <f t="shared" si="277"/>
        <v>0.02476561732</v>
      </c>
      <c r="AX63" s="43">
        <f t="shared" ref="AX63:BA63" si="278">$AD63*AQ63</f>
        <v>0.5819935691</v>
      </c>
      <c r="AY63" s="43">
        <f t="shared" si="278"/>
        <v>0.3142146131</v>
      </c>
      <c r="AZ63" s="43">
        <f t="shared" si="278"/>
        <v>0.169642464</v>
      </c>
      <c r="BA63" s="43">
        <f t="shared" si="278"/>
        <v>0.09158888349</v>
      </c>
      <c r="BB63" s="43"/>
      <c r="BC63" s="43"/>
      <c r="BD63" s="43"/>
      <c r="BE63" s="43"/>
      <c r="BF63" s="43"/>
      <c r="BG63" s="43"/>
      <c r="BH63" s="43"/>
      <c r="BI63" s="43"/>
      <c r="BJ63" s="43"/>
    </row>
    <row r="64">
      <c r="A64" s="30"/>
      <c r="B64" s="30"/>
      <c r="C64" s="44">
        <f t="shared" si="49"/>
        <v>60</v>
      </c>
      <c r="D64" s="32">
        <f t="shared" si="13"/>
        <v>1106</v>
      </c>
      <c r="E64" s="32">
        <f t="shared" si="14"/>
        <v>1106</v>
      </c>
      <c r="F64" s="33">
        <f t="shared" si="15"/>
        <v>553</v>
      </c>
      <c r="G64" s="30">
        <f t="shared" si="16"/>
        <v>382</v>
      </c>
      <c r="H64" s="34">
        <f t="shared" si="17"/>
        <v>171</v>
      </c>
      <c r="I64" s="35">
        <f t="shared" si="18"/>
        <v>0.3256459238</v>
      </c>
      <c r="J64" s="35">
        <f t="shared" si="19"/>
        <v>0.3312993978</v>
      </c>
      <c r="K64" s="36">
        <f t="shared" si="20"/>
        <v>124</v>
      </c>
      <c r="L64" s="37">
        <f t="shared" si="21"/>
        <v>258</v>
      </c>
      <c r="M64" s="38">
        <f t="shared" si="22"/>
        <v>57</v>
      </c>
      <c r="N64" s="39">
        <f t="shared" si="23"/>
        <v>114</v>
      </c>
      <c r="O64" s="35">
        <f t="shared" si="24"/>
        <v>0.3246073298</v>
      </c>
      <c r="P64" s="35">
        <f t="shared" si="25"/>
        <v>0.3333333333</v>
      </c>
      <c r="Q64" s="40">
        <f t="shared" si="26"/>
        <v>0.3273056058</v>
      </c>
      <c r="R64" s="35">
        <f t="shared" si="27"/>
        <v>0.180952381</v>
      </c>
      <c r="S64" s="10">
        <f t="shared" si="50"/>
        <v>0.7222550776</v>
      </c>
      <c r="T64" s="10">
        <f t="shared" si="28"/>
        <v>1.054906841</v>
      </c>
      <c r="U64" s="10">
        <f t="shared" si="29"/>
        <v>1</v>
      </c>
      <c r="V64" s="30">
        <f t="shared" si="30"/>
        <v>553</v>
      </c>
      <c r="W64" s="30">
        <f t="shared" si="31"/>
        <v>181</v>
      </c>
      <c r="X64" s="34">
        <f t="shared" si="32"/>
        <v>399</v>
      </c>
      <c r="Y64" s="36">
        <f t="shared" si="33"/>
        <v>342</v>
      </c>
      <c r="Z64" s="37">
        <f t="shared" ref="Z64:AA64" si="279">L64</f>
        <v>258</v>
      </c>
      <c r="AA64" s="38">
        <f t="shared" si="279"/>
        <v>57</v>
      </c>
      <c r="AB64" s="39">
        <f t="shared" si="35"/>
        <v>0</v>
      </c>
      <c r="AC64" s="35">
        <f t="shared" si="36"/>
        <v>1</v>
      </c>
      <c r="AD64" s="35">
        <f t="shared" si="37"/>
        <v>0.57</v>
      </c>
      <c r="AE64" s="30">
        <f t="shared" si="38"/>
        <v>0.6210571413</v>
      </c>
      <c r="AF64" s="30">
        <f t="shared" si="39"/>
        <v>0.3146208519</v>
      </c>
      <c r="AG64" s="30">
        <f t="shared" si="40"/>
        <v>-0.05105714126</v>
      </c>
      <c r="AH64" s="41">
        <f t="shared" si="41"/>
        <v>0.4805822993</v>
      </c>
      <c r="AI64" s="42">
        <f t="shared" si="42"/>
        <v>0.7412780452</v>
      </c>
      <c r="AJ64" s="42">
        <f t="shared" si="43"/>
        <v>0.6709238512</v>
      </c>
      <c r="AK64" s="36">
        <f t="shared" si="44"/>
        <v>526</v>
      </c>
      <c r="AL64" s="37">
        <f t="shared" ref="AL64:AM64" si="280">Z64</f>
        <v>258</v>
      </c>
      <c r="AM64" s="38">
        <f t="shared" si="280"/>
        <v>57</v>
      </c>
      <c r="AN64" s="39">
        <f t="shared" si="46"/>
        <v>0</v>
      </c>
      <c r="AO64" s="43"/>
      <c r="AP64" s="43"/>
      <c r="AQ64" s="43">
        <f t="shared" ref="AQ64:AW64" si="281">POWER($AC64,AQ$3)</f>
        <v>1</v>
      </c>
      <c r="AR64" s="43">
        <f t="shared" si="281"/>
        <v>1</v>
      </c>
      <c r="AS64" s="43">
        <f t="shared" si="281"/>
        <v>1</v>
      </c>
      <c r="AT64" s="43">
        <f t="shared" si="281"/>
        <v>1</v>
      </c>
      <c r="AU64" s="43">
        <f t="shared" si="281"/>
        <v>1</v>
      </c>
      <c r="AV64" s="43">
        <f t="shared" si="281"/>
        <v>1</v>
      </c>
      <c r="AW64" s="43">
        <f t="shared" si="281"/>
        <v>1</v>
      </c>
      <c r="AX64" s="43">
        <f t="shared" ref="AX64:BA64" si="282">$AD64*AQ64</f>
        <v>0.57</v>
      </c>
      <c r="AY64" s="43">
        <f t="shared" si="282"/>
        <v>0.57</v>
      </c>
      <c r="AZ64" s="43">
        <f t="shared" si="282"/>
        <v>0.57</v>
      </c>
      <c r="BA64" s="43">
        <f t="shared" si="282"/>
        <v>0.57</v>
      </c>
      <c r="BB64" s="43"/>
      <c r="BC64" s="43"/>
      <c r="BD64" s="43"/>
      <c r="BE64" s="43"/>
      <c r="BF64" s="43"/>
      <c r="BG64" s="43"/>
      <c r="BH64" s="43"/>
      <c r="BI64" s="43"/>
      <c r="BJ64" s="43"/>
    </row>
    <row r="65">
      <c r="A65" s="30"/>
      <c r="B65" s="30"/>
      <c r="C65" s="44">
        <f t="shared" si="49"/>
        <v>61</v>
      </c>
      <c r="D65" s="32">
        <f t="shared" si="13"/>
        <v>1437</v>
      </c>
      <c r="E65" s="32">
        <f t="shared" si="14"/>
        <v>1437</v>
      </c>
      <c r="F65" s="33">
        <f t="shared" si="15"/>
        <v>688</v>
      </c>
      <c r="G65" s="30">
        <f t="shared" si="16"/>
        <v>416</v>
      </c>
      <c r="H65" s="34">
        <f t="shared" si="17"/>
        <v>272</v>
      </c>
      <c r="I65" s="35">
        <f t="shared" si="18"/>
        <v>0.4722210851</v>
      </c>
      <c r="J65" s="35">
        <f t="shared" si="19"/>
        <v>0.411082481</v>
      </c>
      <c r="K65" s="36">
        <f t="shared" si="20"/>
        <v>196</v>
      </c>
      <c r="L65" s="37">
        <f t="shared" si="21"/>
        <v>220</v>
      </c>
      <c r="M65" s="38">
        <f t="shared" si="22"/>
        <v>112</v>
      </c>
      <c r="N65" s="39">
        <f t="shared" si="23"/>
        <v>160</v>
      </c>
      <c r="O65" s="35">
        <f t="shared" si="24"/>
        <v>0.4711538462</v>
      </c>
      <c r="P65" s="35">
        <f t="shared" si="25"/>
        <v>0.4117647059</v>
      </c>
      <c r="Q65" s="40">
        <f t="shared" si="26"/>
        <v>0.4476744186</v>
      </c>
      <c r="R65" s="35">
        <f t="shared" si="27"/>
        <v>0.3373493976</v>
      </c>
      <c r="S65" s="10">
        <f t="shared" si="50"/>
        <v>0.5729512635</v>
      </c>
      <c r="T65" s="10">
        <f t="shared" si="28"/>
        <v>0.7127188401</v>
      </c>
      <c r="U65" s="10">
        <f t="shared" si="29"/>
        <v>0.7127188401</v>
      </c>
      <c r="V65" s="30">
        <f t="shared" si="30"/>
        <v>688</v>
      </c>
      <c r="W65" s="30">
        <f t="shared" si="31"/>
        <v>308</v>
      </c>
      <c r="X65" s="34">
        <f t="shared" si="32"/>
        <v>394</v>
      </c>
      <c r="Y65" s="36">
        <f t="shared" si="33"/>
        <v>282</v>
      </c>
      <c r="Z65" s="37">
        <f t="shared" ref="Z65:AA65" si="283">L65</f>
        <v>220</v>
      </c>
      <c r="AA65" s="38">
        <f t="shared" si="283"/>
        <v>112</v>
      </c>
      <c r="AB65" s="39">
        <f t="shared" si="35"/>
        <v>114</v>
      </c>
      <c r="AC65" s="35">
        <f t="shared" si="36"/>
        <v>0.4955752212</v>
      </c>
      <c r="AD65" s="35">
        <f t="shared" si="37"/>
        <v>0.561752988</v>
      </c>
      <c r="AE65" s="30">
        <f t="shared" si="38"/>
        <v>0.5286818089</v>
      </c>
      <c r="AF65" s="30">
        <f t="shared" si="39"/>
        <v>0.2222455196</v>
      </c>
      <c r="AG65" s="30">
        <f t="shared" si="40"/>
        <v>0.03307117911</v>
      </c>
      <c r="AH65" s="41">
        <f t="shared" si="41"/>
        <v>0.3638258824</v>
      </c>
      <c r="AI65" s="42">
        <f t="shared" si="42"/>
        <v>0.3840493919</v>
      </c>
      <c r="AJ65" s="42">
        <f t="shared" si="43"/>
        <v>0.4296198272</v>
      </c>
      <c r="AK65" s="36">
        <f t="shared" si="44"/>
        <v>166</v>
      </c>
      <c r="AL65" s="37">
        <f t="shared" ref="AL65:AM65" si="284">Z65</f>
        <v>220</v>
      </c>
      <c r="AM65" s="38">
        <f t="shared" si="284"/>
        <v>112</v>
      </c>
      <c r="AN65" s="39">
        <f t="shared" si="46"/>
        <v>114</v>
      </c>
      <c r="AO65" s="43"/>
      <c r="AP65" s="43"/>
      <c r="AQ65" s="43">
        <f t="shared" ref="AQ65:AW65" si="285">POWER($AC65,AQ$3)</f>
        <v>1</v>
      </c>
      <c r="AR65" s="43">
        <f t="shared" si="285"/>
        <v>0.4955752212</v>
      </c>
      <c r="AS65" s="43">
        <f t="shared" si="285"/>
        <v>0.2455947999</v>
      </c>
      <c r="AT65" s="43">
        <f t="shared" si="285"/>
        <v>0.1217106973</v>
      </c>
      <c r="AU65" s="43">
        <f t="shared" si="285"/>
        <v>0.06031680574</v>
      </c>
      <c r="AV65" s="43">
        <f t="shared" si="285"/>
        <v>0.02989151435</v>
      </c>
      <c r="AW65" s="43">
        <f t="shared" si="285"/>
        <v>0.01481349384</v>
      </c>
      <c r="AX65" s="43">
        <f t="shared" ref="AX65:BA65" si="286">$AD65*AQ65</f>
        <v>0.561752988</v>
      </c>
      <c r="AY65" s="43">
        <f t="shared" si="286"/>
        <v>0.2783908613</v>
      </c>
      <c r="AZ65" s="43">
        <f t="shared" si="286"/>
        <v>0.1379636127</v>
      </c>
      <c r="BA65" s="43">
        <f t="shared" si="286"/>
        <v>0.06837134788</v>
      </c>
      <c r="BB65" s="43"/>
      <c r="BC65" s="43"/>
      <c r="BD65" s="43"/>
      <c r="BE65" s="43"/>
      <c r="BF65" s="43"/>
      <c r="BG65" s="43"/>
      <c r="BH65" s="43"/>
      <c r="BI65" s="43"/>
      <c r="BJ65" s="43"/>
    </row>
    <row r="66">
      <c r="A66" s="30"/>
      <c r="B66" s="30"/>
      <c r="C66" s="44">
        <f t="shared" si="49"/>
        <v>62</v>
      </c>
      <c r="D66" s="32">
        <f t="shared" si="13"/>
        <v>2012</v>
      </c>
      <c r="E66" s="32">
        <f t="shared" si="14"/>
        <v>2012</v>
      </c>
      <c r="F66" s="33">
        <f t="shared" si="15"/>
        <v>926</v>
      </c>
      <c r="G66" s="30">
        <f t="shared" si="16"/>
        <v>681</v>
      </c>
      <c r="H66" s="34">
        <f t="shared" si="17"/>
        <v>245</v>
      </c>
      <c r="I66" s="35">
        <f t="shared" si="18"/>
        <v>0.1791353485</v>
      </c>
      <c r="J66" s="35">
        <f t="shared" si="19"/>
        <v>0.1296110585</v>
      </c>
      <c r="K66" s="36">
        <f t="shared" si="20"/>
        <v>122</v>
      </c>
      <c r="L66" s="37">
        <f t="shared" si="21"/>
        <v>559</v>
      </c>
      <c r="M66" s="38">
        <f t="shared" si="22"/>
        <v>32</v>
      </c>
      <c r="N66" s="39">
        <f t="shared" si="23"/>
        <v>213</v>
      </c>
      <c r="O66" s="35">
        <f t="shared" si="24"/>
        <v>0.1791483113</v>
      </c>
      <c r="P66" s="35">
        <f t="shared" si="25"/>
        <v>0.1306122449</v>
      </c>
      <c r="Q66" s="40">
        <f t="shared" si="26"/>
        <v>0.1663066955</v>
      </c>
      <c r="R66" s="35">
        <f t="shared" si="27"/>
        <v>0.05414551607</v>
      </c>
      <c r="S66" s="10">
        <f t="shared" si="50"/>
        <v>0.3992610443</v>
      </c>
      <c r="T66" s="10">
        <f t="shared" si="28"/>
        <v>0.604402866</v>
      </c>
      <c r="U66" s="10">
        <f t="shared" si="29"/>
        <v>0.604402866</v>
      </c>
      <c r="V66" s="30">
        <f t="shared" si="30"/>
        <v>926</v>
      </c>
      <c r="W66" s="30">
        <f t="shared" si="31"/>
        <v>154</v>
      </c>
      <c r="X66" s="34">
        <f t="shared" si="32"/>
        <v>370</v>
      </c>
      <c r="Y66" s="36">
        <f t="shared" si="33"/>
        <v>338</v>
      </c>
      <c r="Z66" s="37">
        <f t="shared" ref="Z66:AA66" si="287">L66</f>
        <v>559</v>
      </c>
      <c r="AA66" s="38">
        <f t="shared" si="287"/>
        <v>32</v>
      </c>
      <c r="AB66" s="39">
        <f t="shared" si="35"/>
        <v>221</v>
      </c>
      <c r="AC66" s="35">
        <f t="shared" si="36"/>
        <v>0.1264822134</v>
      </c>
      <c r="AD66" s="35">
        <f t="shared" si="37"/>
        <v>0.3768115942</v>
      </c>
      <c r="AE66" s="30">
        <f t="shared" si="38"/>
        <v>0.3644565146</v>
      </c>
      <c r="AF66" s="30">
        <f t="shared" si="39"/>
        <v>0.05802022532</v>
      </c>
      <c r="AG66" s="30">
        <f t="shared" si="40"/>
        <v>0.01235507957</v>
      </c>
      <c r="AH66" s="41">
        <f t="shared" si="41"/>
        <v>0.3553144021</v>
      </c>
      <c r="AI66" s="42">
        <f t="shared" si="42"/>
        <v>0.09839740053</v>
      </c>
      <c r="AJ66" s="42">
        <f t="shared" si="43"/>
        <v>0.1154220839</v>
      </c>
      <c r="AK66" s="36">
        <f t="shared" si="44"/>
        <v>73</v>
      </c>
      <c r="AL66" s="37">
        <f t="shared" ref="AL66:AM66" si="288">Z66</f>
        <v>559</v>
      </c>
      <c r="AM66" s="38">
        <f t="shared" si="288"/>
        <v>32</v>
      </c>
      <c r="AN66" s="39">
        <f t="shared" si="46"/>
        <v>221</v>
      </c>
      <c r="AO66" s="43"/>
      <c r="AP66" s="43"/>
      <c r="AQ66" s="43">
        <f t="shared" ref="AQ66:AW66" si="289">POWER($AC66,AQ$3)</f>
        <v>1</v>
      </c>
      <c r="AR66" s="43">
        <f t="shared" si="289"/>
        <v>0.1264822134</v>
      </c>
      <c r="AS66" s="43">
        <f t="shared" si="289"/>
        <v>0.01599775032</v>
      </c>
      <c r="AT66" s="43">
        <f t="shared" si="289"/>
        <v>0.00202343087</v>
      </c>
      <c r="AU66" s="43">
        <f t="shared" si="289"/>
        <v>0.0002559280152</v>
      </c>
      <c r="AV66" s="43">
        <f t="shared" si="289"/>
        <v>0.00003237034184</v>
      </c>
      <c r="AW66" s="43">
        <f t="shared" si="289"/>
        <v>0.000004094272486</v>
      </c>
      <c r="AX66" s="43">
        <f t="shared" ref="AX66:BA66" si="290">$AD66*AQ66</f>
        <v>0.3768115942</v>
      </c>
      <c r="AY66" s="43">
        <f t="shared" si="290"/>
        <v>0.04765996448</v>
      </c>
      <c r="AZ66" s="43">
        <f t="shared" si="290"/>
        <v>0.0060281378</v>
      </c>
      <c r="BA66" s="43">
        <f t="shared" si="290"/>
        <v>0.0007624522119</v>
      </c>
      <c r="BB66" s="43"/>
      <c r="BC66" s="43"/>
      <c r="BD66" s="43"/>
      <c r="BE66" s="43"/>
      <c r="BF66" s="43"/>
      <c r="BG66" s="43"/>
      <c r="BH66" s="43"/>
      <c r="BI66" s="43"/>
      <c r="BJ66" s="43"/>
    </row>
    <row r="67">
      <c r="A67" s="30"/>
      <c r="B67" s="30"/>
      <c r="C67" s="44">
        <f t="shared" si="49"/>
        <v>63</v>
      </c>
      <c r="D67" s="32">
        <f t="shared" si="13"/>
        <v>2794</v>
      </c>
      <c r="E67" s="32">
        <f t="shared" si="14"/>
        <v>2794</v>
      </c>
      <c r="F67" s="33">
        <f t="shared" si="15"/>
        <v>1446</v>
      </c>
      <c r="G67" s="30">
        <f t="shared" si="16"/>
        <v>886</v>
      </c>
      <c r="H67" s="34">
        <f t="shared" si="17"/>
        <v>560</v>
      </c>
      <c r="I67" s="35">
        <f t="shared" si="18"/>
        <v>0.4010897474</v>
      </c>
      <c r="J67" s="35">
        <f t="shared" si="19"/>
        <v>0.3995948469</v>
      </c>
      <c r="K67" s="36">
        <f t="shared" si="20"/>
        <v>355</v>
      </c>
      <c r="L67" s="37">
        <f t="shared" si="21"/>
        <v>531</v>
      </c>
      <c r="M67" s="38">
        <f t="shared" si="22"/>
        <v>224</v>
      </c>
      <c r="N67" s="39">
        <f t="shared" si="23"/>
        <v>336</v>
      </c>
      <c r="O67" s="35">
        <f t="shared" si="24"/>
        <v>0.4006772009</v>
      </c>
      <c r="P67" s="35">
        <f t="shared" si="25"/>
        <v>0.4</v>
      </c>
      <c r="Q67" s="40">
        <f t="shared" si="26"/>
        <v>0.4004149378</v>
      </c>
      <c r="R67" s="35">
        <f t="shared" si="27"/>
        <v>0.2966887417</v>
      </c>
      <c r="S67" s="10">
        <f t="shared" si="50"/>
        <v>0.6423769947</v>
      </c>
      <c r="T67" s="10">
        <f t="shared" si="28"/>
        <v>0.851861103</v>
      </c>
      <c r="U67" s="10">
        <f t="shared" si="29"/>
        <v>0.851861103</v>
      </c>
      <c r="V67" s="30">
        <f t="shared" si="30"/>
        <v>1446</v>
      </c>
      <c r="W67" s="30">
        <f t="shared" si="31"/>
        <v>579</v>
      </c>
      <c r="X67" s="34">
        <f t="shared" si="32"/>
        <v>929</v>
      </c>
      <c r="Y67" s="36">
        <f t="shared" si="33"/>
        <v>705</v>
      </c>
      <c r="Z67" s="37">
        <f t="shared" ref="Z67:AA67" si="291">L67</f>
        <v>531</v>
      </c>
      <c r="AA67" s="38">
        <f t="shared" si="291"/>
        <v>224</v>
      </c>
      <c r="AB67" s="39">
        <f t="shared" si="35"/>
        <v>123</v>
      </c>
      <c r="AC67" s="35">
        <f t="shared" si="36"/>
        <v>0.6455331412</v>
      </c>
      <c r="AD67" s="35">
        <f t="shared" si="37"/>
        <v>0.5703883495</v>
      </c>
      <c r="AE67" s="30">
        <f t="shared" si="38"/>
        <v>0.5795776369</v>
      </c>
      <c r="AF67" s="30">
        <f t="shared" si="39"/>
        <v>0.2731413476</v>
      </c>
      <c r="AG67" s="30">
        <f t="shared" si="40"/>
        <v>-0.009189287388</v>
      </c>
      <c r="AH67" s="41">
        <f t="shared" si="41"/>
        <v>0.3851165489</v>
      </c>
      <c r="AI67" s="42">
        <f t="shared" si="42"/>
        <v>0.4956406118</v>
      </c>
      <c r="AJ67" s="42">
        <f t="shared" si="43"/>
        <v>0.4829782322</v>
      </c>
      <c r="AK67" s="36">
        <f t="shared" si="44"/>
        <v>496</v>
      </c>
      <c r="AL67" s="37">
        <f t="shared" ref="AL67:AM67" si="292">Z67</f>
        <v>531</v>
      </c>
      <c r="AM67" s="38">
        <f t="shared" si="292"/>
        <v>224</v>
      </c>
      <c r="AN67" s="39">
        <f t="shared" si="46"/>
        <v>123</v>
      </c>
      <c r="AO67" s="43"/>
      <c r="AP67" s="43"/>
      <c r="AQ67" s="43">
        <f t="shared" ref="AQ67:AW67" si="293">POWER($AC67,AQ$3)</f>
        <v>1</v>
      </c>
      <c r="AR67" s="43">
        <f t="shared" si="293"/>
        <v>0.6455331412</v>
      </c>
      <c r="AS67" s="43">
        <f t="shared" si="293"/>
        <v>0.4167130364</v>
      </c>
      <c r="AT67" s="43">
        <f t="shared" si="293"/>
        <v>0.2690020754</v>
      </c>
      <c r="AU67" s="43">
        <f t="shared" si="293"/>
        <v>0.1736497547</v>
      </c>
      <c r="AV67" s="43">
        <f t="shared" si="293"/>
        <v>0.1120966716</v>
      </c>
      <c r="AW67" s="43">
        <f t="shared" si="293"/>
        <v>0.07236211655</v>
      </c>
      <c r="AX67" s="43">
        <f t="shared" ref="AX67:BA67" si="294">$AD67*AQ67</f>
        <v>0.5703883495</v>
      </c>
      <c r="AY67" s="43">
        <f t="shared" si="294"/>
        <v>0.368204583</v>
      </c>
      <c r="AZ67" s="43">
        <f t="shared" si="294"/>
        <v>0.2376882611</v>
      </c>
      <c r="BA67" s="43">
        <f t="shared" si="294"/>
        <v>0.1534356498</v>
      </c>
      <c r="BB67" s="43"/>
      <c r="BC67" s="43"/>
      <c r="BD67" s="43"/>
      <c r="BE67" s="43"/>
      <c r="BF67" s="43"/>
      <c r="BG67" s="43"/>
      <c r="BH67" s="43"/>
      <c r="BI67" s="43"/>
      <c r="BJ67" s="43"/>
    </row>
    <row r="68">
      <c r="A68" s="30"/>
      <c r="B68" s="30"/>
      <c r="C68" s="44">
        <f t="shared" si="49"/>
        <v>64</v>
      </c>
      <c r="D68" s="32">
        <f t="shared" si="13"/>
        <v>806</v>
      </c>
      <c r="E68" s="32">
        <f t="shared" si="14"/>
        <v>806</v>
      </c>
      <c r="F68" s="33">
        <f t="shared" si="15"/>
        <v>398</v>
      </c>
      <c r="G68" s="30">
        <f t="shared" si="16"/>
        <v>228</v>
      </c>
      <c r="H68" s="34">
        <f t="shared" si="17"/>
        <v>170</v>
      </c>
      <c r="I68" s="35">
        <f t="shared" si="18"/>
        <v>0.4835657692</v>
      </c>
      <c r="J68" s="35">
        <f t="shared" si="19"/>
        <v>0.4376501191</v>
      </c>
      <c r="K68" s="36">
        <f t="shared" si="20"/>
        <v>110</v>
      </c>
      <c r="L68" s="37">
        <f t="shared" si="21"/>
        <v>118</v>
      </c>
      <c r="M68" s="38">
        <f t="shared" si="22"/>
        <v>74</v>
      </c>
      <c r="N68" s="39">
        <f t="shared" si="23"/>
        <v>96</v>
      </c>
      <c r="O68" s="35">
        <f t="shared" si="24"/>
        <v>0.4824561404</v>
      </c>
      <c r="P68" s="35">
        <f t="shared" si="25"/>
        <v>0.4352941176</v>
      </c>
      <c r="Q68" s="40">
        <f t="shared" si="26"/>
        <v>0.4623115578</v>
      </c>
      <c r="R68" s="35">
        <f t="shared" si="27"/>
        <v>0.3854166667</v>
      </c>
      <c r="S68" s="10">
        <f t="shared" si="50"/>
        <v>0.6426335266</v>
      </c>
      <c r="T68" s="10">
        <f t="shared" si="28"/>
        <v>0.7970085135</v>
      </c>
      <c r="U68" s="10">
        <f t="shared" si="29"/>
        <v>0.7970085135</v>
      </c>
      <c r="V68" s="30">
        <f t="shared" si="30"/>
        <v>398</v>
      </c>
      <c r="W68" s="30">
        <f t="shared" si="31"/>
        <v>184</v>
      </c>
      <c r="X68" s="34">
        <f t="shared" si="32"/>
        <v>256</v>
      </c>
      <c r="Y68" s="36">
        <f t="shared" si="33"/>
        <v>182</v>
      </c>
      <c r="Z68" s="37">
        <f t="shared" ref="Z68:AA68" si="295">L68</f>
        <v>118</v>
      </c>
      <c r="AA68" s="38">
        <f t="shared" si="295"/>
        <v>74</v>
      </c>
      <c r="AB68" s="39">
        <f t="shared" si="35"/>
        <v>46</v>
      </c>
      <c r="AC68" s="35">
        <f t="shared" si="36"/>
        <v>0.6166666667</v>
      </c>
      <c r="AD68" s="35">
        <f t="shared" si="37"/>
        <v>0.6066666667</v>
      </c>
      <c r="AE68" s="30">
        <f t="shared" si="38"/>
        <v>0.5709570058</v>
      </c>
      <c r="AF68" s="30">
        <f t="shared" si="39"/>
        <v>0.2645207165</v>
      </c>
      <c r="AG68" s="30">
        <f t="shared" si="40"/>
        <v>0.03570966085</v>
      </c>
      <c r="AH68" s="41">
        <f t="shared" si="41"/>
        <v>0.3801844707</v>
      </c>
      <c r="AI68" s="42">
        <f t="shared" si="42"/>
        <v>0.4744728587</v>
      </c>
      <c r="AJ68" s="42">
        <f t="shared" si="43"/>
        <v>0.5236789901</v>
      </c>
      <c r="AK68" s="36">
        <f t="shared" si="44"/>
        <v>130</v>
      </c>
      <c r="AL68" s="37">
        <f t="shared" ref="AL68:AM68" si="296">Z68</f>
        <v>118</v>
      </c>
      <c r="AM68" s="38">
        <f t="shared" si="296"/>
        <v>74</v>
      </c>
      <c r="AN68" s="39">
        <f t="shared" si="46"/>
        <v>46</v>
      </c>
      <c r="AO68" s="43"/>
      <c r="AP68" s="43"/>
      <c r="AQ68" s="43">
        <f t="shared" ref="AQ68:AW68" si="297">POWER($AC68,AQ$3)</f>
        <v>1</v>
      </c>
      <c r="AR68" s="43">
        <f t="shared" si="297"/>
        <v>0.6166666667</v>
      </c>
      <c r="AS68" s="43">
        <f t="shared" si="297"/>
        <v>0.3802777778</v>
      </c>
      <c r="AT68" s="43">
        <f t="shared" si="297"/>
        <v>0.2345046296</v>
      </c>
      <c r="AU68" s="43">
        <f t="shared" si="297"/>
        <v>0.1446111883</v>
      </c>
      <c r="AV68" s="43">
        <f t="shared" si="297"/>
        <v>0.08917689943</v>
      </c>
      <c r="AW68" s="43">
        <f t="shared" si="297"/>
        <v>0.05499242132</v>
      </c>
      <c r="AX68" s="43">
        <f t="shared" ref="AX68:BA68" si="298">$AD68*AQ68</f>
        <v>0.6066666667</v>
      </c>
      <c r="AY68" s="43">
        <f t="shared" si="298"/>
        <v>0.3741111111</v>
      </c>
      <c r="AZ68" s="43">
        <f t="shared" si="298"/>
        <v>0.2307018519</v>
      </c>
      <c r="BA68" s="43">
        <f t="shared" si="298"/>
        <v>0.142266142</v>
      </c>
      <c r="BB68" s="43"/>
      <c r="BC68" s="43"/>
      <c r="BD68" s="43"/>
      <c r="BE68" s="43"/>
      <c r="BF68" s="43"/>
      <c r="BG68" s="43"/>
      <c r="BH68" s="43"/>
      <c r="BI68" s="43"/>
      <c r="BJ68" s="43"/>
    </row>
    <row r="69">
      <c r="A69" s="30"/>
      <c r="B69" s="30"/>
      <c r="C69" s="44">
        <f t="shared" si="49"/>
        <v>65</v>
      </c>
      <c r="D69" s="32">
        <f t="shared" si="13"/>
        <v>634</v>
      </c>
      <c r="E69" s="32">
        <f t="shared" si="14"/>
        <v>634</v>
      </c>
      <c r="F69" s="33">
        <f t="shared" si="15"/>
        <v>231</v>
      </c>
      <c r="G69" s="30">
        <f t="shared" si="16"/>
        <v>120</v>
      </c>
      <c r="H69" s="34">
        <f t="shared" si="17"/>
        <v>111</v>
      </c>
      <c r="I69" s="35">
        <f t="shared" si="18"/>
        <v>0.3391454126</v>
      </c>
      <c r="J69" s="35">
        <f t="shared" si="19"/>
        <v>0.3518324476</v>
      </c>
      <c r="K69" s="36">
        <f t="shared" si="20"/>
        <v>41</v>
      </c>
      <c r="L69" s="37">
        <f t="shared" si="21"/>
        <v>79</v>
      </c>
      <c r="M69" s="38">
        <f t="shared" si="22"/>
        <v>39</v>
      </c>
      <c r="N69" s="39">
        <f t="shared" si="23"/>
        <v>72</v>
      </c>
      <c r="O69" s="35">
        <f t="shared" si="24"/>
        <v>0.3416666667</v>
      </c>
      <c r="P69" s="35">
        <f t="shared" si="25"/>
        <v>0.3513513514</v>
      </c>
      <c r="Q69" s="40">
        <f t="shared" si="26"/>
        <v>0.3463203463</v>
      </c>
      <c r="R69" s="35">
        <f t="shared" si="27"/>
        <v>0.3305084746</v>
      </c>
      <c r="S69" s="10">
        <f t="shared" si="50"/>
        <v>0.7371078732</v>
      </c>
      <c r="T69" s="10">
        <f t="shared" si="28"/>
        <v>0.9860895949</v>
      </c>
      <c r="U69" s="10">
        <f t="shared" si="29"/>
        <v>0.9860895949</v>
      </c>
      <c r="V69" s="30">
        <f t="shared" si="30"/>
        <v>231</v>
      </c>
      <c r="W69" s="30">
        <f t="shared" si="31"/>
        <v>80</v>
      </c>
      <c r="X69" s="34">
        <f t="shared" si="32"/>
        <v>170</v>
      </c>
      <c r="Y69" s="36">
        <f t="shared" si="33"/>
        <v>131</v>
      </c>
      <c r="Z69" s="37">
        <f t="shared" ref="Z69:AA69" si="299">L69</f>
        <v>79</v>
      </c>
      <c r="AA69" s="38">
        <f t="shared" si="299"/>
        <v>39</v>
      </c>
      <c r="AB69" s="39">
        <f t="shared" si="35"/>
        <v>2</v>
      </c>
      <c r="AC69" s="35">
        <f t="shared" si="36"/>
        <v>0.9512195122</v>
      </c>
      <c r="AD69" s="35">
        <f t="shared" si="37"/>
        <v>0.6238095238</v>
      </c>
      <c r="AE69" s="30">
        <f t="shared" si="38"/>
        <v>0.6237702938</v>
      </c>
      <c r="AF69" s="30">
        <f t="shared" si="39"/>
        <v>0.3173340045</v>
      </c>
      <c r="AG69" s="30">
        <f t="shared" si="40"/>
        <v>0.00003922997103</v>
      </c>
      <c r="AH69" s="41">
        <f t="shared" si="41"/>
        <v>0.4634008404</v>
      </c>
      <c r="AI69" s="42">
        <f t="shared" si="42"/>
        <v>0.7090555094</v>
      </c>
      <c r="AJ69" s="42">
        <f t="shared" si="43"/>
        <v>0.7091095663</v>
      </c>
      <c r="AK69" s="36">
        <f t="shared" si="44"/>
        <v>193</v>
      </c>
      <c r="AL69" s="37">
        <f t="shared" ref="AL69:AM69" si="300">Z69</f>
        <v>79</v>
      </c>
      <c r="AM69" s="38">
        <f t="shared" si="300"/>
        <v>39</v>
      </c>
      <c r="AN69" s="39">
        <f t="shared" si="46"/>
        <v>2</v>
      </c>
      <c r="AO69" s="43"/>
      <c r="AP69" s="43"/>
      <c r="AQ69" s="43">
        <f t="shared" ref="AQ69:AW69" si="301">POWER($AC69,AQ$3)</f>
        <v>1</v>
      </c>
      <c r="AR69" s="43">
        <f t="shared" si="301"/>
        <v>0.9512195122</v>
      </c>
      <c r="AS69" s="43">
        <f t="shared" si="301"/>
        <v>0.9048185604</v>
      </c>
      <c r="AT69" s="43">
        <f t="shared" si="301"/>
        <v>0.8606810696</v>
      </c>
      <c r="AU69" s="43">
        <f t="shared" si="301"/>
        <v>0.8186966272</v>
      </c>
      <c r="AV69" s="43">
        <f t="shared" si="301"/>
        <v>0.7787602064</v>
      </c>
      <c r="AW69" s="43">
        <f t="shared" si="301"/>
        <v>0.7407719036</v>
      </c>
      <c r="AX69" s="43">
        <f t="shared" ref="AX69:BA69" si="302">$AD69*AQ69</f>
        <v>0.6238095238</v>
      </c>
      <c r="AY69" s="43">
        <f t="shared" si="302"/>
        <v>0.5933797909</v>
      </c>
      <c r="AZ69" s="43">
        <f t="shared" si="302"/>
        <v>0.5644344353</v>
      </c>
      <c r="BA69" s="43">
        <f t="shared" si="302"/>
        <v>0.5369010482</v>
      </c>
      <c r="BB69" s="43"/>
      <c r="BC69" s="43"/>
      <c r="BD69" s="43"/>
      <c r="BE69" s="43"/>
      <c r="BF69" s="43"/>
      <c r="BG69" s="43"/>
      <c r="BH69" s="43"/>
      <c r="BI69" s="43"/>
      <c r="BJ69" s="43"/>
    </row>
    <row r="70">
      <c r="A70" s="30"/>
      <c r="B70" s="30"/>
      <c r="C70" s="44">
        <f t="shared" si="49"/>
        <v>66</v>
      </c>
      <c r="D70" s="32">
        <f t="shared" si="13"/>
        <v>931</v>
      </c>
      <c r="E70" s="32">
        <f t="shared" si="14"/>
        <v>931</v>
      </c>
      <c r="F70" s="33">
        <f t="shared" si="15"/>
        <v>499</v>
      </c>
      <c r="G70" s="30">
        <f t="shared" si="16"/>
        <v>338</v>
      </c>
      <c r="H70" s="34">
        <f t="shared" si="17"/>
        <v>161</v>
      </c>
      <c r="I70" s="35">
        <f t="shared" si="18"/>
        <v>0.4460304183</v>
      </c>
      <c r="J70" s="35">
        <f t="shared" si="19"/>
        <v>0.4586091393</v>
      </c>
      <c r="K70" s="36">
        <f t="shared" si="20"/>
        <v>151</v>
      </c>
      <c r="L70" s="37">
        <f t="shared" si="21"/>
        <v>187</v>
      </c>
      <c r="M70" s="38">
        <f t="shared" si="22"/>
        <v>74</v>
      </c>
      <c r="N70" s="39">
        <f t="shared" si="23"/>
        <v>87</v>
      </c>
      <c r="O70" s="35">
        <f t="shared" si="24"/>
        <v>0.4467455621</v>
      </c>
      <c r="P70" s="35">
        <f t="shared" si="25"/>
        <v>0.4596273292</v>
      </c>
      <c r="Q70" s="40">
        <f t="shared" si="26"/>
        <v>0.4509018036</v>
      </c>
      <c r="R70" s="35">
        <f t="shared" si="27"/>
        <v>0.2835249042</v>
      </c>
      <c r="S70" s="10">
        <f t="shared" si="50"/>
        <v>0.7467903753</v>
      </c>
      <c r="T70" s="10">
        <f t="shared" si="28"/>
        <v>1.031231003</v>
      </c>
      <c r="U70" s="10">
        <f t="shared" si="29"/>
        <v>1</v>
      </c>
      <c r="V70" s="30">
        <f t="shared" si="30"/>
        <v>499</v>
      </c>
      <c r="W70" s="30">
        <f t="shared" si="31"/>
        <v>225</v>
      </c>
      <c r="X70" s="34">
        <f t="shared" si="32"/>
        <v>373</v>
      </c>
      <c r="Y70" s="36">
        <f t="shared" si="33"/>
        <v>299</v>
      </c>
      <c r="Z70" s="37">
        <f t="shared" ref="Z70:AA70" si="303">L70</f>
        <v>187</v>
      </c>
      <c r="AA70" s="38">
        <f t="shared" si="303"/>
        <v>74</v>
      </c>
      <c r="AB70" s="39">
        <f t="shared" si="35"/>
        <v>0</v>
      </c>
      <c r="AC70" s="35">
        <f t="shared" si="36"/>
        <v>1</v>
      </c>
      <c r="AD70" s="35">
        <f t="shared" si="37"/>
        <v>0.6152263374</v>
      </c>
      <c r="AE70" s="30">
        <f t="shared" si="38"/>
        <v>0.6210571413</v>
      </c>
      <c r="AF70" s="30">
        <f t="shared" si="39"/>
        <v>0.3146208519</v>
      </c>
      <c r="AG70" s="30">
        <f t="shared" si="40"/>
        <v>-0.005830803814</v>
      </c>
      <c r="AH70" s="41">
        <f t="shared" si="41"/>
        <v>0.4805822993</v>
      </c>
      <c r="AI70" s="42">
        <f t="shared" si="42"/>
        <v>0.7412780452</v>
      </c>
      <c r="AJ70" s="42">
        <f t="shared" si="43"/>
        <v>0.7332434883</v>
      </c>
      <c r="AK70" s="36">
        <f t="shared" si="44"/>
        <v>514</v>
      </c>
      <c r="AL70" s="37">
        <f t="shared" ref="AL70:AM70" si="304">Z70</f>
        <v>187</v>
      </c>
      <c r="AM70" s="38">
        <f t="shared" si="304"/>
        <v>74</v>
      </c>
      <c r="AN70" s="39">
        <f t="shared" si="46"/>
        <v>0</v>
      </c>
      <c r="AO70" s="43"/>
      <c r="AP70" s="43"/>
      <c r="AQ70" s="43">
        <f t="shared" ref="AQ70:AW70" si="305">POWER($AC70,AQ$3)</f>
        <v>1</v>
      </c>
      <c r="AR70" s="43">
        <f t="shared" si="305"/>
        <v>1</v>
      </c>
      <c r="AS70" s="43">
        <f t="shared" si="305"/>
        <v>1</v>
      </c>
      <c r="AT70" s="43">
        <f t="shared" si="305"/>
        <v>1</v>
      </c>
      <c r="AU70" s="43">
        <f t="shared" si="305"/>
        <v>1</v>
      </c>
      <c r="AV70" s="43">
        <f t="shared" si="305"/>
        <v>1</v>
      </c>
      <c r="AW70" s="43">
        <f t="shared" si="305"/>
        <v>1</v>
      </c>
      <c r="AX70" s="43">
        <f t="shared" ref="AX70:BA70" si="306">$AD70*AQ70</f>
        <v>0.6152263374</v>
      </c>
      <c r="AY70" s="43">
        <f t="shared" si="306"/>
        <v>0.6152263374</v>
      </c>
      <c r="AZ70" s="43">
        <f t="shared" si="306"/>
        <v>0.6152263374</v>
      </c>
      <c r="BA70" s="43">
        <f t="shared" si="306"/>
        <v>0.6152263374</v>
      </c>
      <c r="BB70" s="43"/>
      <c r="BC70" s="43"/>
      <c r="BD70" s="43"/>
      <c r="BE70" s="43"/>
      <c r="BF70" s="43"/>
      <c r="BG70" s="43"/>
      <c r="BH70" s="43"/>
      <c r="BI70" s="43"/>
      <c r="BJ70" s="43"/>
    </row>
    <row r="71">
      <c r="A71" s="30"/>
      <c r="B71" s="30"/>
      <c r="C71" s="44">
        <f t="shared" si="49"/>
        <v>67</v>
      </c>
      <c r="D71" s="32">
        <f t="shared" si="13"/>
        <v>510</v>
      </c>
      <c r="E71" s="32">
        <f t="shared" si="14"/>
        <v>510</v>
      </c>
      <c r="F71" s="33">
        <f t="shared" si="15"/>
        <v>253</v>
      </c>
      <c r="G71" s="30">
        <f t="shared" si="16"/>
        <v>175</v>
      </c>
      <c r="H71" s="34">
        <f t="shared" si="17"/>
        <v>78</v>
      </c>
      <c r="I71" s="35">
        <f t="shared" si="18"/>
        <v>0.4479414273</v>
      </c>
      <c r="J71" s="35">
        <f t="shared" si="19"/>
        <v>0.4434693104</v>
      </c>
      <c r="K71" s="36">
        <f t="shared" si="20"/>
        <v>78</v>
      </c>
      <c r="L71" s="37">
        <f t="shared" si="21"/>
        <v>97</v>
      </c>
      <c r="M71" s="38">
        <f t="shared" si="22"/>
        <v>35</v>
      </c>
      <c r="N71" s="39">
        <f t="shared" si="23"/>
        <v>43</v>
      </c>
      <c r="O71" s="35">
        <f t="shared" si="24"/>
        <v>0.4457142857</v>
      </c>
      <c r="P71" s="35">
        <f t="shared" si="25"/>
        <v>0.4487179487</v>
      </c>
      <c r="Q71" s="40">
        <f t="shared" si="26"/>
        <v>0.4466403162</v>
      </c>
      <c r="R71" s="35">
        <f t="shared" si="27"/>
        <v>0.2651515152</v>
      </c>
      <c r="S71" s="10">
        <f t="shared" si="50"/>
        <v>0.8176354137</v>
      </c>
      <c r="T71" s="10">
        <f t="shared" si="28"/>
        <v>1.158816128</v>
      </c>
      <c r="U71" s="10">
        <f t="shared" si="29"/>
        <v>1</v>
      </c>
      <c r="V71" s="30">
        <f t="shared" si="30"/>
        <v>253</v>
      </c>
      <c r="W71" s="30">
        <f t="shared" si="31"/>
        <v>113</v>
      </c>
      <c r="X71" s="34">
        <f t="shared" si="32"/>
        <v>207</v>
      </c>
      <c r="Y71" s="36">
        <f t="shared" si="33"/>
        <v>172</v>
      </c>
      <c r="Z71" s="37">
        <f t="shared" ref="Z71:AA71" si="307">L71</f>
        <v>97</v>
      </c>
      <c r="AA71" s="38">
        <f t="shared" si="307"/>
        <v>35</v>
      </c>
      <c r="AB71" s="39">
        <f t="shared" si="35"/>
        <v>0</v>
      </c>
      <c r="AC71" s="35">
        <f t="shared" si="36"/>
        <v>1</v>
      </c>
      <c r="AD71" s="35">
        <f t="shared" si="37"/>
        <v>0.6394052045</v>
      </c>
      <c r="AE71" s="30">
        <f t="shared" si="38"/>
        <v>0.6210571413</v>
      </c>
      <c r="AF71" s="30">
        <f t="shared" si="39"/>
        <v>0.3146208519</v>
      </c>
      <c r="AG71" s="30">
        <f t="shared" si="40"/>
        <v>0.0183480632</v>
      </c>
      <c r="AH71" s="41">
        <f t="shared" si="41"/>
        <v>0.4805822993</v>
      </c>
      <c r="AI71" s="42">
        <f t="shared" si="42"/>
        <v>0.7412780452</v>
      </c>
      <c r="AJ71" s="42">
        <f t="shared" si="43"/>
        <v>0.7665607611</v>
      </c>
      <c r="AK71" s="36">
        <f t="shared" si="44"/>
        <v>319</v>
      </c>
      <c r="AL71" s="37">
        <f t="shared" ref="AL71:AM71" si="308">Z71</f>
        <v>97</v>
      </c>
      <c r="AM71" s="38">
        <f t="shared" si="308"/>
        <v>35</v>
      </c>
      <c r="AN71" s="39">
        <f t="shared" si="46"/>
        <v>0</v>
      </c>
      <c r="AO71" s="43"/>
      <c r="AP71" s="43"/>
      <c r="AQ71" s="43">
        <f t="shared" ref="AQ71:AW71" si="309">POWER($AC71,AQ$3)</f>
        <v>1</v>
      </c>
      <c r="AR71" s="43">
        <f t="shared" si="309"/>
        <v>1</v>
      </c>
      <c r="AS71" s="43">
        <f t="shared" si="309"/>
        <v>1</v>
      </c>
      <c r="AT71" s="43">
        <f t="shared" si="309"/>
        <v>1</v>
      </c>
      <c r="AU71" s="43">
        <f t="shared" si="309"/>
        <v>1</v>
      </c>
      <c r="AV71" s="43">
        <f t="shared" si="309"/>
        <v>1</v>
      </c>
      <c r="AW71" s="43">
        <f t="shared" si="309"/>
        <v>1</v>
      </c>
      <c r="AX71" s="43">
        <f t="shared" ref="AX71:BA71" si="310">$AD71*AQ71</f>
        <v>0.6394052045</v>
      </c>
      <c r="AY71" s="43">
        <f t="shared" si="310"/>
        <v>0.6394052045</v>
      </c>
      <c r="AZ71" s="43">
        <f t="shared" si="310"/>
        <v>0.6394052045</v>
      </c>
      <c r="BA71" s="43">
        <f t="shared" si="310"/>
        <v>0.6394052045</v>
      </c>
      <c r="BB71" s="43"/>
      <c r="BC71" s="43"/>
      <c r="BD71" s="43"/>
      <c r="BE71" s="43"/>
      <c r="BF71" s="43"/>
      <c r="BG71" s="43"/>
      <c r="BH71" s="43"/>
      <c r="BI71" s="43"/>
      <c r="BJ71" s="43"/>
    </row>
    <row r="72">
      <c r="A72" s="30"/>
      <c r="B72" s="30"/>
      <c r="C72" s="44">
        <f t="shared" si="49"/>
        <v>68</v>
      </c>
      <c r="D72" s="32">
        <f t="shared" si="13"/>
        <v>1426</v>
      </c>
      <c r="E72" s="32">
        <f t="shared" si="14"/>
        <v>1426</v>
      </c>
      <c r="F72" s="33">
        <f t="shared" si="15"/>
        <v>849</v>
      </c>
      <c r="G72" s="30">
        <f t="shared" si="16"/>
        <v>599</v>
      </c>
      <c r="H72" s="34">
        <f t="shared" si="17"/>
        <v>250</v>
      </c>
      <c r="I72" s="35">
        <f t="shared" si="18"/>
        <v>0.3664247765</v>
      </c>
      <c r="J72" s="35">
        <f t="shared" si="19"/>
        <v>0.3927502235</v>
      </c>
      <c r="K72" s="36">
        <f t="shared" si="20"/>
        <v>219</v>
      </c>
      <c r="L72" s="37">
        <f t="shared" si="21"/>
        <v>380</v>
      </c>
      <c r="M72" s="38">
        <f t="shared" si="22"/>
        <v>98</v>
      </c>
      <c r="N72" s="39">
        <f t="shared" si="23"/>
        <v>152</v>
      </c>
      <c r="O72" s="35">
        <f t="shared" si="24"/>
        <v>0.3656093489</v>
      </c>
      <c r="P72" s="35">
        <f t="shared" si="25"/>
        <v>0.392</v>
      </c>
      <c r="Q72" s="40">
        <f t="shared" si="26"/>
        <v>0.3733804476</v>
      </c>
      <c r="R72" s="35">
        <f t="shared" si="27"/>
        <v>0.2050209205</v>
      </c>
      <c r="S72" s="10">
        <f t="shared" si="50"/>
        <v>0.6877054087</v>
      </c>
      <c r="T72" s="10">
        <f t="shared" si="28"/>
        <v>0.9832745228</v>
      </c>
      <c r="U72" s="10">
        <f t="shared" si="29"/>
        <v>0.9832745228</v>
      </c>
      <c r="V72" s="30">
        <f t="shared" si="30"/>
        <v>849</v>
      </c>
      <c r="W72" s="30">
        <f t="shared" si="31"/>
        <v>317</v>
      </c>
      <c r="X72" s="34">
        <f t="shared" si="32"/>
        <v>584</v>
      </c>
      <c r="Y72" s="36">
        <f t="shared" si="33"/>
        <v>486</v>
      </c>
      <c r="Z72" s="37">
        <f t="shared" ref="Z72:AA72" si="311">L72</f>
        <v>380</v>
      </c>
      <c r="AA72" s="38">
        <f t="shared" si="311"/>
        <v>98</v>
      </c>
      <c r="AB72" s="39">
        <f t="shared" si="35"/>
        <v>8</v>
      </c>
      <c r="AC72" s="35">
        <f t="shared" si="36"/>
        <v>0.9245283019</v>
      </c>
      <c r="AD72" s="35">
        <f t="shared" si="37"/>
        <v>0.5612009238</v>
      </c>
      <c r="AE72" s="30">
        <f t="shared" si="38"/>
        <v>0.6239643596</v>
      </c>
      <c r="AF72" s="30">
        <f t="shared" si="39"/>
        <v>0.3175280703</v>
      </c>
      <c r="AG72" s="30">
        <f t="shared" si="40"/>
        <v>-0.06276343585</v>
      </c>
      <c r="AH72" s="41">
        <f t="shared" si="41"/>
        <v>0.4545715452</v>
      </c>
      <c r="AI72" s="42">
        <f t="shared" si="42"/>
        <v>0.6912223435</v>
      </c>
      <c r="AJ72" s="42">
        <f t="shared" si="43"/>
        <v>0.6047374596</v>
      </c>
      <c r="AK72" s="36">
        <f t="shared" si="44"/>
        <v>581</v>
      </c>
      <c r="AL72" s="37">
        <f t="shared" ref="AL72:AM72" si="312">Z72</f>
        <v>380</v>
      </c>
      <c r="AM72" s="38">
        <f t="shared" si="312"/>
        <v>98</v>
      </c>
      <c r="AN72" s="39">
        <f t="shared" si="46"/>
        <v>8</v>
      </c>
      <c r="AO72" s="43"/>
      <c r="AP72" s="43"/>
      <c r="AQ72" s="43">
        <f t="shared" ref="AQ72:AW72" si="313">POWER($AC72,AQ$3)</f>
        <v>1</v>
      </c>
      <c r="AR72" s="43">
        <f t="shared" si="313"/>
        <v>0.9245283019</v>
      </c>
      <c r="AS72" s="43">
        <f t="shared" si="313"/>
        <v>0.854752581</v>
      </c>
      <c r="AT72" s="43">
        <f t="shared" si="313"/>
        <v>0.7902429522</v>
      </c>
      <c r="AU72" s="43">
        <f t="shared" si="313"/>
        <v>0.7306019747</v>
      </c>
      <c r="AV72" s="43">
        <f t="shared" si="313"/>
        <v>0.675462203</v>
      </c>
      <c r="AW72" s="43">
        <f t="shared" si="313"/>
        <v>0.6244839236</v>
      </c>
      <c r="AX72" s="43">
        <f t="shared" ref="AX72:BA72" si="314">$AD72*AQ72</f>
        <v>0.5612009238</v>
      </c>
      <c r="AY72" s="43">
        <f t="shared" si="314"/>
        <v>0.5188461371</v>
      </c>
      <c r="AZ72" s="43">
        <f t="shared" si="314"/>
        <v>0.4796879381</v>
      </c>
      <c r="BA72" s="43">
        <f t="shared" si="314"/>
        <v>0.4434850748</v>
      </c>
      <c r="BB72" s="43"/>
      <c r="BC72" s="43"/>
      <c r="BD72" s="43"/>
      <c r="BE72" s="43"/>
      <c r="BF72" s="43"/>
      <c r="BG72" s="43"/>
      <c r="BH72" s="43"/>
      <c r="BI72" s="43"/>
      <c r="BJ72" s="43"/>
    </row>
    <row r="73">
      <c r="A73" s="30"/>
      <c r="B73" s="30"/>
      <c r="C73" s="44">
        <f t="shared" si="49"/>
        <v>69</v>
      </c>
      <c r="D73" s="32">
        <f t="shared" si="13"/>
        <v>1158</v>
      </c>
      <c r="E73" s="32">
        <f t="shared" si="14"/>
        <v>1158</v>
      </c>
      <c r="F73" s="33">
        <f t="shared" si="15"/>
        <v>729</v>
      </c>
      <c r="G73" s="30">
        <f t="shared" si="16"/>
        <v>550</v>
      </c>
      <c r="H73" s="34">
        <f t="shared" si="17"/>
        <v>179</v>
      </c>
      <c r="I73" s="35">
        <f t="shared" si="18"/>
        <v>0.5139754388</v>
      </c>
      <c r="J73" s="35">
        <f t="shared" si="19"/>
        <v>0.6902882576</v>
      </c>
      <c r="K73" s="36">
        <f t="shared" si="20"/>
        <v>283</v>
      </c>
      <c r="L73" s="37">
        <f t="shared" si="21"/>
        <v>267</v>
      </c>
      <c r="M73" s="38">
        <f t="shared" si="22"/>
        <v>124</v>
      </c>
      <c r="N73" s="39">
        <f t="shared" si="23"/>
        <v>55</v>
      </c>
      <c r="O73" s="35">
        <f t="shared" si="24"/>
        <v>0.5145454545</v>
      </c>
      <c r="P73" s="35">
        <f t="shared" si="25"/>
        <v>0.6927374302</v>
      </c>
      <c r="Q73" s="40">
        <f t="shared" si="26"/>
        <v>0.5582990398</v>
      </c>
      <c r="R73" s="35">
        <f t="shared" si="27"/>
        <v>0.3171355499</v>
      </c>
      <c r="S73" s="10">
        <f t="shared" si="50"/>
        <v>0.582903003</v>
      </c>
      <c r="T73" s="10">
        <f t="shared" si="28"/>
        <v>0.7416254001</v>
      </c>
      <c r="U73" s="10">
        <f t="shared" si="29"/>
        <v>0.7416254001</v>
      </c>
      <c r="V73" s="30">
        <f t="shared" si="30"/>
        <v>729</v>
      </c>
      <c r="W73" s="30">
        <f t="shared" si="31"/>
        <v>407</v>
      </c>
      <c r="X73" s="34">
        <f t="shared" si="32"/>
        <v>425</v>
      </c>
      <c r="Y73" s="36">
        <f t="shared" si="33"/>
        <v>301</v>
      </c>
      <c r="Z73" s="37">
        <f t="shared" ref="Z73:AA73" si="315">L73</f>
        <v>267</v>
      </c>
      <c r="AA73" s="38">
        <f t="shared" si="315"/>
        <v>124</v>
      </c>
      <c r="AB73" s="39">
        <f t="shared" si="35"/>
        <v>105</v>
      </c>
      <c r="AC73" s="35">
        <f t="shared" si="36"/>
        <v>0.5414847162</v>
      </c>
      <c r="AD73" s="35">
        <f t="shared" si="37"/>
        <v>0.5299295775</v>
      </c>
      <c r="AE73" s="30">
        <f t="shared" si="38"/>
        <v>0.5457738716</v>
      </c>
      <c r="AF73" s="30">
        <f t="shared" si="39"/>
        <v>0.2393375823</v>
      </c>
      <c r="AG73" s="30">
        <f t="shared" si="40"/>
        <v>-0.01584429417</v>
      </c>
      <c r="AH73" s="41">
        <f t="shared" si="41"/>
        <v>0.3692148548</v>
      </c>
      <c r="AI73" s="42">
        <f t="shared" si="42"/>
        <v>0.4186216527</v>
      </c>
      <c r="AJ73" s="42">
        <f t="shared" si="43"/>
        <v>0.3967890056</v>
      </c>
      <c r="AK73" s="36">
        <f t="shared" si="44"/>
        <v>176</v>
      </c>
      <c r="AL73" s="37">
        <f t="shared" ref="AL73:AM73" si="316">Z73</f>
        <v>267</v>
      </c>
      <c r="AM73" s="38">
        <f t="shared" si="316"/>
        <v>124</v>
      </c>
      <c r="AN73" s="39">
        <f t="shared" si="46"/>
        <v>105</v>
      </c>
      <c r="AO73" s="43"/>
      <c r="AP73" s="43"/>
      <c r="AQ73" s="43">
        <f t="shared" ref="AQ73:AW73" si="317">POWER($AC73,AQ$3)</f>
        <v>1</v>
      </c>
      <c r="AR73" s="43">
        <f t="shared" si="317"/>
        <v>0.5414847162</v>
      </c>
      <c r="AS73" s="43">
        <f t="shared" si="317"/>
        <v>0.2932056978</v>
      </c>
      <c r="AT73" s="43">
        <f t="shared" si="317"/>
        <v>0.1587664041</v>
      </c>
      <c r="AU73" s="43">
        <f t="shared" si="317"/>
        <v>0.08596958124</v>
      </c>
      <c r="AV73" s="43">
        <f t="shared" si="317"/>
        <v>0.0465512143</v>
      </c>
      <c r="AW73" s="43">
        <f t="shared" si="317"/>
        <v>0.02520677106</v>
      </c>
      <c r="AX73" s="43">
        <f t="shared" ref="AX73:BA73" si="318">$AD73*AQ73</f>
        <v>0.5299295775</v>
      </c>
      <c r="AY73" s="43">
        <f t="shared" si="318"/>
        <v>0.2869487668</v>
      </c>
      <c r="AZ73" s="43">
        <f t="shared" si="318"/>
        <v>0.1553783716</v>
      </c>
      <c r="BA73" s="43">
        <f t="shared" si="318"/>
        <v>0.08413501342</v>
      </c>
      <c r="BB73" s="43"/>
      <c r="BC73" s="43"/>
      <c r="BD73" s="43"/>
      <c r="BE73" s="43"/>
      <c r="BF73" s="43"/>
      <c r="BG73" s="43"/>
      <c r="BH73" s="43"/>
      <c r="BI73" s="43"/>
      <c r="BJ73" s="43"/>
    </row>
    <row r="74">
      <c r="A74" s="30"/>
      <c r="B74" s="30"/>
      <c r="C74" s="44">
        <f t="shared" si="49"/>
        <v>70</v>
      </c>
      <c r="D74" s="32">
        <f t="shared" si="13"/>
        <v>586</v>
      </c>
      <c r="E74" s="32">
        <f t="shared" si="14"/>
        <v>586</v>
      </c>
      <c r="F74" s="33">
        <f t="shared" si="15"/>
        <v>192</v>
      </c>
      <c r="G74" s="30">
        <f t="shared" si="16"/>
        <v>120</v>
      </c>
      <c r="H74" s="34">
        <f t="shared" si="17"/>
        <v>72</v>
      </c>
      <c r="I74" s="35">
        <f t="shared" si="18"/>
        <v>0.247022303</v>
      </c>
      <c r="J74" s="35">
        <f t="shared" si="19"/>
        <v>0.2941640394</v>
      </c>
      <c r="K74" s="36">
        <f t="shared" si="20"/>
        <v>30</v>
      </c>
      <c r="L74" s="37">
        <f t="shared" si="21"/>
        <v>90</v>
      </c>
      <c r="M74" s="38">
        <f t="shared" si="22"/>
        <v>21</v>
      </c>
      <c r="N74" s="39">
        <f t="shared" si="23"/>
        <v>51</v>
      </c>
      <c r="O74" s="35">
        <f t="shared" si="24"/>
        <v>0.25</v>
      </c>
      <c r="P74" s="35">
        <f t="shared" si="25"/>
        <v>0.2916666667</v>
      </c>
      <c r="Q74" s="40">
        <f t="shared" si="26"/>
        <v>0.265625</v>
      </c>
      <c r="R74" s="35">
        <f t="shared" si="27"/>
        <v>0.1891891892</v>
      </c>
      <c r="S74" s="10">
        <f t="shared" si="50"/>
        <v>0.5929665658</v>
      </c>
      <c r="T74" s="10">
        <f t="shared" si="28"/>
        <v>0.8378273343</v>
      </c>
      <c r="U74" s="10">
        <f t="shared" si="29"/>
        <v>0.8378273343</v>
      </c>
      <c r="V74" s="30">
        <f t="shared" si="30"/>
        <v>192</v>
      </c>
      <c r="W74" s="30">
        <f t="shared" si="31"/>
        <v>51</v>
      </c>
      <c r="X74" s="34">
        <f t="shared" si="32"/>
        <v>114</v>
      </c>
      <c r="Y74" s="36">
        <f t="shared" si="33"/>
        <v>93</v>
      </c>
      <c r="Z74" s="37">
        <f t="shared" ref="Z74:AA74" si="319">L74</f>
        <v>90</v>
      </c>
      <c r="AA74" s="38">
        <f t="shared" si="319"/>
        <v>21</v>
      </c>
      <c r="AB74" s="39">
        <f t="shared" si="35"/>
        <v>18</v>
      </c>
      <c r="AC74" s="35">
        <f t="shared" si="36"/>
        <v>0.5384615385</v>
      </c>
      <c r="AD74" s="35">
        <f t="shared" si="37"/>
        <v>0.5081967213</v>
      </c>
      <c r="AE74" s="30">
        <f t="shared" si="38"/>
        <v>0.5446855646</v>
      </c>
      <c r="AF74" s="30">
        <f t="shared" si="39"/>
        <v>0.2382492753</v>
      </c>
      <c r="AG74" s="30">
        <f t="shared" si="40"/>
        <v>-0.03648884332</v>
      </c>
      <c r="AH74" s="41">
        <f t="shared" si="41"/>
        <v>0.3688297085</v>
      </c>
      <c r="AI74" s="42">
        <f t="shared" si="42"/>
        <v>0.4163553444</v>
      </c>
      <c r="AJ74" s="42">
        <f t="shared" si="43"/>
        <v>0.3660755383</v>
      </c>
      <c r="AK74" s="36">
        <f t="shared" si="44"/>
        <v>52</v>
      </c>
      <c r="AL74" s="37">
        <f t="shared" ref="AL74:AM74" si="320">Z74</f>
        <v>90</v>
      </c>
      <c r="AM74" s="38">
        <f t="shared" si="320"/>
        <v>21</v>
      </c>
      <c r="AN74" s="39">
        <f t="shared" si="46"/>
        <v>18</v>
      </c>
      <c r="AO74" s="43"/>
      <c r="AP74" s="43"/>
      <c r="AQ74" s="43">
        <f t="shared" ref="AQ74:AW74" si="321">POWER($AC74,AQ$3)</f>
        <v>1</v>
      </c>
      <c r="AR74" s="43">
        <f t="shared" si="321"/>
        <v>0.5384615385</v>
      </c>
      <c r="AS74" s="43">
        <f t="shared" si="321"/>
        <v>0.2899408284</v>
      </c>
      <c r="AT74" s="43">
        <f t="shared" si="321"/>
        <v>0.1561219845</v>
      </c>
      <c r="AU74" s="43">
        <f t="shared" si="321"/>
        <v>0.08406568397</v>
      </c>
      <c r="AV74" s="43">
        <f t="shared" si="321"/>
        <v>0.04526613752</v>
      </c>
      <c r="AW74" s="43">
        <f t="shared" si="321"/>
        <v>0.02437407405</v>
      </c>
      <c r="AX74" s="43">
        <f t="shared" ref="AX74:BA74" si="322">$AD74*AQ74</f>
        <v>0.5081967213</v>
      </c>
      <c r="AY74" s="43">
        <f t="shared" si="322"/>
        <v>0.2736443884</v>
      </c>
      <c r="AZ74" s="43">
        <f t="shared" si="322"/>
        <v>0.1473469784</v>
      </c>
      <c r="BA74" s="43">
        <f t="shared" si="322"/>
        <v>0.07934068066</v>
      </c>
      <c r="BB74" s="43"/>
      <c r="BC74" s="43"/>
      <c r="BD74" s="43"/>
      <c r="BE74" s="43"/>
      <c r="BF74" s="43"/>
      <c r="BG74" s="43"/>
      <c r="BH74" s="43"/>
      <c r="BI74" s="43"/>
      <c r="BJ74" s="43"/>
    </row>
    <row r="75">
      <c r="A75" s="30"/>
      <c r="B75" s="30"/>
      <c r="C75" s="44">
        <f t="shared" si="49"/>
        <v>71</v>
      </c>
      <c r="D75" s="32">
        <f t="shared" si="13"/>
        <v>970</v>
      </c>
      <c r="E75" s="32">
        <f t="shared" si="14"/>
        <v>970</v>
      </c>
      <c r="F75" s="33">
        <f t="shared" si="15"/>
        <v>473</v>
      </c>
      <c r="G75" s="30">
        <f t="shared" si="16"/>
        <v>274</v>
      </c>
      <c r="H75" s="34">
        <f t="shared" si="17"/>
        <v>199</v>
      </c>
      <c r="I75" s="35">
        <f t="shared" si="18"/>
        <v>0.4377096477</v>
      </c>
      <c r="J75" s="35">
        <f t="shared" si="19"/>
        <v>0.4301126227</v>
      </c>
      <c r="K75" s="36">
        <f t="shared" si="20"/>
        <v>120</v>
      </c>
      <c r="L75" s="37">
        <f t="shared" si="21"/>
        <v>154</v>
      </c>
      <c r="M75" s="38">
        <f t="shared" si="22"/>
        <v>86</v>
      </c>
      <c r="N75" s="39">
        <f t="shared" si="23"/>
        <v>113</v>
      </c>
      <c r="O75" s="35">
        <f t="shared" si="24"/>
        <v>0.4379562044</v>
      </c>
      <c r="P75" s="35">
        <f t="shared" si="25"/>
        <v>0.432160804</v>
      </c>
      <c r="Q75" s="40">
        <f t="shared" si="26"/>
        <v>0.4355179704</v>
      </c>
      <c r="R75" s="35">
        <f t="shared" si="27"/>
        <v>0.3583333333</v>
      </c>
      <c r="S75" s="10">
        <f t="shared" si="50"/>
        <v>0.7492594825</v>
      </c>
      <c r="T75" s="10">
        <f t="shared" si="28"/>
        <v>0.9886767472</v>
      </c>
      <c r="U75" s="10">
        <f t="shared" si="29"/>
        <v>0.9886767472</v>
      </c>
      <c r="V75" s="30">
        <f t="shared" si="30"/>
        <v>473</v>
      </c>
      <c r="W75" s="30">
        <f t="shared" si="31"/>
        <v>206</v>
      </c>
      <c r="X75" s="34">
        <f t="shared" si="32"/>
        <v>354</v>
      </c>
      <c r="Y75" s="36">
        <f t="shared" si="33"/>
        <v>268</v>
      </c>
      <c r="Z75" s="37">
        <f t="shared" ref="Z75:AA75" si="323">L75</f>
        <v>154</v>
      </c>
      <c r="AA75" s="38">
        <f t="shared" si="323"/>
        <v>86</v>
      </c>
      <c r="AB75" s="39">
        <f t="shared" si="35"/>
        <v>3</v>
      </c>
      <c r="AC75" s="35">
        <f t="shared" si="36"/>
        <v>0.9662921348</v>
      </c>
      <c r="AD75" s="35">
        <f t="shared" si="37"/>
        <v>0.63507109</v>
      </c>
      <c r="AE75" s="30">
        <f t="shared" si="38"/>
        <v>0.6232632083</v>
      </c>
      <c r="AF75" s="30">
        <f t="shared" si="39"/>
        <v>0.316826919</v>
      </c>
      <c r="AG75" s="30">
        <f t="shared" si="40"/>
        <v>0.01180788176</v>
      </c>
      <c r="AH75" s="41">
        <f t="shared" si="41"/>
        <v>0.4685644962</v>
      </c>
      <c r="AI75" s="42">
        <f t="shared" si="42"/>
        <v>0.7190618146</v>
      </c>
      <c r="AJ75" s="42">
        <f t="shared" si="43"/>
        <v>0.7353324867</v>
      </c>
      <c r="AK75" s="36">
        <f t="shared" si="44"/>
        <v>428</v>
      </c>
      <c r="AL75" s="37">
        <f t="shared" ref="AL75:AM75" si="324">Z75</f>
        <v>154</v>
      </c>
      <c r="AM75" s="38">
        <f t="shared" si="324"/>
        <v>86</v>
      </c>
      <c r="AN75" s="39">
        <f t="shared" si="46"/>
        <v>3</v>
      </c>
      <c r="AO75" s="43"/>
      <c r="AP75" s="43"/>
      <c r="AQ75" s="43">
        <f t="shared" ref="AQ75:AW75" si="325">POWER($AC75,AQ$3)</f>
        <v>1</v>
      </c>
      <c r="AR75" s="43">
        <f t="shared" si="325"/>
        <v>0.9662921348</v>
      </c>
      <c r="AS75" s="43">
        <f t="shared" si="325"/>
        <v>0.9337204898</v>
      </c>
      <c r="AT75" s="43">
        <f t="shared" si="325"/>
        <v>0.9022467655</v>
      </c>
      <c r="AU75" s="43">
        <f t="shared" si="325"/>
        <v>0.8718339531</v>
      </c>
      <c r="AV75" s="43">
        <f t="shared" si="325"/>
        <v>0.8424462918</v>
      </c>
      <c r="AW75" s="43">
        <f t="shared" si="325"/>
        <v>0.8140492258</v>
      </c>
      <c r="AX75" s="43">
        <f t="shared" ref="AX75:BA75" si="326">$AD75*AQ75</f>
        <v>0.63507109</v>
      </c>
      <c r="AY75" s="43">
        <f t="shared" si="326"/>
        <v>0.6136641994</v>
      </c>
      <c r="AZ75" s="43">
        <f t="shared" si="326"/>
        <v>0.5929788893</v>
      </c>
      <c r="BA75" s="43">
        <f t="shared" si="326"/>
        <v>0.5729908368</v>
      </c>
      <c r="BB75" s="43"/>
      <c r="BC75" s="43"/>
      <c r="BD75" s="43"/>
      <c r="BE75" s="43"/>
      <c r="BF75" s="43"/>
      <c r="BG75" s="43"/>
      <c r="BH75" s="43"/>
      <c r="BI75" s="43"/>
      <c r="BJ75" s="43"/>
    </row>
    <row r="76">
      <c r="A76" s="30"/>
      <c r="B76" s="30"/>
      <c r="C76" s="44">
        <f t="shared" si="49"/>
        <v>72</v>
      </c>
      <c r="D76" s="32">
        <f t="shared" si="13"/>
        <v>5492</v>
      </c>
      <c r="E76" s="32">
        <f t="shared" si="14"/>
        <v>2746</v>
      </c>
      <c r="F76" s="33">
        <f t="shared" si="15"/>
        <v>1395</v>
      </c>
      <c r="G76" s="30">
        <f t="shared" si="16"/>
        <v>862</v>
      </c>
      <c r="H76" s="34">
        <f t="shared" si="17"/>
        <v>533</v>
      </c>
      <c r="I76" s="35">
        <f t="shared" si="18"/>
        <v>0.5238606309</v>
      </c>
      <c r="J76" s="35">
        <f t="shared" si="19"/>
        <v>0.574726754</v>
      </c>
      <c r="K76" s="36">
        <f t="shared" si="20"/>
        <v>452</v>
      </c>
      <c r="L76" s="37">
        <f t="shared" si="21"/>
        <v>410</v>
      </c>
      <c r="M76" s="38">
        <f t="shared" si="22"/>
        <v>306</v>
      </c>
      <c r="N76" s="39">
        <f t="shared" si="23"/>
        <v>227</v>
      </c>
      <c r="O76" s="35">
        <f t="shared" si="24"/>
        <v>0.524361949</v>
      </c>
      <c r="P76" s="35">
        <f t="shared" si="25"/>
        <v>0.574108818</v>
      </c>
      <c r="Q76" s="40">
        <f t="shared" si="26"/>
        <v>0.5433691756</v>
      </c>
      <c r="R76" s="35">
        <f t="shared" si="27"/>
        <v>0.4273743017</v>
      </c>
      <c r="S76" s="10">
        <f t="shared" si="50"/>
        <v>0.6353607372</v>
      </c>
      <c r="T76" s="10">
        <f t="shared" si="28"/>
        <v>0.7589483649</v>
      </c>
      <c r="U76" s="10">
        <f t="shared" si="29"/>
        <v>0.7589483649</v>
      </c>
      <c r="V76" s="30">
        <f t="shared" si="30"/>
        <v>1395</v>
      </c>
      <c r="W76" s="30">
        <f t="shared" si="31"/>
        <v>758</v>
      </c>
      <c r="X76" s="34">
        <f t="shared" si="32"/>
        <v>886</v>
      </c>
      <c r="Y76" s="36">
        <f t="shared" si="33"/>
        <v>580</v>
      </c>
      <c r="Z76" s="37">
        <f t="shared" ref="Z76:AA76" si="327">L76</f>
        <v>410</v>
      </c>
      <c r="AA76" s="38">
        <f t="shared" si="327"/>
        <v>306</v>
      </c>
      <c r="AB76" s="39">
        <f t="shared" si="35"/>
        <v>184</v>
      </c>
      <c r="AC76" s="35">
        <f t="shared" si="36"/>
        <v>0.6244897959</v>
      </c>
      <c r="AD76" s="35">
        <f t="shared" si="37"/>
        <v>0.5858585859</v>
      </c>
      <c r="AE76" s="30">
        <f t="shared" si="38"/>
        <v>0.5733544786</v>
      </c>
      <c r="AF76" s="30">
        <f t="shared" si="39"/>
        <v>0.2669181893</v>
      </c>
      <c r="AG76" s="30">
        <f t="shared" si="40"/>
        <v>0.01250410724</v>
      </c>
      <c r="AH76" s="41">
        <f t="shared" si="41"/>
        <v>0.381481219</v>
      </c>
      <c r="AI76" s="42">
        <f t="shared" si="42"/>
        <v>0.4802253768</v>
      </c>
      <c r="AJ76" s="42">
        <f t="shared" si="43"/>
        <v>0.4974554128</v>
      </c>
      <c r="AK76" s="36">
        <f t="shared" si="44"/>
        <v>406</v>
      </c>
      <c r="AL76" s="37">
        <f t="shared" ref="AL76:AM76" si="328">Z76</f>
        <v>410</v>
      </c>
      <c r="AM76" s="38">
        <f t="shared" si="328"/>
        <v>306</v>
      </c>
      <c r="AN76" s="39">
        <f t="shared" si="46"/>
        <v>184</v>
      </c>
      <c r="AO76" s="43"/>
      <c r="AP76" s="43"/>
      <c r="AQ76" s="43">
        <f t="shared" ref="AQ76:AW76" si="329">POWER($AC76,AQ$3)</f>
        <v>1</v>
      </c>
      <c r="AR76" s="43">
        <f t="shared" si="329"/>
        <v>0.6244897959</v>
      </c>
      <c r="AS76" s="43">
        <f t="shared" si="329"/>
        <v>0.3899875052</v>
      </c>
      <c r="AT76" s="43">
        <f t="shared" si="329"/>
        <v>0.2435432175</v>
      </c>
      <c r="AU76" s="43">
        <f t="shared" si="329"/>
        <v>0.1520902542</v>
      </c>
      <c r="AV76" s="43">
        <f t="shared" si="329"/>
        <v>0.09497881182</v>
      </c>
      <c r="AW76" s="43">
        <f t="shared" si="329"/>
        <v>0.05931329881</v>
      </c>
      <c r="AX76" s="43">
        <f t="shared" ref="AX76:BA76" si="330">$AD76*AQ76</f>
        <v>0.5858585859</v>
      </c>
      <c r="AY76" s="43">
        <f t="shared" si="330"/>
        <v>0.3658627087</v>
      </c>
      <c r="AZ76" s="43">
        <f t="shared" si="330"/>
        <v>0.2284775283</v>
      </c>
      <c r="BA76" s="43">
        <f t="shared" si="330"/>
        <v>0.142681885</v>
      </c>
      <c r="BB76" s="43"/>
      <c r="BC76" s="43"/>
      <c r="BD76" s="43"/>
      <c r="BE76" s="43"/>
      <c r="BF76" s="43"/>
      <c r="BG76" s="43"/>
      <c r="BH76" s="43"/>
      <c r="BI76" s="43"/>
      <c r="BJ76" s="43"/>
    </row>
    <row r="77">
      <c r="A77" s="30"/>
      <c r="B77" s="30"/>
      <c r="C77" s="44">
        <f t="shared" si="49"/>
        <v>73</v>
      </c>
      <c r="D77" s="32">
        <f t="shared" si="13"/>
        <v>2013</v>
      </c>
      <c r="E77" s="32">
        <f t="shared" si="14"/>
        <v>2013</v>
      </c>
      <c r="F77" s="33">
        <f t="shared" si="15"/>
        <v>1328</v>
      </c>
      <c r="G77" s="30">
        <f t="shared" si="16"/>
        <v>894</v>
      </c>
      <c r="H77" s="34">
        <f t="shared" si="17"/>
        <v>434</v>
      </c>
      <c r="I77" s="35">
        <f t="shared" si="18"/>
        <v>0.2667747368</v>
      </c>
      <c r="J77" s="35">
        <f t="shared" si="19"/>
        <v>0.2646383805</v>
      </c>
      <c r="K77" s="36">
        <f t="shared" si="20"/>
        <v>238</v>
      </c>
      <c r="L77" s="37">
        <f t="shared" si="21"/>
        <v>656</v>
      </c>
      <c r="M77" s="38">
        <f t="shared" si="22"/>
        <v>115</v>
      </c>
      <c r="N77" s="39">
        <f t="shared" si="23"/>
        <v>319</v>
      </c>
      <c r="O77" s="35">
        <f t="shared" si="24"/>
        <v>0.2662192394</v>
      </c>
      <c r="P77" s="35">
        <f t="shared" si="25"/>
        <v>0.2649769585</v>
      </c>
      <c r="Q77" s="40">
        <f t="shared" si="26"/>
        <v>0.265813253</v>
      </c>
      <c r="R77" s="35">
        <f t="shared" si="27"/>
        <v>0.149156939</v>
      </c>
      <c r="S77" s="10">
        <f t="shared" si="50"/>
        <v>0.4174743158</v>
      </c>
      <c r="T77" s="10">
        <f t="shared" si="28"/>
        <v>0.5750732442</v>
      </c>
      <c r="U77" s="10">
        <f t="shared" si="29"/>
        <v>0.5750732442</v>
      </c>
      <c r="V77" s="30">
        <f t="shared" si="30"/>
        <v>1328</v>
      </c>
      <c r="W77" s="30">
        <f t="shared" si="31"/>
        <v>353</v>
      </c>
      <c r="X77" s="34">
        <f t="shared" si="32"/>
        <v>554</v>
      </c>
      <c r="Y77" s="36">
        <f t="shared" si="33"/>
        <v>439</v>
      </c>
      <c r="Z77" s="37">
        <f t="shared" ref="Z77:AA77" si="331">L77</f>
        <v>656</v>
      </c>
      <c r="AA77" s="38">
        <f t="shared" si="331"/>
        <v>115</v>
      </c>
      <c r="AB77" s="39">
        <f t="shared" si="35"/>
        <v>324</v>
      </c>
      <c r="AC77" s="35">
        <f t="shared" si="36"/>
        <v>0.2619589977</v>
      </c>
      <c r="AD77" s="35">
        <f t="shared" si="37"/>
        <v>0.400913242</v>
      </c>
      <c r="AE77" s="30">
        <f t="shared" si="38"/>
        <v>0.4278703986</v>
      </c>
      <c r="AF77" s="30">
        <f t="shared" si="39"/>
        <v>0.1214341093</v>
      </c>
      <c r="AG77" s="30">
        <f t="shared" si="40"/>
        <v>-0.02695715663</v>
      </c>
      <c r="AH77" s="41">
        <f t="shared" si="41"/>
        <v>0.3513238883</v>
      </c>
      <c r="AI77" s="42">
        <f t="shared" si="42"/>
        <v>0.2041675285</v>
      </c>
      <c r="AJ77" s="42">
        <f t="shared" si="43"/>
        <v>0.1670219113</v>
      </c>
      <c r="AK77" s="36">
        <f t="shared" si="44"/>
        <v>132</v>
      </c>
      <c r="AL77" s="37">
        <f t="shared" ref="AL77:AM77" si="332">Z77</f>
        <v>656</v>
      </c>
      <c r="AM77" s="38">
        <f t="shared" si="332"/>
        <v>115</v>
      </c>
      <c r="AN77" s="39">
        <f t="shared" si="46"/>
        <v>324</v>
      </c>
      <c r="AO77" s="43"/>
      <c r="AP77" s="43"/>
      <c r="AQ77" s="43">
        <f t="shared" ref="AQ77:AW77" si="333">POWER($AC77,AQ$3)</f>
        <v>1</v>
      </c>
      <c r="AR77" s="43">
        <f t="shared" si="333"/>
        <v>0.2619589977</v>
      </c>
      <c r="AS77" s="43">
        <f t="shared" si="333"/>
        <v>0.06862251649</v>
      </c>
      <c r="AT77" s="43">
        <f t="shared" si="333"/>
        <v>0.01797628564</v>
      </c>
      <c r="AU77" s="43">
        <f t="shared" si="333"/>
        <v>0.004709049769</v>
      </c>
      <c r="AV77" s="43">
        <f t="shared" si="333"/>
        <v>0.001233577958</v>
      </c>
      <c r="AW77" s="43">
        <f t="shared" si="333"/>
        <v>0.0003231468454</v>
      </c>
      <c r="AX77" s="43">
        <f t="shared" ref="AX77:BA77" si="334">$AD77*AQ77</f>
        <v>0.400913242</v>
      </c>
      <c r="AY77" s="43">
        <f t="shared" si="334"/>
        <v>0.1050228311</v>
      </c>
      <c r="AZ77" s="43">
        <f t="shared" si="334"/>
        <v>0.02751167556</v>
      </c>
      <c r="BA77" s="43">
        <f t="shared" si="334"/>
        <v>0.007206930955</v>
      </c>
      <c r="BB77" s="43"/>
      <c r="BC77" s="43"/>
      <c r="BD77" s="43"/>
      <c r="BE77" s="43"/>
      <c r="BF77" s="43"/>
      <c r="BG77" s="43"/>
      <c r="BH77" s="43"/>
      <c r="BI77" s="43"/>
      <c r="BJ77" s="43"/>
    </row>
    <row r="78">
      <c r="A78" s="30"/>
      <c r="B78" s="30"/>
      <c r="C78" s="44">
        <f t="shared" si="49"/>
        <v>74</v>
      </c>
      <c r="D78" s="32">
        <f t="shared" si="13"/>
        <v>1772</v>
      </c>
      <c r="E78" s="32">
        <f t="shared" si="14"/>
        <v>1772</v>
      </c>
      <c r="F78" s="33">
        <f t="shared" si="15"/>
        <v>997</v>
      </c>
      <c r="G78" s="30">
        <f t="shared" si="16"/>
        <v>788</v>
      </c>
      <c r="H78" s="34">
        <f t="shared" si="17"/>
        <v>209</v>
      </c>
      <c r="I78" s="35">
        <f t="shared" si="18"/>
        <v>0.1563752712</v>
      </c>
      <c r="J78" s="35">
        <f t="shared" si="19"/>
        <v>0.1275381287</v>
      </c>
      <c r="K78" s="36">
        <f t="shared" si="20"/>
        <v>123</v>
      </c>
      <c r="L78" s="37">
        <f t="shared" si="21"/>
        <v>665</v>
      </c>
      <c r="M78" s="38">
        <f t="shared" si="22"/>
        <v>27</v>
      </c>
      <c r="N78" s="39">
        <f t="shared" si="23"/>
        <v>182</v>
      </c>
      <c r="O78" s="35">
        <f t="shared" si="24"/>
        <v>0.1560913706</v>
      </c>
      <c r="P78" s="35">
        <f t="shared" si="25"/>
        <v>0.1291866029</v>
      </c>
      <c r="Q78" s="40">
        <f t="shared" si="26"/>
        <v>0.1504513541</v>
      </c>
      <c r="R78" s="35">
        <f t="shared" si="27"/>
        <v>0.03901734104</v>
      </c>
      <c r="S78" s="10">
        <f t="shared" si="50"/>
        <v>0.5993185702</v>
      </c>
      <c r="T78" s="10">
        <f t="shared" si="28"/>
        <v>0.9417901322</v>
      </c>
      <c r="U78" s="10">
        <f t="shared" si="29"/>
        <v>0.9417901322</v>
      </c>
      <c r="V78" s="30">
        <f t="shared" si="30"/>
        <v>997</v>
      </c>
      <c r="W78" s="30">
        <f t="shared" si="31"/>
        <v>150</v>
      </c>
      <c r="X78" s="34">
        <f t="shared" si="32"/>
        <v>598</v>
      </c>
      <c r="Y78" s="36">
        <f t="shared" si="33"/>
        <v>571</v>
      </c>
      <c r="Z78" s="37">
        <f t="shared" ref="Z78:AA78" si="335">L78</f>
        <v>665</v>
      </c>
      <c r="AA78" s="38">
        <f t="shared" si="335"/>
        <v>27</v>
      </c>
      <c r="AB78" s="39">
        <f t="shared" si="35"/>
        <v>35</v>
      </c>
      <c r="AC78" s="35">
        <f t="shared" si="36"/>
        <v>0.435483871</v>
      </c>
      <c r="AD78" s="35">
        <f t="shared" si="37"/>
        <v>0.46197411</v>
      </c>
      <c r="AE78" s="30">
        <f t="shared" si="38"/>
        <v>0.5046596665</v>
      </c>
      <c r="AF78" s="30">
        <f t="shared" si="39"/>
        <v>0.1982233772</v>
      </c>
      <c r="AG78" s="30">
        <f t="shared" si="40"/>
        <v>-0.04268555648</v>
      </c>
      <c r="AH78" s="41">
        <f t="shared" si="41"/>
        <v>0.3582452312</v>
      </c>
      <c r="AI78" s="42">
        <f t="shared" si="42"/>
        <v>0.3383332005</v>
      </c>
      <c r="AJ78" s="42">
        <f t="shared" si="43"/>
        <v>0.2795146328</v>
      </c>
      <c r="AK78" s="36">
        <f t="shared" si="44"/>
        <v>258</v>
      </c>
      <c r="AL78" s="37">
        <f t="shared" ref="AL78:AM78" si="336">Z78</f>
        <v>665</v>
      </c>
      <c r="AM78" s="38">
        <f t="shared" si="336"/>
        <v>27</v>
      </c>
      <c r="AN78" s="39">
        <f t="shared" si="46"/>
        <v>35</v>
      </c>
      <c r="AO78" s="43"/>
      <c r="AP78" s="43"/>
      <c r="AQ78" s="43">
        <f t="shared" ref="AQ78:AW78" si="337">POWER($AC78,AQ$3)</f>
        <v>1</v>
      </c>
      <c r="AR78" s="43">
        <f t="shared" si="337"/>
        <v>0.435483871</v>
      </c>
      <c r="AS78" s="43">
        <f t="shared" si="337"/>
        <v>0.1896462019</v>
      </c>
      <c r="AT78" s="43">
        <f t="shared" si="337"/>
        <v>0.08258786211</v>
      </c>
      <c r="AU78" s="43">
        <f t="shared" si="337"/>
        <v>0.03596568188</v>
      </c>
      <c r="AV78" s="43">
        <f t="shared" si="337"/>
        <v>0.01566247437</v>
      </c>
      <c r="AW78" s="43">
        <f t="shared" si="337"/>
        <v>0.006820754967</v>
      </c>
      <c r="AX78" s="43">
        <f t="shared" ref="AX78:BA78" si="338">$AD78*AQ78</f>
        <v>0.46197411</v>
      </c>
      <c r="AY78" s="43">
        <f t="shared" si="338"/>
        <v>0.2011822737</v>
      </c>
      <c r="AZ78" s="43">
        <f t="shared" si="338"/>
        <v>0.08761163533</v>
      </c>
      <c r="BA78" s="43">
        <f t="shared" si="338"/>
        <v>0.0381534541</v>
      </c>
      <c r="BB78" s="43"/>
      <c r="BC78" s="43"/>
      <c r="BD78" s="43"/>
      <c r="BE78" s="43"/>
      <c r="BF78" s="43"/>
      <c r="BG78" s="43"/>
      <c r="BH78" s="43"/>
      <c r="BI78" s="43"/>
      <c r="BJ78" s="43"/>
    </row>
    <row r="79">
      <c r="A79" s="30"/>
      <c r="B79" s="30"/>
      <c r="C79" s="44">
        <f t="shared" si="49"/>
        <v>75</v>
      </c>
      <c r="D79" s="32">
        <f t="shared" si="13"/>
        <v>2855</v>
      </c>
      <c r="E79" s="32">
        <f t="shared" si="14"/>
        <v>2855</v>
      </c>
      <c r="F79" s="33">
        <f t="shared" si="15"/>
        <v>1345</v>
      </c>
      <c r="G79" s="30">
        <f t="shared" si="16"/>
        <v>1054</v>
      </c>
      <c r="H79" s="34">
        <f t="shared" si="17"/>
        <v>291</v>
      </c>
      <c r="I79" s="35">
        <f t="shared" si="18"/>
        <v>0.3398471966</v>
      </c>
      <c r="J79" s="35">
        <f t="shared" si="19"/>
        <v>0.3255037686</v>
      </c>
      <c r="K79" s="36">
        <f t="shared" si="20"/>
        <v>358</v>
      </c>
      <c r="L79" s="37">
        <f t="shared" si="21"/>
        <v>696</v>
      </c>
      <c r="M79" s="38">
        <f t="shared" si="22"/>
        <v>95</v>
      </c>
      <c r="N79" s="39">
        <f t="shared" si="23"/>
        <v>196</v>
      </c>
      <c r="O79" s="35">
        <f t="shared" si="24"/>
        <v>0.339658444</v>
      </c>
      <c r="P79" s="35">
        <f t="shared" si="25"/>
        <v>0.3264604811</v>
      </c>
      <c r="Q79" s="40">
        <f t="shared" si="26"/>
        <v>0.336802974</v>
      </c>
      <c r="R79" s="35">
        <f t="shared" si="27"/>
        <v>0.1201011378</v>
      </c>
      <c r="S79" s="10">
        <f t="shared" si="50"/>
        <v>0.4760594938</v>
      </c>
      <c r="T79" s="10">
        <f t="shared" si="28"/>
        <v>0.6892148548</v>
      </c>
      <c r="U79" s="10">
        <f t="shared" si="29"/>
        <v>0.6892148548</v>
      </c>
      <c r="V79" s="30">
        <f t="shared" si="30"/>
        <v>1345</v>
      </c>
      <c r="W79" s="30">
        <f t="shared" si="31"/>
        <v>453</v>
      </c>
      <c r="X79" s="34">
        <f t="shared" si="32"/>
        <v>640</v>
      </c>
      <c r="Y79" s="36">
        <f t="shared" si="33"/>
        <v>545</v>
      </c>
      <c r="Z79" s="37">
        <f t="shared" ref="Z79:AA79" si="339">L79</f>
        <v>696</v>
      </c>
      <c r="AA79" s="38">
        <f t="shared" si="339"/>
        <v>95</v>
      </c>
      <c r="AB79" s="39">
        <f t="shared" si="35"/>
        <v>246</v>
      </c>
      <c r="AC79" s="35">
        <f t="shared" si="36"/>
        <v>0.2785923754</v>
      </c>
      <c r="AD79" s="35">
        <f t="shared" si="37"/>
        <v>0.4391619662</v>
      </c>
      <c r="AE79" s="30">
        <f t="shared" si="38"/>
        <v>0.4355548464</v>
      </c>
      <c r="AF79" s="30">
        <f t="shared" si="39"/>
        <v>0.1291185571</v>
      </c>
      <c r="AG79" s="30">
        <f t="shared" si="40"/>
        <v>0.003607119755</v>
      </c>
      <c r="AH79" s="41">
        <f t="shared" si="41"/>
        <v>0.351401141</v>
      </c>
      <c r="AI79" s="42">
        <f t="shared" si="42"/>
        <v>0.2171235977</v>
      </c>
      <c r="AJ79" s="42">
        <f t="shared" si="43"/>
        <v>0.2220940288</v>
      </c>
      <c r="AK79" s="36">
        <f t="shared" si="44"/>
        <v>199</v>
      </c>
      <c r="AL79" s="37">
        <f t="shared" ref="AL79:AM79" si="340">Z79</f>
        <v>696</v>
      </c>
      <c r="AM79" s="38">
        <f t="shared" si="340"/>
        <v>95</v>
      </c>
      <c r="AN79" s="39">
        <f t="shared" si="46"/>
        <v>246</v>
      </c>
      <c r="AO79" s="43"/>
      <c r="AP79" s="43"/>
      <c r="AQ79" s="43">
        <f t="shared" ref="AQ79:AW79" si="341">POWER($AC79,AQ$3)</f>
        <v>1</v>
      </c>
      <c r="AR79" s="43">
        <f t="shared" si="341"/>
        <v>0.2785923754</v>
      </c>
      <c r="AS79" s="43">
        <f t="shared" si="341"/>
        <v>0.07761371161</v>
      </c>
      <c r="AT79" s="43">
        <f t="shared" si="341"/>
        <v>0.02162258828</v>
      </c>
      <c r="AU79" s="43">
        <f t="shared" si="341"/>
        <v>0.00602388823</v>
      </c>
      <c r="AV79" s="43">
        <f t="shared" si="341"/>
        <v>0.001678209331</v>
      </c>
      <c r="AW79" s="43">
        <f t="shared" si="341"/>
        <v>0.0004675363239</v>
      </c>
      <c r="AX79" s="43">
        <f t="shared" ref="AX79:BA79" si="342">$AD79*AQ79</f>
        <v>0.4391619662</v>
      </c>
      <c r="AY79" s="43">
        <f t="shared" si="342"/>
        <v>0.1223471753</v>
      </c>
      <c r="AZ79" s="43">
        <f t="shared" si="342"/>
        <v>0.03408499019</v>
      </c>
      <c r="BA79" s="43">
        <f t="shared" si="342"/>
        <v>0.009495818382</v>
      </c>
      <c r="BB79" s="43"/>
      <c r="BC79" s="43"/>
      <c r="BD79" s="43"/>
      <c r="BE79" s="43"/>
      <c r="BF79" s="43"/>
      <c r="BG79" s="43"/>
      <c r="BH79" s="43"/>
      <c r="BI79" s="43"/>
      <c r="BJ79" s="43"/>
    </row>
    <row r="80">
      <c r="A80" s="30"/>
      <c r="B80" s="30"/>
      <c r="C80" s="44">
        <f t="shared" si="49"/>
        <v>76</v>
      </c>
      <c r="D80" s="32">
        <f t="shared" si="13"/>
        <v>1883</v>
      </c>
      <c r="E80" s="32">
        <f t="shared" si="14"/>
        <v>1883</v>
      </c>
      <c r="F80" s="33">
        <f t="shared" si="15"/>
        <v>1339</v>
      </c>
      <c r="G80" s="30">
        <f t="shared" si="16"/>
        <v>1036</v>
      </c>
      <c r="H80" s="34">
        <f t="shared" si="17"/>
        <v>303</v>
      </c>
      <c r="I80" s="35">
        <f t="shared" si="18"/>
        <v>0.3105035447</v>
      </c>
      <c r="J80" s="35">
        <f t="shared" si="19"/>
        <v>0.325880947</v>
      </c>
      <c r="K80" s="36">
        <f t="shared" si="20"/>
        <v>322</v>
      </c>
      <c r="L80" s="37">
        <f t="shared" si="21"/>
        <v>714</v>
      </c>
      <c r="M80" s="38">
        <f t="shared" si="22"/>
        <v>99</v>
      </c>
      <c r="N80" s="39">
        <f t="shared" si="23"/>
        <v>204</v>
      </c>
      <c r="O80" s="35">
        <f t="shared" si="24"/>
        <v>0.3108108108</v>
      </c>
      <c r="P80" s="35">
        <f t="shared" si="25"/>
        <v>0.3267326733</v>
      </c>
      <c r="Q80" s="40">
        <f t="shared" si="26"/>
        <v>0.3144137416</v>
      </c>
      <c r="R80" s="35">
        <f t="shared" si="27"/>
        <v>0.1217712177</v>
      </c>
      <c r="S80" s="10">
        <f t="shared" si="50"/>
        <v>0.5131524855</v>
      </c>
      <c r="T80" s="10">
        <f t="shared" si="28"/>
        <v>0.7489826603</v>
      </c>
      <c r="U80" s="10">
        <f t="shared" si="29"/>
        <v>0.7489826603</v>
      </c>
      <c r="V80" s="30">
        <f t="shared" si="30"/>
        <v>1339</v>
      </c>
      <c r="W80" s="30">
        <f t="shared" si="31"/>
        <v>421</v>
      </c>
      <c r="X80" s="34">
        <f t="shared" si="32"/>
        <v>687</v>
      </c>
      <c r="Y80" s="36">
        <f t="shared" si="33"/>
        <v>588</v>
      </c>
      <c r="Z80" s="37">
        <f t="shared" ref="Z80:AA80" si="343">L80</f>
        <v>714</v>
      </c>
      <c r="AA80" s="38">
        <f t="shared" si="343"/>
        <v>99</v>
      </c>
      <c r="AB80" s="39">
        <f t="shared" si="35"/>
        <v>197</v>
      </c>
      <c r="AC80" s="35">
        <f t="shared" si="36"/>
        <v>0.3344594595</v>
      </c>
      <c r="AD80" s="35">
        <f t="shared" si="37"/>
        <v>0.4516129032</v>
      </c>
      <c r="AE80" s="30">
        <f t="shared" si="38"/>
        <v>0.460973642</v>
      </c>
      <c r="AF80" s="30">
        <f t="shared" si="39"/>
        <v>0.1545373526</v>
      </c>
      <c r="AG80" s="30">
        <f t="shared" si="40"/>
        <v>-0.009360738732</v>
      </c>
      <c r="AH80" s="41">
        <f t="shared" si="41"/>
        <v>0.3525678771</v>
      </c>
      <c r="AI80" s="42">
        <f t="shared" si="42"/>
        <v>0.2605234379</v>
      </c>
      <c r="AJ80" s="42">
        <f t="shared" si="43"/>
        <v>0.2476248068</v>
      </c>
      <c r="AK80" s="36">
        <f t="shared" si="44"/>
        <v>235</v>
      </c>
      <c r="AL80" s="37">
        <f t="shared" ref="AL80:AM80" si="344">Z80</f>
        <v>714</v>
      </c>
      <c r="AM80" s="38">
        <f t="shared" si="344"/>
        <v>99</v>
      </c>
      <c r="AN80" s="39">
        <f t="shared" si="46"/>
        <v>197</v>
      </c>
      <c r="AO80" s="43"/>
      <c r="AP80" s="43"/>
      <c r="AQ80" s="43">
        <f t="shared" ref="AQ80:AW80" si="345">POWER($AC80,AQ$3)</f>
        <v>1</v>
      </c>
      <c r="AR80" s="43">
        <f t="shared" si="345"/>
        <v>0.3344594595</v>
      </c>
      <c r="AS80" s="43">
        <f t="shared" si="345"/>
        <v>0.11186313</v>
      </c>
      <c r="AT80" s="43">
        <f t="shared" si="345"/>
        <v>0.037413682</v>
      </c>
      <c r="AU80" s="43">
        <f t="shared" si="345"/>
        <v>0.01251335986</v>
      </c>
      <c r="AV80" s="43">
        <f t="shared" si="345"/>
        <v>0.004185211574</v>
      </c>
      <c r="AW80" s="43">
        <f t="shared" si="345"/>
        <v>0.001399783601</v>
      </c>
      <c r="AX80" s="43">
        <f t="shared" ref="AX80:BA80" si="346">$AD80*AQ80</f>
        <v>0.4516129032</v>
      </c>
      <c r="AY80" s="43">
        <f t="shared" si="346"/>
        <v>0.1510462075</v>
      </c>
      <c r="AZ80" s="43">
        <f t="shared" si="346"/>
        <v>0.05051883291</v>
      </c>
      <c r="BA80" s="43">
        <f t="shared" si="346"/>
        <v>0.01689650155</v>
      </c>
      <c r="BB80" s="43"/>
      <c r="BC80" s="43"/>
      <c r="BD80" s="43"/>
      <c r="BE80" s="43"/>
      <c r="BF80" s="43"/>
      <c r="BG80" s="43"/>
      <c r="BH80" s="43"/>
      <c r="BI80" s="43"/>
      <c r="BJ80" s="43"/>
    </row>
    <row r="81">
      <c r="A81" s="30"/>
      <c r="B81" s="30"/>
      <c r="C81" s="44">
        <f t="shared" si="49"/>
        <v>77</v>
      </c>
      <c r="D81" s="32">
        <f t="shared" si="13"/>
        <v>1167</v>
      </c>
      <c r="E81" s="32">
        <f t="shared" si="14"/>
        <v>1167</v>
      </c>
      <c r="F81" s="33">
        <f t="shared" si="15"/>
        <v>456</v>
      </c>
      <c r="G81" s="30">
        <f t="shared" si="16"/>
        <v>355</v>
      </c>
      <c r="H81" s="34">
        <f t="shared" si="17"/>
        <v>101</v>
      </c>
      <c r="I81" s="35">
        <f t="shared" si="18"/>
        <v>0.4470643084</v>
      </c>
      <c r="J81" s="35">
        <f t="shared" si="19"/>
        <v>0.5011138162</v>
      </c>
      <c r="K81" s="36">
        <f t="shared" si="20"/>
        <v>159</v>
      </c>
      <c r="L81" s="37">
        <f t="shared" si="21"/>
        <v>196</v>
      </c>
      <c r="M81" s="38">
        <f t="shared" si="22"/>
        <v>51</v>
      </c>
      <c r="N81" s="39">
        <f t="shared" si="23"/>
        <v>50</v>
      </c>
      <c r="O81" s="35">
        <f t="shared" si="24"/>
        <v>0.4478873239</v>
      </c>
      <c r="P81" s="35">
        <f t="shared" si="25"/>
        <v>0.504950495</v>
      </c>
      <c r="Q81" s="40">
        <f t="shared" si="26"/>
        <v>0.4605263158</v>
      </c>
      <c r="R81" s="35">
        <f t="shared" si="27"/>
        <v>0.2064777328</v>
      </c>
      <c r="S81" s="10">
        <f t="shared" si="50"/>
        <v>0.4803694888</v>
      </c>
      <c r="T81" s="10">
        <f t="shared" si="28"/>
        <v>0.6424720498</v>
      </c>
      <c r="U81" s="10">
        <f t="shared" si="29"/>
        <v>0.6424720498</v>
      </c>
      <c r="V81" s="30">
        <f t="shared" si="30"/>
        <v>456</v>
      </c>
      <c r="W81" s="30">
        <f t="shared" si="31"/>
        <v>210</v>
      </c>
      <c r="X81" s="34">
        <f t="shared" si="32"/>
        <v>219</v>
      </c>
      <c r="Y81" s="36">
        <f t="shared" si="33"/>
        <v>168</v>
      </c>
      <c r="Z81" s="37">
        <f t="shared" ref="Z81:AA81" si="347">L81</f>
        <v>196</v>
      </c>
      <c r="AA81" s="38">
        <f t="shared" si="347"/>
        <v>51</v>
      </c>
      <c r="AB81" s="39">
        <f t="shared" si="35"/>
        <v>93</v>
      </c>
      <c r="AC81" s="35">
        <f t="shared" si="36"/>
        <v>0.3541666667</v>
      </c>
      <c r="AD81" s="35">
        <f t="shared" si="37"/>
        <v>0.4615384615</v>
      </c>
      <c r="AE81" s="30">
        <f t="shared" si="38"/>
        <v>0.4697589686</v>
      </c>
      <c r="AF81" s="30">
        <f t="shared" si="39"/>
        <v>0.1633226793</v>
      </c>
      <c r="AG81" s="30">
        <f t="shared" si="40"/>
        <v>-0.008220507082</v>
      </c>
      <c r="AH81" s="41">
        <f t="shared" si="41"/>
        <v>0.3533136571</v>
      </c>
      <c r="AI81" s="42">
        <f t="shared" si="42"/>
        <v>0.2757791919</v>
      </c>
      <c r="AJ81" s="42">
        <f t="shared" si="43"/>
        <v>0.2644517432</v>
      </c>
      <c r="AK81" s="36">
        <f t="shared" si="44"/>
        <v>70</v>
      </c>
      <c r="AL81" s="37">
        <f t="shared" ref="AL81:AM81" si="348">Z81</f>
        <v>196</v>
      </c>
      <c r="AM81" s="38">
        <f t="shared" si="348"/>
        <v>51</v>
      </c>
      <c r="AN81" s="39">
        <f t="shared" si="46"/>
        <v>93</v>
      </c>
      <c r="AO81" s="43"/>
      <c r="AP81" s="43"/>
      <c r="AQ81" s="43">
        <f t="shared" ref="AQ81:AW81" si="349">POWER($AC81,AQ$3)</f>
        <v>1</v>
      </c>
      <c r="AR81" s="43">
        <f t="shared" si="349"/>
        <v>0.3541666667</v>
      </c>
      <c r="AS81" s="43">
        <f t="shared" si="349"/>
        <v>0.1254340278</v>
      </c>
      <c r="AT81" s="43">
        <f t="shared" si="349"/>
        <v>0.0444245515</v>
      </c>
      <c r="AU81" s="43">
        <f t="shared" si="349"/>
        <v>0.01573369532</v>
      </c>
      <c r="AV81" s="43">
        <f t="shared" si="349"/>
        <v>0.005572350427</v>
      </c>
      <c r="AW81" s="43">
        <f t="shared" si="349"/>
        <v>0.001973540776</v>
      </c>
      <c r="AX81" s="43">
        <f t="shared" ref="AX81:BA81" si="350">$AD81*AQ81</f>
        <v>0.4615384615</v>
      </c>
      <c r="AY81" s="43">
        <f t="shared" si="350"/>
        <v>0.1634615385</v>
      </c>
      <c r="AZ81" s="43">
        <f t="shared" si="350"/>
        <v>0.05789262821</v>
      </c>
      <c r="BA81" s="43">
        <f t="shared" si="350"/>
        <v>0.02050363916</v>
      </c>
      <c r="BB81" s="43"/>
      <c r="BC81" s="43"/>
      <c r="BD81" s="43"/>
      <c r="BE81" s="43"/>
      <c r="BF81" s="43"/>
      <c r="BG81" s="43"/>
      <c r="BH81" s="43"/>
      <c r="BI81" s="43"/>
      <c r="BJ81" s="43"/>
    </row>
    <row r="82">
      <c r="A82" s="30"/>
      <c r="B82" s="30"/>
      <c r="C82" s="44">
        <f t="shared" si="49"/>
        <v>78</v>
      </c>
      <c r="D82" s="32">
        <f t="shared" si="13"/>
        <v>1853</v>
      </c>
      <c r="E82" s="32">
        <f t="shared" si="14"/>
        <v>1853</v>
      </c>
      <c r="F82" s="33">
        <f t="shared" si="15"/>
        <v>1045</v>
      </c>
      <c r="G82" s="30">
        <f t="shared" si="16"/>
        <v>671</v>
      </c>
      <c r="H82" s="34">
        <f t="shared" si="17"/>
        <v>374</v>
      </c>
      <c r="I82" s="35">
        <f t="shared" si="18"/>
        <v>0.317106606</v>
      </c>
      <c r="J82" s="35">
        <f t="shared" si="19"/>
        <v>0.3867976011</v>
      </c>
      <c r="K82" s="36">
        <f t="shared" si="20"/>
        <v>213</v>
      </c>
      <c r="L82" s="37">
        <f t="shared" si="21"/>
        <v>458</v>
      </c>
      <c r="M82" s="38">
        <f t="shared" si="22"/>
        <v>145</v>
      </c>
      <c r="N82" s="39">
        <f t="shared" si="23"/>
        <v>229</v>
      </c>
      <c r="O82" s="35">
        <f t="shared" si="24"/>
        <v>0.3174366617</v>
      </c>
      <c r="P82" s="35">
        <f t="shared" si="25"/>
        <v>0.3877005348</v>
      </c>
      <c r="Q82" s="40">
        <f t="shared" si="26"/>
        <v>0.3425837321</v>
      </c>
      <c r="R82" s="35">
        <f t="shared" si="27"/>
        <v>0.2404643449</v>
      </c>
      <c r="S82" s="10">
        <f t="shared" si="50"/>
        <v>0.3645727117</v>
      </c>
      <c r="T82" s="10">
        <f t="shared" si="28"/>
        <v>0.4314692797</v>
      </c>
      <c r="U82" s="10">
        <f t="shared" si="29"/>
        <v>0.4314692797</v>
      </c>
      <c r="V82" s="30">
        <f t="shared" si="30"/>
        <v>1045</v>
      </c>
      <c r="W82" s="30">
        <f t="shared" si="31"/>
        <v>358</v>
      </c>
      <c r="X82" s="34">
        <f t="shared" si="32"/>
        <v>381</v>
      </c>
      <c r="Y82" s="36">
        <f t="shared" si="33"/>
        <v>236</v>
      </c>
      <c r="Z82" s="37">
        <f t="shared" ref="Z82:AA82" si="351">L82</f>
        <v>458</v>
      </c>
      <c r="AA82" s="38">
        <f t="shared" si="351"/>
        <v>145</v>
      </c>
      <c r="AB82" s="39">
        <f t="shared" si="35"/>
        <v>311</v>
      </c>
      <c r="AC82" s="35">
        <f t="shared" si="36"/>
        <v>0.3179824561</v>
      </c>
      <c r="AD82" s="35">
        <f t="shared" si="37"/>
        <v>0.3400576369</v>
      </c>
      <c r="AE82" s="30">
        <f t="shared" si="38"/>
        <v>0.4535493955</v>
      </c>
      <c r="AF82" s="30">
        <f t="shared" si="39"/>
        <v>0.1471131062</v>
      </c>
      <c r="AG82" s="30">
        <f t="shared" si="40"/>
        <v>-0.1134917586</v>
      </c>
      <c r="AH82" s="41">
        <f t="shared" si="41"/>
        <v>0.3520782604</v>
      </c>
      <c r="AI82" s="42">
        <f t="shared" si="42"/>
        <v>0.2477449378</v>
      </c>
      <c r="AJ82" s="42">
        <f t="shared" si="43"/>
        <v>0.09135895537</v>
      </c>
      <c r="AK82" s="36">
        <f t="shared" si="44"/>
        <v>46</v>
      </c>
      <c r="AL82" s="37">
        <f t="shared" ref="AL82:AM82" si="352">Z82</f>
        <v>458</v>
      </c>
      <c r="AM82" s="38">
        <f t="shared" si="352"/>
        <v>145</v>
      </c>
      <c r="AN82" s="39">
        <f t="shared" si="46"/>
        <v>311</v>
      </c>
      <c r="AO82" s="43"/>
      <c r="AP82" s="43"/>
      <c r="AQ82" s="43">
        <f t="shared" ref="AQ82:AW82" si="353">POWER($AC82,AQ$3)</f>
        <v>1</v>
      </c>
      <c r="AR82" s="43">
        <f t="shared" si="353"/>
        <v>0.3179824561</v>
      </c>
      <c r="AS82" s="43">
        <f t="shared" si="353"/>
        <v>0.1011128424</v>
      </c>
      <c r="AT82" s="43">
        <f t="shared" si="353"/>
        <v>0.03215210998</v>
      </c>
      <c r="AU82" s="43">
        <f t="shared" si="353"/>
        <v>0.0102238069</v>
      </c>
      <c r="AV82" s="43">
        <f t="shared" si="353"/>
        <v>0.003250991229</v>
      </c>
      <c r="AW82" s="43">
        <f t="shared" si="353"/>
        <v>0.001033758176</v>
      </c>
      <c r="AX82" s="43">
        <f t="shared" ref="AX82:BA82" si="354">$AD82*AQ82</f>
        <v>0.3400576369</v>
      </c>
      <c r="AY82" s="43">
        <f t="shared" si="354"/>
        <v>0.1081323626</v>
      </c>
      <c r="AZ82" s="43">
        <f t="shared" si="354"/>
        <v>0.03438419425</v>
      </c>
      <c r="BA82" s="43">
        <f t="shared" si="354"/>
        <v>0.01093357054</v>
      </c>
      <c r="BB82" s="43"/>
      <c r="BC82" s="43"/>
      <c r="BD82" s="43"/>
      <c r="BE82" s="43"/>
      <c r="BF82" s="43"/>
      <c r="BG82" s="43"/>
      <c r="BH82" s="43"/>
      <c r="BI82" s="43"/>
      <c r="BJ82" s="43"/>
    </row>
    <row r="83">
      <c r="A83" s="30"/>
      <c r="B83" s="30"/>
      <c r="C83" s="44">
        <f t="shared" si="49"/>
        <v>79</v>
      </c>
      <c r="D83" s="32">
        <f t="shared" si="13"/>
        <v>1822</v>
      </c>
      <c r="E83" s="32">
        <f t="shared" si="14"/>
        <v>1822</v>
      </c>
      <c r="F83" s="33">
        <f t="shared" si="15"/>
        <v>888</v>
      </c>
      <c r="G83" s="30">
        <f t="shared" si="16"/>
        <v>638</v>
      </c>
      <c r="H83" s="34">
        <f t="shared" si="17"/>
        <v>250</v>
      </c>
      <c r="I83" s="35">
        <f t="shared" si="18"/>
        <v>0.3665753689</v>
      </c>
      <c r="J83" s="35">
        <f t="shared" si="19"/>
        <v>0.3675265657</v>
      </c>
      <c r="K83" s="36">
        <f t="shared" si="20"/>
        <v>234</v>
      </c>
      <c r="L83" s="37">
        <f t="shared" si="21"/>
        <v>404</v>
      </c>
      <c r="M83" s="38">
        <f t="shared" si="22"/>
        <v>92</v>
      </c>
      <c r="N83" s="39">
        <f t="shared" si="23"/>
        <v>158</v>
      </c>
      <c r="O83" s="35">
        <f t="shared" si="24"/>
        <v>0.3667711599</v>
      </c>
      <c r="P83" s="35">
        <f t="shared" si="25"/>
        <v>0.368</v>
      </c>
      <c r="Q83" s="40">
        <f t="shared" si="26"/>
        <v>0.3671171171</v>
      </c>
      <c r="R83" s="35">
        <f t="shared" si="27"/>
        <v>0.185483871</v>
      </c>
      <c r="S83" s="10">
        <f t="shared" si="50"/>
        <v>0.6071335102</v>
      </c>
      <c r="T83" s="10">
        <f t="shared" si="28"/>
        <v>0.8633600643</v>
      </c>
      <c r="U83" s="10">
        <f t="shared" si="29"/>
        <v>0.8633600643</v>
      </c>
      <c r="V83" s="30">
        <f t="shared" si="30"/>
        <v>888</v>
      </c>
      <c r="W83" s="30">
        <f t="shared" si="31"/>
        <v>326</v>
      </c>
      <c r="X83" s="34">
        <f t="shared" si="32"/>
        <v>539</v>
      </c>
      <c r="Y83" s="36">
        <f t="shared" si="33"/>
        <v>447</v>
      </c>
      <c r="Z83" s="37">
        <f t="shared" ref="Z83:AA83" si="355">L83</f>
        <v>404</v>
      </c>
      <c r="AA83" s="38">
        <f t="shared" si="355"/>
        <v>92</v>
      </c>
      <c r="AB83" s="39">
        <f t="shared" si="35"/>
        <v>71</v>
      </c>
      <c r="AC83" s="35">
        <f t="shared" si="36"/>
        <v>0.5644171779</v>
      </c>
      <c r="AD83" s="35">
        <f t="shared" si="37"/>
        <v>0.5252643948</v>
      </c>
      <c r="AE83" s="30">
        <f t="shared" si="38"/>
        <v>0.5538472644</v>
      </c>
      <c r="AF83" s="30">
        <f t="shared" si="39"/>
        <v>0.2474109751</v>
      </c>
      <c r="AG83" s="30">
        <f t="shared" si="40"/>
        <v>-0.02858286959</v>
      </c>
      <c r="AH83" s="41">
        <f t="shared" si="41"/>
        <v>0.3722764263</v>
      </c>
      <c r="AI83" s="42">
        <f t="shared" si="42"/>
        <v>0.4357630901</v>
      </c>
      <c r="AJ83" s="42">
        <f t="shared" si="43"/>
        <v>0.3963773215</v>
      </c>
      <c r="AK83" s="36">
        <f t="shared" si="44"/>
        <v>265</v>
      </c>
      <c r="AL83" s="37">
        <f t="shared" ref="AL83:AM83" si="356">Z83</f>
        <v>404</v>
      </c>
      <c r="AM83" s="38">
        <f t="shared" si="356"/>
        <v>92</v>
      </c>
      <c r="AN83" s="39">
        <f t="shared" si="46"/>
        <v>71</v>
      </c>
      <c r="AO83" s="43"/>
      <c r="AP83" s="43"/>
      <c r="AQ83" s="43">
        <f t="shared" ref="AQ83:AW83" si="357">POWER($AC83,AQ$3)</f>
        <v>1</v>
      </c>
      <c r="AR83" s="43">
        <f t="shared" si="357"/>
        <v>0.5644171779</v>
      </c>
      <c r="AS83" s="43">
        <f t="shared" si="357"/>
        <v>0.3185667507</v>
      </c>
      <c r="AT83" s="43">
        <f t="shared" si="357"/>
        <v>0.1798045464</v>
      </c>
      <c r="AU83" s="43">
        <f t="shared" si="357"/>
        <v>0.1014847747</v>
      </c>
      <c r="AV83" s="43">
        <f t="shared" si="357"/>
        <v>0.05727975012</v>
      </c>
      <c r="AW83" s="43">
        <f t="shared" si="357"/>
        <v>0.03232967491</v>
      </c>
      <c r="AX83" s="43">
        <f t="shared" ref="AX83:BA83" si="358">$AD83*AQ83</f>
        <v>0.5252643948</v>
      </c>
      <c r="AY83" s="43">
        <f t="shared" si="358"/>
        <v>0.2964682474</v>
      </c>
      <c r="AZ83" s="43">
        <f t="shared" si="358"/>
        <v>0.1673317715</v>
      </c>
      <c r="BA83" s="43">
        <f t="shared" si="358"/>
        <v>0.09444492626</v>
      </c>
      <c r="BB83" s="43"/>
      <c r="BC83" s="43"/>
      <c r="BD83" s="43"/>
      <c r="BE83" s="43"/>
      <c r="BF83" s="43"/>
      <c r="BG83" s="43"/>
      <c r="BH83" s="43"/>
      <c r="BI83" s="43"/>
      <c r="BJ83" s="43"/>
    </row>
    <row r="84">
      <c r="A84" s="30"/>
      <c r="B84" s="30"/>
      <c r="C84" s="44">
        <f t="shared" si="49"/>
        <v>80</v>
      </c>
      <c r="D84" s="32">
        <f t="shared" si="13"/>
        <v>1225</v>
      </c>
      <c r="E84" s="32">
        <f t="shared" si="14"/>
        <v>1225</v>
      </c>
      <c r="F84" s="33">
        <f t="shared" si="15"/>
        <v>852</v>
      </c>
      <c r="G84" s="30">
        <f t="shared" si="16"/>
        <v>534</v>
      </c>
      <c r="H84" s="34">
        <f t="shared" si="17"/>
        <v>318</v>
      </c>
      <c r="I84" s="35">
        <f t="shared" si="18"/>
        <v>0.4119522664</v>
      </c>
      <c r="J84" s="35">
        <f t="shared" si="19"/>
        <v>0.4282869692</v>
      </c>
      <c r="K84" s="36">
        <f t="shared" si="20"/>
        <v>220</v>
      </c>
      <c r="L84" s="37">
        <f t="shared" si="21"/>
        <v>314</v>
      </c>
      <c r="M84" s="38">
        <f t="shared" si="22"/>
        <v>136</v>
      </c>
      <c r="N84" s="39">
        <f t="shared" si="23"/>
        <v>182</v>
      </c>
      <c r="O84" s="35">
        <f t="shared" si="24"/>
        <v>0.4119850187</v>
      </c>
      <c r="P84" s="35">
        <f t="shared" si="25"/>
        <v>0.427672956</v>
      </c>
      <c r="Q84" s="40">
        <f t="shared" si="26"/>
        <v>0.4178403756</v>
      </c>
      <c r="R84" s="35">
        <f t="shared" si="27"/>
        <v>0.3022222222</v>
      </c>
      <c r="S84" s="10">
        <f t="shared" si="50"/>
        <v>0.5990003513</v>
      </c>
      <c r="T84" s="10">
        <f t="shared" si="28"/>
        <v>0.7773047653</v>
      </c>
      <c r="U84" s="10">
        <f t="shared" si="29"/>
        <v>0.7773047653</v>
      </c>
      <c r="V84" s="30">
        <f t="shared" si="30"/>
        <v>852</v>
      </c>
      <c r="W84" s="30">
        <f t="shared" si="31"/>
        <v>356</v>
      </c>
      <c r="X84" s="34">
        <f t="shared" si="32"/>
        <v>510</v>
      </c>
      <c r="Y84" s="36">
        <f t="shared" si="33"/>
        <v>374</v>
      </c>
      <c r="Z84" s="37">
        <f t="shared" ref="Z84:AA84" si="359">L84</f>
        <v>314</v>
      </c>
      <c r="AA84" s="38">
        <f t="shared" si="359"/>
        <v>136</v>
      </c>
      <c r="AB84" s="39">
        <f t="shared" si="35"/>
        <v>107</v>
      </c>
      <c r="AC84" s="35">
        <f t="shared" si="36"/>
        <v>0.5596707819</v>
      </c>
      <c r="AD84" s="35">
        <f t="shared" si="37"/>
        <v>0.5436046512</v>
      </c>
      <c r="AE84" s="30">
        <f t="shared" si="38"/>
        <v>0.5522031845</v>
      </c>
      <c r="AF84" s="30">
        <f t="shared" si="39"/>
        <v>0.2457668952</v>
      </c>
      <c r="AG84" s="30">
        <f t="shared" si="40"/>
        <v>-0.008598533358</v>
      </c>
      <c r="AH84" s="41">
        <f t="shared" si="41"/>
        <v>0.37162241</v>
      </c>
      <c r="AI84" s="42">
        <f t="shared" si="42"/>
        <v>0.4322225994</v>
      </c>
      <c r="AJ84" s="42">
        <f t="shared" si="43"/>
        <v>0.4203742493</v>
      </c>
      <c r="AK84" s="36">
        <f t="shared" si="44"/>
        <v>228</v>
      </c>
      <c r="AL84" s="37">
        <f t="shared" ref="AL84:AM84" si="360">Z84</f>
        <v>314</v>
      </c>
      <c r="AM84" s="38">
        <f t="shared" si="360"/>
        <v>136</v>
      </c>
      <c r="AN84" s="39">
        <f t="shared" si="46"/>
        <v>107</v>
      </c>
      <c r="AO84" s="43"/>
      <c r="AP84" s="43"/>
      <c r="AQ84" s="43">
        <f t="shared" ref="AQ84:AW84" si="361">POWER($AC84,AQ$3)</f>
        <v>1</v>
      </c>
      <c r="AR84" s="43">
        <f t="shared" si="361"/>
        <v>0.5596707819</v>
      </c>
      <c r="AS84" s="43">
        <f t="shared" si="361"/>
        <v>0.3132313841</v>
      </c>
      <c r="AT84" s="43">
        <f t="shared" si="361"/>
        <v>0.1753064537</v>
      </c>
      <c r="AU84" s="43">
        <f t="shared" si="361"/>
        <v>0.09811389999</v>
      </c>
      <c r="AV84" s="43">
        <f t="shared" si="361"/>
        <v>0.05491148312</v>
      </c>
      <c r="AW84" s="43">
        <f t="shared" si="361"/>
        <v>0.03073235269</v>
      </c>
      <c r="AX84" s="43">
        <f t="shared" ref="AX84:BA84" si="362">$AD84*AQ84</f>
        <v>0.5436046512</v>
      </c>
      <c r="AY84" s="43">
        <f t="shared" si="362"/>
        <v>0.3042396402</v>
      </c>
      <c r="AZ84" s="43">
        <f t="shared" si="362"/>
        <v>0.1702740373</v>
      </c>
      <c r="BA84" s="43">
        <f t="shared" si="362"/>
        <v>0.09529740359</v>
      </c>
      <c r="BB84" s="43"/>
      <c r="BC84" s="43"/>
      <c r="BD84" s="43"/>
      <c r="BE84" s="43"/>
      <c r="BF84" s="43"/>
      <c r="BG84" s="43"/>
      <c r="BH84" s="43"/>
      <c r="BI84" s="43"/>
      <c r="BJ84" s="43"/>
    </row>
    <row r="85">
      <c r="A85" s="30"/>
      <c r="B85" s="30"/>
      <c r="C85" s="44">
        <f t="shared" si="49"/>
        <v>81</v>
      </c>
      <c r="D85" s="32">
        <f t="shared" si="13"/>
        <v>397</v>
      </c>
      <c r="E85" s="32">
        <f t="shared" si="14"/>
        <v>2341</v>
      </c>
      <c r="F85" s="33">
        <f t="shared" si="15"/>
        <v>1321</v>
      </c>
      <c r="G85" s="30">
        <f t="shared" si="16"/>
        <v>731</v>
      </c>
      <c r="H85" s="34">
        <f t="shared" si="17"/>
        <v>590</v>
      </c>
      <c r="I85" s="35">
        <f t="shared" si="18"/>
        <v>0.5374075922</v>
      </c>
      <c r="J85" s="35">
        <f t="shared" si="19"/>
        <v>0.5857810384</v>
      </c>
      <c r="K85" s="36">
        <f t="shared" si="20"/>
        <v>393</v>
      </c>
      <c r="L85" s="37">
        <f t="shared" si="21"/>
        <v>338</v>
      </c>
      <c r="M85" s="38">
        <f t="shared" si="22"/>
        <v>346</v>
      </c>
      <c r="N85" s="39">
        <f t="shared" si="23"/>
        <v>244</v>
      </c>
      <c r="O85" s="35">
        <f t="shared" si="24"/>
        <v>0.537619699</v>
      </c>
      <c r="P85" s="35">
        <f t="shared" si="25"/>
        <v>0.586440678</v>
      </c>
      <c r="Q85" s="40">
        <f t="shared" si="26"/>
        <v>0.5594246783</v>
      </c>
      <c r="R85" s="35">
        <f t="shared" si="27"/>
        <v>0.5058479532</v>
      </c>
      <c r="S85" s="10">
        <f t="shared" si="50"/>
        <v>0.8025727293</v>
      </c>
      <c r="T85" s="10">
        <f t="shared" si="28"/>
        <v>0.9841811592</v>
      </c>
      <c r="U85" s="10">
        <f t="shared" si="29"/>
        <v>0.9841811592</v>
      </c>
      <c r="V85" s="30">
        <f t="shared" si="30"/>
        <v>1321</v>
      </c>
      <c r="W85" s="30">
        <f t="shared" si="31"/>
        <v>739</v>
      </c>
      <c r="X85" s="34">
        <f t="shared" si="32"/>
        <v>1060</v>
      </c>
      <c r="Y85" s="36">
        <f t="shared" si="33"/>
        <v>714</v>
      </c>
      <c r="Z85" s="37">
        <f t="shared" ref="Z85:AA85" si="363">L85</f>
        <v>338</v>
      </c>
      <c r="AA85" s="38">
        <f t="shared" si="363"/>
        <v>346</v>
      </c>
      <c r="AB85" s="39">
        <f t="shared" si="35"/>
        <v>11</v>
      </c>
      <c r="AC85" s="35">
        <f t="shared" si="36"/>
        <v>0.9691876751</v>
      </c>
      <c r="AD85" s="35">
        <f t="shared" si="37"/>
        <v>0.6787072243</v>
      </c>
      <c r="AE85" s="30">
        <f t="shared" si="38"/>
        <v>0.6231323092</v>
      </c>
      <c r="AF85" s="30">
        <f t="shared" si="39"/>
        <v>0.3166960199</v>
      </c>
      <c r="AG85" s="30">
        <f t="shared" si="40"/>
        <v>0.05557491512</v>
      </c>
      <c r="AH85" s="41">
        <f t="shared" si="41"/>
        <v>0.4695712621</v>
      </c>
      <c r="AI85" s="42">
        <f t="shared" si="42"/>
        <v>0.7209788896</v>
      </c>
      <c r="AJ85" s="42">
        <f t="shared" si="43"/>
        <v>0.7975583506</v>
      </c>
      <c r="AK85" s="36">
        <f t="shared" si="44"/>
        <v>1332</v>
      </c>
      <c r="AL85" s="37">
        <f t="shared" ref="AL85:AM85" si="364">Z85</f>
        <v>338</v>
      </c>
      <c r="AM85" s="38">
        <f t="shared" si="364"/>
        <v>346</v>
      </c>
      <c r="AN85" s="39">
        <f t="shared" si="46"/>
        <v>11</v>
      </c>
      <c r="AO85" s="43"/>
      <c r="AP85" s="43"/>
      <c r="AQ85" s="43">
        <f t="shared" ref="AQ85:AW85" si="365">POWER($AC85,AQ$3)</f>
        <v>1</v>
      </c>
      <c r="AR85" s="43">
        <f t="shared" si="365"/>
        <v>0.9691876751</v>
      </c>
      <c r="AS85" s="43">
        <f t="shared" si="365"/>
        <v>0.9393247495</v>
      </c>
      <c r="AT85" s="43">
        <f t="shared" si="365"/>
        <v>0.9103819701</v>
      </c>
      <c r="AU85" s="43">
        <f t="shared" si="365"/>
        <v>0.882330985</v>
      </c>
      <c r="AV85" s="43">
        <f t="shared" si="365"/>
        <v>0.855144316</v>
      </c>
      <c r="AW85" s="43">
        <f t="shared" si="365"/>
        <v>0.8287953315</v>
      </c>
      <c r="AX85" s="43">
        <f t="shared" ref="AX85:BA85" si="366">$AD85*AQ85</f>
        <v>0.6787072243</v>
      </c>
      <c r="AY85" s="43">
        <f t="shared" si="366"/>
        <v>0.6577946768</v>
      </c>
      <c r="AZ85" s="43">
        <f t="shared" si="366"/>
        <v>0.6375264935</v>
      </c>
      <c r="BA85" s="43">
        <f t="shared" si="366"/>
        <v>0.61788282</v>
      </c>
      <c r="BB85" s="43"/>
      <c r="BC85" s="43"/>
      <c r="BD85" s="43"/>
      <c r="BE85" s="43"/>
      <c r="BF85" s="43"/>
      <c r="BG85" s="43"/>
      <c r="BH85" s="43"/>
      <c r="BI85" s="43"/>
      <c r="BJ85" s="43"/>
    </row>
    <row r="86">
      <c r="A86" s="30"/>
      <c r="B86" s="30"/>
      <c r="C86" s="44">
        <f t="shared" si="49"/>
        <v>82</v>
      </c>
      <c r="D86" s="32">
        <f t="shared" si="13"/>
        <v>2689</v>
      </c>
      <c r="E86" s="32">
        <f t="shared" si="14"/>
        <v>2689</v>
      </c>
      <c r="F86" s="33">
        <f t="shared" si="15"/>
        <v>1142</v>
      </c>
      <c r="G86" s="30">
        <f t="shared" si="16"/>
        <v>810</v>
      </c>
      <c r="H86" s="34">
        <f t="shared" si="17"/>
        <v>332</v>
      </c>
      <c r="I86" s="35">
        <f t="shared" si="18"/>
        <v>0.5423460484</v>
      </c>
      <c r="J86" s="35">
        <f t="shared" si="19"/>
        <v>0.5082366201</v>
      </c>
      <c r="K86" s="36">
        <f t="shared" si="20"/>
        <v>439</v>
      </c>
      <c r="L86" s="37">
        <f t="shared" si="21"/>
        <v>371</v>
      </c>
      <c r="M86" s="38">
        <f t="shared" si="22"/>
        <v>169</v>
      </c>
      <c r="N86" s="39">
        <f t="shared" si="23"/>
        <v>163</v>
      </c>
      <c r="O86" s="35">
        <f t="shared" si="24"/>
        <v>0.5419753086</v>
      </c>
      <c r="P86" s="35">
        <f t="shared" si="25"/>
        <v>0.5090361446</v>
      </c>
      <c r="Q86" s="40">
        <f t="shared" si="26"/>
        <v>0.5323992995</v>
      </c>
      <c r="R86" s="35">
        <f t="shared" si="27"/>
        <v>0.312962963</v>
      </c>
      <c r="S86" s="10">
        <f t="shared" si="50"/>
        <v>0.5674039095</v>
      </c>
      <c r="T86" s="10">
        <f t="shared" si="28"/>
        <v>0.7188163665</v>
      </c>
      <c r="U86" s="10">
        <f t="shared" si="29"/>
        <v>0.7188163665</v>
      </c>
      <c r="V86" s="30">
        <f t="shared" si="30"/>
        <v>1142</v>
      </c>
      <c r="W86" s="30">
        <f t="shared" si="31"/>
        <v>608</v>
      </c>
      <c r="X86" s="34">
        <f t="shared" si="32"/>
        <v>648</v>
      </c>
      <c r="Y86" s="36">
        <f t="shared" si="33"/>
        <v>479</v>
      </c>
      <c r="Z86" s="37">
        <f t="shared" ref="Z86:AA86" si="367">L86</f>
        <v>371</v>
      </c>
      <c r="AA86" s="38">
        <f t="shared" si="367"/>
        <v>169</v>
      </c>
      <c r="AB86" s="39">
        <f t="shared" si="35"/>
        <v>187</v>
      </c>
      <c r="AC86" s="35">
        <f t="shared" si="36"/>
        <v>0.4747191011</v>
      </c>
      <c r="AD86" s="35">
        <f t="shared" si="37"/>
        <v>0.5635294118</v>
      </c>
      <c r="AE86" s="30">
        <f t="shared" si="38"/>
        <v>0.5205414952</v>
      </c>
      <c r="AF86" s="30">
        <f t="shared" si="39"/>
        <v>0.2141052059</v>
      </c>
      <c r="AG86" s="30">
        <f t="shared" si="40"/>
        <v>0.04298791656</v>
      </c>
      <c r="AH86" s="41">
        <f t="shared" si="41"/>
        <v>0.3617008848</v>
      </c>
      <c r="AI86" s="42">
        <f t="shared" si="42"/>
        <v>0.3682385532</v>
      </c>
      <c r="AJ86" s="42">
        <f t="shared" si="43"/>
        <v>0.427473758</v>
      </c>
      <c r="AK86" s="36">
        <f t="shared" si="44"/>
        <v>277</v>
      </c>
      <c r="AL86" s="37">
        <f t="shared" ref="AL86:AM86" si="368">Z86</f>
        <v>371</v>
      </c>
      <c r="AM86" s="38">
        <f t="shared" si="368"/>
        <v>169</v>
      </c>
      <c r="AN86" s="39">
        <f t="shared" si="46"/>
        <v>187</v>
      </c>
      <c r="AO86" s="43"/>
      <c r="AP86" s="43"/>
      <c r="AQ86" s="43">
        <f t="shared" ref="AQ86:AW86" si="369">POWER($AC86,AQ$3)</f>
        <v>1</v>
      </c>
      <c r="AR86" s="43">
        <f t="shared" si="369"/>
        <v>0.4747191011</v>
      </c>
      <c r="AS86" s="43">
        <f t="shared" si="369"/>
        <v>0.225358225</v>
      </c>
      <c r="AT86" s="43">
        <f t="shared" si="369"/>
        <v>0.106981854</v>
      </c>
      <c r="AU86" s="43">
        <f t="shared" si="369"/>
        <v>0.05078632956</v>
      </c>
      <c r="AV86" s="43">
        <f t="shared" si="369"/>
        <v>0.02410924072</v>
      </c>
      <c r="AW86" s="43">
        <f t="shared" si="369"/>
        <v>0.01144511708</v>
      </c>
      <c r="AX86" s="43">
        <f t="shared" ref="AX86:BA86" si="370">$AD86*AQ86</f>
        <v>0.5635294118</v>
      </c>
      <c r="AY86" s="43">
        <f t="shared" si="370"/>
        <v>0.2675181758</v>
      </c>
      <c r="AZ86" s="43">
        <f t="shared" si="370"/>
        <v>0.126995988</v>
      </c>
      <c r="BA86" s="43">
        <f t="shared" si="370"/>
        <v>0.06028742125</v>
      </c>
      <c r="BB86" s="43"/>
      <c r="BC86" s="43"/>
      <c r="BD86" s="43"/>
      <c r="BE86" s="43"/>
      <c r="BF86" s="43"/>
      <c r="BG86" s="43"/>
      <c r="BH86" s="43"/>
      <c r="BI86" s="43"/>
      <c r="BJ86" s="43"/>
    </row>
    <row r="87">
      <c r="A87" s="30"/>
      <c r="B87" s="30"/>
      <c r="C87" s="44">
        <f t="shared" si="49"/>
        <v>83</v>
      </c>
      <c r="D87" s="32">
        <f t="shared" si="13"/>
        <v>2429</v>
      </c>
      <c r="E87" s="32">
        <f t="shared" si="14"/>
        <v>2429</v>
      </c>
      <c r="F87" s="33">
        <f t="shared" si="15"/>
        <v>931</v>
      </c>
      <c r="G87" s="30">
        <f t="shared" si="16"/>
        <v>759</v>
      </c>
      <c r="H87" s="34">
        <f t="shared" si="17"/>
        <v>172</v>
      </c>
      <c r="I87" s="35">
        <f t="shared" si="18"/>
        <v>0.2435969205</v>
      </c>
      <c r="J87" s="35">
        <f t="shared" si="19"/>
        <v>0.1926804315</v>
      </c>
      <c r="K87" s="36">
        <f t="shared" si="20"/>
        <v>185</v>
      </c>
      <c r="L87" s="37">
        <f t="shared" si="21"/>
        <v>574</v>
      </c>
      <c r="M87" s="38">
        <f t="shared" si="22"/>
        <v>33</v>
      </c>
      <c r="N87" s="39">
        <f t="shared" si="23"/>
        <v>139</v>
      </c>
      <c r="O87" s="35">
        <f t="shared" si="24"/>
        <v>0.2437417655</v>
      </c>
      <c r="P87" s="35">
        <f t="shared" si="25"/>
        <v>0.1918604651</v>
      </c>
      <c r="Q87" s="40">
        <f t="shared" si="26"/>
        <v>0.2341568206</v>
      </c>
      <c r="R87" s="35">
        <f t="shared" si="27"/>
        <v>0.05436573311</v>
      </c>
      <c r="S87" s="10">
        <f t="shared" si="50"/>
        <v>0.6001365518</v>
      </c>
      <c r="T87" s="10">
        <f t="shared" si="28"/>
        <v>0.9335697922</v>
      </c>
      <c r="U87" s="10">
        <f t="shared" si="29"/>
        <v>0.9335697922</v>
      </c>
      <c r="V87" s="30">
        <f t="shared" si="30"/>
        <v>931</v>
      </c>
      <c r="W87" s="30">
        <f t="shared" si="31"/>
        <v>218</v>
      </c>
      <c r="X87" s="34">
        <f t="shared" si="32"/>
        <v>559</v>
      </c>
      <c r="Y87" s="36">
        <f t="shared" si="33"/>
        <v>526</v>
      </c>
      <c r="Z87" s="37">
        <f t="shared" ref="Z87:AA87" si="371">L87</f>
        <v>574</v>
      </c>
      <c r="AA87" s="38">
        <f t="shared" si="371"/>
        <v>33</v>
      </c>
      <c r="AB87" s="39">
        <f t="shared" si="35"/>
        <v>37</v>
      </c>
      <c r="AC87" s="35">
        <f t="shared" si="36"/>
        <v>0.4714285714</v>
      </c>
      <c r="AD87" s="35">
        <f t="shared" si="37"/>
        <v>0.4781818182</v>
      </c>
      <c r="AE87" s="30">
        <f t="shared" si="38"/>
        <v>0.5192372563</v>
      </c>
      <c r="AF87" s="30">
        <f t="shared" si="39"/>
        <v>0.212800967</v>
      </c>
      <c r="AG87" s="30">
        <f t="shared" si="40"/>
        <v>-0.04105543811</v>
      </c>
      <c r="AH87" s="41">
        <f t="shared" si="41"/>
        <v>0.361383937</v>
      </c>
      <c r="AI87" s="42">
        <f t="shared" si="42"/>
        <v>0.3657383966</v>
      </c>
      <c r="AJ87" s="42">
        <f t="shared" si="43"/>
        <v>0.3091660507</v>
      </c>
      <c r="AK87" s="36">
        <f t="shared" si="44"/>
        <v>257</v>
      </c>
      <c r="AL87" s="37">
        <f t="shared" ref="AL87:AM87" si="372">Z87</f>
        <v>574</v>
      </c>
      <c r="AM87" s="38">
        <f t="shared" si="372"/>
        <v>33</v>
      </c>
      <c r="AN87" s="39">
        <f t="shared" si="46"/>
        <v>37</v>
      </c>
      <c r="AO87" s="43"/>
      <c r="AP87" s="43"/>
      <c r="AQ87" s="43">
        <f t="shared" ref="AQ87:AW87" si="373">POWER($AC87,AQ$3)</f>
        <v>1</v>
      </c>
      <c r="AR87" s="43">
        <f t="shared" si="373"/>
        <v>0.4714285714</v>
      </c>
      <c r="AS87" s="43">
        <f t="shared" si="373"/>
        <v>0.222244898</v>
      </c>
      <c r="AT87" s="43">
        <f t="shared" si="373"/>
        <v>0.1047725948</v>
      </c>
      <c r="AU87" s="43">
        <f t="shared" si="373"/>
        <v>0.04939279467</v>
      </c>
      <c r="AV87" s="43">
        <f t="shared" si="373"/>
        <v>0.02328517463</v>
      </c>
      <c r="AW87" s="43">
        <f t="shared" si="373"/>
        <v>0.01097729661</v>
      </c>
      <c r="AX87" s="43">
        <f t="shared" ref="AX87:BA87" si="374">$AD87*AQ87</f>
        <v>0.4781818182</v>
      </c>
      <c r="AY87" s="43">
        <f t="shared" si="374"/>
        <v>0.2254285714</v>
      </c>
      <c r="AZ87" s="43">
        <f t="shared" si="374"/>
        <v>0.1062734694</v>
      </c>
      <c r="BA87" s="43">
        <f t="shared" si="374"/>
        <v>0.05010034985</v>
      </c>
      <c r="BB87" s="43"/>
      <c r="BC87" s="43"/>
      <c r="BD87" s="43"/>
      <c r="BE87" s="43"/>
      <c r="BF87" s="43"/>
      <c r="BG87" s="43"/>
      <c r="BH87" s="43"/>
      <c r="BI87" s="43"/>
      <c r="BJ87" s="43"/>
    </row>
    <row r="88">
      <c r="A88" s="30"/>
      <c r="B88" s="30"/>
      <c r="C88" s="44">
        <f t="shared" si="49"/>
        <v>84</v>
      </c>
      <c r="D88" s="32">
        <f t="shared" si="13"/>
        <v>639</v>
      </c>
      <c r="E88" s="32">
        <f t="shared" si="14"/>
        <v>639</v>
      </c>
      <c r="F88" s="33">
        <f t="shared" si="15"/>
        <v>332</v>
      </c>
      <c r="G88" s="30">
        <f t="shared" si="16"/>
        <v>238</v>
      </c>
      <c r="H88" s="34">
        <f t="shared" si="17"/>
        <v>94</v>
      </c>
      <c r="I88" s="35">
        <f t="shared" si="18"/>
        <v>0.3727955571</v>
      </c>
      <c r="J88" s="35">
        <f t="shared" si="19"/>
        <v>0.343193965</v>
      </c>
      <c r="K88" s="36">
        <f t="shared" si="20"/>
        <v>89</v>
      </c>
      <c r="L88" s="37">
        <f t="shared" si="21"/>
        <v>149</v>
      </c>
      <c r="M88" s="38">
        <f t="shared" si="22"/>
        <v>32</v>
      </c>
      <c r="N88" s="39">
        <f t="shared" si="23"/>
        <v>62</v>
      </c>
      <c r="O88" s="35">
        <f t="shared" si="24"/>
        <v>0.3739495798</v>
      </c>
      <c r="P88" s="35">
        <f t="shared" si="25"/>
        <v>0.3404255319</v>
      </c>
      <c r="Q88" s="40">
        <f t="shared" si="26"/>
        <v>0.3644578313</v>
      </c>
      <c r="R88" s="35">
        <f t="shared" si="27"/>
        <v>0.1767955801</v>
      </c>
      <c r="S88" s="10">
        <f t="shared" si="50"/>
        <v>0.7000889111</v>
      </c>
      <c r="T88" s="10">
        <f t="shared" si="28"/>
        <v>1.021158345</v>
      </c>
      <c r="U88" s="10">
        <f t="shared" si="29"/>
        <v>1</v>
      </c>
      <c r="V88" s="30">
        <f t="shared" si="30"/>
        <v>332</v>
      </c>
      <c r="W88" s="30">
        <f t="shared" si="31"/>
        <v>121</v>
      </c>
      <c r="X88" s="34">
        <f t="shared" si="32"/>
        <v>232</v>
      </c>
      <c r="Y88" s="36">
        <f t="shared" si="33"/>
        <v>200</v>
      </c>
      <c r="Z88" s="37">
        <f t="shared" ref="Z88:AA88" si="375">L88</f>
        <v>149</v>
      </c>
      <c r="AA88" s="38">
        <f t="shared" si="375"/>
        <v>32</v>
      </c>
      <c r="AB88" s="39">
        <f t="shared" si="35"/>
        <v>0</v>
      </c>
      <c r="AC88" s="35">
        <f t="shared" si="36"/>
        <v>1</v>
      </c>
      <c r="AD88" s="35">
        <f t="shared" si="37"/>
        <v>0.5730659026</v>
      </c>
      <c r="AE88" s="30">
        <f t="shared" si="38"/>
        <v>0.6210571413</v>
      </c>
      <c r="AF88" s="30">
        <f t="shared" si="39"/>
        <v>0.3146208519</v>
      </c>
      <c r="AG88" s="30">
        <f t="shared" si="40"/>
        <v>-0.04799123868</v>
      </c>
      <c r="AH88" s="41">
        <f t="shared" si="41"/>
        <v>0.4805822993</v>
      </c>
      <c r="AI88" s="42">
        <f t="shared" si="42"/>
        <v>0.7412780452</v>
      </c>
      <c r="AJ88" s="42">
        <f t="shared" si="43"/>
        <v>0.675148512</v>
      </c>
      <c r="AK88" s="36">
        <f t="shared" si="44"/>
        <v>310</v>
      </c>
      <c r="AL88" s="37">
        <f t="shared" ref="AL88:AM88" si="376">Z88</f>
        <v>149</v>
      </c>
      <c r="AM88" s="38">
        <f t="shared" si="376"/>
        <v>32</v>
      </c>
      <c r="AN88" s="39">
        <f t="shared" si="46"/>
        <v>0</v>
      </c>
      <c r="AO88" s="43"/>
      <c r="AP88" s="43"/>
      <c r="AQ88" s="43">
        <f t="shared" ref="AQ88:AW88" si="377">POWER($AC88,AQ$3)</f>
        <v>1</v>
      </c>
      <c r="AR88" s="43">
        <f t="shared" si="377"/>
        <v>1</v>
      </c>
      <c r="AS88" s="43">
        <f t="shared" si="377"/>
        <v>1</v>
      </c>
      <c r="AT88" s="43">
        <f t="shared" si="377"/>
        <v>1</v>
      </c>
      <c r="AU88" s="43">
        <f t="shared" si="377"/>
        <v>1</v>
      </c>
      <c r="AV88" s="43">
        <f t="shared" si="377"/>
        <v>1</v>
      </c>
      <c r="AW88" s="43">
        <f t="shared" si="377"/>
        <v>1</v>
      </c>
      <c r="AX88" s="43">
        <f t="shared" ref="AX88:BA88" si="378">$AD88*AQ88</f>
        <v>0.5730659026</v>
      </c>
      <c r="AY88" s="43">
        <f t="shared" si="378"/>
        <v>0.5730659026</v>
      </c>
      <c r="AZ88" s="43">
        <f t="shared" si="378"/>
        <v>0.5730659026</v>
      </c>
      <c r="BA88" s="43">
        <f t="shared" si="378"/>
        <v>0.5730659026</v>
      </c>
      <c r="BB88" s="43"/>
      <c r="BC88" s="43"/>
      <c r="BD88" s="43"/>
      <c r="BE88" s="43"/>
      <c r="BF88" s="43"/>
      <c r="BG88" s="43"/>
      <c r="BH88" s="43"/>
      <c r="BI88" s="43"/>
      <c r="BJ88" s="43"/>
    </row>
    <row r="89">
      <c r="A89" s="30"/>
      <c r="B89" s="30"/>
      <c r="C89" s="44">
        <f t="shared" si="49"/>
        <v>85</v>
      </c>
      <c r="D89" s="32">
        <f t="shared" si="13"/>
        <v>1807</v>
      </c>
      <c r="E89" s="32">
        <f t="shared" si="14"/>
        <v>1807</v>
      </c>
      <c r="F89" s="33">
        <f t="shared" si="15"/>
        <v>1045</v>
      </c>
      <c r="G89" s="30">
        <f t="shared" si="16"/>
        <v>745</v>
      </c>
      <c r="H89" s="34">
        <f t="shared" si="17"/>
        <v>300</v>
      </c>
      <c r="I89" s="35">
        <f t="shared" si="18"/>
        <v>0.3256065727</v>
      </c>
      <c r="J89" s="35">
        <f t="shared" si="19"/>
        <v>0.3917816935</v>
      </c>
      <c r="K89" s="36">
        <f t="shared" si="20"/>
        <v>243</v>
      </c>
      <c r="L89" s="37">
        <f t="shared" si="21"/>
        <v>502</v>
      </c>
      <c r="M89" s="38">
        <f t="shared" si="22"/>
        <v>118</v>
      </c>
      <c r="N89" s="39">
        <f t="shared" si="23"/>
        <v>182</v>
      </c>
      <c r="O89" s="35">
        <f t="shared" si="24"/>
        <v>0.3261744966</v>
      </c>
      <c r="P89" s="35">
        <f t="shared" si="25"/>
        <v>0.3933333333</v>
      </c>
      <c r="Q89" s="40">
        <f t="shared" si="26"/>
        <v>0.3454545455</v>
      </c>
      <c r="R89" s="35">
        <f t="shared" si="27"/>
        <v>0.1903225806</v>
      </c>
      <c r="S89" s="10">
        <f t="shared" si="50"/>
        <v>0.2839236204</v>
      </c>
      <c r="T89" s="10">
        <f t="shared" si="28"/>
        <v>0.3304935078</v>
      </c>
      <c r="U89" s="10">
        <f t="shared" si="29"/>
        <v>0.3304935078</v>
      </c>
      <c r="V89" s="30">
        <f t="shared" si="30"/>
        <v>1045</v>
      </c>
      <c r="W89" s="30">
        <f t="shared" si="31"/>
        <v>361</v>
      </c>
      <c r="X89" s="34">
        <f t="shared" si="32"/>
        <v>361</v>
      </c>
      <c r="Y89" s="36">
        <f t="shared" si="33"/>
        <v>243</v>
      </c>
      <c r="Z89" s="37">
        <f t="shared" ref="Z89:AA89" si="379">L89</f>
        <v>502</v>
      </c>
      <c r="AA89" s="38">
        <f t="shared" si="379"/>
        <v>118</v>
      </c>
      <c r="AB89" s="39">
        <f t="shared" si="35"/>
        <v>492</v>
      </c>
      <c r="AC89" s="35">
        <f t="shared" si="36"/>
        <v>0.193442623</v>
      </c>
      <c r="AD89" s="35">
        <f t="shared" si="37"/>
        <v>0.3261744966</v>
      </c>
      <c r="AE89" s="30">
        <f t="shared" si="38"/>
        <v>0.3958767484</v>
      </c>
      <c r="AF89" s="30">
        <f t="shared" si="39"/>
        <v>0.08944045912</v>
      </c>
      <c r="AG89" s="30">
        <f t="shared" si="40"/>
        <v>-0.06970225179</v>
      </c>
      <c r="AH89" s="41">
        <f t="shared" si="41"/>
        <v>0.3523119344</v>
      </c>
      <c r="AI89" s="42">
        <f t="shared" si="42"/>
        <v>0.1506977838</v>
      </c>
      <c r="AJ89" s="42">
        <f t="shared" si="43"/>
        <v>0.05465155758</v>
      </c>
      <c r="AK89" s="36">
        <f t="shared" si="44"/>
        <v>29</v>
      </c>
      <c r="AL89" s="37">
        <f t="shared" ref="AL89:AM89" si="380">Z89</f>
        <v>502</v>
      </c>
      <c r="AM89" s="38">
        <f t="shared" si="380"/>
        <v>118</v>
      </c>
      <c r="AN89" s="39">
        <f t="shared" si="46"/>
        <v>492</v>
      </c>
      <c r="AO89" s="43"/>
      <c r="AP89" s="43"/>
      <c r="AQ89" s="43">
        <f t="shared" ref="AQ89:AW89" si="381">POWER($AC89,AQ$3)</f>
        <v>1</v>
      </c>
      <c r="AR89" s="43">
        <f t="shared" si="381"/>
        <v>0.193442623</v>
      </c>
      <c r="AS89" s="43">
        <f t="shared" si="381"/>
        <v>0.03742004837</v>
      </c>
      <c r="AT89" s="43">
        <f t="shared" si="381"/>
        <v>0.007238632308</v>
      </c>
      <c r="AU89" s="43">
        <f t="shared" si="381"/>
        <v>0.00140026002</v>
      </c>
      <c r="AV89" s="43">
        <f t="shared" si="381"/>
        <v>0.0002708699711</v>
      </c>
      <c r="AW89" s="43">
        <f t="shared" si="381"/>
        <v>0.0000523977977</v>
      </c>
      <c r="AX89" s="43">
        <f t="shared" ref="AX89:BA89" si="382">$AD89*AQ89</f>
        <v>0.3261744966</v>
      </c>
      <c r="AY89" s="43">
        <f t="shared" si="382"/>
        <v>0.06309605017</v>
      </c>
      <c r="AZ89" s="43">
        <f t="shared" si="382"/>
        <v>0.01220546544</v>
      </c>
      <c r="BA89" s="43">
        <f t="shared" si="382"/>
        <v>0.00236105725</v>
      </c>
      <c r="BB89" s="43"/>
      <c r="BC89" s="43"/>
      <c r="BD89" s="43"/>
      <c r="BE89" s="43"/>
      <c r="BF89" s="43"/>
      <c r="BG89" s="43"/>
      <c r="BH89" s="43"/>
      <c r="BI89" s="43"/>
      <c r="BJ89" s="43"/>
    </row>
    <row r="90">
      <c r="A90" s="30"/>
      <c r="B90" s="30"/>
      <c r="C90" s="44">
        <f t="shared" si="49"/>
        <v>86</v>
      </c>
      <c r="D90" s="32">
        <f t="shared" si="13"/>
        <v>2550</v>
      </c>
      <c r="E90" s="32">
        <f t="shared" si="14"/>
        <v>2550</v>
      </c>
      <c r="F90" s="33">
        <f t="shared" si="15"/>
        <v>1745</v>
      </c>
      <c r="G90" s="30">
        <f t="shared" si="16"/>
        <v>1019</v>
      </c>
      <c r="H90" s="34">
        <f t="shared" si="17"/>
        <v>726</v>
      </c>
      <c r="I90" s="35">
        <f t="shared" si="18"/>
        <v>0.2946477725</v>
      </c>
      <c r="J90" s="35">
        <f t="shared" si="19"/>
        <v>0.3196767301</v>
      </c>
      <c r="K90" s="36">
        <f t="shared" si="20"/>
        <v>300</v>
      </c>
      <c r="L90" s="37">
        <f t="shared" si="21"/>
        <v>719</v>
      </c>
      <c r="M90" s="38">
        <f t="shared" si="22"/>
        <v>232</v>
      </c>
      <c r="N90" s="39">
        <f t="shared" si="23"/>
        <v>494</v>
      </c>
      <c r="O90" s="35">
        <f t="shared" si="24"/>
        <v>0.2944062807</v>
      </c>
      <c r="P90" s="35">
        <f t="shared" si="25"/>
        <v>0.3195592287</v>
      </c>
      <c r="Q90" s="40">
        <f t="shared" si="26"/>
        <v>0.3048710602</v>
      </c>
      <c r="R90" s="35">
        <f t="shared" si="27"/>
        <v>0.2439537329</v>
      </c>
      <c r="S90" s="10">
        <f t="shared" si="50"/>
        <v>0.5829876281</v>
      </c>
      <c r="T90" s="10">
        <f t="shared" si="28"/>
        <v>0.7873528027</v>
      </c>
      <c r="U90" s="10">
        <f t="shared" si="29"/>
        <v>0.7873528027</v>
      </c>
      <c r="V90" s="30">
        <f t="shared" si="30"/>
        <v>1745</v>
      </c>
      <c r="W90" s="30">
        <f t="shared" si="31"/>
        <v>532</v>
      </c>
      <c r="X90" s="34">
        <f t="shared" si="32"/>
        <v>1017</v>
      </c>
      <c r="Y90" s="36">
        <f t="shared" si="33"/>
        <v>785</v>
      </c>
      <c r="Z90" s="37">
        <f t="shared" ref="Z90:AA90" si="383">L90</f>
        <v>719</v>
      </c>
      <c r="AA90" s="38">
        <f t="shared" si="383"/>
        <v>232</v>
      </c>
      <c r="AB90" s="39">
        <f t="shared" si="35"/>
        <v>212</v>
      </c>
      <c r="AC90" s="35">
        <f t="shared" si="36"/>
        <v>0.5225225225</v>
      </c>
      <c r="AD90" s="35">
        <f t="shared" si="37"/>
        <v>0.5219414894</v>
      </c>
      <c r="AE90" s="30">
        <f t="shared" si="38"/>
        <v>0.538858736</v>
      </c>
      <c r="AF90" s="30">
        <f t="shared" si="39"/>
        <v>0.2324224467</v>
      </c>
      <c r="AG90" s="30">
        <f t="shared" si="40"/>
        <v>-0.01691724661</v>
      </c>
      <c r="AH90" s="41">
        <f t="shared" si="41"/>
        <v>0.3668698902</v>
      </c>
      <c r="AI90" s="42">
        <f t="shared" si="42"/>
        <v>0.4043822327</v>
      </c>
      <c r="AJ90" s="42">
        <f t="shared" si="43"/>
        <v>0.3810711107</v>
      </c>
      <c r="AK90" s="36">
        <f t="shared" si="44"/>
        <v>443</v>
      </c>
      <c r="AL90" s="37">
        <f t="shared" ref="AL90:AM90" si="384">Z90</f>
        <v>719</v>
      </c>
      <c r="AM90" s="38">
        <f t="shared" si="384"/>
        <v>232</v>
      </c>
      <c r="AN90" s="39">
        <f t="shared" si="46"/>
        <v>212</v>
      </c>
      <c r="AO90" s="43"/>
      <c r="AP90" s="43"/>
      <c r="AQ90" s="43">
        <f t="shared" ref="AQ90:AW90" si="385">POWER($AC90,AQ$3)</f>
        <v>1</v>
      </c>
      <c r="AR90" s="43">
        <f t="shared" si="385"/>
        <v>0.5225225225</v>
      </c>
      <c r="AS90" s="43">
        <f t="shared" si="385"/>
        <v>0.2730297865</v>
      </c>
      <c r="AT90" s="43">
        <f t="shared" si="385"/>
        <v>0.1426642128</v>
      </c>
      <c r="AU90" s="43">
        <f t="shared" si="385"/>
        <v>0.07454526434</v>
      </c>
      <c r="AV90" s="43">
        <f t="shared" si="385"/>
        <v>0.03895157956</v>
      </c>
      <c r="AW90" s="43">
        <f t="shared" si="385"/>
        <v>0.02035307761</v>
      </c>
      <c r="AX90" s="43">
        <f t="shared" ref="AX90:BA90" si="386">$AD90*AQ90</f>
        <v>0.5219414894</v>
      </c>
      <c r="AY90" s="43">
        <f t="shared" si="386"/>
        <v>0.2727261836</v>
      </c>
      <c r="AZ90" s="43">
        <f t="shared" si="386"/>
        <v>0.1425055734</v>
      </c>
      <c r="BA90" s="43">
        <f t="shared" si="386"/>
        <v>0.0744623717</v>
      </c>
      <c r="BB90" s="43"/>
      <c r="BC90" s="43"/>
      <c r="BD90" s="43"/>
      <c r="BE90" s="43"/>
      <c r="BF90" s="43"/>
      <c r="BG90" s="43"/>
      <c r="BH90" s="43"/>
      <c r="BI90" s="43"/>
      <c r="BJ90" s="43"/>
    </row>
    <row r="91">
      <c r="A91" s="30"/>
      <c r="B91" s="30"/>
      <c r="C91" s="44">
        <f t="shared" si="49"/>
        <v>87</v>
      </c>
      <c r="D91" s="32">
        <f t="shared" si="13"/>
        <v>1482</v>
      </c>
      <c r="E91" s="32">
        <f t="shared" si="14"/>
        <v>1482</v>
      </c>
      <c r="F91" s="33">
        <f t="shared" si="15"/>
        <v>615</v>
      </c>
      <c r="G91" s="30">
        <f t="shared" si="16"/>
        <v>420</v>
      </c>
      <c r="H91" s="34">
        <f t="shared" si="17"/>
        <v>195</v>
      </c>
      <c r="I91" s="35">
        <f t="shared" si="18"/>
        <v>0.592112151</v>
      </c>
      <c r="J91" s="35">
        <f t="shared" si="19"/>
        <v>0.5919698883</v>
      </c>
      <c r="K91" s="36">
        <f t="shared" si="20"/>
        <v>249</v>
      </c>
      <c r="L91" s="37">
        <f t="shared" si="21"/>
        <v>171</v>
      </c>
      <c r="M91" s="38">
        <f t="shared" si="22"/>
        <v>115</v>
      </c>
      <c r="N91" s="39">
        <f t="shared" si="23"/>
        <v>80</v>
      </c>
      <c r="O91" s="35">
        <f t="shared" si="24"/>
        <v>0.5928571429</v>
      </c>
      <c r="P91" s="35">
        <f t="shared" si="25"/>
        <v>0.5897435897</v>
      </c>
      <c r="Q91" s="40">
        <f t="shared" si="26"/>
        <v>0.5918699187</v>
      </c>
      <c r="R91" s="35">
        <f t="shared" si="27"/>
        <v>0.4020979021</v>
      </c>
      <c r="S91" s="10">
        <f t="shared" si="50"/>
        <v>0.7822195621</v>
      </c>
      <c r="T91" s="10">
        <f t="shared" si="28"/>
        <v>1.015446491</v>
      </c>
      <c r="U91" s="10">
        <f t="shared" si="29"/>
        <v>1</v>
      </c>
      <c r="V91" s="30">
        <f t="shared" si="30"/>
        <v>615</v>
      </c>
      <c r="W91" s="30">
        <f t="shared" si="31"/>
        <v>364</v>
      </c>
      <c r="X91" s="34">
        <f t="shared" si="32"/>
        <v>481</v>
      </c>
      <c r="Y91" s="36">
        <f t="shared" si="33"/>
        <v>366</v>
      </c>
      <c r="Z91" s="37">
        <f t="shared" ref="Z91:AA91" si="387">L91</f>
        <v>171</v>
      </c>
      <c r="AA91" s="38">
        <f t="shared" si="387"/>
        <v>115</v>
      </c>
      <c r="AB91" s="39">
        <f t="shared" si="35"/>
        <v>0</v>
      </c>
      <c r="AC91" s="35">
        <f t="shared" si="36"/>
        <v>1</v>
      </c>
      <c r="AD91" s="35">
        <f t="shared" si="37"/>
        <v>0.6815642458</v>
      </c>
      <c r="AE91" s="30">
        <f t="shared" si="38"/>
        <v>0.6210571413</v>
      </c>
      <c r="AF91" s="30">
        <f t="shared" si="39"/>
        <v>0.3146208519</v>
      </c>
      <c r="AG91" s="30">
        <f t="shared" si="40"/>
        <v>0.06050710455</v>
      </c>
      <c r="AH91" s="41">
        <f t="shared" si="41"/>
        <v>0.4805822993</v>
      </c>
      <c r="AI91" s="42">
        <f t="shared" si="42"/>
        <v>0.7412780452</v>
      </c>
      <c r="AJ91" s="42">
        <f t="shared" si="43"/>
        <v>0.8246538172</v>
      </c>
      <c r="AK91" s="36">
        <f t="shared" si="44"/>
        <v>804</v>
      </c>
      <c r="AL91" s="37">
        <f t="shared" ref="AL91:AM91" si="388">Z91</f>
        <v>171</v>
      </c>
      <c r="AM91" s="38">
        <f t="shared" si="388"/>
        <v>115</v>
      </c>
      <c r="AN91" s="39">
        <f t="shared" si="46"/>
        <v>0</v>
      </c>
      <c r="AO91" s="43"/>
      <c r="AP91" s="43"/>
      <c r="AQ91" s="43">
        <f t="shared" ref="AQ91:AW91" si="389">POWER($AC91,AQ$3)</f>
        <v>1</v>
      </c>
      <c r="AR91" s="43">
        <f t="shared" si="389"/>
        <v>1</v>
      </c>
      <c r="AS91" s="43">
        <f t="shared" si="389"/>
        <v>1</v>
      </c>
      <c r="AT91" s="43">
        <f t="shared" si="389"/>
        <v>1</v>
      </c>
      <c r="AU91" s="43">
        <f t="shared" si="389"/>
        <v>1</v>
      </c>
      <c r="AV91" s="43">
        <f t="shared" si="389"/>
        <v>1</v>
      </c>
      <c r="AW91" s="43">
        <f t="shared" si="389"/>
        <v>1</v>
      </c>
      <c r="AX91" s="43">
        <f t="shared" ref="AX91:BA91" si="390">$AD91*AQ91</f>
        <v>0.6815642458</v>
      </c>
      <c r="AY91" s="43">
        <f t="shared" si="390"/>
        <v>0.6815642458</v>
      </c>
      <c r="AZ91" s="43">
        <f t="shared" si="390"/>
        <v>0.6815642458</v>
      </c>
      <c r="BA91" s="43">
        <f t="shared" si="390"/>
        <v>0.6815642458</v>
      </c>
      <c r="BB91" s="43"/>
      <c r="BC91" s="43"/>
      <c r="BD91" s="43"/>
      <c r="BE91" s="43"/>
      <c r="BF91" s="43"/>
      <c r="BG91" s="43"/>
      <c r="BH91" s="43"/>
      <c r="BI91" s="43"/>
      <c r="BJ91" s="43"/>
    </row>
    <row r="92">
      <c r="A92" s="30"/>
      <c r="B92" s="30"/>
      <c r="C92" s="44">
        <f t="shared" si="49"/>
        <v>88</v>
      </c>
      <c r="D92" s="32">
        <f t="shared" si="13"/>
        <v>1426</v>
      </c>
      <c r="E92" s="32">
        <f t="shared" si="14"/>
        <v>1426</v>
      </c>
      <c r="F92" s="33">
        <f t="shared" si="15"/>
        <v>820</v>
      </c>
      <c r="G92" s="30">
        <f t="shared" si="16"/>
        <v>556</v>
      </c>
      <c r="H92" s="34">
        <f t="shared" si="17"/>
        <v>264</v>
      </c>
      <c r="I92" s="35">
        <f t="shared" si="18"/>
        <v>0.206847352</v>
      </c>
      <c r="J92" s="35">
        <f t="shared" si="19"/>
        <v>0.1541246679</v>
      </c>
      <c r="K92" s="36">
        <f t="shared" si="20"/>
        <v>115</v>
      </c>
      <c r="L92" s="37">
        <f t="shared" si="21"/>
        <v>441</v>
      </c>
      <c r="M92" s="38">
        <f t="shared" si="22"/>
        <v>41</v>
      </c>
      <c r="N92" s="39">
        <f t="shared" si="23"/>
        <v>223</v>
      </c>
      <c r="O92" s="35">
        <f t="shared" si="24"/>
        <v>0.2068345324</v>
      </c>
      <c r="P92" s="35">
        <f t="shared" si="25"/>
        <v>0.1553030303</v>
      </c>
      <c r="Q92" s="40">
        <f t="shared" si="26"/>
        <v>0.1902439024</v>
      </c>
      <c r="R92" s="35">
        <f t="shared" si="27"/>
        <v>0.08506224066</v>
      </c>
      <c r="S92" s="10">
        <f t="shared" si="50"/>
        <v>0.6771378012</v>
      </c>
      <c r="T92" s="10">
        <f t="shared" si="28"/>
        <v>1.040678934</v>
      </c>
      <c r="U92" s="10">
        <f t="shared" si="29"/>
        <v>1</v>
      </c>
      <c r="V92" s="30">
        <f t="shared" si="30"/>
        <v>820</v>
      </c>
      <c r="W92" s="30">
        <f t="shared" si="31"/>
        <v>156</v>
      </c>
      <c r="X92" s="34">
        <f t="shared" si="32"/>
        <v>555</v>
      </c>
      <c r="Y92" s="36">
        <f t="shared" si="33"/>
        <v>514</v>
      </c>
      <c r="Z92" s="37">
        <f t="shared" ref="Z92:AA92" si="391">L92</f>
        <v>441</v>
      </c>
      <c r="AA92" s="38">
        <f t="shared" si="391"/>
        <v>41</v>
      </c>
      <c r="AB92" s="39">
        <f t="shared" si="35"/>
        <v>0</v>
      </c>
      <c r="AC92" s="35">
        <f t="shared" si="36"/>
        <v>1</v>
      </c>
      <c r="AD92" s="35">
        <f t="shared" si="37"/>
        <v>0.5382198953</v>
      </c>
      <c r="AE92" s="30">
        <f t="shared" si="38"/>
        <v>0.6210571413</v>
      </c>
      <c r="AF92" s="30">
        <f t="shared" si="39"/>
        <v>0.3146208519</v>
      </c>
      <c r="AG92" s="30">
        <f t="shared" si="40"/>
        <v>-0.08283724597</v>
      </c>
      <c r="AH92" s="41">
        <f t="shared" si="41"/>
        <v>0.4805822993</v>
      </c>
      <c r="AI92" s="42">
        <f t="shared" si="42"/>
        <v>0.7412780452</v>
      </c>
      <c r="AJ92" s="42">
        <f t="shared" si="43"/>
        <v>0.6271324521</v>
      </c>
      <c r="AK92" s="36">
        <f t="shared" si="44"/>
        <v>742</v>
      </c>
      <c r="AL92" s="37">
        <f t="shared" ref="AL92:AM92" si="392">Z92</f>
        <v>441</v>
      </c>
      <c r="AM92" s="38">
        <f t="shared" si="392"/>
        <v>41</v>
      </c>
      <c r="AN92" s="39">
        <f t="shared" si="46"/>
        <v>0</v>
      </c>
      <c r="AO92" s="43"/>
      <c r="AP92" s="43"/>
      <c r="AQ92" s="43">
        <f t="shared" ref="AQ92:AW92" si="393">POWER($AC92,AQ$3)</f>
        <v>1</v>
      </c>
      <c r="AR92" s="43">
        <f t="shared" si="393"/>
        <v>1</v>
      </c>
      <c r="AS92" s="43">
        <f t="shared" si="393"/>
        <v>1</v>
      </c>
      <c r="AT92" s="43">
        <f t="shared" si="393"/>
        <v>1</v>
      </c>
      <c r="AU92" s="43">
        <f t="shared" si="393"/>
        <v>1</v>
      </c>
      <c r="AV92" s="43">
        <f t="shared" si="393"/>
        <v>1</v>
      </c>
      <c r="AW92" s="43">
        <f t="shared" si="393"/>
        <v>1</v>
      </c>
      <c r="AX92" s="43">
        <f t="shared" ref="AX92:BA92" si="394">$AD92*AQ92</f>
        <v>0.5382198953</v>
      </c>
      <c r="AY92" s="43">
        <f t="shared" si="394"/>
        <v>0.5382198953</v>
      </c>
      <c r="AZ92" s="43">
        <f t="shared" si="394"/>
        <v>0.5382198953</v>
      </c>
      <c r="BA92" s="43">
        <f t="shared" si="394"/>
        <v>0.5382198953</v>
      </c>
      <c r="BB92" s="43"/>
      <c r="BC92" s="43"/>
      <c r="BD92" s="43"/>
      <c r="BE92" s="43"/>
      <c r="BF92" s="43"/>
      <c r="BG92" s="43"/>
      <c r="BH92" s="43"/>
      <c r="BI92" s="43"/>
      <c r="BJ92" s="43"/>
    </row>
    <row r="93">
      <c r="A93" s="30"/>
      <c r="B93" s="30"/>
      <c r="C93" s="44">
        <f t="shared" si="49"/>
        <v>89</v>
      </c>
      <c r="D93" s="32">
        <f t="shared" si="13"/>
        <v>1381</v>
      </c>
      <c r="E93" s="32">
        <f t="shared" si="14"/>
        <v>1381</v>
      </c>
      <c r="F93" s="33">
        <f t="shared" si="15"/>
        <v>950</v>
      </c>
      <c r="G93" s="30">
        <f t="shared" si="16"/>
        <v>704</v>
      </c>
      <c r="H93" s="34">
        <f t="shared" si="17"/>
        <v>246</v>
      </c>
      <c r="I93" s="35">
        <f t="shared" si="18"/>
        <v>0.6690567897</v>
      </c>
      <c r="J93" s="35">
        <f t="shared" si="19"/>
        <v>0.6357558088</v>
      </c>
      <c r="K93" s="36">
        <f t="shared" si="20"/>
        <v>471</v>
      </c>
      <c r="L93" s="37">
        <f t="shared" si="21"/>
        <v>233</v>
      </c>
      <c r="M93" s="38">
        <f t="shared" si="22"/>
        <v>156</v>
      </c>
      <c r="N93" s="39">
        <f t="shared" si="23"/>
        <v>90</v>
      </c>
      <c r="O93" s="35">
        <f t="shared" si="24"/>
        <v>0.6690340909</v>
      </c>
      <c r="P93" s="35">
        <f t="shared" si="25"/>
        <v>0.6341463415</v>
      </c>
      <c r="Q93" s="40">
        <f t="shared" si="26"/>
        <v>0.66</v>
      </c>
      <c r="R93" s="35">
        <f t="shared" si="27"/>
        <v>0.4010282776</v>
      </c>
      <c r="S93" s="10">
        <f t="shared" si="50"/>
        <v>0.8284110993</v>
      </c>
      <c r="T93" s="10">
        <f t="shared" si="28"/>
        <v>1.091836646</v>
      </c>
      <c r="U93" s="10">
        <f t="shared" si="29"/>
        <v>1</v>
      </c>
      <c r="V93" s="30">
        <f t="shared" si="30"/>
        <v>950</v>
      </c>
      <c r="W93" s="30">
        <f t="shared" si="31"/>
        <v>627</v>
      </c>
      <c r="X93" s="34">
        <f t="shared" si="32"/>
        <v>787</v>
      </c>
      <c r="Y93" s="36">
        <f t="shared" si="33"/>
        <v>631</v>
      </c>
      <c r="Z93" s="37">
        <f t="shared" ref="Z93:AA93" si="395">L93</f>
        <v>233</v>
      </c>
      <c r="AA93" s="38">
        <f t="shared" si="395"/>
        <v>156</v>
      </c>
      <c r="AB93" s="39">
        <f t="shared" si="35"/>
        <v>0</v>
      </c>
      <c r="AC93" s="35">
        <f t="shared" si="36"/>
        <v>1</v>
      </c>
      <c r="AD93" s="35">
        <f t="shared" si="37"/>
        <v>0.7303240741</v>
      </c>
      <c r="AE93" s="30">
        <f t="shared" si="38"/>
        <v>0.6210571413</v>
      </c>
      <c r="AF93" s="30">
        <f t="shared" si="39"/>
        <v>0.3146208519</v>
      </c>
      <c r="AG93" s="30">
        <f t="shared" si="40"/>
        <v>0.1092669328</v>
      </c>
      <c r="AH93" s="41">
        <f t="shared" si="41"/>
        <v>0.4805822993</v>
      </c>
      <c r="AI93" s="42">
        <f t="shared" si="42"/>
        <v>0.7412780452</v>
      </c>
      <c r="AJ93" s="42">
        <f t="shared" si="43"/>
        <v>0.8918424284</v>
      </c>
      <c r="AK93" s="36">
        <f t="shared" si="44"/>
        <v>1921</v>
      </c>
      <c r="AL93" s="37">
        <f t="shared" ref="AL93:AM93" si="396">Z93</f>
        <v>233</v>
      </c>
      <c r="AM93" s="38">
        <f t="shared" si="396"/>
        <v>156</v>
      </c>
      <c r="AN93" s="39">
        <f t="shared" si="46"/>
        <v>0</v>
      </c>
      <c r="AO93" s="43"/>
      <c r="AP93" s="43"/>
      <c r="AQ93" s="43">
        <f t="shared" ref="AQ93:AW93" si="397">POWER($AC93,AQ$3)</f>
        <v>1</v>
      </c>
      <c r="AR93" s="43">
        <f t="shared" si="397"/>
        <v>1</v>
      </c>
      <c r="AS93" s="43">
        <f t="shared" si="397"/>
        <v>1</v>
      </c>
      <c r="AT93" s="43">
        <f t="shared" si="397"/>
        <v>1</v>
      </c>
      <c r="AU93" s="43">
        <f t="shared" si="397"/>
        <v>1</v>
      </c>
      <c r="AV93" s="43">
        <f t="shared" si="397"/>
        <v>1</v>
      </c>
      <c r="AW93" s="43">
        <f t="shared" si="397"/>
        <v>1</v>
      </c>
      <c r="AX93" s="43">
        <f t="shared" ref="AX93:BA93" si="398">$AD93*AQ93</f>
        <v>0.7303240741</v>
      </c>
      <c r="AY93" s="43">
        <f t="shared" si="398"/>
        <v>0.7303240741</v>
      </c>
      <c r="AZ93" s="43">
        <f t="shared" si="398"/>
        <v>0.7303240741</v>
      </c>
      <c r="BA93" s="43">
        <f t="shared" si="398"/>
        <v>0.7303240741</v>
      </c>
      <c r="BB93" s="43"/>
      <c r="BC93" s="43"/>
      <c r="BD93" s="43"/>
      <c r="BE93" s="43"/>
      <c r="BF93" s="43"/>
      <c r="BG93" s="43"/>
      <c r="BH93" s="43"/>
      <c r="BI93" s="43"/>
      <c r="BJ93" s="43"/>
    </row>
    <row r="94">
      <c r="A94" s="30"/>
      <c r="B94" s="30"/>
      <c r="C94" s="44">
        <f t="shared" si="49"/>
        <v>90</v>
      </c>
      <c r="D94" s="32">
        <f t="shared" si="13"/>
        <v>814</v>
      </c>
      <c r="E94" s="32">
        <f t="shared" si="14"/>
        <v>814</v>
      </c>
      <c r="F94" s="33">
        <f t="shared" si="15"/>
        <v>274</v>
      </c>
      <c r="G94" s="30">
        <f t="shared" si="16"/>
        <v>175</v>
      </c>
      <c r="H94" s="34">
        <f t="shared" si="17"/>
        <v>99</v>
      </c>
      <c r="I94" s="35">
        <f t="shared" si="18"/>
        <v>0.3268148507</v>
      </c>
      <c r="J94" s="35">
        <f t="shared" si="19"/>
        <v>0.3902727769</v>
      </c>
      <c r="K94" s="36">
        <f t="shared" si="20"/>
        <v>57</v>
      </c>
      <c r="L94" s="37">
        <f t="shared" si="21"/>
        <v>118</v>
      </c>
      <c r="M94" s="38">
        <f t="shared" si="22"/>
        <v>39</v>
      </c>
      <c r="N94" s="39">
        <f t="shared" si="23"/>
        <v>60</v>
      </c>
      <c r="O94" s="35">
        <f t="shared" si="24"/>
        <v>0.3257142857</v>
      </c>
      <c r="P94" s="35">
        <f t="shared" si="25"/>
        <v>0.3939393939</v>
      </c>
      <c r="Q94" s="40">
        <f t="shared" si="26"/>
        <v>0.3503649635</v>
      </c>
      <c r="R94" s="35">
        <f t="shared" si="27"/>
        <v>0.2484076433</v>
      </c>
      <c r="S94" s="10">
        <f t="shared" si="50"/>
        <v>0.6187876732</v>
      </c>
      <c r="T94" s="10">
        <f t="shared" si="28"/>
        <v>0.843266834</v>
      </c>
      <c r="U94" s="10">
        <f t="shared" si="29"/>
        <v>0.843266834</v>
      </c>
      <c r="V94" s="30">
        <f t="shared" si="30"/>
        <v>274</v>
      </c>
      <c r="W94" s="30">
        <f t="shared" si="31"/>
        <v>96</v>
      </c>
      <c r="X94" s="34">
        <f t="shared" si="32"/>
        <v>170</v>
      </c>
      <c r="Y94" s="36">
        <f t="shared" si="33"/>
        <v>131</v>
      </c>
      <c r="Z94" s="37">
        <f t="shared" ref="Z94:AA94" si="399">L94</f>
        <v>118</v>
      </c>
      <c r="AA94" s="38">
        <f t="shared" si="399"/>
        <v>39</v>
      </c>
      <c r="AB94" s="39">
        <f t="shared" si="35"/>
        <v>24</v>
      </c>
      <c r="AC94" s="35">
        <f t="shared" si="36"/>
        <v>0.619047619</v>
      </c>
      <c r="AD94" s="35">
        <f t="shared" si="37"/>
        <v>0.5261044177</v>
      </c>
      <c r="AE94" s="30">
        <f t="shared" si="38"/>
        <v>0.5716913942</v>
      </c>
      <c r="AF94" s="30">
        <f t="shared" si="39"/>
        <v>0.2652551049</v>
      </c>
      <c r="AG94" s="30">
        <f t="shared" si="40"/>
        <v>-0.04558697653</v>
      </c>
      <c r="AH94" s="41">
        <f t="shared" si="41"/>
        <v>0.3805760039</v>
      </c>
      <c r="AI94" s="42">
        <f t="shared" si="42"/>
        <v>0.4762248551</v>
      </c>
      <c r="AJ94" s="42">
        <f t="shared" si="43"/>
        <v>0.4134082753</v>
      </c>
      <c r="AK94" s="36">
        <f t="shared" si="44"/>
        <v>83</v>
      </c>
      <c r="AL94" s="37">
        <f t="shared" ref="AL94:AM94" si="400">Z94</f>
        <v>118</v>
      </c>
      <c r="AM94" s="38">
        <f t="shared" si="400"/>
        <v>39</v>
      </c>
      <c r="AN94" s="39">
        <f t="shared" si="46"/>
        <v>24</v>
      </c>
      <c r="AO94" s="43"/>
      <c r="AP94" s="43"/>
      <c r="AQ94" s="43">
        <f t="shared" ref="AQ94:AW94" si="401">POWER($AC94,AQ$3)</f>
        <v>1</v>
      </c>
      <c r="AR94" s="43">
        <f t="shared" si="401"/>
        <v>0.619047619</v>
      </c>
      <c r="AS94" s="43">
        <f t="shared" si="401"/>
        <v>0.3832199546</v>
      </c>
      <c r="AT94" s="43">
        <f t="shared" si="401"/>
        <v>0.2372314005</v>
      </c>
      <c r="AU94" s="43">
        <f t="shared" si="401"/>
        <v>0.1468575336</v>
      </c>
      <c r="AV94" s="43">
        <f t="shared" si="401"/>
        <v>0.09091180654</v>
      </c>
      <c r="AW94" s="43">
        <f t="shared" si="401"/>
        <v>0.05627873738</v>
      </c>
      <c r="AX94" s="43">
        <f t="shared" ref="AX94:BA94" si="402">$AD94*AQ94</f>
        <v>0.5261044177</v>
      </c>
      <c r="AY94" s="43">
        <f t="shared" si="402"/>
        <v>0.3256836871</v>
      </c>
      <c r="AZ94" s="43">
        <f t="shared" si="402"/>
        <v>0.2016137111</v>
      </c>
      <c r="BA94" s="43">
        <f t="shared" si="402"/>
        <v>0.1248084878</v>
      </c>
      <c r="BB94" s="43"/>
      <c r="BC94" s="43"/>
      <c r="BD94" s="43"/>
      <c r="BE94" s="43"/>
      <c r="BF94" s="43"/>
      <c r="BG94" s="43"/>
      <c r="BH94" s="43"/>
      <c r="BI94" s="43"/>
      <c r="BJ94" s="43"/>
    </row>
    <row r="95">
      <c r="A95" s="30"/>
      <c r="B95" s="30"/>
      <c r="C95" s="44">
        <f t="shared" si="49"/>
        <v>91</v>
      </c>
      <c r="D95" s="32">
        <f t="shared" si="13"/>
        <v>940</v>
      </c>
      <c r="E95" s="32">
        <f t="shared" si="14"/>
        <v>940</v>
      </c>
      <c r="F95" s="33">
        <f t="shared" si="15"/>
        <v>559</v>
      </c>
      <c r="G95" s="30">
        <f t="shared" si="16"/>
        <v>351</v>
      </c>
      <c r="H95" s="34">
        <f t="shared" si="17"/>
        <v>208</v>
      </c>
      <c r="I95" s="35">
        <f t="shared" si="18"/>
        <v>0.250012381</v>
      </c>
      <c r="J95" s="35">
        <f t="shared" si="19"/>
        <v>0.3386842487</v>
      </c>
      <c r="K95" s="36">
        <f t="shared" si="20"/>
        <v>88</v>
      </c>
      <c r="L95" s="37">
        <f t="shared" si="21"/>
        <v>263</v>
      </c>
      <c r="M95" s="38">
        <f t="shared" si="22"/>
        <v>70</v>
      </c>
      <c r="N95" s="39">
        <f t="shared" si="23"/>
        <v>138</v>
      </c>
      <c r="O95" s="35">
        <f t="shared" si="24"/>
        <v>0.2507122507</v>
      </c>
      <c r="P95" s="35">
        <f t="shared" si="25"/>
        <v>0.3365384615</v>
      </c>
      <c r="Q95" s="40">
        <f t="shared" si="26"/>
        <v>0.282647585</v>
      </c>
      <c r="R95" s="35">
        <f t="shared" si="27"/>
        <v>0.2102102102</v>
      </c>
      <c r="S95" s="10">
        <f t="shared" si="50"/>
        <v>0.5178899416</v>
      </c>
      <c r="T95" s="10">
        <f t="shared" si="28"/>
        <v>0.7016558389</v>
      </c>
      <c r="U95" s="10">
        <f t="shared" si="29"/>
        <v>0.7016558389</v>
      </c>
      <c r="V95" s="30">
        <f t="shared" si="30"/>
        <v>559</v>
      </c>
      <c r="W95" s="30">
        <f t="shared" si="31"/>
        <v>158</v>
      </c>
      <c r="X95" s="34">
        <f t="shared" si="32"/>
        <v>290</v>
      </c>
      <c r="Y95" s="36">
        <f t="shared" si="33"/>
        <v>220</v>
      </c>
      <c r="Z95" s="37">
        <f t="shared" ref="Z95:AA95" si="403">L95</f>
        <v>263</v>
      </c>
      <c r="AA95" s="38">
        <f t="shared" si="403"/>
        <v>70</v>
      </c>
      <c r="AB95" s="39">
        <f t="shared" si="35"/>
        <v>94</v>
      </c>
      <c r="AC95" s="35">
        <f t="shared" si="36"/>
        <v>0.4268292683</v>
      </c>
      <c r="AD95" s="35">
        <f t="shared" si="37"/>
        <v>0.4554865424</v>
      </c>
      <c r="AE95" s="30">
        <f t="shared" si="38"/>
        <v>0.5010643114</v>
      </c>
      <c r="AF95" s="30">
        <f t="shared" si="39"/>
        <v>0.1946280221</v>
      </c>
      <c r="AG95" s="30">
        <f t="shared" si="40"/>
        <v>-0.04557776901</v>
      </c>
      <c r="AH95" s="41">
        <f t="shared" si="41"/>
        <v>0.3575777299</v>
      </c>
      <c r="AI95" s="42">
        <f t="shared" si="42"/>
        <v>0.3317101832</v>
      </c>
      <c r="AJ95" s="42">
        <f t="shared" si="43"/>
        <v>0.2689062909</v>
      </c>
      <c r="AK95" s="36">
        <f t="shared" si="44"/>
        <v>97</v>
      </c>
      <c r="AL95" s="37">
        <f t="shared" ref="AL95:AM95" si="404">Z95</f>
        <v>263</v>
      </c>
      <c r="AM95" s="38">
        <f t="shared" si="404"/>
        <v>70</v>
      </c>
      <c r="AN95" s="39">
        <f t="shared" si="46"/>
        <v>94</v>
      </c>
      <c r="AO95" s="43"/>
      <c r="AP95" s="43"/>
      <c r="AQ95" s="43">
        <f t="shared" ref="AQ95:AW95" si="405">POWER($AC95,AQ$3)</f>
        <v>1</v>
      </c>
      <c r="AR95" s="43">
        <f t="shared" si="405"/>
        <v>0.4268292683</v>
      </c>
      <c r="AS95" s="43">
        <f t="shared" si="405"/>
        <v>0.1821832243</v>
      </c>
      <c r="AT95" s="43">
        <f t="shared" si="405"/>
        <v>0.07776113231</v>
      </c>
      <c r="AU95" s="43">
        <f t="shared" si="405"/>
        <v>0.03319072721</v>
      </c>
      <c r="AV95" s="43">
        <f t="shared" si="405"/>
        <v>0.01416677381</v>
      </c>
      <c r="AW95" s="43">
        <f t="shared" si="405"/>
        <v>0.006046793698</v>
      </c>
      <c r="AX95" s="43">
        <f t="shared" ref="AX95:BA95" si="406">$AD95*AQ95</f>
        <v>0.4554865424</v>
      </c>
      <c r="AY95" s="43">
        <f t="shared" si="406"/>
        <v>0.1944149876</v>
      </c>
      <c r="AZ95" s="43">
        <f t="shared" si="406"/>
        <v>0.08298200691</v>
      </c>
      <c r="BA95" s="43">
        <f t="shared" si="406"/>
        <v>0.03541914929</v>
      </c>
      <c r="BB95" s="43"/>
      <c r="BC95" s="43"/>
      <c r="BD95" s="43"/>
      <c r="BE95" s="43"/>
      <c r="BF95" s="43"/>
      <c r="BG95" s="43"/>
      <c r="BH95" s="43"/>
      <c r="BI95" s="43"/>
      <c r="BJ95" s="43"/>
    </row>
    <row r="96">
      <c r="A96" s="30"/>
      <c r="B96" s="30"/>
      <c r="C96" s="44">
        <f t="shared" si="49"/>
        <v>92</v>
      </c>
      <c r="D96" s="32">
        <f t="shared" si="13"/>
        <v>1185</v>
      </c>
      <c r="E96" s="32">
        <f t="shared" si="14"/>
        <v>1185</v>
      </c>
      <c r="F96" s="33">
        <f t="shared" si="15"/>
        <v>559</v>
      </c>
      <c r="G96" s="30">
        <f t="shared" si="16"/>
        <v>434</v>
      </c>
      <c r="H96" s="34">
        <f t="shared" si="17"/>
        <v>125</v>
      </c>
      <c r="I96" s="35">
        <f t="shared" si="18"/>
        <v>0.3693033943</v>
      </c>
      <c r="J96" s="35">
        <f t="shared" si="19"/>
        <v>0.4000157189</v>
      </c>
      <c r="K96" s="36">
        <f t="shared" si="20"/>
        <v>160</v>
      </c>
      <c r="L96" s="37">
        <f t="shared" si="21"/>
        <v>274</v>
      </c>
      <c r="M96" s="38">
        <f t="shared" si="22"/>
        <v>50</v>
      </c>
      <c r="N96" s="39">
        <f t="shared" si="23"/>
        <v>75</v>
      </c>
      <c r="O96" s="35">
        <f t="shared" si="24"/>
        <v>0.3686635945</v>
      </c>
      <c r="P96" s="35">
        <f t="shared" si="25"/>
        <v>0.4</v>
      </c>
      <c r="Q96" s="40">
        <f t="shared" si="26"/>
        <v>0.3756708408</v>
      </c>
      <c r="R96" s="35">
        <f t="shared" si="27"/>
        <v>0.1543209877</v>
      </c>
      <c r="S96" s="10">
        <f t="shared" si="50"/>
        <v>0.4497983255</v>
      </c>
      <c r="T96" s="10">
        <f t="shared" si="28"/>
        <v>0.6248464757</v>
      </c>
      <c r="U96" s="10">
        <f t="shared" si="29"/>
        <v>0.6248464757</v>
      </c>
      <c r="V96" s="30">
        <f t="shared" si="30"/>
        <v>559</v>
      </c>
      <c r="W96" s="30">
        <f t="shared" si="31"/>
        <v>210</v>
      </c>
      <c r="X96" s="34">
        <f t="shared" si="32"/>
        <v>251</v>
      </c>
      <c r="Y96" s="36">
        <f t="shared" si="33"/>
        <v>201</v>
      </c>
      <c r="Z96" s="37">
        <f t="shared" ref="Z96:AA96" si="407">L96</f>
        <v>274</v>
      </c>
      <c r="AA96" s="38">
        <f t="shared" si="407"/>
        <v>50</v>
      </c>
      <c r="AB96" s="39">
        <f t="shared" si="35"/>
        <v>121</v>
      </c>
      <c r="AC96" s="35">
        <f t="shared" si="36"/>
        <v>0.2923976608</v>
      </c>
      <c r="AD96" s="35">
        <f t="shared" si="37"/>
        <v>0.4231578947</v>
      </c>
      <c r="AE96" s="30">
        <f t="shared" si="38"/>
        <v>0.4418969636</v>
      </c>
      <c r="AF96" s="30">
        <f t="shared" si="39"/>
        <v>0.1354606743</v>
      </c>
      <c r="AG96" s="30">
        <f t="shared" si="40"/>
        <v>-0.01873906884</v>
      </c>
      <c r="AH96" s="41">
        <f t="shared" si="41"/>
        <v>0.3515593321</v>
      </c>
      <c r="AI96" s="42">
        <f t="shared" si="42"/>
        <v>0.2278661738</v>
      </c>
      <c r="AJ96" s="42">
        <f t="shared" si="43"/>
        <v>0.2020446716</v>
      </c>
      <c r="AK96" s="36">
        <f t="shared" si="44"/>
        <v>69</v>
      </c>
      <c r="AL96" s="37">
        <f t="shared" ref="AL96:AM96" si="408">Z96</f>
        <v>274</v>
      </c>
      <c r="AM96" s="38">
        <f t="shared" si="408"/>
        <v>50</v>
      </c>
      <c r="AN96" s="39">
        <f t="shared" si="46"/>
        <v>121</v>
      </c>
      <c r="AO96" s="43"/>
      <c r="AP96" s="43"/>
      <c r="AQ96" s="43">
        <f t="shared" ref="AQ96:AW96" si="409">POWER($AC96,AQ$3)</f>
        <v>1</v>
      </c>
      <c r="AR96" s="43">
        <f t="shared" si="409"/>
        <v>0.2923976608</v>
      </c>
      <c r="AS96" s="43">
        <f t="shared" si="409"/>
        <v>0.08549639205</v>
      </c>
      <c r="AT96" s="43">
        <f t="shared" si="409"/>
        <v>0.02499894504</v>
      </c>
      <c r="AU96" s="43">
        <f t="shared" si="409"/>
        <v>0.007309633054</v>
      </c>
      <c r="AV96" s="43">
        <f t="shared" si="409"/>
        <v>0.002137319606</v>
      </c>
      <c r="AW96" s="43">
        <f t="shared" si="409"/>
        <v>0.0006249472533</v>
      </c>
      <c r="AX96" s="43">
        <f t="shared" ref="AX96:BA96" si="410">$AD96*AQ96</f>
        <v>0.4231578947</v>
      </c>
      <c r="AY96" s="43">
        <f t="shared" si="410"/>
        <v>0.1237303786</v>
      </c>
      <c r="AZ96" s="43">
        <f t="shared" si="410"/>
        <v>0.03617847327</v>
      </c>
      <c r="BA96" s="43">
        <f t="shared" si="410"/>
        <v>0.01057850096</v>
      </c>
      <c r="BB96" s="43"/>
      <c r="BC96" s="43"/>
      <c r="BD96" s="43"/>
      <c r="BE96" s="43"/>
      <c r="BF96" s="43"/>
      <c r="BG96" s="43"/>
      <c r="BH96" s="43"/>
      <c r="BI96" s="43"/>
      <c r="BJ96" s="43"/>
    </row>
    <row r="97">
      <c r="A97" s="30"/>
      <c r="B97" s="30"/>
      <c r="C97" s="44">
        <f t="shared" si="49"/>
        <v>93</v>
      </c>
      <c r="D97" s="32">
        <f t="shared" si="13"/>
        <v>829</v>
      </c>
      <c r="E97" s="32">
        <f t="shared" si="14"/>
        <v>829</v>
      </c>
      <c r="F97" s="33">
        <f t="shared" si="15"/>
        <v>367</v>
      </c>
      <c r="G97" s="30">
        <f t="shared" si="16"/>
        <v>247</v>
      </c>
      <c r="H97" s="34">
        <f t="shared" si="17"/>
        <v>120</v>
      </c>
      <c r="I97" s="35">
        <f t="shared" si="18"/>
        <v>0.372662237</v>
      </c>
      <c r="J97" s="35">
        <f t="shared" si="19"/>
        <v>0.4115918936</v>
      </c>
      <c r="K97" s="36">
        <f t="shared" si="20"/>
        <v>92</v>
      </c>
      <c r="L97" s="37">
        <f t="shared" si="21"/>
        <v>155</v>
      </c>
      <c r="M97" s="38">
        <f t="shared" si="22"/>
        <v>49</v>
      </c>
      <c r="N97" s="39">
        <f t="shared" si="23"/>
        <v>71</v>
      </c>
      <c r="O97" s="35">
        <f t="shared" si="24"/>
        <v>0.3724696356</v>
      </c>
      <c r="P97" s="35">
        <f t="shared" si="25"/>
        <v>0.4083333333</v>
      </c>
      <c r="Q97" s="40">
        <f t="shared" si="26"/>
        <v>0.3841961853</v>
      </c>
      <c r="R97" s="35">
        <f t="shared" si="27"/>
        <v>0.2401960784</v>
      </c>
      <c r="S97" s="10">
        <f t="shared" si="50"/>
        <v>0.5276424321</v>
      </c>
      <c r="T97" s="10">
        <f t="shared" si="28"/>
        <v>0.698963807</v>
      </c>
      <c r="U97" s="10">
        <f t="shared" si="29"/>
        <v>0.698963807</v>
      </c>
      <c r="V97" s="30">
        <f t="shared" si="30"/>
        <v>367</v>
      </c>
      <c r="W97" s="30">
        <f t="shared" si="31"/>
        <v>141</v>
      </c>
      <c r="X97" s="34">
        <f t="shared" si="32"/>
        <v>194</v>
      </c>
      <c r="Y97" s="36">
        <f t="shared" si="33"/>
        <v>145</v>
      </c>
      <c r="Z97" s="37">
        <f t="shared" ref="Z97:AA97" si="411">L97</f>
        <v>155</v>
      </c>
      <c r="AA97" s="38">
        <f t="shared" si="411"/>
        <v>49</v>
      </c>
      <c r="AB97" s="39">
        <f t="shared" si="35"/>
        <v>62</v>
      </c>
      <c r="AC97" s="35">
        <f t="shared" si="36"/>
        <v>0.4414414414</v>
      </c>
      <c r="AD97" s="35">
        <f t="shared" si="37"/>
        <v>0.4833333333</v>
      </c>
      <c r="AE97" s="30">
        <f t="shared" si="38"/>
        <v>0.5071160446</v>
      </c>
      <c r="AF97" s="30">
        <f t="shared" si="39"/>
        <v>0.2006797553</v>
      </c>
      <c r="AG97" s="30">
        <f t="shared" si="40"/>
        <v>-0.0237827113</v>
      </c>
      <c r="AH97" s="41">
        <f t="shared" si="41"/>
        <v>0.358724572</v>
      </c>
      <c r="AI97" s="42">
        <f t="shared" si="42"/>
        <v>0.3428869423</v>
      </c>
      <c r="AJ97" s="42">
        <f t="shared" si="43"/>
        <v>0.3101155524</v>
      </c>
      <c r="AK97" s="36">
        <f t="shared" si="44"/>
        <v>70</v>
      </c>
      <c r="AL97" s="37">
        <f t="shared" ref="AL97:AM97" si="412">Z97</f>
        <v>155</v>
      </c>
      <c r="AM97" s="38">
        <f t="shared" si="412"/>
        <v>49</v>
      </c>
      <c r="AN97" s="39">
        <f t="shared" si="46"/>
        <v>62</v>
      </c>
      <c r="AO97" s="43"/>
      <c r="AP97" s="43"/>
      <c r="AQ97" s="43">
        <f t="shared" ref="AQ97:AW97" si="413">POWER($AC97,AQ$3)</f>
        <v>1</v>
      </c>
      <c r="AR97" s="43">
        <f t="shared" si="413"/>
        <v>0.4414414414</v>
      </c>
      <c r="AS97" s="43">
        <f t="shared" si="413"/>
        <v>0.1948705462</v>
      </c>
      <c r="AT97" s="43">
        <f t="shared" si="413"/>
        <v>0.08602393482</v>
      </c>
      <c r="AU97" s="43">
        <f t="shared" si="413"/>
        <v>0.03797452978</v>
      </c>
      <c r="AV97" s="43">
        <f t="shared" si="413"/>
        <v>0.01676353117</v>
      </c>
      <c r="AW97" s="43">
        <f t="shared" si="413"/>
        <v>0.007400117362</v>
      </c>
      <c r="AX97" s="43">
        <f t="shared" ref="AX97:BA97" si="414">$AD97*AQ97</f>
        <v>0.4833333333</v>
      </c>
      <c r="AY97" s="43">
        <f t="shared" si="414"/>
        <v>0.2133633634</v>
      </c>
      <c r="AZ97" s="43">
        <f t="shared" si="414"/>
        <v>0.09418743067</v>
      </c>
      <c r="BA97" s="43">
        <f t="shared" si="414"/>
        <v>0.04157823516</v>
      </c>
      <c r="BB97" s="43"/>
      <c r="BC97" s="43"/>
      <c r="BD97" s="43"/>
      <c r="BE97" s="43"/>
      <c r="BF97" s="43"/>
      <c r="BG97" s="43"/>
      <c r="BH97" s="43"/>
      <c r="BI97" s="43"/>
      <c r="BJ97" s="43"/>
    </row>
    <row r="98">
      <c r="A98" s="30"/>
      <c r="B98" s="30"/>
      <c r="C98" s="44">
        <f t="shared" si="49"/>
        <v>94</v>
      </c>
      <c r="D98" s="32">
        <f t="shared" si="13"/>
        <v>964</v>
      </c>
      <c r="E98" s="32">
        <f t="shared" si="14"/>
        <v>964</v>
      </c>
      <c r="F98" s="33">
        <f t="shared" si="15"/>
        <v>389</v>
      </c>
      <c r="G98" s="30">
        <f t="shared" si="16"/>
        <v>243</v>
      </c>
      <c r="H98" s="34">
        <f t="shared" si="17"/>
        <v>146</v>
      </c>
      <c r="I98" s="35">
        <f t="shared" si="18"/>
        <v>0.3831222733</v>
      </c>
      <c r="J98" s="35">
        <f t="shared" si="19"/>
        <v>0.3349358431</v>
      </c>
      <c r="K98" s="36">
        <f t="shared" si="20"/>
        <v>93</v>
      </c>
      <c r="L98" s="37">
        <f t="shared" si="21"/>
        <v>150</v>
      </c>
      <c r="M98" s="38">
        <f t="shared" si="22"/>
        <v>49</v>
      </c>
      <c r="N98" s="39">
        <f t="shared" si="23"/>
        <v>97</v>
      </c>
      <c r="O98" s="35">
        <f t="shared" si="24"/>
        <v>0.3827160494</v>
      </c>
      <c r="P98" s="35">
        <f t="shared" si="25"/>
        <v>0.3356164384</v>
      </c>
      <c r="Q98" s="40">
        <f t="shared" si="26"/>
        <v>0.3650385604</v>
      </c>
      <c r="R98" s="35">
        <f t="shared" si="27"/>
        <v>0.2462311558</v>
      </c>
      <c r="S98" s="10">
        <f t="shared" si="50"/>
        <v>0.5472211462</v>
      </c>
      <c r="T98" s="10">
        <f t="shared" si="28"/>
        <v>0.7273005033</v>
      </c>
      <c r="U98" s="10">
        <f t="shared" si="29"/>
        <v>0.7273005033</v>
      </c>
      <c r="V98" s="30">
        <f t="shared" si="30"/>
        <v>389</v>
      </c>
      <c r="W98" s="30">
        <f t="shared" si="31"/>
        <v>142</v>
      </c>
      <c r="X98" s="34">
        <f t="shared" si="32"/>
        <v>213</v>
      </c>
      <c r="Y98" s="36">
        <f t="shared" si="33"/>
        <v>164</v>
      </c>
      <c r="Z98" s="37">
        <f t="shared" ref="Z98:AA98" si="415">L98</f>
        <v>150</v>
      </c>
      <c r="AA98" s="38">
        <f t="shared" si="415"/>
        <v>49</v>
      </c>
      <c r="AB98" s="39">
        <f t="shared" si="35"/>
        <v>61</v>
      </c>
      <c r="AC98" s="35">
        <f t="shared" si="36"/>
        <v>0.4454545455</v>
      </c>
      <c r="AD98" s="35">
        <f t="shared" si="37"/>
        <v>0.5222929936</v>
      </c>
      <c r="AE98" s="30">
        <f t="shared" si="38"/>
        <v>0.5087619635</v>
      </c>
      <c r="AF98" s="30">
        <f t="shared" si="39"/>
        <v>0.2023256742</v>
      </c>
      <c r="AG98" s="30">
        <f t="shared" si="40"/>
        <v>0.01353103015</v>
      </c>
      <c r="AH98" s="41">
        <f t="shared" si="41"/>
        <v>0.3590566002</v>
      </c>
      <c r="AI98" s="42">
        <f t="shared" si="42"/>
        <v>0.3459518973</v>
      </c>
      <c r="AJ98" s="42">
        <f t="shared" si="43"/>
        <v>0.3645969819</v>
      </c>
      <c r="AK98" s="36">
        <f t="shared" si="44"/>
        <v>86</v>
      </c>
      <c r="AL98" s="37">
        <f t="shared" ref="AL98:AM98" si="416">Z98</f>
        <v>150</v>
      </c>
      <c r="AM98" s="38">
        <f t="shared" si="416"/>
        <v>49</v>
      </c>
      <c r="AN98" s="39">
        <f t="shared" si="46"/>
        <v>61</v>
      </c>
      <c r="AO98" s="43"/>
      <c r="AP98" s="43"/>
      <c r="AQ98" s="43">
        <f t="shared" ref="AQ98:AW98" si="417">POWER($AC98,AQ$3)</f>
        <v>1</v>
      </c>
      <c r="AR98" s="43">
        <f t="shared" si="417"/>
        <v>0.4454545455</v>
      </c>
      <c r="AS98" s="43">
        <f t="shared" si="417"/>
        <v>0.1984297521</v>
      </c>
      <c r="AT98" s="43">
        <f t="shared" si="417"/>
        <v>0.08839143501</v>
      </c>
      <c r="AU98" s="43">
        <f t="shared" si="417"/>
        <v>0.03937436651</v>
      </c>
      <c r="AV98" s="43">
        <f t="shared" si="417"/>
        <v>0.01753949053</v>
      </c>
      <c r="AW98" s="43">
        <f t="shared" si="417"/>
        <v>0.007813045783</v>
      </c>
      <c r="AX98" s="43">
        <f t="shared" ref="AX98:BA98" si="418">$AD98*AQ98</f>
        <v>0.5222929936</v>
      </c>
      <c r="AY98" s="43">
        <f t="shared" si="418"/>
        <v>0.2326577881</v>
      </c>
      <c r="AZ98" s="43">
        <f t="shared" si="418"/>
        <v>0.1036384692</v>
      </c>
      <c r="BA98" s="43">
        <f t="shared" si="418"/>
        <v>0.0461662272</v>
      </c>
      <c r="BB98" s="43"/>
      <c r="BC98" s="43"/>
      <c r="BD98" s="43"/>
      <c r="BE98" s="43"/>
      <c r="BF98" s="43"/>
      <c r="BG98" s="43"/>
      <c r="BH98" s="43"/>
      <c r="BI98" s="43"/>
      <c r="BJ98" s="43"/>
    </row>
    <row r="99">
      <c r="A99" s="30"/>
      <c r="B99" s="30"/>
      <c r="C99" s="44">
        <f t="shared" si="49"/>
        <v>95</v>
      </c>
      <c r="D99" s="32">
        <f t="shared" si="13"/>
        <v>1916</v>
      </c>
      <c r="E99" s="32">
        <f t="shared" si="14"/>
        <v>1916</v>
      </c>
      <c r="F99" s="33">
        <f t="shared" si="15"/>
        <v>1017</v>
      </c>
      <c r="G99" s="30">
        <f t="shared" si="16"/>
        <v>581</v>
      </c>
      <c r="H99" s="34">
        <f t="shared" si="17"/>
        <v>436</v>
      </c>
      <c r="I99" s="35">
        <f t="shared" si="18"/>
        <v>0.3283175967</v>
      </c>
      <c r="J99" s="35">
        <f t="shared" si="19"/>
        <v>0.3324078401</v>
      </c>
      <c r="K99" s="36">
        <f t="shared" si="20"/>
        <v>191</v>
      </c>
      <c r="L99" s="37">
        <f t="shared" si="21"/>
        <v>390</v>
      </c>
      <c r="M99" s="38">
        <f t="shared" si="22"/>
        <v>145</v>
      </c>
      <c r="N99" s="39">
        <f t="shared" si="23"/>
        <v>291</v>
      </c>
      <c r="O99" s="35">
        <f t="shared" si="24"/>
        <v>0.3287435456</v>
      </c>
      <c r="P99" s="35">
        <f t="shared" si="25"/>
        <v>0.3325688073</v>
      </c>
      <c r="Q99" s="40">
        <f t="shared" si="26"/>
        <v>0.3303834808</v>
      </c>
      <c r="R99" s="35">
        <f t="shared" si="27"/>
        <v>0.2710280374</v>
      </c>
      <c r="S99" s="10">
        <f t="shared" si="50"/>
        <v>0.4844085102</v>
      </c>
      <c r="T99" s="10">
        <f t="shared" si="28"/>
        <v>0.6088817312</v>
      </c>
      <c r="U99" s="10">
        <f t="shared" si="29"/>
        <v>0.6088817312</v>
      </c>
      <c r="V99" s="30">
        <f t="shared" si="30"/>
        <v>1017</v>
      </c>
      <c r="W99" s="30">
        <f t="shared" si="31"/>
        <v>336</v>
      </c>
      <c r="X99" s="34">
        <f t="shared" si="32"/>
        <v>493</v>
      </c>
      <c r="Y99" s="36">
        <f t="shared" si="33"/>
        <v>348</v>
      </c>
      <c r="Z99" s="37">
        <f t="shared" ref="Z99:AA99" si="419">L99</f>
        <v>390</v>
      </c>
      <c r="AA99" s="38">
        <f t="shared" si="419"/>
        <v>145</v>
      </c>
      <c r="AB99" s="39">
        <f t="shared" si="35"/>
        <v>224</v>
      </c>
      <c r="AC99" s="35">
        <f t="shared" si="36"/>
        <v>0.3929539295</v>
      </c>
      <c r="AD99" s="35">
        <f t="shared" si="37"/>
        <v>0.4715447154</v>
      </c>
      <c r="AE99" s="30">
        <f t="shared" si="38"/>
        <v>0.4867034606</v>
      </c>
      <c r="AF99" s="30">
        <f t="shared" si="39"/>
        <v>0.1802671713</v>
      </c>
      <c r="AG99" s="30">
        <f t="shared" si="40"/>
        <v>-0.01515874513</v>
      </c>
      <c r="AH99" s="41">
        <f t="shared" si="41"/>
        <v>0.3552925391</v>
      </c>
      <c r="AI99" s="42">
        <f t="shared" si="42"/>
        <v>0.3057033233</v>
      </c>
      <c r="AJ99" s="42">
        <f t="shared" si="43"/>
        <v>0.2848153286</v>
      </c>
      <c r="AK99" s="36">
        <f t="shared" si="44"/>
        <v>155</v>
      </c>
      <c r="AL99" s="37">
        <f t="shared" ref="AL99:AM99" si="420">Z99</f>
        <v>390</v>
      </c>
      <c r="AM99" s="38">
        <f t="shared" si="420"/>
        <v>145</v>
      </c>
      <c r="AN99" s="39">
        <f t="shared" si="46"/>
        <v>224</v>
      </c>
      <c r="AO99" s="43"/>
      <c r="AP99" s="43"/>
      <c r="AQ99" s="43">
        <f t="shared" ref="AQ99:AW99" si="421">POWER($AC99,AQ$3)</f>
        <v>1</v>
      </c>
      <c r="AR99" s="43">
        <f t="shared" si="421"/>
        <v>0.3929539295</v>
      </c>
      <c r="AS99" s="43">
        <f t="shared" si="421"/>
        <v>0.1544127907</v>
      </c>
      <c r="AT99" s="43">
        <f t="shared" si="421"/>
        <v>0.06067711289</v>
      </c>
      <c r="AU99" s="43">
        <f t="shared" si="421"/>
        <v>0.02384330994</v>
      </c>
      <c r="AV99" s="43">
        <f t="shared" si="421"/>
        <v>0.009369322336</v>
      </c>
      <c r="AW99" s="43">
        <f t="shared" si="421"/>
        <v>0.003681712029</v>
      </c>
      <c r="AX99" s="43">
        <f t="shared" ref="AX99:BA99" si="422">$AD99*AQ99</f>
        <v>0.4715447154</v>
      </c>
      <c r="AY99" s="43">
        <f t="shared" si="422"/>
        <v>0.1852953489</v>
      </c>
      <c r="AZ99" s="43">
        <f t="shared" si="422"/>
        <v>0.07281253547</v>
      </c>
      <c r="BA99" s="43">
        <f t="shared" si="422"/>
        <v>0.02861197193</v>
      </c>
      <c r="BB99" s="43"/>
      <c r="BC99" s="43"/>
      <c r="BD99" s="43"/>
      <c r="BE99" s="43"/>
      <c r="BF99" s="43"/>
      <c r="BG99" s="43"/>
      <c r="BH99" s="43"/>
      <c r="BI99" s="43"/>
      <c r="BJ99" s="43"/>
    </row>
    <row r="100">
      <c r="A100" s="30"/>
      <c r="B100" s="30"/>
      <c r="C100" s="44">
        <f t="shared" si="49"/>
        <v>96</v>
      </c>
      <c r="D100" s="32">
        <f t="shared" si="13"/>
        <v>2163</v>
      </c>
      <c r="E100" s="32">
        <f t="shared" si="14"/>
        <v>2163</v>
      </c>
      <c r="F100" s="33">
        <f t="shared" si="15"/>
        <v>1339</v>
      </c>
      <c r="G100" s="30">
        <f t="shared" si="16"/>
        <v>979</v>
      </c>
      <c r="H100" s="34">
        <f t="shared" si="17"/>
        <v>360</v>
      </c>
      <c r="I100" s="35">
        <f t="shared" si="18"/>
        <v>0.3893728792</v>
      </c>
      <c r="J100" s="35">
        <f t="shared" si="19"/>
        <v>0.3215044287</v>
      </c>
      <c r="K100" s="36">
        <f t="shared" si="20"/>
        <v>381</v>
      </c>
      <c r="L100" s="37">
        <f t="shared" si="21"/>
        <v>598</v>
      </c>
      <c r="M100" s="38">
        <f t="shared" si="22"/>
        <v>116</v>
      </c>
      <c r="N100" s="39">
        <f t="shared" si="23"/>
        <v>244</v>
      </c>
      <c r="O100" s="35">
        <f t="shared" si="24"/>
        <v>0.3891726251</v>
      </c>
      <c r="P100" s="35">
        <f t="shared" si="25"/>
        <v>0.3222222222</v>
      </c>
      <c r="Q100" s="40">
        <f t="shared" si="26"/>
        <v>0.3711725168</v>
      </c>
      <c r="R100" s="35">
        <f t="shared" si="27"/>
        <v>0.162464986</v>
      </c>
      <c r="S100" s="10">
        <f t="shared" si="50"/>
        <v>0.6291480924</v>
      </c>
      <c r="T100" s="10">
        <f t="shared" si="28"/>
        <v>0.9137891765</v>
      </c>
      <c r="U100" s="10">
        <f t="shared" si="29"/>
        <v>0.9137891765</v>
      </c>
      <c r="V100" s="30">
        <f t="shared" si="30"/>
        <v>1339</v>
      </c>
      <c r="W100" s="30">
        <f t="shared" si="31"/>
        <v>497</v>
      </c>
      <c r="X100" s="34">
        <f t="shared" si="32"/>
        <v>842</v>
      </c>
      <c r="Y100" s="36">
        <f t="shared" si="33"/>
        <v>726</v>
      </c>
      <c r="Z100" s="37">
        <f t="shared" ref="Z100:AA100" si="423">L100</f>
        <v>598</v>
      </c>
      <c r="AA100" s="38">
        <f t="shared" si="423"/>
        <v>116</v>
      </c>
      <c r="AB100" s="39">
        <f t="shared" si="35"/>
        <v>68</v>
      </c>
      <c r="AC100" s="35">
        <f t="shared" si="36"/>
        <v>0.6304347826</v>
      </c>
      <c r="AD100" s="35">
        <f t="shared" si="37"/>
        <v>0.5483383686</v>
      </c>
      <c r="AE100" s="30">
        <f t="shared" si="38"/>
        <v>0.5751462902</v>
      </c>
      <c r="AF100" s="30">
        <f t="shared" si="39"/>
        <v>0.2687100009</v>
      </c>
      <c r="AG100" s="30">
        <f t="shared" si="40"/>
        <v>-0.02680792162</v>
      </c>
      <c r="AH100" s="41">
        <f t="shared" si="41"/>
        <v>0.382486447</v>
      </c>
      <c r="AI100" s="42">
        <f t="shared" si="42"/>
        <v>0.4845890422</v>
      </c>
      <c r="AJ100" s="42">
        <f t="shared" si="43"/>
        <v>0.4476490634</v>
      </c>
      <c r="AK100" s="36">
        <f t="shared" si="44"/>
        <v>485</v>
      </c>
      <c r="AL100" s="37">
        <f t="shared" ref="AL100:AM100" si="424">Z100</f>
        <v>598</v>
      </c>
      <c r="AM100" s="38">
        <f t="shared" si="424"/>
        <v>116</v>
      </c>
      <c r="AN100" s="39">
        <f t="shared" si="46"/>
        <v>68</v>
      </c>
      <c r="AO100" s="43"/>
      <c r="AP100" s="43"/>
      <c r="AQ100" s="43">
        <f t="shared" ref="AQ100:AW100" si="425">POWER($AC100,AQ$3)</f>
        <v>1</v>
      </c>
      <c r="AR100" s="43">
        <f t="shared" si="425"/>
        <v>0.6304347826</v>
      </c>
      <c r="AS100" s="43">
        <f t="shared" si="425"/>
        <v>0.3974480151</v>
      </c>
      <c r="AT100" s="43">
        <f t="shared" si="425"/>
        <v>0.250565053</v>
      </c>
      <c r="AU100" s="43">
        <f t="shared" si="425"/>
        <v>0.1579649247</v>
      </c>
      <c r="AV100" s="43">
        <f t="shared" si="425"/>
        <v>0.09958658298</v>
      </c>
      <c r="AW100" s="43">
        <f t="shared" si="425"/>
        <v>0.06278284579</v>
      </c>
      <c r="AX100" s="43">
        <f t="shared" ref="AX100:BA100" si="426">$AD100*AQ100</f>
        <v>0.5483383686</v>
      </c>
      <c r="AY100" s="43">
        <f t="shared" si="426"/>
        <v>0.3456915802</v>
      </c>
      <c r="AZ100" s="43">
        <f t="shared" si="426"/>
        <v>0.2179359962</v>
      </c>
      <c r="BA100" s="43">
        <f t="shared" si="426"/>
        <v>0.1373944324</v>
      </c>
      <c r="BB100" s="43"/>
      <c r="BC100" s="43"/>
      <c r="BD100" s="43"/>
      <c r="BE100" s="43"/>
      <c r="BF100" s="43"/>
      <c r="BG100" s="43"/>
      <c r="BH100" s="43"/>
      <c r="BI100" s="43"/>
      <c r="BJ100" s="43"/>
    </row>
    <row r="101">
      <c r="A101" s="30"/>
      <c r="B101" s="30"/>
      <c r="C101" s="44">
        <f t="shared" si="49"/>
        <v>97</v>
      </c>
      <c r="D101" s="32">
        <f t="shared" si="13"/>
        <v>403</v>
      </c>
      <c r="E101" s="32">
        <f t="shared" si="14"/>
        <v>403</v>
      </c>
      <c r="F101" s="33">
        <f t="shared" si="15"/>
        <v>238</v>
      </c>
      <c r="G101" s="30">
        <f t="shared" si="16"/>
        <v>130</v>
      </c>
      <c r="H101" s="34">
        <f t="shared" si="17"/>
        <v>108</v>
      </c>
      <c r="I101" s="35">
        <f t="shared" si="18"/>
        <v>0.5499600104</v>
      </c>
      <c r="J101" s="35">
        <f t="shared" si="19"/>
        <v>0.5048515874</v>
      </c>
      <c r="K101" s="36">
        <f t="shared" si="20"/>
        <v>71</v>
      </c>
      <c r="L101" s="37">
        <f t="shared" si="21"/>
        <v>59</v>
      </c>
      <c r="M101" s="38">
        <f t="shared" si="22"/>
        <v>55</v>
      </c>
      <c r="N101" s="39">
        <f t="shared" si="23"/>
        <v>53</v>
      </c>
      <c r="O101" s="35">
        <f t="shared" si="24"/>
        <v>0.5461538462</v>
      </c>
      <c r="P101" s="35">
        <f t="shared" si="25"/>
        <v>0.5092592593</v>
      </c>
      <c r="Q101" s="40">
        <f t="shared" si="26"/>
        <v>0.5294117647</v>
      </c>
      <c r="R101" s="35">
        <f t="shared" si="27"/>
        <v>0.4824561404</v>
      </c>
      <c r="S101" s="10">
        <f t="shared" si="50"/>
        <v>0.7414734686</v>
      </c>
      <c r="T101" s="10">
        <f t="shared" si="28"/>
        <v>0.8985903857</v>
      </c>
      <c r="U101" s="10">
        <f t="shared" si="29"/>
        <v>0.8985903857</v>
      </c>
      <c r="V101" s="30">
        <f t="shared" si="30"/>
        <v>238</v>
      </c>
      <c r="W101" s="30">
        <f t="shared" si="31"/>
        <v>126</v>
      </c>
      <c r="X101" s="34">
        <f t="shared" si="32"/>
        <v>176</v>
      </c>
      <c r="Y101" s="36">
        <f t="shared" si="33"/>
        <v>121</v>
      </c>
      <c r="Z101" s="37">
        <f t="shared" ref="Z101:AA101" si="427">L101</f>
        <v>59</v>
      </c>
      <c r="AA101" s="38">
        <f t="shared" si="427"/>
        <v>55</v>
      </c>
      <c r="AB101" s="39">
        <f t="shared" si="35"/>
        <v>14</v>
      </c>
      <c r="AC101" s="35">
        <f t="shared" si="36"/>
        <v>0.7971014493</v>
      </c>
      <c r="AD101" s="35">
        <f t="shared" si="37"/>
        <v>0.6722222222</v>
      </c>
      <c r="AE101" s="30">
        <f t="shared" si="38"/>
        <v>0.6133933145</v>
      </c>
      <c r="AF101" s="30">
        <f t="shared" si="39"/>
        <v>0.3069570252</v>
      </c>
      <c r="AG101" s="30">
        <f t="shared" si="40"/>
        <v>0.05882890768</v>
      </c>
      <c r="AH101" s="41">
        <f t="shared" si="41"/>
        <v>0.4178096</v>
      </c>
      <c r="AI101" s="42">
        <f t="shared" si="42"/>
        <v>0.6039839964</v>
      </c>
      <c r="AJ101" s="42">
        <f t="shared" si="43"/>
        <v>0.6850472968</v>
      </c>
      <c r="AK101" s="36">
        <f t="shared" si="44"/>
        <v>128</v>
      </c>
      <c r="AL101" s="37">
        <f t="shared" ref="AL101:AM101" si="428">Z101</f>
        <v>59</v>
      </c>
      <c r="AM101" s="38">
        <f t="shared" si="428"/>
        <v>55</v>
      </c>
      <c r="AN101" s="39">
        <f t="shared" si="46"/>
        <v>14</v>
      </c>
      <c r="AO101" s="43"/>
      <c r="AP101" s="43"/>
      <c r="AQ101" s="43">
        <f t="shared" ref="AQ101:AW101" si="429">POWER($AC101,AQ$3)</f>
        <v>1</v>
      </c>
      <c r="AR101" s="43">
        <f t="shared" si="429"/>
        <v>0.7971014493</v>
      </c>
      <c r="AS101" s="43">
        <f t="shared" si="429"/>
        <v>0.6353707204</v>
      </c>
      <c r="AT101" s="43">
        <f t="shared" si="429"/>
        <v>0.5064549221</v>
      </c>
      <c r="AU101" s="43">
        <f t="shared" si="429"/>
        <v>0.4036959524</v>
      </c>
      <c r="AV101" s="43">
        <f t="shared" si="429"/>
        <v>0.3217866287</v>
      </c>
      <c r="AW101" s="43">
        <f t="shared" si="429"/>
        <v>0.2564965881</v>
      </c>
      <c r="AX101" s="43">
        <f t="shared" ref="AX101:BA101" si="430">$AD101*AQ101</f>
        <v>0.6722222222</v>
      </c>
      <c r="AY101" s="43">
        <f t="shared" si="430"/>
        <v>0.5358293076</v>
      </c>
      <c r="AZ101" s="43">
        <f t="shared" si="430"/>
        <v>0.4271103176</v>
      </c>
      <c r="BA101" s="43">
        <f t="shared" si="430"/>
        <v>0.3404502532</v>
      </c>
      <c r="BB101" s="43"/>
      <c r="BC101" s="43"/>
      <c r="BD101" s="43"/>
      <c r="BE101" s="43"/>
      <c r="BF101" s="43"/>
      <c r="BG101" s="43"/>
      <c r="BH101" s="43"/>
      <c r="BI101" s="43"/>
      <c r="BJ101" s="43"/>
    </row>
    <row r="102">
      <c r="A102" s="30"/>
      <c r="B102" s="30"/>
      <c r="C102" s="44">
        <f t="shared" si="49"/>
        <v>98</v>
      </c>
      <c r="D102" s="32">
        <f t="shared" si="13"/>
        <v>1734</v>
      </c>
      <c r="E102" s="32">
        <f t="shared" si="14"/>
        <v>1734</v>
      </c>
      <c r="F102" s="33">
        <f t="shared" si="15"/>
        <v>1033</v>
      </c>
      <c r="G102" s="30">
        <f t="shared" si="16"/>
        <v>707</v>
      </c>
      <c r="H102" s="34">
        <f t="shared" si="17"/>
        <v>326</v>
      </c>
      <c r="I102" s="35">
        <f t="shared" si="18"/>
        <v>0.4108166137</v>
      </c>
      <c r="J102" s="35">
        <f t="shared" si="19"/>
        <v>0.4025173485</v>
      </c>
      <c r="K102" s="36">
        <f t="shared" si="20"/>
        <v>290</v>
      </c>
      <c r="L102" s="37">
        <f t="shared" si="21"/>
        <v>417</v>
      </c>
      <c r="M102" s="38">
        <f t="shared" si="22"/>
        <v>131</v>
      </c>
      <c r="N102" s="39">
        <f t="shared" si="23"/>
        <v>195</v>
      </c>
      <c r="O102" s="35">
        <f t="shared" si="24"/>
        <v>0.4101838755</v>
      </c>
      <c r="P102" s="35">
        <f t="shared" si="25"/>
        <v>0.4018404908</v>
      </c>
      <c r="Q102" s="40">
        <f t="shared" si="26"/>
        <v>0.4075508228</v>
      </c>
      <c r="R102" s="35">
        <f t="shared" si="27"/>
        <v>0.2390510949</v>
      </c>
      <c r="S102" s="10">
        <f t="shared" si="50"/>
        <v>0.507206276</v>
      </c>
      <c r="T102" s="10">
        <f t="shared" si="28"/>
        <v>0.6661751802</v>
      </c>
      <c r="U102" s="10">
        <f t="shared" si="29"/>
        <v>0.6661751802</v>
      </c>
      <c r="V102" s="30">
        <f t="shared" si="30"/>
        <v>1033</v>
      </c>
      <c r="W102" s="30">
        <f t="shared" si="31"/>
        <v>421</v>
      </c>
      <c r="X102" s="34">
        <f t="shared" si="32"/>
        <v>524</v>
      </c>
      <c r="Y102" s="36">
        <f t="shared" si="33"/>
        <v>393</v>
      </c>
      <c r="Z102" s="37">
        <f t="shared" ref="Z102:AA102" si="431">L102</f>
        <v>417</v>
      </c>
      <c r="AA102" s="38">
        <f t="shared" si="431"/>
        <v>131</v>
      </c>
      <c r="AB102" s="39">
        <f t="shared" si="35"/>
        <v>197</v>
      </c>
      <c r="AC102" s="35">
        <f t="shared" si="36"/>
        <v>0.3993902439</v>
      </c>
      <c r="AD102" s="35">
        <f t="shared" si="37"/>
        <v>0.4851851852</v>
      </c>
      <c r="AE102" s="30">
        <f t="shared" si="38"/>
        <v>0.4894656077</v>
      </c>
      <c r="AF102" s="30">
        <f t="shared" si="39"/>
        <v>0.1830293184</v>
      </c>
      <c r="AG102" s="30">
        <f t="shared" si="40"/>
        <v>-0.004280422485</v>
      </c>
      <c r="AH102" s="41">
        <f t="shared" si="41"/>
        <v>0.3556866696</v>
      </c>
      <c r="AI102" s="42">
        <f t="shared" si="42"/>
        <v>0.3106543886</v>
      </c>
      <c r="AJ102" s="42">
        <f t="shared" si="43"/>
        <v>0.3047561799</v>
      </c>
      <c r="AK102" s="36">
        <f t="shared" si="44"/>
        <v>183</v>
      </c>
      <c r="AL102" s="37">
        <f t="shared" ref="AL102:AM102" si="432">Z102</f>
        <v>417</v>
      </c>
      <c r="AM102" s="38">
        <f t="shared" si="432"/>
        <v>131</v>
      </c>
      <c r="AN102" s="39">
        <f t="shared" si="46"/>
        <v>197</v>
      </c>
      <c r="AO102" s="43"/>
      <c r="AP102" s="43"/>
      <c r="AQ102" s="43">
        <f t="shared" ref="AQ102:AW102" si="433">POWER($AC102,AQ$3)</f>
        <v>1</v>
      </c>
      <c r="AR102" s="43">
        <f t="shared" si="433"/>
        <v>0.3993902439</v>
      </c>
      <c r="AS102" s="43">
        <f t="shared" si="433"/>
        <v>0.1595125669</v>
      </c>
      <c r="AT102" s="43">
        <f t="shared" si="433"/>
        <v>0.06370776301</v>
      </c>
      <c r="AU102" s="43">
        <f t="shared" si="433"/>
        <v>0.02544425901</v>
      </c>
      <c r="AV102" s="43">
        <f t="shared" si="433"/>
        <v>0.01016218881</v>
      </c>
      <c r="AW102" s="43">
        <f t="shared" si="433"/>
        <v>0.004058679068</v>
      </c>
      <c r="AX102" s="43">
        <f t="shared" ref="AX102:BA102" si="434">$AD102*AQ102</f>
        <v>0.4851851852</v>
      </c>
      <c r="AY102" s="43">
        <f t="shared" si="434"/>
        <v>0.1937782294</v>
      </c>
      <c r="AZ102" s="43">
        <f t="shared" si="434"/>
        <v>0.07739313432</v>
      </c>
      <c r="BA102" s="43">
        <f t="shared" si="434"/>
        <v>0.03091006279</v>
      </c>
      <c r="BB102" s="43"/>
      <c r="BC102" s="43"/>
      <c r="BD102" s="43"/>
      <c r="BE102" s="43"/>
      <c r="BF102" s="43"/>
      <c r="BG102" s="43"/>
      <c r="BH102" s="43"/>
      <c r="BI102" s="43"/>
      <c r="BJ102" s="43"/>
    </row>
    <row r="103">
      <c r="A103" s="30"/>
      <c r="B103" s="30"/>
      <c r="C103" s="44">
        <f t="shared" si="49"/>
        <v>99</v>
      </c>
      <c r="D103" s="32">
        <f t="shared" si="13"/>
        <v>3943</v>
      </c>
      <c r="E103" s="32">
        <f t="shared" si="14"/>
        <v>3943</v>
      </c>
      <c r="F103" s="33">
        <f t="shared" si="15"/>
        <v>2129</v>
      </c>
      <c r="G103" s="30">
        <f t="shared" si="16"/>
        <v>1436</v>
      </c>
      <c r="H103" s="34">
        <f t="shared" si="17"/>
        <v>693</v>
      </c>
      <c r="I103" s="35">
        <f t="shared" si="18"/>
        <v>0.3102587859</v>
      </c>
      <c r="J103" s="35">
        <f t="shared" si="19"/>
        <v>0.2745456116</v>
      </c>
      <c r="K103" s="36">
        <f t="shared" si="20"/>
        <v>446</v>
      </c>
      <c r="L103" s="37">
        <f t="shared" si="21"/>
        <v>990</v>
      </c>
      <c r="M103" s="38">
        <f t="shared" si="22"/>
        <v>190</v>
      </c>
      <c r="N103" s="39">
        <f t="shared" si="23"/>
        <v>503</v>
      </c>
      <c r="O103" s="35">
        <f t="shared" si="24"/>
        <v>0.3105849582</v>
      </c>
      <c r="P103" s="35">
        <f t="shared" si="25"/>
        <v>0.2741702742</v>
      </c>
      <c r="Q103" s="40">
        <f t="shared" si="26"/>
        <v>0.298731799</v>
      </c>
      <c r="R103" s="35">
        <f t="shared" si="27"/>
        <v>0.1610169492</v>
      </c>
      <c r="S103" s="10">
        <f t="shared" si="50"/>
        <v>0.579070254</v>
      </c>
      <c r="T103" s="10">
        <f t="shared" si="28"/>
        <v>0.8325964152</v>
      </c>
      <c r="U103" s="10">
        <f t="shared" si="29"/>
        <v>0.8325964152</v>
      </c>
      <c r="V103" s="30">
        <f t="shared" si="30"/>
        <v>2129</v>
      </c>
      <c r="W103" s="30">
        <f t="shared" si="31"/>
        <v>636</v>
      </c>
      <c r="X103" s="34">
        <f t="shared" si="32"/>
        <v>1233</v>
      </c>
      <c r="Y103" s="36">
        <f t="shared" si="33"/>
        <v>1043</v>
      </c>
      <c r="Z103" s="37">
        <f t="shared" ref="Z103:AA103" si="435">L103</f>
        <v>990</v>
      </c>
      <c r="AA103" s="38">
        <f t="shared" si="435"/>
        <v>190</v>
      </c>
      <c r="AB103" s="39">
        <f t="shared" si="35"/>
        <v>210</v>
      </c>
      <c r="AC103" s="35">
        <f t="shared" si="36"/>
        <v>0.475</v>
      </c>
      <c r="AD103" s="35">
        <f t="shared" si="37"/>
        <v>0.5130349238</v>
      </c>
      <c r="AE103" s="30">
        <f t="shared" si="38"/>
        <v>0.5206525868</v>
      </c>
      <c r="AF103" s="30">
        <f t="shared" si="39"/>
        <v>0.2142162975</v>
      </c>
      <c r="AG103" s="30">
        <f t="shared" si="40"/>
        <v>-0.00761766304</v>
      </c>
      <c r="AH103" s="41">
        <f t="shared" si="41"/>
        <v>0.3617281722</v>
      </c>
      <c r="AI103" s="42">
        <f t="shared" si="42"/>
        <v>0.3684519115</v>
      </c>
      <c r="AJ103" s="42">
        <f t="shared" si="43"/>
        <v>0.3579551518</v>
      </c>
      <c r="AK103" s="36">
        <f t="shared" si="44"/>
        <v>552</v>
      </c>
      <c r="AL103" s="37">
        <f t="shared" ref="AL103:AM103" si="436">Z103</f>
        <v>990</v>
      </c>
      <c r="AM103" s="38">
        <f t="shared" si="436"/>
        <v>190</v>
      </c>
      <c r="AN103" s="39">
        <f t="shared" si="46"/>
        <v>210</v>
      </c>
      <c r="AO103" s="43"/>
      <c r="AP103" s="43"/>
      <c r="AQ103" s="43">
        <f t="shared" ref="AQ103:AW103" si="437">POWER($AC103,AQ$3)</f>
        <v>1</v>
      </c>
      <c r="AR103" s="43">
        <f t="shared" si="437"/>
        <v>0.475</v>
      </c>
      <c r="AS103" s="43">
        <f t="shared" si="437"/>
        <v>0.225625</v>
      </c>
      <c r="AT103" s="43">
        <f t="shared" si="437"/>
        <v>0.107171875</v>
      </c>
      <c r="AU103" s="43">
        <f t="shared" si="437"/>
        <v>0.05090664063</v>
      </c>
      <c r="AV103" s="43">
        <f t="shared" si="437"/>
        <v>0.0241806543</v>
      </c>
      <c r="AW103" s="43">
        <f t="shared" si="437"/>
        <v>0.01148581079</v>
      </c>
      <c r="AX103" s="43">
        <f t="shared" ref="AX103:BA103" si="438">$AD103*AQ103</f>
        <v>0.5130349238</v>
      </c>
      <c r="AY103" s="43">
        <f t="shared" si="438"/>
        <v>0.2436915888</v>
      </c>
      <c r="AZ103" s="43">
        <f t="shared" si="438"/>
        <v>0.1157535047</v>
      </c>
      <c r="BA103" s="43">
        <f t="shared" si="438"/>
        <v>0.05498291472</v>
      </c>
      <c r="BB103" s="43"/>
      <c r="BC103" s="43"/>
      <c r="BD103" s="43"/>
      <c r="BE103" s="43"/>
      <c r="BF103" s="43"/>
      <c r="BG103" s="43"/>
      <c r="BH103" s="43"/>
      <c r="BI103" s="43"/>
      <c r="BJ103" s="43"/>
    </row>
    <row r="104">
      <c r="A104" s="30"/>
      <c r="B104" s="30"/>
      <c r="C104" s="44">
        <f t="shared" si="49"/>
        <v>100</v>
      </c>
      <c r="D104" s="32">
        <f t="shared" si="13"/>
        <v>1190</v>
      </c>
      <c r="E104" s="32">
        <f t="shared" si="14"/>
        <v>1190</v>
      </c>
      <c r="F104" s="33">
        <f t="shared" si="15"/>
        <v>716</v>
      </c>
      <c r="G104" s="30">
        <f t="shared" si="16"/>
        <v>501</v>
      </c>
      <c r="H104" s="34">
        <f t="shared" si="17"/>
        <v>215</v>
      </c>
      <c r="I104" s="35">
        <f t="shared" si="18"/>
        <v>0.403731904</v>
      </c>
      <c r="J104" s="35">
        <f t="shared" si="19"/>
        <v>0.3946813206</v>
      </c>
      <c r="K104" s="36">
        <f t="shared" si="20"/>
        <v>202</v>
      </c>
      <c r="L104" s="37">
        <f t="shared" si="21"/>
        <v>299</v>
      </c>
      <c r="M104" s="38">
        <f t="shared" si="22"/>
        <v>85</v>
      </c>
      <c r="N104" s="39">
        <f t="shared" si="23"/>
        <v>130</v>
      </c>
      <c r="O104" s="35">
        <f t="shared" si="24"/>
        <v>0.4031936128</v>
      </c>
      <c r="P104" s="35">
        <f t="shared" si="25"/>
        <v>0.3953488372</v>
      </c>
      <c r="Q104" s="40">
        <f t="shared" si="26"/>
        <v>0.4008379888</v>
      </c>
      <c r="R104" s="35">
        <f t="shared" si="27"/>
        <v>0.2213541667</v>
      </c>
      <c r="S104" s="10">
        <f t="shared" si="50"/>
        <v>0.5516470226</v>
      </c>
      <c r="T104" s="10">
        <f t="shared" si="28"/>
        <v>0.7500531791</v>
      </c>
      <c r="U104" s="10">
        <f t="shared" si="29"/>
        <v>0.7500531791</v>
      </c>
      <c r="V104" s="30">
        <f t="shared" si="30"/>
        <v>716</v>
      </c>
      <c r="W104" s="30">
        <f t="shared" si="31"/>
        <v>287</v>
      </c>
      <c r="X104" s="34">
        <f t="shared" si="32"/>
        <v>395</v>
      </c>
      <c r="Y104" s="36">
        <f t="shared" si="33"/>
        <v>310</v>
      </c>
      <c r="Z104" s="37">
        <f t="shared" ref="Z104:AA104" si="439">L104</f>
        <v>299</v>
      </c>
      <c r="AA104" s="38">
        <f t="shared" si="439"/>
        <v>85</v>
      </c>
      <c r="AB104" s="39">
        <f t="shared" si="35"/>
        <v>103</v>
      </c>
      <c r="AC104" s="35">
        <f t="shared" si="36"/>
        <v>0.4521276596</v>
      </c>
      <c r="AD104" s="35">
        <f t="shared" si="37"/>
        <v>0.5090311987</v>
      </c>
      <c r="AE104" s="30">
        <f t="shared" si="38"/>
        <v>0.5114829634</v>
      </c>
      <c r="AF104" s="30">
        <f t="shared" si="39"/>
        <v>0.2050466741</v>
      </c>
      <c r="AG104" s="30">
        <f t="shared" si="40"/>
        <v>-0.002451764683</v>
      </c>
      <c r="AH104" s="41">
        <f t="shared" si="41"/>
        <v>0.3596250113</v>
      </c>
      <c r="AI104" s="42">
        <f t="shared" si="42"/>
        <v>0.3510438428</v>
      </c>
      <c r="AJ104" s="42">
        <f t="shared" si="43"/>
        <v>0.3476654333</v>
      </c>
      <c r="AK104" s="36">
        <f t="shared" si="44"/>
        <v>159</v>
      </c>
      <c r="AL104" s="37">
        <f t="shared" ref="AL104:AM104" si="440">Z104</f>
        <v>299</v>
      </c>
      <c r="AM104" s="38">
        <f t="shared" si="440"/>
        <v>85</v>
      </c>
      <c r="AN104" s="39">
        <f t="shared" si="46"/>
        <v>103</v>
      </c>
      <c r="AO104" s="43"/>
      <c r="AP104" s="43"/>
      <c r="AQ104" s="43">
        <f t="shared" ref="AQ104:AW104" si="441">POWER($AC104,AQ$3)</f>
        <v>1</v>
      </c>
      <c r="AR104" s="43">
        <f t="shared" si="441"/>
        <v>0.4521276596</v>
      </c>
      <c r="AS104" s="43">
        <f t="shared" si="441"/>
        <v>0.2044194206</v>
      </c>
      <c r="AT104" s="43">
        <f t="shared" si="441"/>
        <v>0.09242367419</v>
      </c>
      <c r="AU104" s="43">
        <f t="shared" si="441"/>
        <v>0.0417872995</v>
      </c>
      <c r="AV104" s="43">
        <f t="shared" si="441"/>
        <v>0.01889319392</v>
      </c>
      <c r="AW104" s="43">
        <f t="shared" si="441"/>
        <v>0.00854213555</v>
      </c>
      <c r="AX104" s="43">
        <f t="shared" ref="AX104:BA104" si="442">$AD104*AQ104</f>
        <v>0.5090311987</v>
      </c>
      <c r="AY104" s="43">
        <f t="shared" si="442"/>
        <v>0.2301470845</v>
      </c>
      <c r="AZ104" s="43">
        <f t="shared" si="442"/>
        <v>0.1040558627</v>
      </c>
      <c r="BA104" s="43">
        <f t="shared" si="442"/>
        <v>0.04704653366</v>
      </c>
      <c r="BB104" s="43"/>
      <c r="BC104" s="43"/>
      <c r="BD104" s="43"/>
      <c r="BE104" s="43"/>
      <c r="BF104" s="43"/>
      <c r="BG104" s="43"/>
      <c r="BH104" s="43"/>
      <c r="BI104" s="43"/>
      <c r="BJ104" s="43"/>
    </row>
    <row r="105">
      <c r="A105" s="30"/>
      <c r="B105" s="30"/>
      <c r="C105" s="44">
        <f t="shared" si="49"/>
        <v>101</v>
      </c>
      <c r="D105" s="32">
        <f t="shared" si="13"/>
        <v>2436</v>
      </c>
      <c r="E105" s="32">
        <f t="shared" si="14"/>
        <v>2436</v>
      </c>
      <c r="F105" s="33">
        <f t="shared" si="15"/>
        <v>854</v>
      </c>
      <c r="G105" s="30">
        <f t="shared" si="16"/>
        <v>602</v>
      </c>
      <c r="H105" s="34">
        <f t="shared" si="17"/>
        <v>252</v>
      </c>
      <c r="I105" s="35">
        <f t="shared" si="18"/>
        <v>0.4116829438</v>
      </c>
      <c r="J105" s="35">
        <f t="shared" si="19"/>
        <v>0.4373217068</v>
      </c>
      <c r="K105" s="36">
        <f t="shared" si="20"/>
        <v>248</v>
      </c>
      <c r="L105" s="37">
        <f t="shared" si="21"/>
        <v>354</v>
      </c>
      <c r="M105" s="38">
        <f t="shared" si="22"/>
        <v>110</v>
      </c>
      <c r="N105" s="39">
        <f t="shared" si="23"/>
        <v>142</v>
      </c>
      <c r="O105" s="35">
        <f t="shared" si="24"/>
        <v>0.4119601329</v>
      </c>
      <c r="P105" s="35">
        <f t="shared" si="25"/>
        <v>0.4365079365</v>
      </c>
      <c r="Q105" s="40">
        <f t="shared" si="26"/>
        <v>0.4192037471</v>
      </c>
      <c r="R105" s="35">
        <f t="shared" si="27"/>
        <v>0.2370689655</v>
      </c>
      <c r="S105" s="10">
        <f t="shared" si="50"/>
        <v>0.586168616</v>
      </c>
      <c r="T105" s="10">
        <f t="shared" si="28"/>
        <v>0.7968564084</v>
      </c>
      <c r="U105" s="10">
        <f t="shared" si="29"/>
        <v>0.7968564084</v>
      </c>
      <c r="V105" s="30">
        <f t="shared" si="30"/>
        <v>854</v>
      </c>
      <c r="W105" s="30">
        <f t="shared" si="31"/>
        <v>358</v>
      </c>
      <c r="X105" s="34">
        <f t="shared" si="32"/>
        <v>501</v>
      </c>
      <c r="Y105" s="36">
        <f t="shared" si="33"/>
        <v>391</v>
      </c>
      <c r="Z105" s="37">
        <f t="shared" ref="Z105:AA105" si="443">L105</f>
        <v>354</v>
      </c>
      <c r="AA105" s="38">
        <f t="shared" si="443"/>
        <v>110</v>
      </c>
      <c r="AB105" s="39">
        <f t="shared" si="35"/>
        <v>100</v>
      </c>
      <c r="AC105" s="35">
        <f t="shared" si="36"/>
        <v>0.5238095238</v>
      </c>
      <c r="AD105" s="35">
        <f t="shared" si="37"/>
        <v>0.5248322148</v>
      </c>
      <c r="AE105" s="30">
        <f t="shared" si="38"/>
        <v>0.5393346861</v>
      </c>
      <c r="AF105" s="30">
        <f t="shared" si="39"/>
        <v>0.2328983968</v>
      </c>
      <c r="AG105" s="30">
        <f t="shared" si="40"/>
        <v>-0.01450247132</v>
      </c>
      <c r="AH105" s="41">
        <f t="shared" si="41"/>
        <v>0.3670237286</v>
      </c>
      <c r="AI105" s="42">
        <f t="shared" si="42"/>
        <v>0.4053505153</v>
      </c>
      <c r="AJ105" s="42">
        <f t="shared" si="43"/>
        <v>0.3853668332</v>
      </c>
      <c r="AK105" s="36">
        <f t="shared" si="44"/>
        <v>222</v>
      </c>
      <c r="AL105" s="37">
        <f t="shared" ref="AL105:AM105" si="444">Z105</f>
        <v>354</v>
      </c>
      <c r="AM105" s="38">
        <f t="shared" si="444"/>
        <v>110</v>
      </c>
      <c r="AN105" s="39">
        <f t="shared" si="46"/>
        <v>100</v>
      </c>
      <c r="AO105" s="43"/>
      <c r="AP105" s="43"/>
      <c r="AQ105" s="43">
        <f t="shared" ref="AQ105:AW105" si="445">POWER($AC105,AQ$3)</f>
        <v>1</v>
      </c>
      <c r="AR105" s="43">
        <f t="shared" si="445"/>
        <v>0.5238095238</v>
      </c>
      <c r="AS105" s="43">
        <f t="shared" si="445"/>
        <v>0.2743764172</v>
      </c>
      <c r="AT105" s="43">
        <f t="shared" si="445"/>
        <v>0.1437209805</v>
      </c>
      <c r="AU105" s="43">
        <f t="shared" si="445"/>
        <v>0.07528241833</v>
      </c>
      <c r="AV105" s="43">
        <f t="shared" si="445"/>
        <v>0.0394336477</v>
      </c>
      <c r="AW105" s="43">
        <f t="shared" si="445"/>
        <v>0.02065572022</v>
      </c>
      <c r="AX105" s="43">
        <f t="shared" ref="AX105:BA105" si="446">$AD105*AQ105</f>
        <v>0.5248322148</v>
      </c>
      <c r="AY105" s="43">
        <f t="shared" si="446"/>
        <v>0.2749121125</v>
      </c>
      <c r="AZ105" s="43">
        <f t="shared" si="446"/>
        <v>0.1440015827</v>
      </c>
      <c r="BA105" s="43">
        <f t="shared" si="446"/>
        <v>0.07542940048</v>
      </c>
      <c r="BB105" s="43"/>
      <c r="BC105" s="43"/>
      <c r="BD105" s="43"/>
      <c r="BE105" s="43"/>
      <c r="BF105" s="43"/>
      <c r="BG105" s="43"/>
      <c r="BH105" s="43"/>
      <c r="BI105" s="43"/>
      <c r="BJ105" s="43"/>
    </row>
    <row r="106">
      <c r="A106" s="30"/>
      <c r="B106" s="30"/>
      <c r="C106" s="44">
        <f t="shared" si="49"/>
        <v>102</v>
      </c>
      <c r="D106" s="32">
        <f t="shared" si="13"/>
        <v>859</v>
      </c>
      <c r="E106" s="32">
        <f t="shared" si="14"/>
        <v>859</v>
      </c>
      <c r="F106" s="33">
        <f t="shared" si="15"/>
        <v>486</v>
      </c>
      <c r="G106" s="30">
        <f t="shared" si="16"/>
        <v>313</v>
      </c>
      <c r="H106" s="34">
        <f t="shared" si="17"/>
        <v>173</v>
      </c>
      <c r="I106" s="35">
        <f t="shared" si="18"/>
        <v>0.4568281894</v>
      </c>
      <c r="J106" s="35">
        <f t="shared" si="19"/>
        <v>0.4282913066</v>
      </c>
      <c r="K106" s="36">
        <f t="shared" si="20"/>
        <v>143</v>
      </c>
      <c r="L106" s="37">
        <f t="shared" si="21"/>
        <v>170</v>
      </c>
      <c r="M106" s="38">
        <f t="shared" si="22"/>
        <v>74</v>
      </c>
      <c r="N106" s="39">
        <f t="shared" si="23"/>
        <v>99</v>
      </c>
      <c r="O106" s="35">
        <f t="shared" si="24"/>
        <v>0.4568690096</v>
      </c>
      <c r="P106" s="35">
        <f t="shared" si="25"/>
        <v>0.4277456647</v>
      </c>
      <c r="Q106" s="40">
        <f t="shared" si="26"/>
        <v>0.4465020576</v>
      </c>
      <c r="R106" s="35">
        <f t="shared" si="27"/>
        <v>0.3032786885</v>
      </c>
      <c r="S106" s="10">
        <f t="shared" si="50"/>
        <v>0.6793906324</v>
      </c>
      <c r="T106" s="10">
        <f t="shared" si="28"/>
        <v>0.9084339849</v>
      </c>
      <c r="U106" s="10">
        <f t="shared" si="29"/>
        <v>0.9084339849</v>
      </c>
      <c r="V106" s="30">
        <f t="shared" si="30"/>
        <v>486</v>
      </c>
      <c r="W106" s="30">
        <f t="shared" si="31"/>
        <v>217</v>
      </c>
      <c r="X106" s="34">
        <f t="shared" si="32"/>
        <v>330</v>
      </c>
      <c r="Y106" s="36">
        <f t="shared" si="33"/>
        <v>256</v>
      </c>
      <c r="Z106" s="37">
        <f t="shared" ref="Z106:AA106" si="447">L106</f>
        <v>170</v>
      </c>
      <c r="AA106" s="38">
        <f t="shared" si="447"/>
        <v>74</v>
      </c>
      <c r="AB106" s="39">
        <f t="shared" si="35"/>
        <v>26</v>
      </c>
      <c r="AC106" s="35">
        <f t="shared" si="36"/>
        <v>0.74</v>
      </c>
      <c r="AD106" s="35">
        <f t="shared" si="37"/>
        <v>0.6009389671</v>
      </c>
      <c r="AE106" s="30">
        <f t="shared" si="38"/>
        <v>0.603092685</v>
      </c>
      <c r="AF106" s="30">
        <f t="shared" si="39"/>
        <v>0.2966563957</v>
      </c>
      <c r="AG106" s="30">
        <f t="shared" si="40"/>
        <v>-0.002153717896</v>
      </c>
      <c r="AH106" s="41">
        <f t="shared" si="41"/>
        <v>0.4041273468</v>
      </c>
      <c r="AI106" s="42">
        <f t="shared" si="42"/>
        <v>0.5637397525</v>
      </c>
      <c r="AJ106" s="42">
        <f t="shared" si="43"/>
        <v>0.5607720367</v>
      </c>
      <c r="AK106" s="36">
        <f t="shared" si="44"/>
        <v>217</v>
      </c>
      <c r="AL106" s="37">
        <f t="shared" ref="AL106:AM106" si="448">Z106</f>
        <v>170</v>
      </c>
      <c r="AM106" s="38">
        <f t="shared" si="448"/>
        <v>74</v>
      </c>
      <c r="AN106" s="39">
        <f t="shared" si="46"/>
        <v>26</v>
      </c>
      <c r="AO106" s="43"/>
      <c r="AP106" s="43"/>
      <c r="AQ106" s="43">
        <f t="shared" ref="AQ106:AW106" si="449">POWER($AC106,AQ$3)</f>
        <v>1</v>
      </c>
      <c r="AR106" s="43">
        <f t="shared" si="449"/>
        <v>0.74</v>
      </c>
      <c r="AS106" s="43">
        <f t="shared" si="449"/>
        <v>0.5476</v>
      </c>
      <c r="AT106" s="43">
        <f t="shared" si="449"/>
        <v>0.405224</v>
      </c>
      <c r="AU106" s="43">
        <f t="shared" si="449"/>
        <v>0.29986576</v>
      </c>
      <c r="AV106" s="43">
        <f t="shared" si="449"/>
        <v>0.2219006624</v>
      </c>
      <c r="AW106" s="43">
        <f t="shared" si="449"/>
        <v>0.1642064902</v>
      </c>
      <c r="AX106" s="43">
        <f t="shared" ref="AX106:BA106" si="450">$AD106*AQ106</f>
        <v>0.6009389671</v>
      </c>
      <c r="AY106" s="43">
        <f t="shared" si="450"/>
        <v>0.4446948357</v>
      </c>
      <c r="AZ106" s="43">
        <f t="shared" si="450"/>
        <v>0.3290741784</v>
      </c>
      <c r="BA106" s="43">
        <f t="shared" si="450"/>
        <v>0.243514892</v>
      </c>
      <c r="BB106" s="43"/>
      <c r="BC106" s="43"/>
      <c r="BD106" s="43"/>
      <c r="BE106" s="43"/>
      <c r="BF106" s="43"/>
      <c r="BG106" s="43"/>
      <c r="BH106" s="43"/>
      <c r="BI106" s="43"/>
      <c r="BJ106" s="43"/>
    </row>
    <row r="107">
      <c r="A107" s="30"/>
      <c r="B107" s="30"/>
      <c r="C107" s="44">
        <f t="shared" si="49"/>
        <v>103</v>
      </c>
      <c r="D107" s="32">
        <f t="shared" si="13"/>
        <v>3299</v>
      </c>
      <c r="E107" s="32">
        <f t="shared" si="14"/>
        <v>3299</v>
      </c>
      <c r="F107" s="33">
        <f t="shared" si="15"/>
        <v>1387</v>
      </c>
      <c r="G107" s="30">
        <f t="shared" si="16"/>
        <v>989</v>
      </c>
      <c r="H107" s="34">
        <f t="shared" si="17"/>
        <v>398</v>
      </c>
      <c r="I107" s="35">
        <f t="shared" si="18"/>
        <v>0.3657360322</v>
      </c>
      <c r="J107" s="35">
        <f t="shared" si="19"/>
        <v>0.3205255326</v>
      </c>
      <c r="K107" s="36">
        <f t="shared" si="20"/>
        <v>362</v>
      </c>
      <c r="L107" s="37">
        <f t="shared" si="21"/>
        <v>627</v>
      </c>
      <c r="M107" s="38">
        <f t="shared" si="22"/>
        <v>128</v>
      </c>
      <c r="N107" s="39">
        <f t="shared" si="23"/>
        <v>270</v>
      </c>
      <c r="O107" s="35">
        <f t="shared" si="24"/>
        <v>0.3660262892</v>
      </c>
      <c r="P107" s="35">
        <f t="shared" si="25"/>
        <v>0.3216080402</v>
      </c>
      <c r="Q107" s="40">
        <f t="shared" si="26"/>
        <v>0.3532804614</v>
      </c>
      <c r="R107" s="35">
        <f t="shared" si="27"/>
        <v>0.1695364238</v>
      </c>
      <c r="S107" s="10">
        <f t="shared" si="50"/>
        <v>0.7992922099</v>
      </c>
      <c r="T107" s="10">
        <f t="shared" si="28"/>
        <v>1.188308801</v>
      </c>
      <c r="U107" s="10">
        <f t="shared" si="29"/>
        <v>1</v>
      </c>
      <c r="V107" s="30">
        <f t="shared" si="30"/>
        <v>1387</v>
      </c>
      <c r="W107" s="30">
        <f t="shared" si="31"/>
        <v>490</v>
      </c>
      <c r="X107" s="34">
        <f t="shared" si="32"/>
        <v>1109</v>
      </c>
      <c r="Y107" s="36">
        <f t="shared" si="33"/>
        <v>981</v>
      </c>
      <c r="Z107" s="37">
        <f t="shared" ref="Z107:AA107" si="451">L107</f>
        <v>627</v>
      </c>
      <c r="AA107" s="38">
        <f t="shared" si="451"/>
        <v>128</v>
      </c>
      <c r="AB107" s="39">
        <f t="shared" si="35"/>
        <v>0</v>
      </c>
      <c r="AC107" s="35">
        <f t="shared" si="36"/>
        <v>1</v>
      </c>
      <c r="AD107" s="35">
        <f t="shared" si="37"/>
        <v>0.6100746269</v>
      </c>
      <c r="AE107" s="30">
        <f t="shared" si="38"/>
        <v>0.6210571413</v>
      </c>
      <c r="AF107" s="30">
        <f t="shared" si="39"/>
        <v>0.3146208519</v>
      </c>
      <c r="AG107" s="30">
        <f t="shared" si="40"/>
        <v>-0.0109825144</v>
      </c>
      <c r="AH107" s="41">
        <f t="shared" si="41"/>
        <v>0.4805822993</v>
      </c>
      <c r="AI107" s="42">
        <f t="shared" si="42"/>
        <v>0.7412780452</v>
      </c>
      <c r="AJ107" s="42">
        <f t="shared" si="43"/>
        <v>0.7261446881</v>
      </c>
      <c r="AK107" s="36">
        <f t="shared" si="44"/>
        <v>1663</v>
      </c>
      <c r="AL107" s="37">
        <f t="shared" ref="AL107:AM107" si="452">Z107</f>
        <v>627</v>
      </c>
      <c r="AM107" s="38">
        <f t="shared" si="452"/>
        <v>128</v>
      </c>
      <c r="AN107" s="39">
        <f t="shared" si="46"/>
        <v>0</v>
      </c>
      <c r="AO107" s="43"/>
      <c r="AP107" s="43"/>
      <c r="AQ107" s="43">
        <f t="shared" ref="AQ107:AW107" si="453">POWER($AC107,AQ$3)</f>
        <v>1</v>
      </c>
      <c r="AR107" s="43">
        <f t="shared" si="453"/>
        <v>1</v>
      </c>
      <c r="AS107" s="43">
        <f t="shared" si="453"/>
        <v>1</v>
      </c>
      <c r="AT107" s="43">
        <f t="shared" si="453"/>
        <v>1</v>
      </c>
      <c r="AU107" s="43">
        <f t="shared" si="453"/>
        <v>1</v>
      </c>
      <c r="AV107" s="43">
        <f t="shared" si="453"/>
        <v>1</v>
      </c>
      <c r="AW107" s="43">
        <f t="shared" si="453"/>
        <v>1</v>
      </c>
      <c r="AX107" s="43">
        <f t="shared" ref="AX107:BA107" si="454">$AD107*AQ107</f>
        <v>0.6100746269</v>
      </c>
      <c r="AY107" s="43">
        <f t="shared" si="454"/>
        <v>0.6100746269</v>
      </c>
      <c r="AZ107" s="43">
        <f t="shared" si="454"/>
        <v>0.6100746269</v>
      </c>
      <c r="BA107" s="43">
        <f t="shared" si="454"/>
        <v>0.6100746269</v>
      </c>
      <c r="BB107" s="43"/>
      <c r="BC107" s="43"/>
      <c r="BD107" s="43"/>
      <c r="BE107" s="43"/>
      <c r="BF107" s="43"/>
      <c r="BG107" s="43"/>
      <c r="BH107" s="43"/>
      <c r="BI107" s="43"/>
      <c r="BJ107" s="43"/>
    </row>
    <row r="108">
      <c r="A108" s="30"/>
      <c r="B108" s="30"/>
      <c r="C108" s="44">
        <f t="shared" si="49"/>
        <v>104</v>
      </c>
      <c r="D108" s="32">
        <f t="shared" si="13"/>
        <v>1226</v>
      </c>
      <c r="E108" s="32">
        <f t="shared" si="14"/>
        <v>1226</v>
      </c>
      <c r="F108" s="33">
        <f t="shared" si="15"/>
        <v>661</v>
      </c>
      <c r="G108" s="30">
        <f t="shared" si="16"/>
        <v>418</v>
      </c>
      <c r="H108" s="34">
        <f t="shared" si="17"/>
        <v>243</v>
      </c>
      <c r="I108" s="35">
        <f t="shared" si="18"/>
        <v>0.3886295606</v>
      </c>
      <c r="J108" s="35">
        <f t="shared" si="19"/>
        <v>0.3948799774</v>
      </c>
      <c r="K108" s="36">
        <f t="shared" si="20"/>
        <v>162</v>
      </c>
      <c r="L108" s="37">
        <f t="shared" si="21"/>
        <v>256</v>
      </c>
      <c r="M108" s="38">
        <f t="shared" si="22"/>
        <v>96</v>
      </c>
      <c r="N108" s="39">
        <f t="shared" si="23"/>
        <v>147</v>
      </c>
      <c r="O108" s="35">
        <f t="shared" si="24"/>
        <v>0.3875598086</v>
      </c>
      <c r="P108" s="35">
        <f t="shared" si="25"/>
        <v>0.3950617284</v>
      </c>
      <c r="Q108" s="40">
        <f t="shared" si="26"/>
        <v>0.3903177005</v>
      </c>
      <c r="R108" s="35">
        <f t="shared" si="27"/>
        <v>0.2727272727</v>
      </c>
      <c r="S108" s="10">
        <f t="shared" si="50"/>
        <v>0.5765509913</v>
      </c>
      <c r="T108" s="10">
        <f t="shared" si="28"/>
        <v>0.7588764387</v>
      </c>
      <c r="U108" s="10">
        <f t="shared" si="29"/>
        <v>0.7588764387</v>
      </c>
      <c r="V108" s="30">
        <f t="shared" si="30"/>
        <v>661</v>
      </c>
      <c r="W108" s="30">
        <f t="shared" si="31"/>
        <v>258</v>
      </c>
      <c r="X108" s="34">
        <f t="shared" si="32"/>
        <v>381</v>
      </c>
      <c r="Y108" s="36">
        <f t="shared" si="33"/>
        <v>285</v>
      </c>
      <c r="Z108" s="37">
        <f t="shared" ref="Z108:AA108" si="455">L108</f>
        <v>256</v>
      </c>
      <c r="AA108" s="38">
        <f t="shared" si="455"/>
        <v>96</v>
      </c>
      <c r="AB108" s="39">
        <f t="shared" si="35"/>
        <v>91</v>
      </c>
      <c r="AC108" s="35">
        <f t="shared" si="36"/>
        <v>0.513368984</v>
      </c>
      <c r="AD108" s="35">
        <f t="shared" si="37"/>
        <v>0.5268022181</v>
      </c>
      <c r="AE108" s="30">
        <f t="shared" si="38"/>
        <v>0.5354466129</v>
      </c>
      <c r="AF108" s="30">
        <f t="shared" si="39"/>
        <v>0.2290103235</v>
      </c>
      <c r="AG108" s="30">
        <f t="shared" si="40"/>
        <v>-0.008644394744</v>
      </c>
      <c r="AH108" s="41">
        <f t="shared" si="41"/>
        <v>0.3657980258</v>
      </c>
      <c r="AI108" s="42">
        <f t="shared" si="42"/>
        <v>0.3974880136</v>
      </c>
      <c r="AJ108" s="42">
        <f t="shared" si="43"/>
        <v>0.3855764689</v>
      </c>
      <c r="AK108" s="36">
        <f t="shared" si="44"/>
        <v>161</v>
      </c>
      <c r="AL108" s="37">
        <f t="shared" ref="AL108:AM108" si="456">Z108</f>
        <v>256</v>
      </c>
      <c r="AM108" s="38">
        <f t="shared" si="456"/>
        <v>96</v>
      </c>
      <c r="AN108" s="39">
        <f t="shared" si="46"/>
        <v>91</v>
      </c>
      <c r="AO108" s="43"/>
      <c r="AP108" s="43"/>
      <c r="AQ108" s="43">
        <f t="shared" ref="AQ108:AW108" si="457">POWER($AC108,AQ$3)</f>
        <v>1</v>
      </c>
      <c r="AR108" s="43">
        <f t="shared" si="457"/>
        <v>0.513368984</v>
      </c>
      <c r="AS108" s="43">
        <f t="shared" si="457"/>
        <v>0.2635477137</v>
      </c>
      <c r="AT108" s="43">
        <f t="shared" si="457"/>
        <v>0.135297222</v>
      </c>
      <c r="AU108" s="43">
        <f t="shared" si="457"/>
        <v>0.06945739739</v>
      </c>
      <c r="AV108" s="43">
        <f t="shared" si="457"/>
        <v>0.03565727353</v>
      </c>
      <c r="AW108" s="43">
        <f t="shared" si="457"/>
        <v>0.01830533828</v>
      </c>
      <c r="AX108" s="43">
        <f t="shared" ref="AX108:BA108" si="458">$AD108*AQ108</f>
        <v>0.5268022181</v>
      </c>
      <c r="AY108" s="43">
        <f t="shared" si="458"/>
        <v>0.2704439195</v>
      </c>
      <c r="AZ108" s="43">
        <f t="shared" si="458"/>
        <v>0.1388375202</v>
      </c>
      <c r="BA108" s="43">
        <f t="shared" si="458"/>
        <v>0.07127487665</v>
      </c>
      <c r="BB108" s="43"/>
      <c r="BC108" s="43"/>
      <c r="BD108" s="43"/>
      <c r="BE108" s="43"/>
      <c r="BF108" s="43"/>
      <c r="BG108" s="43"/>
      <c r="BH108" s="43"/>
      <c r="BI108" s="43"/>
      <c r="BJ108" s="43"/>
    </row>
    <row r="109">
      <c r="A109" s="30"/>
      <c r="B109" s="30"/>
      <c r="C109" s="44">
        <f t="shared" si="49"/>
        <v>105</v>
      </c>
      <c r="D109" s="32">
        <f t="shared" si="13"/>
        <v>854</v>
      </c>
      <c r="E109" s="32">
        <f t="shared" si="14"/>
        <v>854</v>
      </c>
      <c r="F109" s="33">
        <f t="shared" si="15"/>
        <v>381</v>
      </c>
      <c r="G109" s="30">
        <f t="shared" si="16"/>
        <v>299</v>
      </c>
      <c r="H109" s="34">
        <f t="shared" si="17"/>
        <v>82</v>
      </c>
      <c r="I109" s="35">
        <f t="shared" si="18"/>
        <v>0.4604340903</v>
      </c>
      <c r="J109" s="35">
        <f t="shared" si="19"/>
        <v>0.5419333918</v>
      </c>
      <c r="K109" s="36">
        <f t="shared" si="20"/>
        <v>138</v>
      </c>
      <c r="L109" s="37">
        <f t="shared" si="21"/>
        <v>161</v>
      </c>
      <c r="M109" s="38">
        <f t="shared" si="22"/>
        <v>44</v>
      </c>
      <c r="N109" s="39">
        <f t="shared" si="23"/>
        <v>38</v>
      </c>
      <c r="O109" s="35">
        <f t="shared" si="24"/>
        <v>0.4615384615</v>
      </c>
      <c r="P109" s="35">
        <f t="shared" si="25"/>
        <v>0.5365853659</v>
      </c>
      <c r="Q109" s="40">
        <f t="shared" si="26"/>
        <v>0.4776902887</v>
      </c>
      <c r="R109" s="35">
        <f t="shared" si="27"/>
        <v>0.2146341463</v>
      </c>
      <c r="S109" s="10">
        <f t="shared" si="50"/>
        <v>0.5950633551</v>
      </c>
      <c r="T109" s="10">
        <f t="shared" si="28"/>
        <v>0.8254137369</v>
      </c>
      <c r="U109" s="10">
        <f t="shared" si="29"/>
        <v>0.8254137369</v>
      </c>
      <c r="V109" s="30">
        <f t="shared" si="30"/>
        <v>381</v>
      </c>
      <c r="W109" s="30">
        <f t="shared" si="31"/>
        <v>182</v>
      </c>
      <c r="X109" s="34">
        <f t="shared" si="32"/>
        <v>227</v>
      </c>
      <c r="Y109" s="36">
        <f t="shared" si="33"/>
        <v>183</v>
      </c>
      <c r="Z109" s="37">
        <f t="shared" ref="Z109:AA109" si="459">L109</f>
        <v>161</v>
      </c>
      <c r="AA109" s="38">
        <f t="shared" si="459"/>
        <v>44</v>
      </c>
      <c r="AB109" s="39">
        <f t="shared" si="35"/>
        <v>39</v>
      </c>
      <c r="AC109" s="35">
        <f t="shared" si="36"/>
        <v>0.5301204819</v>
      </c>
      <c r="AD109" s="35">
        <f t="shared" si="37"/>
        <v>0.5319767442</v>
      </c>
      <c r="AE109" s="30">
        <f t="shared" si="38"/>
        <v>0.5416547847</v>
      </c>
      <c r="AF109" s="30">
        <f t="shared" si="39"/>
        <v>0.2352184954</v>
      </c>
      <c r="AG109" s="30">
        <f t="shared" si="40"/>
        <v>-0.00967804055</v>
      </c>
      <c r="AH109" s="41">
        <f t="shared" si="41"/>
        <v>0.3677892915</v>
      </c>
      <c r="AI109" s="42">
        <f t="shared" si="42"/>
        <v>0.4100947854</v>
      </c>
      <c r="AJ109" s="42">
        <f t="shared" si="43"/>
        <v>0.3967589282</v>
      </c>
      <c r="AK109" s="36">
        <f t="shared" si="44"/>
        <v>106</v>
      </c>
      <c r="AL109" s="37">
        <f t="shared" ref="AL109:AM109" si="460">Z109</f>
        <v>161</v>
      </c>
      <c r="AM109" s="38">
        <f t="shared" si="460"/>
        <v>44</v>
      </c>
      <c r="AN109" s="39">
        <f t="shared" si="46"/>
        <v>39</v>
      </c>
      <c r="AO109" s="43"/>
      <c r="AP109" s="43"/>
      <c r="AQ109" s="43">
        <f t="shared" ref="AQ109:AW109" si="461">POWER($AC109,AQ$3)</f>
        <v>1</v>
      </c>
      <c r="AR109" s="43">
        <f t="shared" si="461"/>
        <v>0.5301204819</v>
      </c>
      <c r="AS109" s="43">
        <f t="shared" si="461"/>
        <v>0.2810277254</v>
      </c>
      <c r="AT109" s="43">
        <f t="shared" si="461"/>
        <v>0.1489785532</v>
      </c>
      <c r="AU109" s="43">
        <f t="shared" si="461"/>
        <v>0.07897658242</v>
      </c>
      <c r="AV109" s="43">
        <f t="shared" si="461"/>
        <v>0.04186710393</v>
      </c>
      <c r="AW109" s="43">
        <f t="shared" si="461"/>
        <v>0.02219460931</v>
      </c>
      <c r="AX109" s="43">
        <f t="shared" ref="AX109:BA109" si="462">$AD109*AQ109</f>
        <v>0.5319767442</v>
      </c>
      <c r="AY109" s="43">
        <f t="shared" si="462"/>
        <v>0.282011768</v>
      </c>
      <c r="AZ109" s="43">
        <f t="shared" si="462"/>
        <v>0.1495002144</v>
      </c>
      <c r="BA109" s="43">
        <f t="shared" si="462"/>
        <v>0.07925312569</v>
      </c>
      <c r="BB109" s="43"/>
      <c r="BC109" s="43"/>
      <c r="BD109" s="43"/>
      <c r="BE109" s="43"/>
      <c r="BF109" s="43"/>
      <c r="BG109" s="43"/>
      <c r="BH109" s="43"/>
      <c r="BI109" s="43"/>
      <c r="BJ109" s="43"/>
    </row>
    <row r="110">
      <c r="A110" s="30"/>
      <c r="B110" s="30"/>
      <c r="C110" s="44">
        <f t="shared" si="49"/>
        <v>106</v>
      </c>
      <c r="D110" s="32">
        <f t="shared" si="13"/>
        <v>501</v>
      </c>
      <c r="E110" s="32">
        <f t="shared" si="14"/>
        <v>501</v>
      </c>
      <c r="F110" s="33">
        <f t="shared" si="15"/>
        <v>154</v>
      </c>
      <c r="G110" s="30">
        <f t="shared" si="16"/>
        <v>107</v>
      </c>
      <c r="H110" s="34">
        <f t="shared" si="17"/>
        <v>47</v>
      </c>
      <c r="I110" s="35">
        <f t="shared" si="18"/>
        <v>0.165520209</v>
      </c>
      <c r="J110" s="35">
        <f t="shared" si="19"/>
        <v>0.1486260318</v>
      </c>
      <c r="K110" s="36">
        <f t="shared" si="20"/>
        <v>18</v>
      </c>
      <c r="L110" s="37">
        <f t="shared" si="21"/>
        <v>89</v>
      </c>
      <c r="M110" s="38">
        <f t="shared" si="22"/>
        <v>7</v>
      </c>
      <c r="N110" s="39">
        <f t="shared" si="23"/>
        <v>40</v>
      </c>
      <c r="O110" s="35">
        <f t="shared" si="24"/>
        <v>0.1682242991</v>
      </c>
      <c r="P110" s="35">
        <f t="shared" si="25"/>
        <v>0.1489361702</v>
      </c>
      <c r="Q110" s="40">
        <f t="shared" si="26"/>
        <v>0.1623376623</v>
      </c>
      <c r="R110" s="35">
        <f t="shared" si="27"/>
        <v>0.07291666667</v>
      </c>
      <c r="S110" s="10">
        <f t="shared" si="50"/>
        <v>0.773347051</v>
      </c>
      <c r="T110" s="10">
        <f t="shared" si="28"/>
        <v>1.205965111</v>
      </c>
      <c r="U110" s="10">
        <f t="shared" si="29"/>
        <v>1</v>
      </c>
      <c r="V110" s="30">
        <f t="shared" si="30"/>
        <v>154</v>
      </c>
      <c r="W110" s="30">
        <f t="shared" si="31"/>
        <v>25</v>
      </c>
      <c r="X110" s="34">
        <f t="shared" si="32"/>
        <v>119</v>
      </c>
      <c r="Y110" s="36">
        <f t="shared" si="33"/>
        <v>112</v>
      </c>
      <c r="Z110" s="37">
        <f t="shared" ref="Z110:AA110" si="463">L110</f>
        <v>89</v>
      </c>
      <c r="AA110" s="38">
        <f t="shared" si="463"/>
        <v>7</v>
      </c>
      <c r="AB110" s="39">
        <f t="shared" si="35"/>
        <v>0</v>
      </c>
      <c r="AC110" s="35">
        <f t="shared" si="36"/>
        <v>1</v>
      </c>
      <c r="AD110" s="35">
        <f t="shared" si="37"/>
        <v>0.5572139303</v>
      </c>
      <c r="AE110" s="30">
        <f t="shared" si="38"/>
        <v>0.6210571413</v>
      </c>
      <c r="AF110" s="30">
        <f t="shared" si="39"/>
        <v>0.3146208519</v>
      </c>
      <c r="AG110" s="30">
        <f t="shared" si="40"/>
        <v>-0.06384321091</v>
      </c>
      <c r="AH110" s="41">
        <f t="shared" si="41"/>
        <v>0.4805822993</v>
      </c>
      <c r="AI110" s="42">
        <f t="shared" si="42"/>
        <v>0.7412780452</v>
      </c>
      <c r="AJ110" s="42">
        <f t="shared" si="43"/>
        <v>0.653305285</v>
      </c>
      <c r="AK110" s="36">
        <f t="shared" si="44"/>
        <v>168</v>
      </c>
      <c r="AL110" s="37">
        <f t="shared" ref="AL110:AM110" si="464">Z110</f>
        <v>89</v>
      </c>
      <c r="AM110" s="38">
        <f t="shared" si="464"/>
        <v>7</v>
      </c>
      <c r="AN110" s="39">
        <f t="shared" si="46"/>
        <v>0</v>
      </c>
      <c r="AO110" s="43"/>
      <c r="AP110" s="43"/>
      <c r="AQ110" s="43">
        <f t="shared" ref="AQ110:AW110" si="465">POWER($AC110,AQ$3)</f>
        <v>1</v>
      </c>
      <c r="AR110" s="43">
        <f t="shared" si="465"/>
        <v>1</v>
      </c>
      <c r="AS110" s="43">
        <f t="shared" si="465"/>
        <v>1</v>
      </c>
      <c r="AT110" s="43">
        <f t="shared" si="465"/>
        <v>1</v>
      </c>
      <c r="AU110" s="43">
        <f t="shared" si="465"/>
        <v>1</v>
      </c>
      <c r="AV110" s="43">
        <f t="shared" si="465"/>
        <v>1</v>
      </c>
      <c r="AW110" s="43">
        <f t="shared" si="465"/>
        <v>1</v>
      </c>
      <c r="AX110" s="43">
        <f t="shared" ref="AX110:BA110" si="466">$AD110*AQ110</f>
        <v>0.5572139303</v>
      </c>
      <c r="AY110" s="43">
        <f t="shared" si="466"/>
        <v>0.5572139303</v>
      </c>
      <c r="AZ110" s="43">
        <f t="shared" si="466"/>
        <v>0.5572139303</v>
      </c>
      <c r="BA110" s="43">
        <f t="shared" si="466"/>
        <v>0.5572139303</v>
      </c>
      <c r="BB110" s="43"/>
      <c r="BC110" s="43"/>
      <c r="BD110" s="43"/>
      <c r="BE110" s="43"/>
      <c r="BF110" s="43"/>
      <c r="BG110" s="43"/>
      <c r="BH110" s="43"/>
      <c r="BI110" s="43"/>
      <c r="BJ110" s="43"/>
    </row>
    <row r="111">
      <c r="A111" s="30"/>
      <c r="B111" s="30"/>
      <c r="C111" s="44">
        <f t="shared" si="49"/>
        <v>107</v>
      </c>
      <c r="D111" s="32">
        <f t="shared" si="13"/>
        <v>1758</v>
      </c>
      <c r="E111" s="32">
        <f t="shared" si="14"/>
        <v>1758</v>
      </c>
      <c r="F111" s="33">
        <f t="shared" si="15"/>
        <v>1211</v>
      </c>
      <c r="G111" s="30">
        <f t="shared" si="16"/>
        <v>662</v>
      </c>
      <c r="H111" s="34">
        <f t="shared" si="17"/>
        <v>549</v>
      </c>
      <c r="I111" s="35">
        <f t="shared" si="18"/>
        <v>0.321352961</v>
      </c>
      <c r="J111" s="35">
        <f t="shared" si="19"/>
        <v>0.3617929106</v>
      </c>
      <c r="K111" s="36">
        <f t="shared" si="20"/>
        <v>213</v>
      </c>
      <c r="L111" s="37">
        <f t="shared" si="21"/>
        <v>449</v>
      </c>
      <c r="M111" s="38">
        <f t="shared" si="22"/>
        <v>199</v>
      </c>
      <c r="N111" s="39">
        <f t="shared" si="23"/>
        <v>350</v>
      </c>
      <c r="O111" s="35">
        <f t="shared" si="24"/>
        <v>0.3217522659</v>
      </c>
      <c r="P111" s="35">
        <f t="shared" si="25"/>
        <v>0.3624772313</v>
      </c>
      <c r="Q111" s="40">
        <f t="shared" si="26"/>
        <v>0.3402146986</v>
      </c>
      <c r="R111" s="35">
        <f t="shared" si="27"/>
        <v>0.3070987654</v>
      </c>
      <c r="S111" s="10">
        <f t="shared" si="50"/>
        <v>0.4936620007</v>
      </c>
      <c r="T111" s="10">
        <f t="shared" si="28"/>
        <v>0.6015810981</v>
      </c>
      <c r="U111" s="10">
        <f t="shared" si="29"/>
        <v>0.6015810981</v>
      </c>
      <c r="V111" s="30">
        <f t="shared" si="30"/>
        <v>1211</v>
      </c>
      <c r="W111" s="30">
        <f t="shared" si="31"/>
        <v>412</v>
      </c>
      <c r="X111" s="34">
        <f t="shared" si="32"/>
        <v>598</v>
      </c>
      <c r="Y111" s="36">
        <f t="shared" si="33"/>
        <v>399</v>
      </c>
      <c r="Z111" s="37">
        <f t="shared" ref="Z111:AA111" si="467">L111</f>
        <v>449</v>
      </c>
      <c r="AA111" s="38">
        <f t="shared" si="467"/>
        <v>199</v>
      </c>
      <c r="AB111" s="39">
        <f t="shared" si="35"/>
        <v>264</v>
      </c>
      <c r="AC111" s="35">
        <f t="shared" si="36"/>
        <v>0.4298056156</v>
      </c>
      <c r="AD111" s="35">
        <f t="shared" si="37"/>
        <v>0.4705188679</v>
      </c>
      <c r="AE111" s="30">
        <f t="shared" si="38"/>
        <v>0.5023043155</v>
      </c>
      <c r="AF111" s="30">
        <f t="shared" si="39"/>
        <v>0.1958680262</v>
      </c>
      <c r="AG111" s="30">
        <f t="shared" si="40"/>
        <v>-0.03178544755</v>
      </c>
      <c r="AH111" s="41">
        <f t="shared" si="41"/>
        <v>0.3578034348</v>
      </c>
      <c r="AI111" s="42">
        <f t="shared" si="42"/>
        <v>0.3339888852</v>
      </c>
      <c r="AJ111" s="42">
        <f t="shared" si="43"/>
        <v>0.2901901239</v>
      </c>
      <c r="AK111" s="36">
        <f t="shared" si="44"/>
        <v>184</v>
      </c>
      <c r="AL111" s="37">
        <f t="shared" ref="AL111:AM111" si="468">Z111</f>
        <v>449</v>
      </c>
      <c r="AM111" s="38">
        <f t="shared" si="468"/>
        <v>199</v>
      </c>
      <c r="AN111" s="39">
        <f t="shared" si="46"/>
        <v>264</v>
      </c>
      <c r="AO111" s="43"/>
      <c r="AP111" s="43"/>
      <c r="AQ111" s="43">
        <f t="shared" ref="AQ111:AW111" si="469">POWER($AC111,AQ$3)</f>
        <v>1</v>
      </c>
      <c r="AR111" s="43">
        <f t="shared" si="469"/>
        <v>0.4298056156</v>
      </c>
      <c r="AS111" s="43">
        <f t="shared" si="469"/>
        <v>0.1847328672</v>
      </c>
      <c r="AT111" s="43">
        <f t="shared" si="469"/>
        <v>0.07939922368</v>
      </c>
      <c r="AU111" s="43">
        <f t="shared" si="469"/>
        <v>0.03412623221</v>
      </c>
      <c r="AV111" s="43">
        <f t="shared" si="469"/>
        <v>0.01466764624</v>
      </c>
      <c r="AW111" s="43">
        <f t="shared" si="469"/>
        <v>0.006304236721</v>
      </c>
      <c r="AX111" s="43">
        <f t="shared" ref="AX111:BA111" si="470">$AD111*AQ111</f>
        <v>0.4705188679</v>
      </c>
      <c r="AY111" s="43">
        <f t="shared" si="470"/>
        <v>0.2022316517</v>
      </c>
      <c r="AZ111" s="43">
        <f t="shared" si="470"/>
        <v>0.08692029952</v>
      </c>
      <c r="BA111" s="43">
        <f t="shared" si="470"/>
        <v>0.03735883284</v>
      </c>
      <c r="BB111" s="43"/>
      <c r="BC111" s="43"/>
      <c r="BD111" s="43"/>
      <c r="BE111" s="43"/>
      <c r="BF111" s="43"/>
      <c r="BG111" s="43"/>
      <c r="BH111" s="43"/>
      <c r="BI111" s="43"/>
      <c r="BJ111" s="43"/>
    </row>
    <row r="112">
      <c r="A112" s="30"/>
      <c r="B112" s="30"/>
      <c r="C112" s="44">
        <f t="shared" si="49"/>
        <v>108</v>
      </c>
      <c r="D112" s="32">
        <f t="shared" si="13"/>
        <v>3101</v>
      </c>
      <c r="E112" s="32">
        <f t="shared" si="14"/>
        <v>3101</v>
      </c>
      <c r="F112" s="33">
        <f t="shared" si="15"/>
        <v>1622</v>
      </c>
      <c r="G112" s="30">
        <f t="shared" si="16"/>
        <v>774</v>
      </c>
      <c r="H112" s="34">
        <f t="shared" si="17"/>
        <v>848</v>
      </c>
      <c r="I112" s="35">
        <f t="shared" si="18"/>
        <v>0.4777103855</v>
      </c>
      <c r="J112" s="35">
        <f t="shared" si="19"/>
        <v>0.4117669225</v>
      </c>
      <c r="K112" s="36">
        <f t="shared" si="20"/>
        <v>370</v>
      </c>
      <c r="L112" s="37">
        <f t="shared" si="21"/>
        <v>404</v>
      </c>
      <c r="M112" s="38">
        <f t="shared" si="22"/>
        <v>349</v>
      </c>
      <c r="N112" s="39">
        <f t="shared" si="23"/>
        <v>499</v>
      </c>
      <c r="O112" s="35">
        <f t="shared" si="24"/>
        <v>0.4780361757</v>
      </c>
      <c r="P112" s="35">
        <f t="shared" si="25"/>
        <v>0.4115566038</v>
      </c>
      <c r="Q112" s="40">
        <f t="shared" si="26"/>
        <v>0.4432799014</v>
      </c>
      <c r="R112" s="35">
        <f t="shared" si="27"/>
        <v>0.4634794157</v>
      </c>
      <c r="S112" s="10">
        <f t="shared" si="50"/>
        <v>0.6262915868</v>
      </c>
      <c r="T112" s="10">
        <f t="shared" si="28"/>
        <v>0.7215891948</v>
      </c>
      <c r="U112" s="10">
        <f t="shared" si="29"/>
        <v>0.7215891948</v>
      </c>
      <c r="V112" s="30">
        <f t="shared" si="30"/>
        <v>1622</v>
      </c>
      <c r="W112" s="30">
        <f t="shared" si="31"/>
        <v>719</v>
      </c>
      <c r="X112" s="34">
        <f t="shared" si="32"/>
        <v>1016</v>
      </c>
      <c r="Y112" s="36">
        <f t="shared" si="33"/>
        <v>667</v>
      </c>
      <c r="Z112" s="37">
        <f t="shared" ref="Z112:AA112" si="471">L112</f>
        <v>404</v>
      </c>
      <c r="AA112" s="38">
        <f t="shared" si="471"/>
        <v>349</v>
      </c>
      <c r="AB112" s="39">
        <f t="shared" si="35"/>
        <v>257</v>
      </c>
      <c r="AC112" s="35">
        <f t="shared" si="36"/>
        <v>0.5759075908</v>
      </c>
      <c r="AD112" s="35">
        <f t="shared" si="37"/>
        <v>0.6227824463</v>
      </c>
      <c r="AE112" s="30">
        <f t="shared" si="38"/>
        <v>0.5577674975</v>
      </c>
      <c r="AF112" s="30">
        <f t="shared" si="39"/>
        <v>0.2513312082</v>
      </c>
      <c r="AG112" s="30">
        <f t="shared" si="40"/>
        <v>0.06501494877</v>
      </c>
      <c r="AH112" s="41">
        <f t="shared" si="41"/>
        <v>0.3739038825</v>
      </c>
      <c r="AI112" s="42">
        <f t="shared" si="42"/>
        <v>0.444317977</v>
      </c>
      <c r="AJ112" s="42">
        <f t="shared" si="43"/>
        <v>0.5339053335</v>
      </c>
      <c r="AK112" s="36">
        <f t="shared" si="44"/>
        <v>463</v>
      </c>
      <c r="AL112" s="37">
        <f t="shared" ref="AL112:AM112" si="472">Z112</f>
        <v>404</v>
      </c>
      <c r="AM112" s="38">
        <f t="shared" si="472"/>
        <v>349</v>
      </c>
      <c r="AN112" s="39">
        <f t="shared" si="46"/>
        <v>257</v>
      </c>
      <c r="AO112" s="43"/>
      <c r="AP112" s="43"/>
      <c r="AQ112" s="43">
        <f t="shared" ref="AQ112:AW112" si="473">POWER($AC112,AQ$3)</f>
        <v>1</v>
      </c>
      <c r="AR112" s="43">
        <f t="shared" si="473"/>
        <v>0.5759075908</v>
      </c>
      <c r="AS112" s="43">
        <f t="shared" si="473"/>
        <v>0.3316695531</v>
      </c>
      <c r="AT112" s="43">
        <f t="shared" si="473"/>
        <v>0.1910110133</v>
      </c>
      <c r="AU112" s="43">
        <f t="shared" si="473"/>
        <v>0.1100046924</v>
      </c>
      <c r="AV112" s="43">
        <f t="shared" si="473"/>
        <v>0.0633525374</v>
      </c>
      <c r="AW112" s="43">
        <f t="shared" si="473"/>
        <v>0.03648520718</v>
      </c>
      <c r="AX112" s="43">
        <f t="shared" ref="AX112:BA112" si="474">$AD112*AQ112</f>
        <v>0.6227824463</v>
      </c>
      <c r="AY112" s="43">
        <f t="shared" si="474"/>
        <v>0.3586651382</v>
      </c>
      <c r="AZ112" s="43">
        <f t="shared" si="474"/>
        <v>0.2065579756</v>
      </c>
      <c r="BA112" s="43">
        <f t="shared" si="474"/>
        <v>0.1189583061</v>
      </c>
      <c r="BB112" s="43"/>
      <c r="BC112" s="43"/>
      <c r="BD112" s="43"/>
      <c r="BE112" s="43"/>
      <c r="BF112" s="43"/>
      <c r="BG112" s="43"/>
      <c r="BH112" s="43"/>
      <c r="BI112" s="43"/>
      <c r="BJ112" s="43"/>
    </row>
    <row r="113">
      <c r="A113" s="30"/>
      <c r="B113" s="30"/>
      <c r="C113" s="44">
        <f t="shared" si="49"/>
        <v>109</v>
      </c>
      <c r="D113" s="32">
        <f t="shared" si="13"/>
        <v>1024</v>
      </c>
      <c r="E113" s="32">
        <f t="shared" si="14"/>
        <v>1024</v>
      </c>
      <c r="F113" s="33">
        <f t="shared" si="15"/>
        <v>467</v>
      </c>
      <c r="G113" s="30">
        <f t="shared" si="16"/>
        <v>271</v>
      </c>
      <c r="H113" s="34">
        <f t="shared" si="17"/>
        <v>196</v>
      </c>
      <c r="I113" s="35">
        <f t="shared" si="18"/>
        <v>0.4333956478</v>
      </c>
      <c r="J113" s="35">
        <f t="shared" si="19"/>
        <v>0.4054209532</v>
      </c>
      <c r="K113" s="36">
        <f t="shared" si="20"/>
        <v>117</v>
      </c>
      <c r="L113" s="37">
        <f t="shared" si="21"/>
        <v>154</v>
      </c>
      <c r="M113" s="38">
        <f t="shared" si="22"/>
        <v>79</v>
      </c>
      <c r="N113" s="39">
        <f t="shared" si="23"/>
        <v>117</v>
      </c>
      <c r="O113" s="35">
        <f t="shared" si="24"/>
        <v>0.4317343173</v>
      </c>
      <c r="P113" s="35">
        <f t="shared" si="25"/>
        <v>0.4030612245</v>
      </c>
      <c r="Q113" s="40">
        <f t="shared" si="26"/>
        <v>0.4197002141</v>
      </c>
      <c r="R113" s="35">
        <f t="shared" si="27"/>
        <v>0.339055794</v>
      </c>
      <c r="S113" s="10">
        <f t="shared" si="50"/>
        <v>0.7390483868</v>
      </c>
      <c r="T113" s="10">
        <f t="shared" si="28"/>
        <v>0.983946205</v>
      </c>
      <c r="U113" s="10">
        <f t="shared" si="29"/>
        <v>0.983946205</v>
      </c>
      <c r="V113" s="30">
        <f t="shared" si="30"/>
        <v>467</v>
      </c>
      <c r="W113" s="30">
        <f t="shared" si="31"/>
        <v>196</v>
      </c>
      <c r="X113" s="34">
        <f t="shared" si="32"/>
        <v>345</v>
      </c>
      <c r="Y113" s="36">
        <f t="shared" si="33"/>
        <v>266</v>
      </c>
      <c r="Z113" s="37">
        <f t="shared" ref="Z113:AA113" si="475">L113</f>
        <v>154</v>
      </c>
      <c r="AA113" s="38">
        <f t="shared" si="475"/>
        <v>79</v>
      </c>
      <c r="AB113" s="39">
        <f t="shared" si="35"/>
        <v>4</v>
      </c>
      <c r="AC113" s="35">
        <f t="shared" si="36"/>
        <v>0.9518072289</v>
      </c>
      <c r="AD113" s="35">
        <f t="shared" si="37"/>
        <v>0.6333333333</v>
      </c>
      <c r="AE113" s="30">
        <f t="shared" si="38"/>
        <v>0.6237559601</v>
      </c>
      <c r="AF113" s="30">
        <f t="shared" si="39"/>
        <v>0.3173196708</v>
      </c>
      <c r="AG113" s="30">
        <f t="shared" si="40"/>
        <v>0.009577373194</v>
      </c>
      <c r="AH113" s="41">
        <f t="shared" si="41"/>
        <v>0.4635997691</v>
      </c>
      <c r="AI113" s="42">
        <f t="shared" si="42"/>
        <v>0.7094465359</v>
      </c>
      <c r="AJ113" s="42">
        <f t="shared" si="43"/>
        <v>0.7226436784</v>
      </c>
      <c r="AK113" s="36">
        <f t="shared" si="44"/>
        <v>401</v>
      </c>
      <c r="AL113" s="37">
        <f t="shared" ref="AL113:AM113" si="476">Z113</f>
        <v>154</v>
      </c>
      <c r="AM113" s="38">
        <f t="shared" si="476"/>
        <v>79</v>
      </c>
      <c r="AN113" s="39">
        <f t="shared" si="46"/>
        <v>4</v>
      </c>
      <c r="AO113" s="43"/>
      <c r="AP113" s="43"/>
      <c r="AQ113" s="43">
        <f t="shared" ref="AQ113:AW113" si="477">POWER($AC113,AQ$3)</f>
        <v>1</v>
      </c>
      <c r="AR113" s="43">
        <f t="shared" si="477"/>
        <v>0.9518072289</v>
      </c>
      <c r="AS113" s="43">
        <f t="shared" si="477"/>
        <v>0.905937001</v>
      </c>
      <c r="AT113" s="43">
        <f t="shared" si="477"/>
        <v>0.8622773865</v>
      </c>
      <c r="AU113" s="43">
        <f t="shared" si="477"/>
        <v>0.8207218498</v>
      </c>
      <c r="AV113" s="43">
        <f t="shared" si="477"/>
        <v>0.7811689896</v>
      </c>
      <c r="AW113" s="43">
        <f t="shared" si="477"/>
        <v>0.7435222913</v>
      </c>
      <c r="AX113" s="43">
        <f t="shared" ref="AX113:BA113" si="478">$AD113*AQ113</f>
        <v>0.6333333333</v>
      </c>
      <c r="AY113" s="43">
        <f t="shared" si="478"/>
        <v>0.602811245</v>
      </c>
      <c r="AZ113" s="43">
        <f t="shared" si="478"/>
        <v>0.5737601006</v>
      </c>
      <c r="BA113" s="43">
        <f t="shared" si="478"/>
        <v>0.5461090115</v>
      </c>
      <c r="BB113" s="43"/>
      <c r="BC113" s="43"/>
      <c r="BD113" s="43"/>
      <c r="BE113" s="43"/>
      <c r="BF113" s="43"/>
      <c r="BG113" s="43"/>
      <c r="BH113" s="43"/>
      <c r="BI113" s="43"/>
      <c r="BJ113" s="43"/>
    </row>
    <row r="114">
      <c r="A114" s="30"/>
      <c r="B114" s="30"/>
      <c r="C114" s="44">
        <f t="shared" si="49"/>
        <v>110</v>
      </c>
      <c r="D114" s="32">
        <f t="shared" si="13"/>
        <v>2323</v>
      </c>
      <c r="E114" s="32">
        <f t="shared" si="14"/>
        <v>2323</v>
      </c>
      <c r="F114" s="33">
        <f t="shared" si="15"/>
        <v>1159</v>
      </c>
      <c r="G114" s="30">
        <f t="shared" si="16"/>
        <v>800</v>
      </c>
      <c r="H114" s="34">
        <f t="shared" si="17"/>
        <v>359</v>
      </c>
      <c r="I114" s="35">
        <f t="shared" si="18"/>
        <v>0.4146114712</v>
      </c>
      <c r="J114" s="35">
        <f t="shared" si="19"/>
        <v>0.3655794121</v>
      </c>
      <c r="K114" s="36">
        <f t="shared" si="20"/>
        <v>332</v>
      </c>
      <c r="L114" s="37">
        <f t="shared" si="21"/>
        <v>468</v>
      </c>
      <c r="M114" s="38">
        <f t="shared" si="22"/>
        <v>131</v>
      </c>
      <c r="N114" s="39">
        <f t="shared" si="23"/>
        <v>228</v>
      </c>
      <c r="O114" s="35">
        <f t="shared" si="24"/>
        <v>0.415</v>
      </c>
      <c r="P114" s="35">
        <f t="shared" si="25"/>
        <v>0.364902507</v>
      </c>
      <c r="Q114" s="40">
        <f t="shared" si="26"/>
        <v>0.3994823123</v>
      </c>
      <c r="R114" s="35">
        <f t="shared" si="27"/>
        <v>0.2186978297</v>
      </c>
      <c r="S114" s="10">
        <f t="shared" si="50"/>
        <v>0.7275463407</v>
      </c>
      <c r="T114" s="10">
        <f t="shared" si="28"/>
        <v>1.040067484</v>
      </c>
      <c r="U114" s="10">
        <f t="shared" si="29"/>
        <v>1</v>
      </c>
      <c r="V114" s="30">
        <f t="shared" si="30"/>
        <v>1159</v>
      </c>
      <c r="W114" s="30">
        <f t="shared" si="31"/>
        <v>463</v>
      </c>
      <c r="X114" s="34">
        <f t="shared" si="32"/>
        <v>843</v>
      </c>
      <c r="Y114" s="36">
        <f t="shared" si="33"/>
        <v>712</v>
      </c>
      <c r="Z114" s="37">
        <f t="shared" ref="Z114:AA114" si="479">L114</f>
        <v>468</v>
      </c>
      <c r="AA114" s="38">
        <f t="shared" si="479"/>
        <v>131</v>
      </c>
      <c r="AB114" s="39">
        <f t="shared" si="35"/>
        <v>0</v>
      </c>
      <c r="AC114" s="35">
        <f t="shared" si="36"/>
        <v>1</v>
      </c>
      <c r="AD114" s="35">
        <f t="shared" si="37"/>
        <v>0.6033898305</v>
      </c>
      <c r="AE114" s="30">
        <f t="shared" si="38"/>
        <v>0.6210571413</v>
      </c>
      <c r="AF114" s="30">
        <f t="shared" si="39"/>
        <v>0.3146208519</v>
      </c>
      <c r="AG114" s="30">
        <f t="shared" si="40"/>
        <v>-0.01766731075</v>
      </c>
      <c r="AH114" s="41">
        <f t="shared" si="41"/>
        <v>0.4805822993</v>
      </c>
      <c r="AI114" s="42">
        <f t="shared" si="42"/>
        <v>0.7412780452</v>
      </c>
      <c r="AJ114" s="42">
        <f t="shared" si="43"/>
        <v>0.7169333722</v>
      </c>
      <c r="AK114" s="36">
        <f t="shared" si="44"/>
        <v>1185</v>
      </c>
      <c r="AL114" s="37">
        <f t="shared" ref="AL114:AM114" si="480">Z114</f>
        <v>468</v>
      </c>
      <c r="AM114" s="38">
        <f t="shared" si="480"/>
        <v>131</v>
      </c>
      <c r="AN114" s="39">
        <f t="shared" si="46"/>
        <v>0</v>
      </c>
      <c r="AO114" s="43"/>
      <c r="AP114" s="43"/>
      <c r="AQ114" s="43">
        <f t="shared" ref="AQ114:AW114" si="481">POWER($AC114,AQ$3)</f>
        <v>1</v>
      </c>
      <c r="AR114" s="43">
        <f t="shared" si="481"/>
        <v>1</v>
      </c>
      <c r="AS114" s="43">
        <f t="shared" si="481"/>
        <v>1</v>
      </c>
      <c r="AT114" s="43">
        <f t="shared" si="481"/>
        <v>1</v>
      </c>
      <c r="AU114" s="43">
        <f t="shared" si="481"/>
        <v>1</v>
      </c>
      <c r="AV114" s="43">
        <f t="shared" si="481"/>
        <v>1</v>
      </c>
      <c r="AW114" s="43">
        <f t="shared" si="481"/>
        <v>1</v>
      </c>
      <c r="AX114" s="43">
        <f t="shared" ref="AX114:BA114" si="482">$AD114*AQ114</f>
        <v>0.6033898305</v>
      </c>
      <c r="AY114" s="43">
        <f t="shared" si="482"/>
        <v>0.6033898305</v>
      </c>
      <c r="AZ114" s="43">
        <f t="shared" si="482"/>
        <v>0.6033898305</v>
      </c>
      <c r="BA114" s="43">
        <f t="shared" si="482"/>
        <v>0.6033898305</v>
      </c>
      <c r="BB114" s="43"/>
      <c r="BC114" s="43"/>
      <c r="BD114" s="43"/>
      <c r="BE114" s="43"/>
      <c r="BF114" s="43"/>
      <c r="BG114" s="43"/>
      <c r="BH114" s="43"/>
      <c r="BI114" s="43"/>
      <c r="BJ114" s="43"/>
    </row>
    <row r="115">
      <c r="A115" s="30"/>
      <c r="B115" s="30"/>
      <c r="C115" s="44">
        <f t="shared" si="49"/>
        <v>111</v>
      </c>
      <c r="D115" s="32">
        <f t="shared" si="13"/>
        <v>2528</v>
      </c>
      <c r="E115" s="32">
        <f t="shared" si="14"/>
        <v>2528</v>
      </c>
      <c r="F115" s="33">
        <f t="shared" si="15"/>
        <v>1167</v>
      </c>
      <c r="G115" s="30">
        <f t="shared" si="16"/>
        <v>850</v>
      </c>
      <c r="H115" s="34">
        <f t="shared" si="17"/>
        <v>317</v>
      </c>
      <c r="I115" s="35">
        <f t="shared" si="18"/>
        <v>0.3415934288</v>
      </c>
      <c r="J115" s="35">
        <f t="shared" si="19"/>
        <v>0.2701106554</v>
      </c>
      <c r="K115" s="36">
        <f t="shared" si="20"/>
        <v>290</v>
      </c>
      <c r="L115" s="37">
        <f t="shared" si="21"/>
        <v>560</v>
      </c>
      <c r="M115" s="38">
        <f t="shared" si="22"/>
        <v>86</v>
      </c>
      <c r="N115" s="39">
        <f t="shared" si="23"/>
        <v>231</v>
      </c>
      <c r="O115" s="35">
        <f t="shared" si="24"/>
        <v>0.3411764706</v>
      </c>
      <c r="P115" s="35">
        <f t="shared" si="25"/>
        <v>0.2712933754</v>
      </c>
      <c r="Q115" s="40">
        <f t="shared" si="26"/>
        <v>0.322193659</v>
      </c>
      <c r="R115" s="35">
        <f t="shared" si="27"/>
        <v>0.133126935</v>
      </c>
      <c r="S115" s="10">
        <f t="shared" si="50"/>
        <v>0.680585698</v>
      </c>
      <c r="T115" s="10">
        <f t="shared" si="28"/>
        <v>1.016389283</v>
      </c>
      <c r="U115" s="10">
        <f t="shared" si="29"/>
        <v>1</v>
      </c>
      <c r="V115" s="30">
        <f t="shared" si="30"/>
        <v>1167</v>
      </c>
      <c r="W115" s="30">
        <f t="shared" si="31"/>
        <v>376</v>
      </c>
      <c r="X115" s="34">
        <f t="shared" si="32"/>
        <v>794</v>
      </c>
      <c r="Y115" s="36">
        <f t="shared" si="33"/>
        <v>708</v>
      </c>
      <c r="Z115" s="37">
        <f t="shared" ref="Z115:AA115" si="483">L115</f>
        <v>560</v>
      </c>
      <c r="AA115" s="38">
        <f t="shared" si="483"/>
        <v>86</v>
      </c>
      <c r="AB115" s="39">
        <f t="shared" si="35"/>
        <v>0</v>
      </c>
      <c r="AC115" s="35">
        <f t="shared" si="36"/>
        <v>1</v>
      </c>
      <c r="AD115" s="35">
        <f t="shared" si="37"/>
        <v>0.5583596215</v>
      </c>
      <c r="AE115" s="30">
        <f t="shared" si="38"/>
        <v>0.6210571413</v>
      </c>
      <c r="AF115" s="30">
        <f t="shared" si="39"/>
        <v>0.3146208519</v>
      </c>
      <c r="AG115" s="30">
        <f t="shared" si="40"/>
        <v>-0.06269751981</v>
      </c>
      <c r="AH115" s="41">
        <f t="shared" si="41"/>
        <v>0.4805822993</v>
      </c>
      <c r="AI115" s="42">
        <f t="shared" si="42"/>
        <v>0.7412780452</v>
      </c>
      <c r="AJ115" s="42">
        <f t="shared" si="43"/>
        <v>0.6548839902</v>
      </c>
      <c r="AK115" s="36">
        <f t="shared" si="44"/>
        <v>1063</v>
      </c>
      <c r="AL115" s="37">
        <f t="shared" ref="AL115:AM115" si="484">Z115</f>
        <v>560</v>
      </c>
      <c r="AM115" s="38">
        <f t="shared" si="484"/>
        <v>86</v>
      </c>
      <c r="AN115" s="39">
        <f t="shared" si="46"/>
        <v>0</v>
      </c>
      <c r="AO115" s="43"/>
      <c r="AP115" s="43"/>
      <c r="AQ115" s="43">
        <f t="shared" ref="AQ115:AW115" si="485">POWER($AC115,AQ$3)</f>
        <v>1</v>
      </c>
      <c r="AR115" s="43">
        <f t="shared" si="485"/>
        <v>1</v>
      </c>
      <c r="AS115" s="43">
        <f t="shared" si="485"/>
        <v>1</v>
      </c>
      <c r="AT115" s="43">
        <f t="shared" si="485"/>
        <v>1</v>
      </c>
      <c r="AU115" s="43">
        <f t="shared" si="485"/>
        <v>1</v>
      </c>
      <c r="AV115" s="43">
        <f t="shared" si="485"/>
        <v>1</v>
      </c>
      <c r="AW115" s="43">
        <f t="shared" si="485"/>
        <v>1</v>
      </c>
      <c r="AX115" s="43">
        <f t="shared" ref="AX115:BA115" si="486">$AD115*AQ115</f>
        <v>0.5583596215</v>
      </c>
      <c r="AY115" s="43">
        <f t="shared" si="486"/>
        <v>0.5583596215</v>
      </c>
      <c r="AZ115" s="43">
        <f t="shared" si="486"/>
        <v>0.5583596215</v>
      </c>
      <c r="BA115" s="43">
        <f t="shared" si="486"/>
        <v>0.5583596215</v>
      </c>
      <c r="BB115" s="43"/>
      <c r="BC115" s="43"/>
      <c r="BD115" s="43"/>
      <c r="BE115" s="43"/>
      <c r="BF115" s="43"/>
      <c r="BG115" s="43"/>
      <c r="BH115" s="43"/>
      <c r="BI115" s="43"/>
      <c r="BJ115" s="43"/>
    </row>
    <row r="116">
      <c r="A116" s="30"/>
      <c r="B116" s="30"/>
      <c r="C116" s="44">
        <f t="shared" si="49"/>
        <v>112</v>
      </c>
      <c r="D116" s="32">
        <f t="shared" si="13"/>
        <v>1587</v>
      </c>
      <c r="E116" s="32">
        <f t="shared" si="14"/>
        <v>1587</v>
      </c>
      <c r="F116" s="33">
        <f t="shared" si="15"/>
        <v>773</v>
      </c>
      <c r="G116" s="30">
        <f t="shared" si="16"/>
        <v>610</v>
      </c>
      <c r="H116" s="34">
        <f t="shared" si="17"/>
        <v>163</v>
      </c>
      <c r="I116" s="35">
        <f t="shared" si="18"/>
        <v>0.3972580921</v>
      </c>
      <c r="J116" s="35">
        <f t="shared" si="19"/>
        <v>0.2973331071</v>
      </c>
      <c r="K116" s="36">
        <f t="shared" si="20"/>
        <v>242</v>
      </c>
      <c r="L116" s="37">
        <f t="shared" si="21"/>
        <v>368</v>
      </c>
      <c r="M116" s="38">
        <f t="shared" si="22"/>
        <v>48</v>
      </c>
      <c r="N116" s="39">
        <f t="shared" si="23"/>
        <v>115</v>
      </c>
      <c r="O116" s="35">
        <f t="shared" si="24"/>
        <v>0.3967213115</v>
      </c>
      <c r="P116" s="35">
        <f t="shared" si="25"/>
        <v>0.2944785276</v>
      </c>
      <c r="Q116" s="40">
        <f t="shared" si="26"/>
        <v>0.3751617076</v>
      </c>
      <c r="R116" s="35">
        <f t="shared" si="27"/>
        <v>0.1153846154</v>
      </c>
      <c r="S116" s="10">
        <f t="shared" si="50"/>
        <v>0.4029510389</v>
      </c>
      <c r="T116" s="10">
        <f t="shared" si="28"/>
        <v>0.5723030903</v>
      </c>
      <c r="U116" s="10">
        <f t="shared" si="29"/>
        <v>0.5723030903</v>
      </c>
      <c r="V116" s="30">
        <f t="shared" si="30"/>
        <v>773</v>
      </c>
      <c r="W116" s="30">
        <f t="shared" si="31"/>
        <v>290</v>
      </c>
      <c r="X116" s="34">
        <f t="shared" si="32"/>
        <v>311</v>
      </c>
      <c r="Y116" s="36">
        <f t="shared" si="33"/>
        <v>263</v>
      </c>
      <c r="Z116" s="37">
        <f t="shared" ref="Z116:AA116" si="487">L116</f>
        <v>368</v>
      </c>
      <c r="AA116" s="38">
        <f t="shared" si="487"/>
        <v>48</v>
      </c>
      <c r="AB116" s="39">
        <f t="shared" si="35"/>
        <v>197</v>
      </c>
      <c r="AC116" s="35">
        <f t="shared" si="36"/>
        <v>0.1959183673</v>
      </c>
      <c r="AD116" s="35">
        <f t="shared" si="37"/>
        <v>0.4167987322</v>
      </c>
      <c r="AE116" s="30">
        <f t="shared" si="38"/>
        <v>0.3970386418</v>
      </c>
      <c r="AF116" s="30">
        <f t="shared" si="39"/>
        <v>0.09060235251</v>
      </c>
      <c r="AG116" s="30">
        <f t="shared" si="40"/>
        <v>0.01976009035</v>
      </c>
      <c r="AH116" s="41">
        <f t="shared" si="41"/>
        <v>0.3522395907</v>
      </c>
      <c r="AI116" s="42">
        <f t="shared" si="42"/>
        <v>0.152631571</v>
      </c>
      <c r="AJ116" s="42">
        <f t="shared" si="43"/>
        <v>0.1798599899</v>
      </c>
      <c r="AK116" s="36">
        <f t="shared" si="44"/>
        <v>81</v>
      </c>
      <c r="AL116" s="37">
        <f t="shared" ref="AL116:AM116" si="488">Z116</f>
        <v>368</v>
      </c>
      <c r="AM116" s="38">
        <f t="shared" si="488"/>
        <v>48</v>
      </c>
      <c r="AN116" s="39">
        <f t="shared" si="46"/>
        <v>197</v>
      </c>
      <c r="AO116" s="43"/>
      <c r="AP116" s="43"/>
      <c r="AQ116" s="43">
        <f t="shared" ref="AQ116:AW116" si="489">POWER($AC116,AQ$3)</f>
        <v>1</v>
      </c>
      <c r="AR116" s="43">
        <f t="shared" si="489"/>
        <v>0.1959183673</v>
      </c>
      <c r="AS116" s="43">
        <f t="shared" si="489"/>
        <v>0.03838400666</v>
      </c>
      <c r="AT116" s="43">
        <f t="shared" si="489"/>
        <v>0.007520131918</v>
      </c>
      <c r="AU116" s="43">
        <f t="shared" si="489"/>
        <v>0.001473331968</v>
      </c>
      <c r="AV116" s="43">
        <f t="shared" si="489"/>
        <v>0.0002886527936</v>
      </c>
      <c r="AW116" s="43">
        <f t="shared" si="489"/>
        <v>0.00005655238406</v>
      </c>
      <c r="AX116" s="43">
        <f t="shared" ref="AX116:BA116" si="490">$AD116*AQ116</f>
        <v>0.4167987322</v>
      </c>
      <c r="AY116" s="43">
        <f t="shared" si="490"/>
        <v>0.08165852712</v>
      </c>
      <c r="AZ116" s="43">
        <f t="shared" si="490"/>
        <v>0.01599840531</v>
      </c>
      <c r="BA116" s="43">
        <f t="shared" si="490"/>
        <v>0.003134381449</v>
      </c>
      <c r="BB116" s="43"/>
      <c r="BC116" s="43"/>
      <c r="BD116" s="43"/>
      <c r="BE116" s="43"/>
      <c r="BF116" s="43"/>
      <c r="BG116" s="43"/>
      <c r="BH116" s="43"/>
      <c r="BI116" s="43"/>
      <c r="BJ116" s="43"/>
    </row>
    <row r="117">
      <c r="A117" s="30"/>
      <c r="B117" s="30"/>
      <c r="C117" s="44">
        <f t="shared" si="49"/>
        <v>113</v>
      </c>
      <c r="D117" s="32">
        <f t="shared" si="13"/>
        <v>2713</v>
      </c>
      <c r="E117" s="32">
        <f t="shared" si="14"/>
        <v>2713</v>
      </c>
      <c r="F117" s="33">
        <f t="shared" si="15"/>
        <v>1134</v>
      </c>
      <c r="G117" s="30">
        <f t="shared" si="16"/>
        <v>717</v>
      </c>
      <c r="H117" s="34">
        <f t="shared" si="17"/>
        <v>417</v>
      </c>
      <c r="I117" s="35">
        <f t="shared" si="18"/>
        <v>0.469004516</v>
      </c>
      <c r="J117" s="35">
        <f t="shared" si="19"/>
        <v>0.4853701652</v>
      </c>
      <c r="K117" s="36">
        <f t="shared" si="20"/>
        <v>336</v>
      </c>
      <c r="L117" s="37">
        <f t="shared" si="21"/>
        <v>381</v>
      </c>
      <c r="M117" s="38">
        <f t="shared" si="22"/>
        <v>202</v>
      </c>
      <c r="N117" s="39">
        <f t="shared" si="23"/>
        <v>215</v>
      </c>
      <c r="O117" s="35">
        <f t="shared" si="24"/>
        <v>0.4686192469</v>
      </c>
      <c r="P117" s="35">
        <f t="shared" si="25"/>
        <v>0.48441247</v>
      </c>
      <c r="Q117" s="40">
        <f t="shared" si="26"/>
        <v>0.4744268078</v>
      </c>
      <c r="R117" s="35">
        <f t="shared" si="27"/>
        <v>0.346483705</v>
      </c>
      <c r="S117" s="10">
        <f t="shared" si="50"/>
        <v>0.4227352346</v>
      </c>
      <c r="T117" s="10">
        <f t="shared" si="28"/>
        <v>0.4607728307</v>
      </c>
      <c r="U117" s="10">
        <f t="shared" si="29"/>
        <v>0.4607728307</v>
      </c>
      <c r="V117" s="30">
        <f t="shared" si="30"/>
        <v>1134</v>
      </c>
      <c r="W117" s="30">
        <f t="shared" si="31"/>
        <v>538</v>
      </c>
      <c r="X117" s="34">
        <f t="shared" si="32"/>
        <v>538</v>
      </c>
      <c r="Y117" s="36">
        <f t="shared" si="33"/>
        <v>336</v>
      </c>
      <c r="Z117" s="37">
        <f t="shared" ref="Z117:AA117" si="491">L117</f>
        <v>381</v>
      </c>
      <c r="AA117" s="38">
        <f t="shared" si="491"/>
        <v>202</v>
      </c>
      <c r="AB117" s="39">
        <f t="shared" si="35"/>
        <v>393</v>
      </c>
      <c r="AC117" s="35">
        <f t="shared" si="36"/>
        <v>0.3394957983</v>
      </c>
      <c r="AD117" s="35">
        <f t="shared" si="37"/>
        <v>0.4686192469</v>
      </c>
      <c r="AE117" s="30">
        <f t="shared" si="38"/>
        <v>0.4632290172</v>
      </c>
      <c r="AF117" s="30">
        <f t="shared" si="39"/>
        <v>0.1567927279</v>
      </c>
      <c r="AG117" s="30">
        <f t="shared" si="40"/>
        <v>0.005390229626</v>
      </c>
      <c r="AH117" s="41">
        <f t="shared" si="41"/>
        <v>0.3527418591</v>
      </c>
      <c r="AI117" s="42">
        <f t="shared" si="42"/>
        <v>0.2644251847</v>
      </c>
      <c r="AJ117" s="42">
        <f t="shared" si="43"/>
        <v>0.2718526523</v>
      </c>
      <c r="AK117" s="36">
        <f t="shared" si="44"/>
        <v>142</v>
      </c>
      <c r="AL117" s="37">
        <f t="shared" ref="AL117:AM117" si="492">Z117</f>
        <v>381</v>
      </c>
      <c r="AM117" s="38">
        <f t="shared" si="492"/>
        <v>202</v>
      </c>
      <c r="AN117" s="39">
        <f t="shared" si="46"/>
        <v>393</v>
      </c>
      <c r="AO117" s="43"/>
      <c r="AP117" s="43"/>
      <c r="AQ117" s="43">
        <f t="shared" ref="AQ117:AW117" si="493">POWER($AC117,AQ$3)</f>
        <v>1</v>
      </c>
      <c r="AR117" s="43">
        <f t="shared" si="493"/>
        <v>0.3394957983</v>
      </c>
      <c r="AS117" s="43">
        <f t="shared" si="493"/>
        <v>0.1152573971</v>
      </c>
      <c r="AT117" s="43">
        <f t="shared" si="493"/>
        <v>0.03912940203</v>
      </c>
      <c r="AU117" s="43">
        <f t="shared" si="493"/>
        <v>0.01328426758</v>
      </c>
      <c r="AV117" s="43">
        <f t="shared" si="493"/>
        <v>0.004509953027</v>
      </c>
      <c r="AW117" s="43">
        <f t="shared" si="493"/>
        <v>0.001531110103</v>
      </c>
      <c r="AX117" s="43">
        <f t="shared" ref="AX117:BA117" si="494">$AD117*AQ117</f>
        <v>0.4686192469</v>
      </c>
      <c r="AY117" s="43">
        <f t="shared" si="494"/>
        <v>0.1590942653</v>
      </c>
      <c r="AZ117" s="43">
        <f t="shared" si="494"/>
        <v>0.05401183461</v>
      </c>
      <c r="BA117" s="43">
        <f t="shared" si="494"/>
        <v>0.01833679091</v>
      </c>
      <c r="BB117" s="43"/>
      <c r="BC117" s="43"/>
      <c r="BD117" s="43"/>
      <c r="BE117" s="43"/>
      <c r="BF117" s="43"/>
      <c r="BG117" s="43"/>
      <c r="BH117" s="43"/>
      <c r="BI117" s="43"/>
      <c r="BJ117" s="43"/>
    </row>
    <row r="118">
      <c r="A118" s="30"/>
      <c r="B118" s="30"/>
      <c r="C118" s="44">
        <f t="shared" si="49"/>
        <v>114</v>
      </c>
      <c r="D118" s="32">
        <f t="shared" si="13"/>
        <v>1571</v>
      </c>
      <c r="E118" s="32">
        <f t="shared" si="14"/>
        <v>1571</v>
      </c>
      <c r="F118" s="33">
        <f t="shared" si="15"/>
        <v>476</v>
      </c>
      <c r="G118" s="30">
        <f t="shared" si="16"/>
        <v>248</v>
      </c>
      <c r="H118" s="34">
        <f t="shared" si="17"/>
        <v>228</v>
      </c>
      <c r="I118" s="35">
        <f t="shared" si="18"/>
        <v>0.3520488671</v>
      </c>
      <c r="J118" s="35">
        <f t="shared" si="19"/>
        <v>0.3487017628</v>
      </c>
      <c r="K118" s="36">
        <f t="shared" si="20"/>
        <v>87</v>
      </c>
      <c r="L118" s="37">
        <f t="shared" si="21"/>
        <v>161</v>
      </c>
      <c r="M118" s="38">
        <f t="shared" si="22"/>
        <v>80</v>
      </c>
      <c r="N118" s="39">
        <f t="shared" si="23"/>
        <v>148</v>
      </c>
      <c r="O118" s="35">
        <f t="shared" si="24"/>
        <v>0.3508064516</v>
      </c>
      <c r="P118" s="35">
        <f t="shared" si="25"/>
        <v>0.350877193</v>
      </c>
      <c r="Q118" s="40">
        <f t="shared" si="26"/>
        <v>0.3508403361</v>
      </c>
      <c r="R118" s="35">
        <f t="shared" si="27"/>
        <v>0.3319502075</v>
      </c>
      <c r="S118" s="10">
        <f t="shared" si="50"/>
        <v>0.6575358767</v>
      </c>
      <c r="T118" s="10">
        <f t="shared" si="28"/>
        <v>0.8547455702</v>
      </c>
      <c r="U118" s="10">
        <f t="shared" si="29"/>
        <v>0.8547455702</v>
      </c>
      <c r="V118" s="30">
        <f t="shared" si="30"/>
        <v>476</v>
      </c>
      <c r="W118" s="30">
        <f t="shared" si="31"/>
        <v>167</v>
      </c>
      <c r="X118" s="34">
        <f t="shared" si="32"/>
        <v>313</v>
      </c>
      <c r="Y118" s="36">
        <f t="shared" si="33"/>
        <v>233</v>
      </c>
      <c r="Z118" s="37">
        <f t="shared" ref="Z118:AA118" si="495">L118</f>
        <v>161</v>
      </c>
      <c r="AA118" s="38">
        <f t="shared" si="495"/>
        <v>80</v>
      </c>
      <c r="AB118" s="39">
        <f t="shared" si="35"/>
        <v>40</v>
      </c>
      <c r="AC118" s="35">
        <f t="shared" si="36"/>
        <v>0.6666666667</v>
      </c>
      <c r="AD118" s="35">
        <f t="shared" si="37"/>
        <v>0.5913705584</v>
      </c>
      <c r="AE118" s="30">
        <f t="shared" si="38"/>
        <v>0.5854840498</v>
      </c>
      <c r="AF118" s="30">
        <f t="shared" si="39"/>
        <v>0.2790477605</v>
      </c>
      <c r="AG118" s="30">
        <f t="shared" si="40"/>
        <v>0.00588650859</v>
      </c>
      <c r="AH118" s="41">
        <f t="shared" si="41"/>
        <v>0.388984969</v>
      </c>
      <c r="AI118" s="42">
        <f t="shared" si="42"/>
        <v>0.5110342929</v>
      </c>
      <c r="AJ118" s="42">
        <f t="shared" si="43"/>
        <v>0.5191456081</v>
      </c>
      <c r="AK118" s="36">
        <f t="shared" si="44"/>
        <v>174</v>
      </c>
      <c r="AL118" s="37">
        <f t="shared" ref="AL118:AM118" si="496">Z118</f>
        <v>161</v>
      </c>
      <c r="AM118" s="38">
        <f t="shared" si="496"/>
        <v>80</v>
      </c>
      <c r="AN118" s="39">
        <f t="shared" si="46"/>
        <v>40</v>
      </c>
      <c r="AO118" s="43"/>
      <c r="AP118" s="43"/>
      <c r="AQ118" s="43">
        <f t="shared" ref="AQ118:AW118" si="497">POWER($AC118,AQ$3)</f>
        <v>1</v>
      </c>
      <c r="AR118" s="43">
        <f t="shared" si="497"/>
        <v>0.6666666667</v>
      </c>
      <c r="AS118" s="43">
        <f t="shared" si="497"/>
        <v>0.4444444444</v>
      </c>
      <c r="AT118" s="43">
        <f t="shared" si="497"/>
        <v>0.2962962963</v>
      </c>
      <c r="AU118" s="43">
        <f t="shared" si="497"/>
        <v>0.1975308642</v>
      </c>
      <c r="AV118" s="43">
        <f t="shared" si="497"/>
        <v>0.1316872428</v>
      </c>
      <c r="AW118" s="43">
        <f t="shared" si="497"/>
        <v>0.0877914952</v>
      </c>
      <c r="AX118" s="43">
        <f t="shared" ref="AX118:BA118" si="498">$AD118*AQ118</f>
        <v>0.5913705584</v>
      </c>
      <c r="AY118" s="43">
        <f t="shared" si="498"/>
        <v>0.3942470389</v>
      </c>
      <c r="AZ118" s="43">
        <f t="shared" si="498"/>
        <v>0.2628313593</v>
      </c>
      <c r="BA118" s="43">
        <f t="shared" si="498"/>
        <v>0.1752209062</v>
      </c>
      <c r="BB118" s="43"/>
      <c r="BC118" s="43"/>
      <c r="BD118" s="43"/>
      <c r="BE118" s="43"/>
      <c r="BF118" s="43"/>
      <c r="BG118" s="43"/>
      <c r="BH118" s="43"/>
      <c r="BI118" s="43"/>
      <c r="BJ118" s="43"/>
    </row>
    <row r="119">
      <c r="A119" s="30"/>
      <c r="B119" s="30"/>
      <c r="C119" s="44">
        <f t="shared" si="49"/>
        <v>115</v>
      </c>
      <c r="D119" s="32">
        <f t="shared" si="13"/>
        <v>2404</v>
      </c>
      <c r="E119" s="32">
        <f t="shared" si="14"/>
        <v>2404</v>
      </c>
      <c r="F119" s="33">
        <f t="shared" si="15"/>
        <v>1024</v>
      </c>
      <c r="G119" s="30">
        <f t="shared" si="16"/>
        <v>793</v>
      </c>
      <c r="H119" s="34">
        <f t="shared" si="17"/>
        <v>231</v>
      </c>
      <c r="I119" s="35">
        <f t="shared" si="18"/>
        <v>0.3502107608</v>
      </c>
      <c r="J119" s="35">
        <f t="shared" si="19"/>
        <v>0.2788577731</v>
      </c>
      <c r="K119" s="36">
        <f t="shared" si="20"/>
        <v>278</v>
      </c>
      <c r="L119" s="37">
        <f t="shared" si="21"/>
        <v>515</v>
      </c>
      <c r="M119" s="38">
        <f t="shared" si="22"/>
        <v>64</v>
      </c>
      <c r="N119" s="39">
        <f t="shared" si="23"/>
        <v>167</v>
      </c>
      <c r="O119" s="35">
        <f t="shared" si="24"/>
        <v>0.3505674653</v>
      </c>
      <c r="P119" s="35">
        <f t="shared" si="25"/>
        <v>0.2770562771</v>
      </c>
      <c r="Q119" s="40">
        <f t="shared" si="26"/>
        <v>0.333984375</v>
      </c>
      <c r="R119" s="35">
        <f t="shared" si="27"/>
        <v>0.1105354059</v>
      </c>
      <c r="S119" s="10">
        <f t="shared" si="50"/>
        <v>0.6232418793</v>
      </c>
      <c r="T119" s="10">
        <f t="shared" si="28"/>
        <v>0.9364564345</v>
      </c>
      <c r="U119" s="10">
        <f t="shared" si="29"/>
        <v>0.9364564345</v>
      </c>
      <c r="V119" s="30">
        <f t="shared" si="30"/>
        <v>1024</v>
      </c>
      <c r="W119" s="30">
        <f t="shared" si="31"/>
        <v>342</v>
      </c>
      <c r="X119" s="34">
        <f t="shared" si="32"/>
        <v>638</v>
      </c>
      <c r="Y119" s="36">
        <f t="shared" si="33"/>
        <v>574</v>
      </c>
      <c r="Z119" s="37">
        <f t="shared" ref="Z119:AA119" si="499">L119</f>
        <v>515</v>
      </c>
      <c r="AA119" s="38">
        <f t="shared" si="499"/>
        <v>64</v>
      </c>
      <c r="AB119" s="39">
        <f t="shared" si="35"/>
        <v>39</v>
      </c>
      <c r="AC119" s="35">
        <f t="shared" si="36"/>
        <v>0.6213592233</v>
      </c>
      <c r="AD119" s="35">
        <f t="shared" si="37"/>
        <v>0.5270890725</v>
      </c>
      <c r="AE119" s="30">
        <f t="shared" si="38"/>
        <v>0.5724004483</v>
      </c>
      <c r="AF119" s="30">
        <f t="shared" si="39"/>
        <v>0.2659641589</v>
      </c>
      <c r="AG119" s="30">
        <f t="shared" si="40"/>
        <v>-0.04531137571</v>
      </c>
      <c r="AH119" s="41">
        <f t="shared" si="41"/>
        <v>0.3809587519</v>
      </c>
      <c r="AI119" s="42">
        <f t="shared" si="42"/>
        <v>0.4779247944</v>
      </c>
      <c r="AJ119" s="42">
        <f t="shared" si="43"/>
        <v>0.4154879788</v>
      </c>
      <c r="AK119" s="36">
        <f t="shared" si="44"/>
        <v>366</v>
      </c>
      <c r="AL119" s="37">
        <f t="shared" ref="AL119:AM119" si="500">Z119</f>
        <v>515</v>
      </c>
      <c r="AM119" s="38">
        <f t="shared" si="500"/>
        <v>64</v>
      </c>
      <c r="AN119" s="39">
        <f t="shared" si="46"/>
        <v>39</v>
      </c>
      <c r="AO119" s="43"/>
      <c r="AP119" s="43"/>
      <c r="AQ119" s="43">
        <f t="shared" ref="AQ119:AW119" si="501">POWER($AC119,AQ$3)</f>
        <v>1</v>
      </c>
      <c r="AR119" s="43">
        <f t="shared" si="501"/>
        <v>0.6213592233</v>
      </c>
      <c r="AS119" s="43">
        <f t="shared" si="501"/>
        <v>0.3860872844</v>
      </c>
      <c r="AT119" s="43">
        <f t="shared" si="501"/>
        <v>0.2398988951</v>
      </c>
      <c r="AU119" s="43">
        <f t="shared" si="501"/>
        <v>0.1490633912</v>
      </c>
      <c r="AV119" s="43">
        <f t="shared" si="501"/>
        <v>0.09262191295</v>
      </c>
      <c r="AW119" s="43">
        <f t="shared" si="501"/>
        <v>0.05755147989</v>
      </c>
      <c r="AX119" s="43">
        <f t="shared" ref="AX119:BA119" si="502">$AD119*AQ119</f>
        <v>0.5270890725</v>
      </c>
      <c r="AY119" s="43">
        <f t="shared" si="502"/>
        <v>0.3275116567</v>
      </c>
      <c r="AZ119" s="43">
        <f t="shared" si="502"/>
        <v>0.2035023886</v>
      </c>
      <c r="BA119" s="43">
        <f t="shared" si="502"/>
        <v>0.1264480861</v>
      </c>
      <c r="BB119" s="43"/>
      <c r="BC119" s="43"/>
      <c r="BD119" s="43"/>
      <c r="BE119" s="43"/>
      <c r="BF119" s="43"/>
      <c r="BG119" s="43"/>
      <c r="BH119" s="43"/>
      <c r="BI119" s="43"/>
      <c r="BJ119" s="43"/>
    </row>
    <row r="120">
      <c r="A120" s="30"/>
      <c r="B120" s="30"/>
      <c r="C120" s="44">
        <f t="shared" si="49"/>
        <v>116</v>
      </c>
      <c r="D120" s="32">
        <f t="shared" si="13"/>
        <v>834</v>
      </c>
      <c r="E120" s="32">
        <f t="shared" si="14"/>
        <v>834</v>
      </c>
      <c r="F120" s="33">
        <f t="shared" si="15"/>
        <v>407</v>
      </c>
      <c r="G120" s="30">
        <f t="shared" si="16"/>
        <v>230</v>
      </c>
      <c r="H120" s="34">
        <f t="shared" si="17"/>
        <v>177</v>
      </c>
      <c r="I120" s="35">
        <f t="shared" si="18"/>
        <v>0.4365146</v>
      </c>
      <c r="J120" s="35">
        <f t="shared" si="19"/>
        <v>0.4205318549</v>
      </c>
      <c r="K120" s="36">
        <f t="shared" si="20"/>
        <v>100</v>
      </c>
      <c r="L120" s="37">
        <f t="shared" si="21"/>
        <v>130</v>
      </c>
      <c r="M120" s="38">
        <f t="shared" si="22"/>
        <v>74</v>
      </c>
      <c r="N120" s="39">
        <f t="shared" si="23"/>
        <v>103</v>
      </c>
      <c r="O120" s="35">
        <f t="shared" si="24"/>
        <v>0.4347826087</v>
      </c>
      <c r="P120" s="35">
        <f t="shared" si="25"/>
        <v>0.418079096</v>
      </c>
      <c r="Q120" s="40">
        <f t="shared" si="26"/>
        <v>0.4275184275</v>
      </c>
      <c r="R120" s="35">
        <f t="shared" si="27"/>
        <v>0.362745098</v>
      </c>
      <c r="S120" s="10">
        <f t="shared" si="50"/>
        <v>0.7244152045</v>
      </c>
      <c r="T120" s="10">
        <f t="shared" si="28"/>
        <v>0.9452001103</v>
      </c>
      <c r="U120" s="10">
        <f t="shared" si="29"/>
        <v>0.9452001103</v>
      </c>
      <c r="V120" s="30">
        <f t="shared" si="30"/>
        <v>407</v>
      </c>
      <c r="W120" s="30">
        <f t="shared" si="31"/>
        <v>174</v>
      </c>
      <c r="X120" s="34">
        <f t="shared" si="32"/>
        <v>295</v>
      </c>
      <c r="Y120" s="36">
        <f t="shared" si="33"/>
        <v>221</v>
      </c>
      <c r="Z120" s="37">
        <f t="shared" ref="Z120:AA120" si="503">L120</f>
        <v>130</v>
      </c>
      <c r="AA120" s="38">
        <f t="shared" si="503"/>
        <v>74</v>
      </c>
      <c r="AB120" s="39">
        <f t="shared" si="35"/>
        <v>13</v>
      </c>
      <c r="AC120" s="35">
        <f t="shared" si="36"/>
        <v>0.8505747126</v>
      </c>
      <c r="AD120" s="35">
        <f t="shared" si="37"/>
        <v>0.6296296296</v>
      </c>
      <c r="AE120" s="30">
        <f t="shared" si="38"/>
        <v>0.6200363002</v>
      </c>
      <c r="AF120" s="30">
        <f t="shared" si="39"/>
        <v>0.3136000108</v>
      </c>
      <c r="AG120" s="30">
        <f t="shared" si="40"/>
        <v>0.009593329472</v>
      </c>
      <c r="AH120" s="41">
        <f t="shared" si="41"/>
        <v>0.4321693146</v>
      </c>
      <c r="AI120" s="42">
        <f t="shared" si="42"/>
        <v>0.6410235209</v>
      </c>
      <c r="AJ120" s="42">
        <f t="shared" si="43"/>
        <v>0.6542426504</v>
      </c>
      <c r="AK120" s="36">
        <f t="shared" si="44"/>
        <v>246</v>
      </c>
      <c r="AL120" s="37">
        <f t="shared" ref="AL120:AM120" si="504">Z120</f>
        <v>130</v>
      </c>
      <c r="AM120" s="38">
        <f t="shared" si="504"/>
        <v>74</v>
      </c>
      <c r="AN120" s="39">
        <f t="shared" si="46"/>
        <v>13</v>
      </c>
      <c r="AO120" s="43"/>
      <c r="AP120" s="43"/>
      <c r="AQ120" s="43">
        <f t="shared" ref="AQ120:AW120" si="505">POWER($AC120,AQ$3)</f>
        <v>1</v>
      </c>
      <c r="AR120" s="43">
        <f t="shared" si="505"/>
        <v>0.8505747126</v>
      </c>
      <c r="AS120" s="43">
        <f t="shared" si="505"/>
        <v>0.7234773418</v>
      </c>
      <c r="AT120" s="43">
        <f t="shared" si="505"/>
        <v>0.6153715321</v>
      </c>
      <c r="AU120" s="43">
        <f t="shared" si="505"/>
        <v>0.5234194641</v>
      </c>
      <c r="AV120" s="43">
        <f t="shared" si="505"/>
        <v>0.4452073603</v>
      </c>
      <c r="AW120" s="43">
        <f t="shared" si="505"/>
        <v>0.3786821225</v>
      </c>
      <c r="AX120" s="43">
        <f t="shared" ref="AX120:BA120" si="506">$AD120*AQ120</f>
        <v>0.6296296296</v>
      </c>
      <c r="AY120" s="43">
        <f t="shared" si="506"/>
        <v>0.5355470413</v>
      </c>
      <c r="AZ120" s="43">
        <f t="shared" si="506"/>
        <v>0.4555227708</v>
      </c>
      <c r="BA120" s="43">
        <f t="shared" si="506"/>
        <v>0.3874561498</v>
      </c>
      <c r="BB120" s="43"/>
      <c r="BC120" s="43"/>
      <c r="BD120" s="43"/>
      <c r="BE120" s="43"/>
      <c r="BF120" s="43"/>
      <c r="BG120" s="43"/>
      <c r="BH120" s="43"/>
      <c r="BI120" s="43"/>
      <c r="BJ120" s="43"/>
    </row>
    <row r="121">
      <c r="A121" s="30"/>
      <c r="B121" s="30"/>
      <c r="C121" s="44">
        <f t="shared" si="49"/>
        <v>117</v>
      </c>
      <c r="D121" s="32">
        <f t="shared" si="13"/>
        <v>633</v>
      </c>
      <c r="E121" s="32">
        <f t="shared" si="14"/>
        <v>633</v>
      </c>
      <c r="F121" s="33">
        <f t="shared" si="15"/>
        <v>368</v>
      </c>
      <c r="G121" s="30">
        <f t="shared" si="16"/>
        <v>197</v>
      </c>
      <c r="H121" s="34">
        <f t="shared" si="17"/>
        <v>171</v>
      </c>
      <c r="I121" s="35">
        <f t="shared" si="18"/>
        <v>0.3146185677</v>
      </c>
      <c r="J121" s="35">
        <f t="shared" si="19"/>
        <v>0.193252877</v>
      </c>
      <c r="K121" s="36">
        <f t="shared" si="20"/>
        <v>62</v>
      </c>
      <c r="L121" s="37">
        <f t="shared" si="21"/>
        <v>135</v>
      </c>
      <c r="M121" s="38">
        <f t="shared" si="22"/>
        <v>33</v>
      </c>
      <c r="N121" s="39">
        <f t="shared" si="23"/>
        <v>138</v>
      </c>
      <c r="O121" s="35">
        <f t="shared" si="24"/>
        <v>0.3147208122</v>
      </c>
      <c r="P121" s="35">
        <f t="shared" si="25"/>
        <v>0.1929824561</v>
      </c>
      <c r="Q121" s="40">
        <f t="shared" si="26"/>
        <v>0.2581521739</v>
      </c>
      <c r="R121" s="35">
        <f t="shared" si="27"/>
        <v>0.1964285714</v>
      </c>
      <c r="S121" s="10">
        <f t="shared" si="50"/>
        <v>0.4238647109</v>
      </c>
      <c r="T121" s="10">
        <f t="shared" si="28"/>
        <v>0.5561013996</v>
      </c>
      <c r="U121" s="10">
        <f t="shared" si="29"/>
        <v>0.5561013996</v>
      </c>
      <c r="V121" s="30">
        <f t="shared" si="30"/>
        <v>368</v>
      </c>
      <c r="W121" s="30">
        <f t="shared" si="31"/>
        <v>95</v>
      </c>
      <c r="X121" s="34">
        <f t="shared" si="32"/>
        <v>156</v>
      </c>
      <c r="Y121" s="36">
        <f t="shared" si="33"/>
        <v>123</v>
      </c>
      <c r="Z121" s="37">
        <f t="shared" ref="Z121:AA121" si="507">L121</f>
        <v>135</v>
      </c>
      <c r="AA121" s="38">
        <f t="shared" si="507"/>
        <v>33</v>
      </c>
      <c r="AB121" s="39">
        <f t="shared" si="35"/>
        <v>98</v>
      </c>
      <c r="AC121" s="35">
        <f t="shared" si="36"/>
        <v>0.2519083969</v>
      </c>
      <c r="AD121" s="35">
        <f t="shared" si="37"/>
        <v>0.476744186</v>
      </c>
      <c r="AE121" s="30">
        <f t="shared" si="38"/>
        <v>0.4232072417</v>
      </c>
      <c r="AF121" s="30">
        <f t="shared" si="39"/>
        <v>0.1167709524</v>
      </c>
      <c r="AG121" s="30">
        <f t="shared" si="40"/>
        <v>0.05353694434</v>
      </c>
      <c r="AH121" s="41">
        <f t="shared" si="41"/>
        <v>0.351337237</v>
      </c>
      <c r="AI121" s="42">
        <f t="shared" si="42"/>
        <v>0.1963330025</v>
      </c>
      <c r="AJ121" s="42">
        <f t="shared" si="43"/>
        <v>0.2701042414</v>
      </c>
      <c r="AK121" s="36">
        <f t="shared" si="44"/>
        <v>50</v>
      </c>
      <c r="AL121" s="37">
        <f t="shared" ref="AL121:AM121" si="508">Z121</f>
        <v>135</v>
      </c>
      <c r="AM121" s="38">
        <f t="shared" si="508"/>
        <v>33</v>
      </c>
      <c r="AN121" s="39">
        <f t="shared" si="46"/>
        <v>98</v>
      </c>
      <c r="AO121" s="43"/>
      <c r="AP121" s="43"/>
      <c r="AQ121" s="43">
        <f t="shared" ref="AQ121:AW121" si="509">POWER($AC121,AQ$3)</f>
        <v>1</v>
      </c>
      <c r="AR121" s="43">
        <f t="shared" si="509"/>
        <v>0.2519083969</v>
      </c>
      <c r="AS121" s="43">
        <f t="shared" si="509"/>
        <v>0.06345784045</v>
      </c>
      <c r="AT121" s="43">
        <f t="shared" si="509"/>
        <v>0.01598556286</v>
      </c>
      <c r="AU121" s="43">
        <f t="shared" si="509"/>
        <v>0.004026897515</v>
      </c>
      <c r="AV121" s="43">
        <f t="shared" si="509"/>
        <v>0.001014409298</v>
      </c>
      <c r="AW121" s="43">
        <f t="shared" si="509"/>
        <v>0.00025553822</v>
      </c>
      <c r="AX121" s="43">
        <f t="shared" ref="AX121:BA121" si="510">$AD121*AQ121</f>
        <v>0.476744186</v>
      </c>
      <c r="AY121" s="43">
        <f t="shared" si="510"/>
        <v>0.1200958637</v>
      </c>
      <c r="AZ121" s="43">
        <f t="shared" si="510"/>
        <v>0.03025315649</v>
      </c>
      <c r="BA121" s="43">
        <f t="shared" si="510"/>
        <v>0.007621024155</v>
      </c>
      <c r="BB121" s="43"/>
      <c r="BC121" s="43"/>
      <c r="BD121" s="43"/>
      <c r="BE121" s="43"/>
      <c r="BF121" s="43"/>
      <c r="BG121" s="43"/>
      <c r="BH121" s="43"/>
      <c r="BI121" s="43"/>
      <c r="BJ121" s="43"/>
    </row>
    <row r="122">
      <c r="A122" s="30"/>
      <c r="B122" s="30"/>
      <c r="C122" s="44">
        <f t="shared" si="49"/>
        <v>118</v>
      </c>
      <c r="D122" s="32">
        <f t="shared" si="13"/>
        <v>681</v>
      </c>
      <c r="E122" s="32">
        <f t="shared" si="14"/>
        <v>681</v>
      </c>
      <c r="F122" s="33">
        <f t="shared" si="15"/>
        <v>352</v>
      </c>
      <c r="G122" s="30">
        <f t="shared" si="16"/>
        <v>192</v>
      </c>
      <c r="H122" s="34">
        <f t="shared" si="17"/>
        <v>160</v>
      </c>
      <c r="I122" s="35">
        <f t="shared" si="18"/>
        <v>0.3333889796</v>
      </c>
      <c r="J122" s="35">
        <f t="shared" si="19"/>
        <v>0.2936879961</v>
      </c>
      <c r="K122" s="36">
        <f t="shared" si="20"/>
        <v>64</v>
      </c>
      <c r="L122" s="37">
        <f t="shared" si="21"/>
        <v>128</v>
      </c>
      <c r="M122" s="38">
        <f t="shared" si="22"/>
        <v>47</v>
      </c>
      <c r="N122" s="39">
        <f t="shared" si="23"/>
        <v>113</v>
      </c>
      <c r="O122" s="35">
        <f t="shared" si="24"/>
        <v>0.3333333333</v>
      </c>
      <c r="P122" s="35">
        <f t="shared" si="25"/>
        <v>0.29375</v>
      </c>
      <c r="Q122" s="40">
        <f t="shared" si="26"/>
        <v>0.3153409091</v>
      </c>
      <c r="R122" s="35">
        <f t="shared" si="27"/>
        <v>0.2685714286</v>
      </c>
      <c r="S122" s="10">
        <f t="shared" si="50"/>
        <v>0.5703504642</v>
      </c>
      <c r="T122" s="10">
        <f t="shared" si="28"/>
        <v>0.7513005267</v>
      </c>
      <c r="U122" s="10">
        <f t="shared" si="29"/>
        <v>0.7513005267</v>
      </c>
      <c r="V122" s="30">
        <f t="shared" si="30"/>
        <v>352</v>
      </c>
      <c r="W122" s="30">
        <f t="shared" si="31"/>
        <v>111</v>
      </c>
      <c r="X122" s="34">
        <f t="shared" si="32"/>
        <v>201</v>
      </c>
      <c r="Y122" s="36">
        <f t="shared" si="33"/>
        <v>154</v>
      </c>
      <c r="Z122" s="37">
        <f t="shared" ref="Z122:AA122" si="511">L122</f>
        <v>128</v>
      </c>
      <c r="AA122" s="38">
        <f t="shared" si="511"/>
        <v>47</v>
      </c>
      <c r="AB122" s="39">
        <f t="shared" si="35"/>
        <v>51</v>
      </c>
      <c r="AC122" s="35">
        <f t="shared" si="36"/>
        <v>0.4795918367</v>
      </c>
      <c r="AD122" s="35">
        <f t="shared" si="37"/>
        <v>0.5460992908</v>
      </c>
      <c r="AE122" s="30">
        <f t="shared" si="38"/>
        <v>0.5224630607</v>
      </c>
      <c r="AF122" s="30">
        <f t="shared" si="39"/>
        <v>0.2160267714</v>
      </c>
      <c r="AG122" s="30">
        <f t="shared" si="40"/>
        <v>0.0236362301</v>
      </c>
      <c r="AH122" s="41">
        <f t="shared" si="41"/>
        <v>0.3621793909</v>
      </c>
      <c r="AI122" s="42">
        <f t="shared" si="42"/>
        <v>0.3719380969</v>
      </c>
      <c r="AJ122" s="42">
        <f t="shared" si="43"/>
        <v>0.404507643</v>
      </c>
      <c r="AK122" s="36">
        <f t="shared" si="44"/>
        <v>87</v>
      </c>
      <c r="AL122" s="37">
        <f t="shared" ref="AL122:AM122" si="512">Z122</f>
        <v>128</v>
      </c>
      <c r="AM122" s="38">
        <f t="shared" si="512"/>
        <v>47</v>
      </c>
      <c r="AN122" s="39">
        <f t="shared" si="46"/>
        <v>51</v>
      </c>
      <c r="AO122" s="43"/>
      <c r="AP122" s="43"/>
      <c r="AQ122" s="43">
        <f t="shared" ref="AQ122:AW122" si="513">POWER($AC122,AQ$3)</f>
        <v>1</v>
      </c>
      <c r="AR122" s="43">
        <f t="shared" si="513"/>
        <v>0.4795918367</v>
      </c>
      <c r="AS122" s="43">
        <f t="shared" si="513"/>
        <v>0.2300083299</v>
      </c>
      <c r="AT122" s="43">
        <f t="shared" si="513"/>
        <v>0.1103101174</v>
      </c>
      <c r="AU122" s="43">
        <f t="shared" si="513"/>
        <v>0.05290383181</v>
      </c>
      <c r="AV122" s="43">
        <f t="shared" si="513"/>
        <v>0.02537224587</v>
      </c>
      <c r="AW122" s="43">
        <f t="shared" si="513"/>
        <v>0.012168322</v>
      </c>
      <c r="AX122" s="43">
        <f t="shared" ref="AX122:BA122" si="514">$AD122*AQ122</f>
        <v>0.5460992908</v>
      </c>
      <c r="AY122" s="43">
        <f t="shared" si="514"/>
        <v>0.2619047619</v>
      </c>
      <c r="AZ122" s="43">
        <f t="shared" si="514"/>
        <v>0.1256073858</v>
      </c>
      <c r="BA122" s="43">
        <f t="shared" si="514"/>
        <v>0.06024027687</v>
      </c>
      <c r="BB122" s="43"/>
      <c r="BC122" s="43"/>
      <c r="BD122" s="43"/>
      <c r="BE122" s="43"/>
      <c r="BF122" s="43"/>
      <c r="BG122" s="43"/>
      <c r="BH122" s="43"/>
      <c r="BI122" s="43"/>
      <c r="BJ122" s="43"/>
    </row>
    <row r="123">
      <c r="A123" s="30"/>
      <c r="B123" s="30"/>
      <c r="C123" s="44">
        <f t="shared" si="49"/>
        <v>119</v>
      </c>
      <c r="D123" s="32">
        <f t="shared" si="13"/>
        <v>1110</v>
      </c>
      <c r="E123" s="32">
        <f t="shared" si="14"/>
        <v>1110</v>
      </c>
      <c r="F123" s="33">
        <f t="shared" si="15"/>
        <v>617</v>
      </c>
      <c r="G123" s="30">
        <f t="shared" si="16"/>
        <v>370</v>
      </c>
      <c r="H123" s="34">
        <f t="shared" si="17"/>
        <v>247</v>
      </c>
      <c r="I123" s="35">
        <f t="shared" si="18"/>
        <v>0.5134057114</v>
      </c>
      <c r="J123" s="35">
        <f t="shared" si="19"/>
        <v>0.5597099349</v>
      </c>
      <c r="K123" s="36">
        <f t="shared" si="20"/>
        <v>190</v>
      </c>
      <c r="L123" s="37">
        <f t="shared" si="21"/>
        <v>180</v>
      </c>
      <c r="M123" s="38">
        <f t="shared" si="22"/>
        <v>138</v>
      </c>
      <c r="N123" s="39">
        <f t="shared" si="23"/>
        <v>109</v>
      </c>
      <c r="O123" s="35">
        <f t="shared" si="24"/>
        <v>0.5135135135</v>
      </c>
      <c r="P123" s="35">
        <f t="shared" si="25"/>
        <v>0.5587044534</v>
      </c>
      <c r="Q123" s="40">
        <f t="shared" si="26"/>
        <v>0.5316045381</v>
      </c>
      <c r="R123" s="35">
        <f t="shared" si="27"/>
        <v>0.4339622642</v>
      </c>
      <c r="S123" s="10">
        <f t="shared" si="50"/>
        <v>0.6181045346</v>
      </c>
      <c r="T123" s="10">
        <f t="shared" si="28"/>
        <v>0.7265555315</v>
      </c>
      <c r="U123" s="10">
        <f t="shared" si="29"/>
        <v>0.7265555315</v>
      </c>
      <c r="V123" s="30">
        <f t="shared" si="30"/>
        <v>617</v>
      </c>
      <c r="W123" s="30">
        <f t="shared" si="31"/>
        <v>328</v>
      </c>
      <c r="X123" s="34">
        <f t="shared" si="32"/>
        <v>381</v>
      </c>
      <c r="Y123" s="36">
        <f t="shared" si="33"/>
        <v>243</v>
      </c>
      <c r="Z123" s="37">
        <f t="shared" ref="Z123:AA123" si="515">L123</f>
        <v>180</v>
      </c>
      <c r="AA123" s="38">
        <f t="shared" si="515"/>
        <v>138</v>
      </c>
      <c r="AB123" s="39">
        <f t="shared" si="35"/>
        <v>91</v>
      </c>
      <c r="AC123" s="35">
        <f t="shared" si="36"/>
        <v>0.6026200873</v>
      </c>
      <c r="AD123" s="35">
        <f t="shared" si="37"/>
        <v>0.5744680851</v>
      </c>
      <c r="AE123" s="30">
        <f t="shared" si="38"/>
        <v>0.5665417036</v>
      </c>
      <c r="AF123" s="30">
        <f t="shared" si="39"/>
        <v>0.2601054143</v>
      </c>
      <c r="AG123" s="30">
        <f t="shared" si="40"/>
        <v>0.007926381526</v>
      </c>
      <c r="AH123" s="41">
        <f t="shared" si="41"/>
        <v>0.3779301632</v>
      </c>
      <c r="AI123" s="42">
        <f t="shared" si="42"/>
        <v>0.4641151776</v>
      </c>
      <c r="AJ123" s="42">
        <f t="shared" si="43"/>
        <v>0.475037336</v>
      </c>
      <c r="AK123" s="36">
        <f t="shared" si="44"/>
        <v>163</v>
      </c>
      <c r="AL123" s="37">
        <f t="shared" ref="AL123:AM123" si="516">Z123</f>
        <v>180</v>
      </c>
      <c r="AM123" s="38">
        <f t="shared" si="516"/>
        <v>138</v>
      </c>
      <c r="AN123" s="39">
        <f t="shared" si="46"/>
        <v>91</v>
      </c>
      <c r="AO123" s="43"/>
      <c r="AP123" s="43"/>
      <c r="AQ123" s="43">
        <f t="shared" ref="AQ123:AW123" si="517">POWER($AC123,AQ$3)</f>
        <v>1</v>
      </c>
      <c r="AR123" s="43">
        <f t="shared" si="517"/>
        <v>0.6026200873</v>
      </c>
      <c r="AS123" s="43">
        <f t="shared" si="517"/>
        <v>0.3631509697</v>
      </c>
      <c r="AT123" s="43">
        <f t="shared" si="517"/>
        <v>0.2188420691</v>
      </c>
      <c r="AU123" s="43">
        <f t="shared" si="517"/>
        <v>0.1318786268</v>
      </c>
      <c r="AV123" s="43">
        <f t="shared" si="517"/>
        <v>0.07947270958</v>
      </c>
      <c r="AW123" s="43">
        <f t="shared" si="517"/>
        <v>0.04789185119</v>
      </c>
      <c r="AX123" s="43">
        <f t="shared" ref="AX123:BA123" si="518">$AD123*AQ123</f>
        <v>0.5744680851</v>
      </c>
      <c r="AY123" s="43">
        <f t="shared" si="518"/>
        <v>0.3461860076</v>
      </c>
      <c r="AZ123" s="43">
        <f t="shared" si="518"/>
        <v>0.2086186421</v>
      </c>
      <c r="BA123" s="43">
        <f t="shared" si="518"/>
        <v>0.1257177843</v>
      </c>
      <c r="BB123" s="43"/>
      <c r="BC123" s="43"/>
      <c r="BD123" s="43"/>
      <c r="BE123" s="43"/>
      <c r="BF123" s="43"/>
      <c r="BG123" s="43"/>
      <c r="BH123" s="43"/>
      <c r="BI123" s="43"/>
      <c r="BJ123" s="43"/>
    </row>
    <row r="124">
      <c r="A124" s="30"/>
      <c r="B124" s="30"/>
      <c r="C124" s="44">
        <f t="shared" si="49"/>
        <v>120</v>
      </c>
      <c r="D124" s="32">
        <f t="shared" si="13"/>
        <v>2324</v>
      </c>
      <c r="E124" s="32">
        <f t="shared" si="14"/>
        <v>2324</v>
      </c>
      <c r="F124" s="33">
        <f t="shared" si="15"/>
        <v>1082</v>
      </c>
      <c r="G124" s="30">
        <f t="shared" si="16"/>
        <v>752</v>
      </c>
      <c r="H124" s="34">
        <f t="shared" si="17"/>
        <v>330</v>
      </c>
      <c r="I124" s="35">
        <f t="shared" si="18"/>
        <v>0.2301974077</v>
      </c>
      <c r="J124" s="35">
        <f t="shared" si="19"/>
        <v>0.2043348806</v>
      </c>
      <c r="K124" s="36">
        <f t="shared" si="20"/>
        <v>173</v>
      </c>
      <c r="L124" s="37">
        <f t="shared" si="21"/>
        <v>579</v>
      </c>
      <c r="M124" s="38">
        <f t="shared" si="22"/>
        <v>67</v>
      </c>
      <c r="N124" s="39">
        <f t="shared" si="23"/>
        <v>263</v>
      </c>
      <c r="O124" s="35">
        <f t="shared" si="24"/>
        <v>0.2300531915</v>
      </c>
      <c r="P124" s="35">
        <f t="shared" si="25"/>
        <v>0.203030303</v>
      </c>
      <c r="Q124" s="40">
        <f t="shared" si="26"/>
        <v>0.2218114603</v>
      </c>
      <c r="R124" s="35">
        <f t="shared" si="27"/>
        <v>0.1037151703</v>
      </c>
      <c r="S124" s="10">
        <f t="shared" si="50"/>
        <v>0.4893472105</v>
      </c>
      <c r="T124" s="10">
        <f t="shared" si="28"/>
        <v>0.7212056488</v>
      </c>
      <c r="U124" s="10">
        <f t="shared" si="29"/>
        <v>0.7212056488</v>
      </c>
      <c r="V124" s="30">
        <f t="shared" si="30"/>
        <v>1082</v>
      </c>
      <c r="W124" s="30">
        <f t="shared" si="31"/>
        <v>240</v>
      </c>
      <c r="X124" s="34">
        <f t="shared" si="32"/>
        <v>529</v>
      </c>
      <c r="Y124" s="36">
        <f t="shared" si="33"/>
        <v>462</v>
      </c>
      <c r="Z124" s="37">
        <f t="shared" ref="Z124:AA124" si="519">L124</f>
        <v>579</v>
      </c>
      <c r="AA124" s="38">
        <f t="shared" si="519"/>
        <v>67</v>
      </c>
      <c r="AB124" s="39">
        <f t="shared" si="35"/>
        <v>179</v>
      </c>
      <c r="AC124" s="35">
        <f t="shared" si="36"/>
        <v>0.2723577236</v>
      </c>
      <c r="AD124" s="35">
        <f t="shared" si="37"/>
        <v>0.4438040346</v>
      </c>
      <c r="AE124" s="30">
        <f t="shared" si="38"/>
        <v>0.4326796692</v>
      </c>
      <c r="AF124" s="30">
        <f t="shared" si="39"/>
        <v>0.1262433799</v>
      </c>
      <c r="AG124" s="30">
        <f t="shared" si="40"/>
        <v>0.01112436536</v>
      </c>
      <c r="AH124" s="41">
        <f t="shared" si="41"/>
        <v>0.3513576725</v>
      </c>
      <c r="AI124" s="42">
        <f t="shared" si="42"/>
        <v>0.2122688396</v>
      </c>
      <c r="AJ124" s="42">
        <f t="shared" si="43"/>
        <v>0.2275976602</v>
      </c>
      <c r="AK124" s="36">
        <f t="shared" si="44"/>
        <v>171</v>
      </c>
      <c r="AL124" s="37">
        <f t="shared" ref="AL124:AM124" si="520">Z124</f>
        <v>579</v>
      </c>
      <c r="AM124" s="38">
        <f t="shared" si="520"/>
        <v>67</v>
      </c>
      <c r="AN124" s="39">
        <f t="shared" si="46"/>
        <v>179</v>
      </c>
      <c r="AO124" s="43"/>
      <c r="AP124" s="43"/>
      <c r="AQ124" s="43">
        <f t="shared" ref="AQ124:AW124" si="521">POWER($AC124,AQ$3)</f>
        <v>1</v>
      </c>
      <c r="AR124" s="43">
        <f t="shared" si="521"/>
        <v>0.2723577236</v>
      </c>
      <c r="AS124" s="43">
        <f t="shared" si="521"/>
        <v>0.07417872959</v>
      </c>
      <c r="AT124" s="43">
        <f t="shared" si="521"/>
        <v>0.02020314993</v>
      </c>
      <c r="AU124" s="43">
        <f t="shared" si="521"/>
        <v>0.005502483924</v>
      </c>
      <c r="AV124" s="43">
        <f t="shared" si="521"/>
        <v>0.001498643996</v>
      </c>
      <c r="AW124" s="43">
        <f t="shared" si="521"/>
        <v>0.0004081672671</v>
      </c>
      <c r="AX124" s="43">
        <f t="shared" ref="AX124:BA124" si="522">$AD124*AQ124</f>
        <v>0.4438040346</v>
      </c>
      <c r="AY124" s="43">
        <f t="shared" si="522"/>
        <v>0.1208734566</v>
      </c>
      <c r="AZ124" s="43">
        <f t="shared" si="522"/>
        <v>0.03292081947</v>
      </c>
      <c r="BA124" s="43">
        <f t="shared" si="522"/>
        <v>0.00896623945</v>
      </c>
      <c r="BB124" s="43"/>
      <c r="BC124" s="43"/>
      <c r="BD124" s="43"/>
      <c r="BE124" s="43"/>
      <c r="BF124" s="43"/>
      <c r="BG124" s="43"/>
      <c r="BH124" s="43"/>
      <c r="BI124" s="43"/>
      <c r="BJ124" s="43"/>
    </row>
    <row r="125">
      <c r="A125" s="30"/>
      <c r="B125" s="30"/>
      <c r="C125" s="44">
        <f t="shared" si="49"/>
        <v>121</v>
      </c>
      <c r="D125" s="32">
        <f t="shared" si="13"/>
        <v>2619</v>
      </c>
      <c r="E125" s="32">
        <f t="shared" si="14"/>
        <v>2619</v>
      </c>
      <c r="F125" s="33">
        <f t="shared" si="15"/>
        <v>1712</v>
      </c>
      <c r="G125" s="30">
        <f t="shared" si="16"/>
        <v>1239</v>
      </c>
      <c r="H125" s="34">
        <f t="shared" si="17"/>
        <v>473</v>
      </c>
      <c r="I125" s="35">
        <f t="shared" si="18"/>
        <v>0.3593995733</v>
      </c>
      <c r="J125" s="35">
        <f t="shared" si="19"/>
        <v>0.3884128459</v>
      </c>
      <c r="K125" s="36">
        <f t="shared" si="20"/>
        <v>445</v>
      </c>
      <c r="L125" s="37">
        <f t="shared" si="21"/>
        <v>794</v>
      </c>
      <c r="M125" s="38">
        <f t="shared" si="22"/>
        <v>184</v>
      </c>
      <c r="N125" s="39">
        <f t="shared" si="23"/>
        <v>289</v>
      </c>
      <c r="O125" s="35">
        <f t="shared" si="24"/>
        <v>0.3591606134</v>
      </c>
      <c r="P125" s="35">
        <f t="shared" si="25"/>
        <v>0.3890063425</v>
      </c>
      <c r="Q125" s="40">
        <f t="shared" si="26"/>
        <v>0.3674065421</v>
      </c>
      <c r="R125" s="35">
        <f t="shared" si="27"/>
        <v>0.1881390593</v>
      </c>
      <c r="S125" s="10">
        <f t="shared" si="50"/>
        <v>0.7216662227</v>
      </c>
      <c r="T125" s="10">
        <f t="shared" si="28"/>
        <v>1.049464558</v>
      </c>
      <c r="U125" s="10">
        <f t="shared" si="29"/>
        <v>1</v>
      </c>
      <c r="V125" s="30">
        <f t="shared" si="30"/>
        <v>1712</v>
      </c>
      <c r="W125" s="30">
        <f t="shared" si="31"/>
        <v>629</v>
      </c>
      <c r="X125" s="34">
        <f t="shared" si="32"/>
        <v>1235</v>
      </c>
      <c r="Y125" s="36">
        <f t="shared" si="33"/>
        <v>1051</v>
      </c>
      <c r="Z125" s="37">
        <f t="shared" ref="Z125:AA125" si="523">L125</f>
        <v>794</v>
      </c>
      <c r="AA125" s="38">
        <f t="shared" si="523"/>
        <v>184</v>
      </c>
      <c r="AB125" s="39">
        <f t="shared" si="35"/>
        <v>0</v>
      </c>
      <c r="AC125" s="35">
        <f t="shared" si="36"/>
        <v>1</v>
      </c>
      <c r="AD125" s="35">
        <f t="shared" si="37"/>
        <v>0.5696476965</v>
      </c>
      <c r="AE125" s="30">
        <f t="shared" si="38"/>
        <v>0.6210571413</v>
      </c>
      <c r="AF125" s="30">
        <f t="shared" si="39"/>
        <v>0.3146208519</v>
      </c>
      <c r="AG125" s="30">
        <f t="shared" si="40"/>
        <v>-0.05140944479</v>
      </c>
      <c r="AH125" s="41">
        <f t="shared" si="41"/>
        <v>0.4805822993</v>
      </c>
      <c r="AI125" s="42">
        <f t="shared" si="42"/>
        <v>0.7412780452</v>
      </c>
      <c r="AJ125" s="42">
        <f t="shared" si="43"/>
        <v>0.6704383945</v>
      </c>
      <c r="AK125" s="36">
        <f t="shared" si="44"/>
        <v>1615</v>
      </c>
      <c r="AL125" s="37">
        <f t="shared" ref="AL125:AM125" si="524">Z125</f>
        <v>794</v>
      </c>
      <c r="AM125" s="38">
        <f t="shared" si="524"/>
        <v>184</v>
      </c>
      <c r="AN125" s="39">
        <f t="shared" si="46"/>
        <v>0</v>
      </c>
      <c r="AO125" s="43"/>
      <c r="AP125" s="43"/>
      <c r="AQ125" s="43">
        <f t="shared" ref="AQ125:AW125" si="525">POWER($AC125,AQ$3)</f>
        <v>1</v>
      </c>
      <c r="AR125" s="43">
        <f t="shared" si="525"/>
        <v>1</v>
      </c>
      <c r="AS125" s="43">
        <f t="shared" si="525"/>
        <v>1</v>
      </c>
      <c r="AT125" s="43">
        <f t="shared" si="525"/>
        <v>1</v>
      </c>
      <c r="AU125" s="43">
        <f t="shared" si="525"/>
        <v>1</v>
      </c>
      <c r="AV125" s="43">
        <f t="shared" si="525"/>
        <v>1</v>
      </c>
      <c r="AW125" s="43">
        <f t="shared" si="525"/>
        <v>1</v>
      </c>
      <c r="AX125" s="43">
        <f t="shared" ref="AX125:BA125" si="526">$AD125*AQ125</f>
        <v>0.5696476965</v>
      </c>
      <c r="AY125" s="43">
        <f t="shared" si="526"/>
        <v>0.5696476965</v>
      </c>
      <c r="AZ125" s="43">
        <f t="shared" si="526"/>
        <v>0.5696476965</v>
      </c>
      <c r="BA125" s="43">
        <f t="shared" si="526"/>
        <v>0.5696476965</v>
      </c>
      <c r="BB125" s="43"/>
      <c r="BC125" s="43"/>
      <c r="BD125" s="43"/>
      <c r="BE125" s="43"/>
      <c r="BF125" s="43"/>
      <c r="BG125" s="43"/>
      <c r="BH125" s="43"/>
      <c r="BI125" s="43"/>
      <c r="BJ125" s="43"/>
    </row>
    <row r="126">
      <c r="A126" s="30"/>
      <c r="B126" s="30"/>
      <c r="C126" s="44">
        <f t="shared" si="49"/>
        <v>122</v>
      </c>
      <c r="D126" s="32">
        <f t="shared" si="13"/>
        <v>1296</v>
      </c>
      <c r="E126" s="32">
        <f t="shared" si="14"/>
        <v>1296</v>
      </c>
      <c r="F126" s="33">
        <f t="shared" si="15"/>
        <v>775</v>
      </c>
      <c r="G126" s="30">
        <f t="shared" si="16"/>
        <v>432</v>
      </c>
      <c r="H126" s="34">
        <f t="shared" si="17"/>
        <v>343</v>
      </c>
      <c r="I126" s="35">
        <f t="shared" si="18"/>
        <v>0.3982957469</v>
      </c>
      <c r="J126" s="35">
        <f t="shared" si="19"/>
        <v>0.3056682252</v>
      </c>
      <c r="K126" s="36">
        <f t="shared" si="20"/>
        <v>172</v>
      </c>
      <c r="L126" s="37">
        <f t="shared" si="21"/>
        <v>260</v>
      </c>
      <c r="M126" s="38">
        <f t="shared" si="22"/>
        <v>105</v>
      </c>
      <c r="N126" s="39">
        <f t="shared" si="23"/>
        <v>238</v>
      </c>
      <c r="O126" s="35">
        <f t="shared" si="24"/>
        <v>0.3981481481</v>
      </c>
      <c r="P126" s="35">
        <f t="shared" si="25"/>
        <v>0.306122449</v>
      </c>
      <c r="Q126" s="40">
        <f t="shared" si="26"/>
        <v>0.3574193548</v>
      </c>
      <c r="R126" s="35">
        <f t="shared" si="27"/>
        <v>0.2876712329</v>
      </c>
      <c r="S126" s="10">
        <f t="shared" si="50"/>
        <v>0.4025360964</v>
      </c>
      <c r="T126" s="10">
        <f t="shared" si="28"/>
        <v>0.464296767</v>
      </c>
      <c r="U126" s="10">
        <f t="shared" si="29"/>
        <v>0.464296767</v>
      </c>
      <c r="V126" s="30">
        <f t="shared" si="30"/>
        <v>775</v>
      </c>
      <c r="W126" s="30">
        <f t="shared" si="31"/>
        <v>277</v>
      </c>
      <c r="X126" s="34">
        <f t="shared" si="32"/>
        <v>312</v>
      </c>
      <c r="Y126" s="36">
        <f t="shared" si="33"/>
        <v>207</v>
      </c>
      <c r="Z126" s="37">
        <f t="shared" ref="Z126:AA126" si="527">L126</f>
        <v>260</v>
      </c>
      <c r="AA126" s="38">
        <f t="shared" si="527"/>
        <v>105</v>
      </c>
      <c r="AB126" s="39">
        <f t="shared" si="35"/>
        <v>239</v>
      </c>
      <c r="AC126" s="35">
        <f t="shared" si="36"/>
        <v>0.3052325581</v>
      </c>
      <c r="AD126" s="35">
        <f t="shared" si="37"/>
        <v>0.443254818</v>
      </c>
      <c r="AE126" s="30">
        <f t="shared" si="38"/>
        <v>0.4477601484</v>
      </c>
      <c r="AF126" s="30">
        <f t="shared" si="39"/>
        <v>0.141323859</v>
      </c>
      <c r="AG126" s="30">
        <f t="shared" si="40"/>
        <v>-0.004505330369</v>
      </c>
      <c r="AH126" s="41">
        <f t="shared" si="41"/>
        <v>0.3517829841</v>
      </c>
      <c r="AI126" s="42">
        <f t="shared" si="42"/>
        <v>0.2378438014</v>
      </c>
      <c r="AJ126" s="42">
        <f t="shared" si="43"/>
        <v>0.2316356808</v>
      </c>
      <c r="AK126" s="36">
        <f t="shared" si="44"/>
        <v>78</v>
      </c>
      <c r="AL126" s="37">
        <f t="shared" ref="AL126:AM126" si="528">Z126</f>
        <v>260</v>
      </c>
      <c r="AM126" s="38">
        <f t="shared" si="528"/>
        <v>105</v>
      </c>
      <c r="AN126" s="39">
        <f t="shared" si="46"/>
        <v>239</v>
      </c>
      <c r="AO126" s="43"/>
      <c r="AP126" s="43"/>
      <c r="AQ126" s="43">
        <f t="shared" ref="AQ126:AW126" si="529">POWER($AC126,AQ$3)</f>
        <v>1</v>
      </c>
      <c r="AR126" s="43">
        <f t="shared" si="529"/>
        <v>0.3052325581</v>
      </c>
      <c r="AS126" s="43">
        <f t="shared" si="529"/>
        <v>0.09316691455</v>
      </c>
      <c r="AT126" s="43">
        <f t="shared" si="529"/>
        <v>0.02843757566</v>
      </c>
      <c r="AU126" s="43">
        <f t="shared" si="529"/>
        <v>0.008680073966</v>
      </c>
      <c r="AV126" s="43">
        <f t="shared" si="529"/>
        <v>0.002649441182</v>
      </c>
      <c r="AW126" s="43">
        <f t="shared" si="529"/>
        <v>0.0008086957095</v>
      </c>
      <c r="AX126" s="43">
        <f t="shared" ref="AX126:BA126" si="530">$AD126*AQ126</f>
        <v>0.443254818</v>
      </c>
      <c r="AY126" s="43">
        <f t="shared" si="530"/>
        <v>0.135295802</v>
      </c>
      <c r="AZ126" s="43">
        <f t="shared" si="530"/>
        <v>0.04129668375</v>
      </c>
      <c r="BA126" s="43">
        <f t="shared" si="530"/>
        <v>0.01260509242</v>
      </c>
      <c r="BB126" s="43"/>
      <c r="BC126" s="43"/>
      <c r="BD126" s="43"/>
      <c r="BE126" s="43"/>
      <c r="BF126" s="43"/>
      <c r="BG126" s="43"/>
      <c r="BH126" s="43"/>
      <c r="BI126" s="43"/>
      <c r="BJ126" s="43"/>
    </row>
    <row r="127">
      <c r="A127" s="30"/>
      <c r="B127" s="30"/>
      <c r="C127" s="44">
        <f t="shared" si="49"/>
        <v>123</v>
      </c>
      <c r="D127" s="32">
        <f t="shared" si="13"/>
        <v>1743</v>
      </c>
      <c r="E127" s="32">
        <f t="shared" si="14"/>
        <v>1743</v>
      </c>
      <c r="F127" s="33">
        <f t="shared" si="15"/>
        <v>1093</v>
      </c>
      <c r="G127" s="30">
        <f t="shared" si="16"/>
        <v>721</v>
      </c>
      <c r="H127" s="34">
        <f t="shared" si="17"/>
        <v>372</v>
      </c>
      <c r="I127" s="35">
        <f t="shared" si="18"/>
        <v>0.4049018305</v>
      </c>
      <c r="J127" s="35">
        <f t="shared" si="19"/>
        <v>0.4146706679</v>
      </c>
      <c r="K127" s="36">
        <f t="shared" si="20"/>
        <v>292</v>
      </c>
      <c r="L127" s="37">
        <f t="shared" si="21"/>
        <v>429</v>
      </c>
      <c r="M127" s="38">
        <f t="shared" si="22"/>
        <v>154</v>
      </c>
      <c r="N127" s="39">
        <f t="shared" si="23"/>
        <v>218</v>
      </c>
      <c r="O127" s="35">
        <f t="shared" si="24"/>
        <v>0.4049930652</v>
      </c>
      <c r="P127" s="35">
        <f t="shared" si="25"/>
        <v>0.4139784946</v>
      </c>
      <c r="Q127" s="40">
        <f t="shared" si="26"/>
        <v>0.4080512351</v>
      </c>
      <c r="R127" s="35">
        <f t="shared" si="27"/>
        <v>0.2641509434</v>
      </c>
      <c r="S127" s="10">
        <f t="shared" si="50"/>
        <v>0.6750474865</v>
      </c>
      <c r="T127" s="10">
        <f t="shared" si="28"/>
        <v>0.9256887345</v>
      </c>
      <c r="U127" s="10">
        <f t="shared" si="29"/>
        <v>0.9256887345</v>
      </c>
      <c r="V127" s="30">
        <f t="shared" si="30"/>
        <v>1093</v>
      </c>
      <c r="W127" s="30">
        <f t="shared" si="31"/>
        <v>446</v>
      </c>
      <c r="X127" s="34">
        <f t="shared" si="32"/>
        <v>738</v>
      </c>
      <c r="Y127" s="36">
        <f t="shared" si="33"/>
        <v>584</v>
      </c>
      <c r="Z127" s="37">
        <f t="shared" ref="Z127:AA127" si="531">L127</f>
        <v>429</v>
      </c>
      <c r="AA127" s="38">
        <f t="shared" si="531"/>
        <v>154</v>
      </c>
      <c r="AB127" s="39">
        <f t="shared" si="35"/>
        <v>47</v>
      </c>
      <c r="AC127" s="35">
        <f t="shared" si="36"/>
        <v>0.7661691542</v>
      </c>
      <c r="AD127" s="35">
        <f t="shared" si="37"/>
        <v>0.5765054294</v>
      </c>
      <c r="AE127" s="30">
        <f t="shared" si="38"/>
        <v>0.6082059424</v>
      </c>
      <c r="AF127" s="30">
        <f t="shared" si="39"/>
        <v>0.3017696531</v>
      </c>
      <c r="AG127" s="30">
        <f t="shared" si="40"/>
        <v>-0.03170051298</v>
      </c>
      <c r="AH127" s="41">
        <f t="shared" si="41"/>
        <v>0.410188986</v>
      </c>
      <c r="AI127" s="42">
        <f t="shared" si="42"/>
        <v>0.5822714558</v>
      </c>
      <c r="AJ127" s="42">
        <f t="shared" si="43"/>
        <v>0.5385897301</v>
      </c>
      <c r="AK127" s="36">
        <f t="shared" si="44"/>
        <v>501</v>
      </c>
      <c r="AL127" s="37">
        <f t="shared" ref="AL127:AM127" si="532">Z127</f>
        <v>429</v>
      </c>
      <c r="AM127" s="38">
        <f t="shared" si="532"/>
        <v>154</v>
      </c>
      <c r="AN127" s="39">
        <f t="shared" si="46"/>
        <v>47</v>
      </c>
      <c r="AO127" s="43"/>
      <c r="AP127" s="43"/>
      <c r="AQ127" s="43">
        <f t="shared" ref="AQ127:AW127" si="533">POWER($AC127,AQ$3)</f>
        <v>1</v>
      </c>
      <c r="AR127" s="43">
        <f t="shared" si="533"/>
        <v>0.7661691542</v>
      </c>
      <c r="AS127" s="43">
        <f t="shared" si="533"/>
        <v>0.5870151729</v>
      </c>
      <c r="AT127" s="43">
        <f t="shared" si="533"/>
        <v>0.4497529185</v>
      </c>
      <c r="AU127" s="43">
        <f t="shared" si="533"/>
        <v>0.3445868132</v>
      </c>
      <c r="AV127" s="43">
        <f t="shared" si="533"/>
        <v>0.2640117872</v>
      </c>
      <c r="AW127" s="43">
        <f t="shared" si="533"/>
        <v>0.2022776877</v>
      </c>
      <c r="AX127" s="43">
        <f t="shared" ref="AX127:BA127" si="534">$AD127*AQ127</f>
        <v>0.5765054294</v>
      </c>
      <c r="AY127" s="43">
        <f t="shared" si="534"/>
        <v>0.4417006773</v>
      </c>
      <c r="AZ127" s="43">
        <f t="shared" si="534"/>
        <v>0.3384174343</v>
      </c>
      <c r="BA127" s="43">
        <f t="shared" si="534"/>
        <v>0.2592849994</v>
      </c>
      <c r="BB127" s="43"/>
      <c r="BC127" s="43"/>
      <c r="BD127" s="43"/>
      <c r="BE127" s="43"/>
      <c r="BF127" s="43"/>
      <c r="BG127" s="43"/>
      <c r="BH127" s="43"/>
      <c r="BI127" s="43"/>
      <c r="BJ127" s="43"/>
    </row>
    <row r="128">
      <c r="A128" s="30"/>
      <c r="B128" s="30"/>
      <c r="C128" s="44">
        <f t="shared" si="49"/>
        <v>124</v>
      </c>
      <c r="D128" s="32">
        <f t="shared" si="13"/>
        <v>366</v>
      </c>
      <c r="E128" s="32">
        <f t="shared" si="14"/>
        <v>1310</v>
      </c>
      <c r="F128" s="33">
        <f t="shared" si="15"/>
        <v>850</v>
      </c>
      <c r="G128" s="30">
        <f t="shared" si="16"/>
        <v>598</v>
      </c>
      <c r="H128" s="34">
        <f t="shared" si="17"/>
        <v>252</v>
      </c>
      <c r="I128" s="35">
        <f t="shared" si="18"/>
        <v>0.3496494885</v>
      </c>
      <c r="J128" s="35">
        <f t="shared" si="19"/>
        <v>0.3698434538</v>
      </c>
      <c r="K128" s="36">
        <f t="shared" si="20"/>
        <v>209</v>
      </c>
      <c r="L128" s="37">
        <f t="shared" si="21"/>
        <v>389</v>
      </c>
      <c r="M128" s="38">
        <f t="shared" si="22"/>
        <v>93</v>
      </c>
      <c r="N128" s="39">
        <f t="shared" si="23"/>
        <v>159</v>
      </c>
      <c r="O128" s="35">
        <f t="shared" si="24"/>
        <v>0.3494983278</v>
      </c>
      <c r="P128" s="35">
        <f t="shared" si="25"/>
        <v>0.369047619</v>
      </c>
      <c r="Q128" s="40">
        <f t="shared" si="26"/>
        <v>0.3552941176</v>
      </c>
      <c r="R128" s="35">
        <f t="shared" si="27"/>
        <v>0.1929460581</v>
      </c>
      <c r="S128" s="10">
        <f t="shared" si="50"/>
        <v>0.5636529211</v>
      </c>
      <c r="T128" s="10">
        <f t="shared" si="28"/>
        <v>0.7874318345</v>
      </c>
      <c r="U128" s="10">
        <f t="shared" si="29"/>
        <v>0.7874318345</v>
      </c>
      <c r="V128" s="30">
        <f t="shared" si="30"/>
        <v>850</v>
      </c>
      <c r="W128" s="30">
        <f t="shared" si="31"/>
        <v>302</v>
      </c>
      <c r="X128" s="34">
        <f t="shared" si="32"/>
        <v>479</v>
      </c>
      <c r="Y128" s="36">
        <f t="shared" si="33"/>
        <v>386</v>
      </c>
      <c r="Z128" s="37">
        <f t="shared" ref="Z128:AA128" si="535">L128</f>
        <v>389</v>
      </c>
      <c r="AA128" s="38">
        <f t="shared" si="535"/>
        <v>93</v>
      </c>
      <c r="AB128" s="39">
        <f t="shared" si="35"/>
        <v>104</v>
      </c>
      <c r="AC128" s="35">
        <f t="shared" si="36"/>
        <v>0.4720812183</v>
      </c>
      <c r="AD128" s="35">
        <f t="shared" si="37"/>
        <v>0.4980645161</v>
      </c>
      <c r="AE128" s="30">
        <f t="shared" si="38"/>
        <v>0.5194963609</v>
      </c>
      <c r="AF128" s="30">
        <f t="shared" si="39"/>
        <v>0.2130600716</v>
      </c>
      <c r="AG128" s="30">
        <f t="shared" si="40"/>
        <v>-0.02143184476</v>
      </c>
      <c r="AH128" s="41">
        <f t="shared" si="41"/>
        <v>0.3614464046</v>
      </c>
      <c r="AI128" s="42">
        <f t="shared" si="42"/>
        <v>0.3662343995</v>
      </c>
      <c r="AJ128" s="42">
        <f t="shared" si="43"/>
        <v>0.3367023864</v>
      </c>
      <c r="AK128" s="36">
        <f t="shared" si="44"/>
        <v>197</v>
      </c>
      <c r="AL128" s="37">
        <f t="shared" ref="AL128:AM128" si="536">Z128</f>
        <v>389</v>
      </c>
      <c r="AM128" s="38">
        <f t="shared" si="536"/>
        <v>93</v>
      </c>
      <c r="AN128" s="39">
        <f t="shared" si="46"/>
        <v>104</v>
      </c>
      <c r="AO128" s="43"/>
      <c r="AP128" s="43"/>
      <c r="AQ128" s="43">
        <f t="shared" ref="AQ128:AW128" si="537">POWER($AC128,AQ$3)</f>
        <v>1</v>
      </c>
      <c r="AR128" s="43">
        <f t="shared" si="537"/>
        <v>0.4720812183</v>
      </c>
      <c r="AS128" s="43">
        <f t="shared" si="537"/>
        <v>0.2228606766</v>
      </c>
      <c r="AT128" s="43">
        <f t="shared" si="537"/>
        <v>0.1052083397</v>
      </c>
      <c r="AU128" s="43">
        <f t="shared" si="537"/>
        <v>0.0496668812</v>
      </c>
      <c r="AV128" s="43">
        <f t="shared" si="537"/>
        <v>0.02344680178</v>
      </c>
      <c r="AW128" s="43">
        <f t="shared" si="537"/>
        <v>0.01106879475</v>
      </c>
      <c r="AX128" s="43">
        <f t="shared" ref="AX128:BA128" si="538">$AD128*AQ128</f>
        <v>0.4980645161</v>
      </c>
      <c r="AY128" s="43">
        <f t="shared" si="538"/>
        <v>0.2351269036</v>
      </c>
      <c r="AZ128" s="43">
        <f t="shared" si="538"/>
        <v>0.1109989951</v>
      </c>
      <c r="BA128" s="43">
        <f t="shared" si="538"/>
        <v>0.05240054082</v>
      </c>
      <c r="BB128" s="43"/>
      <c r="BC128" s="43"/>
      <c r="BD128" s="43"/>
      <c r="BE128" s="43"/>
      <c r="BF128" s="43"/>
      <c r="BG128" s="43"/>
      <c r="BH128" s="43"/>
      <c r="BI128" s="43"/>
      <c r="BJ128" s="43"/>
    </row>
    <row r="129">
      <c r="A129" s="30"/>
      <c r="B129" s="30"/>
      <c r="C129" s="44">
        <f t="shared" si="49"/>
        <v>125</v>
      </c>
      <c r="D129" s="32">
        <f t="shared" si="13"/>
        <v>710</v>
      </c>
      <c r="E129" s="32">
        <f t="shared" si="14"/>
        <v>710</v>
      </c>
      <c r="F129" s="33">
        <f t="shared" si="15"/>
        <v>321</v>
      </c>
      <c r="G129" s="30">
        <f t="shared" si="16"/>
        <v>125</v>
      </c>
      <c r="H129" s="34">
        <f t="shared" si="17"/>
        <v>196</v>
      </c>
      <c r="I129" s="35">
        <f t="shared" si="18"/>
        <v>0.3315269001</v>
      </c>
      <c r="J129" s="35">
        <f t="shared" si="19"/>
        <v>0.2658953789</v>
      </c>
      <c r="K129" s="36">
        <f t="shared" si="20"/>
        <v>41</v>
      </c>
      <c r="L129" s="37">
        <f t="shared" si="21"/>
        <v>84</v>
      </c>
      <c r="M129" s="38">
        <f t="shared" si="22"/>
        <v>52</v>
      </c>
      <c r="N129" s="39">
        <f t="shared" si="23"/>
        <v>144</v>
      </c>
      <c r="O129" s="35">
        <f t="shared" si="24"/>
        <v>0.328</v>
      </c>
      <c r="P129" s="35">
        <f t="shared" si="25"/>
        <v>0.2653061224</v>
      </c>
      <c r="Q129" s="40">
        <f t="shared" si="26"/>
        <v>0.2897196262</v>
      </c>
      <c r="R129" s="35">
        <f t="shared" si="27"/>
        <v>0.3823529412</v>
      </c>
      <c r="S129" s="10">
        <f t="shared" si="50"/>
        <v>0.6363421511</v>
      </c>
      <c r="T129" s="10">
        <f t="shared" si="28"/>
        <v>0.7886033335</v>
      </c>
      <c r="U129" s="10">
        <f t="shared" si="29"/>
        <v>0.7886033335</v>
      </c>
      <c r="V129" s="30">
        <f t="shared" si="30"/>
        <v>321</v>
      </c>
      <c r="W129" s="30">
        <f t="shared" si="31"/>
        <v>93</v>
      </c>
      <c r="X129" s="34">
        <f t="shared" si="32"/>
        <v>204</v>
      </c>
      <c r="Y129" s="36">
        <f t="shared" si="33"/>
        <v>152</v>
      </c>
      <c r="Z129" s="37">
        <f t="shared" ref="Z129:AA129" si="539">L129</f>
        <v>84</v>
      </c>
      <c r="AA129" s="38">
        <f t="shared" si="539"/>
        <v>52</v>
      </c>
      <c r="AB129" s="39">
        <f t="shared" si="35"/>
        <v>41</v>
      </c>
      <c r="AC129" s="35">
        <f t="shared" si="36"/>
        <v>0.5591397849</v>
      </c>
      <c r="AD129" s="35">
        <f t="shared" si="37"/>
        <v>0.6440677966</v>
      </c>
      <c r="AE129" s="30">
        <f t="shared" si="38"/>
        <v>0.5520183687</v>
      </c>
      <c r="AF129" s="30">
        <f t="shared" si="39"/>
        <v>0.2455820794</v>
      </c>
      <c r="AG129" s="30">
        <f t="shared" si="40"/>
        <v>0.09204942793</v>
      </c>
      <c r="AH129" s="41">
        <f t="shared" si="41"/>
        <v>0.3715499049</v>
      </c>
      <c r="AI129" s="42">
        <f t="shared" si="42"/>
        <v>0.4318262711</v>
      </c>
      <c r="AJ129" s="42">
        <f t="shared" si="43"/>
        <v>0.5586657914</v>
      </c>
      <c r="AK129" s="36">
        <f t="shared" si="44"/>
        <v>106</v>
      </c>
      <c r="AL129" s="37">
        <f t="shared" ref="AL129:AM129" si="540">Z129</f>
        <v>84</v>
      </c>
      <c r="AM129" s="38">
        <f t="shared" si="540"/>
        <v>52</v>
      </c>
      <c r="AN129" s="39">
        <f t="shared" si="46"/>
        <v>41</v>
      </c>
      <c r="AO129" s="43"/>
      <c r="AP129" s="43"/>
      <c r="AQ129" s="43">
        <f t="shared" ref="AQ129:AW129" si="541">POWER($AC129,AQ$3)</f>
        <v>1</v>
      </c>
      <c r="AR129" s="43">
        <f t="shared" si="541"/>
        <v>0.5591397849</v>
      </c>
      <c r="AS129" s="43">
        <f t="shared" si="541"/>
        <v>0.3126372991</v>
      </c>
      <c r="AT129" s="43">
        <f t="shared" si="541"/>
        <v>0.1748079522</v>
      </c>
      <c r="AU129" s="43">
        <f t="shared" si="541"/>
        <v>0.09774208079</v>
      </c>
      <c r="AV129" s="43">
        <f t="shared" si="541"/>
        <v>0.05465148604</v>
      </c>
      <c r="AW129" s="43">
        <f t="shared" si="541"/>
        <v>0.03055782015</v>
      </c>
      <c r="AX129" s="43">
        <f t="shared" ref="AX129:BA129" si="542">$AD129*AQ129</f>
        <v>0.6440677966</v>
      </c>
      <c r="AY129" s="43">
        <f t="shared" si="542"/>
        <v>0.3601239293</v>
      </c>
      <c r="AZ129" s="43">
        <f t="shared" si="542"/>
        <v>0.2013596164</v>
      </c>
      <c r="BA129" s="43">
        <f t="shared" si="542"/>
        <v>0.1125881726</v>
      </c>
      <c r="BB129" s="43"/>
      <c r="BC129" s="43"/>
      <c r="BD129" s="43"/>
      <c r="BE129" s="43"/>
      <c r="BF129" s="43"/>
      <c r="BG129" s="43"/>
      <c r="BH129" s="43"/>
      <c r="BI129" s="43"/>
      <c r="BJ129" s="43"/>
    </row>
    <row r="130">
      <c r="A130" s="30"/>
      <c r="B130" s="30"/>
      <c r="C130" s="44">
        <f t="shared" si="49"/>
        <v>126</v>
      </c>
      <c r="D130" s="32">
        <f t="shared" si="13"/>
        <v>2101</v>
      </c>
      <c r="E130" s="32">
        <f t="shared" si="14"/>
        <v>2101</v>
      </c>
      <c r="F130" s="33">
        <f t="shared" si="15"/>
        <v>1113</v>
      </c>
      <c r="G130" s="30">
        <f t="shared" si="16"/>
        <v>731</v>
      </c>
      <c r="H130" s="34">
        <f t="shared" si="17"/>
        <v>382</v>
      </c>
      <c r="I130" s="35">
        <f t="shared" si="18"/>
        <v>0.3614435401</v>
      </c>
      <c r="J130" s="35">
        <f t="shared" si="19"/>
        <v>0.2727551567</v>
      </c>
      <c r="K130" s="36">
        <f t="shared" si="20"/>
        <v>264</v>
      </c>
      <c r="L130" s="37">
        <f t="shared" si="21"/>
        <v>467</v>
      </c>
      <c r="M130" s="38">
        <f t="shared" si="22"/>
        <v>104</v>
      </c>
      <c r="N130" s="39">
        <f t="shared" si="23"/>
        <v>278</v>
      </c>
      <c r="O130" s="35">
        <f t="shared" si="24"/>
        <v>0.3611491108</v>
      </c>
      <c r="P130" s="35">
        <f t="shared" si="25"/>
        <v>0.2722513089</v>
      </c>
      <c r="Q130" s="40">
        <f t="shared" si="26"/>
        <v>0.3306379155</v>
      </c>
      <c r="R130" s="35">
        <f t="shared" si="27"/>
        <v>0.1821366025</v>
      </c>
      <c r="S130" s="10">
        <f t="shared" si="50"/>
        <v>0.4651013139</v>
      </c>
      <c r="T130" s="10">
        <f t="shared" si="28"/>
        <v>0.6326055819</v>
      </c>
      <c r="U130" s="10">
        <f t="shared" si="29"/>
        <v>0.6326055819</v>
      </c>
      <c r="V130" s="30">
        <f t="shared" si="30"/>
        <v>1113</v>
      </c>
      <c r="W130" s="30">
        <f t="shared" si="31"/>
        <v>368</v>
      </c>
      <c r="X130" s="34">
        <f t="shared" si="32"/>
        <v>518</v>
      </c>
      <c r="Y130" s="36">
        <f t="shared" si="33"/>
        <v>414</v>
      </c>
      <c r="Z130" s="37">
        <f t="shared" ref="Z130:AA130" si="543">L130</f>
        <v>467</v>
      </c>
      <c r="AA130" s="38">
        <f t="shared" si="543"/>
        <v>104</v>
      </c>
      <c r="AB130" s="39">
        <f t="shared" si="35"/>
        <v>240</v>
      </c>
      <c r="AC130" s="35">
        <f t="shared" si="36"/>
        <v>0.3023255814</v>
      </c>
      <c r="AD130" s="35">
        <f t="shared" si="37"/>
        <v>0.4699205448</v>
      </c>
      <c r="AE130" s="30">
        <f t="shared" si="38"/>
        <v>0.4464351785</v>
      </c>
      <c r="AF130" s="30">
        <f t="shared" si="39"/>
        <v>0.1399988892</v>
      </c>
      <c r="AG130" s="30">
        <f t="shared" si="40"/>
        <v>0.02348536629</v>
      </c>
      <c r="AH130" s="41">
        <f t="shared" si="41"/>
        <v>0.3517258631</v>
      </c>
      <c r="AI130" s="42">
        <f t="shared" si="42"/>
        <v>0.2355848532</v>
      </c>
      <c r="AJ130" s="42">
        <f t="shared" si="43"/>
        <v>0.2679465165</v>
      </c>
      <c r="AK130" s="36">
        <f t="shared" si="44"/>
        <v>171</v>
      </c>
      <c r="AL130" s="37">
        <f t="shared" ref="AL130:AM130" si="544">Z130</f>
        <v>467</v>
      </c>
      <c r="AM130" s="38">
        <f t="shared" si="544"/>
        <v>104</v>
      </c>
      <c r="AN130" s="39">
        <f t="shared" si="46"/>
        <v>240</v>
      </c>
      <c r="AO130" s="43"/>
      <c r="AP130" s="43"/>
      <c r="AQ130" s="43">
        <f t="shared" ref="AQ130:AW130" si="545">POWER($AC130,AQ$3)</f>
        <v>1</v>
      </c>
      <c r="AR130" s="43">
        <f t="shared" si="545"/>
        <v>0.3023255814</v>
      </c>
      <c r="AS130" s="43">
        <f t="shared" si="545"/>
        <v>0.09140075717</v>
      </c>
      <c r="AT130" s="43">
        <f t="shared" si="545"/>
        <v>0.02763278705</v>
      </c>
      <c r="AU130" s="43">
        <f t="shared" si="545"/>
        <v>0.008354098411</v>
      </c>
      <c r="AV130" s="43">
        <f t="shared" si="545"/>
        <v>0.002525657659</v>
      </c>
      <c r="AW130" s="43">
        <f t="shared" si="545"/>
        <v>0.0007635709202</v>
      </c>
      <c r="AX130" s="43">
        <f t="shared" ref="AX130:BA130" si="546">$AD130*AQ130</f>
        <v>0.4699205448</v>
      </c>
      <c r="AY130" s="43">
        <f t="shared" si="546"/>
        <v>0.1420690019</v>
      </c>
      <c r="AZ130" s="43">
        <f t="shared" si="546"/>
        <v>0.04295109361</v>
      </c>
      <c r="BA130" s="43">
        <f t="shared" si="546"/>
        <v>0.01298521435</v>
      </c>
      <c r="BB130" s="43"/>
      <c r="BC130" s="43"/>
      <c r="BD130" s="43"/>
      <c r="BE130" s="43"/>
      <c r="BF130" s="43"/>
      <c r="BG130" s="43"/>
      <c r="BH130" s="43"/>
      <c r="BI130" s="43"/>
      <c r="BJ130" s="43"/>
    </row>
    <row r="131">
      <c r="A131" s="30"/>
      <c r="B131" s="30"/>
      <c r="C131" s="44">
        <f t="shared" si="49"/>
        <v>127</v>
      </c>
      <c r="D131" s="32">
        <f t="shared" si="13"/>
        <v>1413</v>
      </c>
      <c r="E131" s="32">
        <f t="shared" si="14"/>
        <v>1413</v>
      </c>
      <c r="F131" s="33">
        <f t="shared" si="15"/>
        <v>715</v>
      </c>
      <c r="G131" s="30">
        <f t="shared" si="16"/>
        <v>519</v>
      </c>
      <c r="H131" s="34">
        <f t="shared" si="17"/>
        <v>196</v>
      </c>
      <c r="I131" s="35">
        <f t="shared" si="18"/>
        <v>0.2821901523</v>
      </c>
      <c r="J131" s="35">
        <f t="shared" si="19"/>
        <v>0.2706318384</v>
      </c>
      <c r="K131" s="36">
        <f t="shared" si="20"/>
        <v>146</v>
      </c>
      <c r="L131" s="37">
        <f t="shared" si="21"/>
        <v>373</v>
      </c>
      <c r="M131" s="38">
        <f t="shared" si="22"/>
        <v>53</v>
      </c>
      <c r="N131" s="39">
        <f t="shared" si="23"/>
        <v>143</v>
      </c>
      <c r="O131" s="35">
        <f t="shared" si="24"/>
        <v>0.2813102119</v>
      </c>
      <c r="P131" s="35">
        <f t="shared" si="25"/>
        <v>0.2704081633</v>
      </c>
      <c r="Q131" s="40">
        <f t="shared" si="26"/>
        <v>0.2783216783</v>
      </c>
      <c r="R131" s="35">
        <f t="shared" si="27"/>
        <v>0.1244131455</v>
      </c>
      <c r="S131" s="10">
        <f t="shared" si="50"/>
        <v>0.6710299557</v>
      </c>
      <c r="T131" s="10">
        <f t="shared" si="28"/>
        <v>1.006152394</v>
      </c>
      <c r="U131" s="10">
        <f t="shared" si="29"/>
        <v>1</v>
      </c>
      <c r="V131" s="30">
        <f t="shared" si="30"/>
        <v>715</v>
      </c>
      <c r="W131" s="30">
        <f t="shared" si="31"/>
        <v>199</v>
      </c>
      <c r="X131" s="34">
        <f t="shared" si="32"/>
        <v>480</v>
      </c>
      <c r="Y131" s="36">
        <f t="shared" si="33"/>
        <v>427</v>
      </c>
      <c r="Z131" s="37">
        <f t="shared" ref="Z131:AA131" si="547">L131</f>
        <v>373</v>
      </c>
      <c r="AA131" s="38">
        <f t="shared" si="547"/>
        <v>53</v>
      </c>
      <c r="AB131" s="39">
        <f t="shared" si="35"/>
        <v>0</v>
      </c>
      <c r="AC131" s="35">
        <f t="shared" si="36"/>
        <v>1</v>
      </c>
      <c r="AD131" s="35">
        <f t="shared" si="37"/>
        <v>0.53375</v>
      </c>
      <c r="AE131" s="30">
        <f t="shared" si="38"/>
        <v>0.6210571413</v>
      </c>
      <c r="AF131" s="30">
        <f t="shared" si="39"/>
        <v>0.3146208519</v>
      </c>
      <c r="AG131" s="30">
        <f t="shared" si="40"/>
        <v>-0.08730714126</v>
      </c>
      <c r="AH131" s="41">
        <f t="shared" si="41"/>
        <v>0.4805822993</v>
      </c>
      <c r="AI131" s="42">
        <f t="shared" si="42"/>
        <v>0.7412780452</v>
      </c>
      <c r="AJ131" s="42">
        <f t="shared" si="43"/>
        <v>0.6209731593</v>
      </c>
      <c r="AK131" s="36">
        <f t="shared" si="44"/>
        <v>611</v>
      </c>
      <c r="AL131" s="37">
        <f t="shared" ref="AL131:AM131" si="548">Z131</f>
        <v>373</v>
      </c>
      <c r="AM131" s="38">
        <f t="shared" si="548"/>
        <v>53</v>
      </c>
      <c r="AN131" s="39">
        <f t="shared" si="46"/>
        <v>0</v>
      </c>
      <c r="AO131" s="43"/>
      <c r="AP131" s="43"/>
      <c r="AQ131" s="43">
        <f t="shared" ref="AQ131:AW131" si="549">POWER($AC131,AQ$3)</f>
        <v>1</v>
      </c>
      <c r="AR131" s="43">
        <f t="shared" si="549"/>
        <v>1</v>
      </c>
      <c r="AS131" s="43">
        <f t="shared" si="549"/>
        <v>1</v>
      </c>
      <c r="AT131" s="43">
        <f t="shared" si="549"/>
        <v>1</v>
      </c>
      <c r="AU131" s="43">
        <f t="shared" si="549"/>
        <v>1</v>
      </c>
      <c r="AV131" s="43">
        <f t="shared" si="549"/>
        <v>1</v>
      </c>
      <c r="AW131" s="43">
        <f t="shared" si="549"/>
        <v>1</v>
      </c>
      <c r="AX131" s="43">
        <f t="shared" ref="AX131:BA131" si="550">$AD131*AQ131</f>
        <v>0.53375</v>
      </c>
      <c r="AY131" s="43">
        <f t="shared" si="550"/>
        <v>0.53375</v>
      </c>
      <c r="AZ131" s="43">
        <f t="shared" si="550"/>
        <v>0.53375</v>
      </c>
      <c r="BA131" s="43">
        <f t="shared" si="550"/>
        <v>0.53375</v>
      </c>
      <c r="BB131" s="43"/>
      <c r="BC131" s="43"/>
      <c r="BD131" s="43"/>
      <c r="BE131" s="43"/>
      <c r="BF131" s="43"/>
      <c r="BG131" s="43"/>
      <c r="BH131" s="43"/>
      <c r="BI131" s="43"/>
      <c r="BJ131" s="43"/>
    </row>
    <row r="132">
      <c r="A132" s="30"/>
      <c r="B132" s="30"/>
      <c r="C132" s="44">
        <f t="shared" si="49"/>
        <v>128</v>
      </c>
      <c r="D132" s="32">
        <f t="shared" si="13"/>
        <v>3511</v>
      </c>
      <c r="E132" s="32">
        <f t="shared" si="14"/>
        <v>3511</v>
      </c>
      <c r="F132" s="33">
        <f t="shared" si="15"/>
        <v>1741</v>
      </c>
      <c r="G132" s="30">
        <f t="shared" si="16"/>
        <v>1507</v>
      </c>
      <c r="H132" s="34">
        <f t="shared" si="17"/>
        <v>234</v>
      </c>
      <c r="I132" s="35">
        <f t="shared" si="18"/>
        <v>0.5015613452</v>
      </c>
      <c r="J132" s="35">
        <f t="shared" si="19"/>
        <v>0.5576936249</v>
      </c>
      <c r="K132" s="36">
        <f t="shared" si="20"/>
        <v>756</v>
      </c>
      <c r="L132" s="37">
        <f t="shared" si="21"/>
        <v>751</v>
      </c>
      <c r="M132" s="38">
        <f t="shared" si="22"/>
        <v>131</v>
      </c>
      <c r="N132" s="39">
        <f t="shared" si="23"/>
        <v>103</v>
      </c>
      <c r="O132" s="35">
        <f t="shared" si="24"/>
        <v>0.501658925</v>
      </c>
      <c r="P132" s="35">
        <f t="shared" si="25"/>
        <v>0.5598290598</v>
      </c>
      <c r="Q132" s="40">
        <f t="shared" si="26"/>
        <v>0.5094773119</v>
      </c>
      <c r="R132" s="35">
        <f t="shared" si="27"/>
        <v>0.1485260771</v>
      </c>
      <c r="S132" s="10">
        <f t="shared" si="50"/>
        <v>0.335837027</v>
      </c>
      <c r="T132" s="10">
        <f t="shared" si="28"/>
        <v>0.4416346192</v>
      </c>
      <c r="U132" s="10">
        <f t="shared" si="29"/>
        <v>0.4416346192</v>
      </c>
      <c r="V132" s="30">
        <f t="shared" si="30"/>
        <v>1741</v>
      </c>
      <c r="W132" s="30">
        <f t="shared" si="31"/>
        <v>887</v>
      </c>
      <c r="X132" s="34">
        <f t="shared" si="32"/>
        <v>887</v>
      </c>
      <c r="Y132" s="36">
        <f t="shared" si="33"/>
        <v>756</v>
      </c>
      <c r="Z132" s="37">
        <f t="shared" ref="Z132:AA132" si="551">L132</f>
        <v>751</v>
      </c>
      <c r="AA132" s="38">
        <f t="shared" si="551"/>
        <v>131</v>
      </c>
      <c r="AB132" s="39">
        <f t="shared" si="35"/>
        <v>956</v>
      </c>
      <c r="AC132" s="35">
        <f t="shared" si="36"/>
        <v>0.1205151794</v>
      </c>
      <c r="AD132" s="35">
        <f t="shared" si="37"/>
        <v>0.501658925</v>
      </c>
      <c r="AE132" s="30">
        <f t="shared" si="38"/>
        <v>0.3616659582</v>
      </c>
      <c r="AF132" s="30">
        <f t="shared" si="39"/>
        <v>0.05522966886</v>
      </c>
      <c r="AG132" s="30">
        <f t="shared" si="40"/>
        <v>0.1399929668</v>
      </c>
      <c r="AH132" s="41">
        <f t="shared" si="41"/>
        <v>0.3556801488</v>
      </c>
      <c r="AI132" s="42">
        <f t="shared" si="42"/>
        <v>0.09373959885</v>
      </c>
      <c r="AJ132" s="42">
        <f t="shared" si="43"/>
        <v>0.2866429244</v>
      </c>
      <c r="AK132" s="36">
        <f t="shared" si="44"/>
        <v>302</v>
      </c>
      <c r="AL132" s="37">
        <f t="shared" ref="AL132:AM132" si="552">Z132</f>
        <v>751</v>
      </c>
      <c r="AM132" s="38">
        <f t="shared" si="552"/>
        <v>131</v>
      </c>
      <c r="AN132" s="39">
        <f t="shared" si="46"/>
        <v>956</v>
      </c>
      <c r="AO132" s="43"/>
      <c r="AP132" s="43"/>
      <c r="AQ132" s="43">
        <f t="shared" ref="AQ132:AW132" si="553">POWER($AC132,AQ$3)</f>
        <v>1</v>
      </c>
      <c r="AR132" s="43">
        <f t="shared" si="553"/>
        <v>0.1205151794</v>
      </c>
      <c r="AS132" s="43">
        <f t="shared" si="553"/>
        <v>0.01452390846</v>
      </c>
      <c r="AT132" s="43">
        <f t="shared" si="553"/>
        <v>0.001750351434</v>
      </c>
      <c r="AU132" s="43">
        <f t="shared" si="553"/>
        <v>0.0002109439171</v>
      </c>
      <c r="AV132" s="43">
        <f t="shared" si="553"/>
        <v>0.00002542194401</v>
      </c>
      <c r="AW132" s="43">
        <f t="shared" si="553"/>
        <v>0.000003063730143</v>
      </c>
      <c r="AX132" s="43">
        <f t="shared" ref="AX132:BA132" si="554">$AD132*AQ132</f>
        <v>0.501658925</v>
      </c>
      <c r="AY132" s="43">
        <f t="shared" si="554"/>
        <v>0.06045751534</v>
      </c>
      <c r="AZ132" s="43">
        <f t="shared" si="554"/>
        <v>0.007286048307</v>
      </c>
      <c r="BA132" s="43">
        <f t="shared" si="554"/>
        <v>0.0008780794188</v>
      </c>
      <c r="BB132" s="43"/>
      <c r="BC132" s="43"/>
      <c r="BD132" s="43"/>
      <c r="BE132" s="43"/>
      <c r="BF132" s="43"/>
      <c r="BG132" s="43"/>
      <c r="BH132" s="43"/>
      <c r="BI132" s="43"/>
      <c r="BJ132" s="43"/>
    </row>
    <row r="133">
      <c r="A133" s="30"/>
      <c r="B133" s="30"/>
      <c r="C133" s="44">
        <f t="shared" si="49"/>
        <v>129</v>
      </c>
      <c r="D133" s="32">
        <f t="shared" si="13"/>
        <v>2645</v>
      </c>
      <c r="E133" s="32">
        <f t="shared" si="14"/>
        <v>2645</v>
      </c>
      <c r="F133" s="33">
        <f t="shared" si="15"/>
        <v>2003</v>
      </c>
      <c r="G133" s="30">
        <f t="shared" si="16"/>
        <v>1036</v>
      </c>
      <c r="H133" s="34">
        <f t="shared" si="17"/>
        <v>967</v>
      </c>
      <c r="I133" s="35">
        <f t="shared" si="18"/>
        <v>0.5205309002</v>
      </c>
      <c r="J133" s="35">
        <f t="shared" si="19"/>
        <v>0.5560602706</v>
      </c>
      <c r="K133" s="36">
        <f t="shared" si="20"/>
        <v>539</v>
      </c>
      <c r="L133" s="37">
        <f t="shared" si="21"/>
        <v>497</v>
      </c>
      <c r="M133" s="38">
        <f t="shared" si="22"/>
        <v>538</v>
      </c>
      <c r="N133" s="39">
        <f t="shared" si="23"/>
        <v>429</v>
      </c>
      <c r="O133" s="35">
        <f t="shared" si="24"/>
        <v>0.5202702703</v>
      </c>
      <c r="P133" s="35">
        <f t="shared" si="25"/>
        <v>0.5563598759</v>
      </c>
      <c r="Q133" s="40">
        <f t="shared" si="26"/>
        <v>0.5376934598</v>
      </c>
      <c r="R133" s="35">
        <f t="shared" si="27"/>
        <v>0.5198067633</v>
      </c>
      <c r="S133" s="10">
        <f t="shared" si="50"/>
        <v>0.7014910284</v>
      </c>
      <c r="T133" s="10">
        <f t="shared" si="28"/>
        <v>0.8097778006</v>
      </c>
      <c r="U133" s="10">
        <f t="shared" si="29"/>
        <v>0.8097778006</v>
      </c>
      <c r="V133" s="30">
        <f t="shared" si="30"/>
        <v>2003</v>
      </c>
      <c r="W133" s="30">
        <f t="shared" si="31"/>
        <v>1077</v>
      </c>
      <c r="X133" s="34">
        <f t="shared" si="32"/>
        <v>1405</v>
      </c>
      <c r="Y133" s="36">
        <f t="shared" si="33"/>
        <v>867</v>
      </c>
      <c r="Z133" s="37">
        <f t="shared" ref="Z133:AA133" si="555">L133</f>
        <v>497</v>
      </c>
      <c r="AA133" s="38">
        <f t="shared" si="555"/>
        <v>538</v>
      </c>
      <c r="AB133" s="39">
        <f t="shared" si="35"/>
        <v>204</v>
      </c>
      <c r="AC133" s="35">
        <f t="shared" si="36"/>
        <v>0.7250673854</v>
      </c>
      <c r="AD133" s="35">
        <f t="shared" si="37"/>
        <v>0.6356304985</v>
      </c>
      <c r="AE133" s="30">
        <f t="shared" si="38"/>
        <v>0.5998893404</v>
      </c>
      <c r="AF133" s="30">
        <f t="shared" si="39"/>
        <v>0.2934530511</v>
      </c>
      <c r="AG133" s="30">
        <f t="shared" si="40"/>
        <v>0.03574115809</v>
      </c>
      <c r="AH133" s="41">
        <f t="shared" si="41"/>
        <v>0.4008249767</v>
      </c>
      <c r="AI133" s="42">
        <f t="shared" si="42"/>
        <v>0.5530991804</v>
      </c>
      <c r="AJ133" s="42">
        <f t="shared" si="43"/>
        <v>0.6023487135</v>
      </c>
      <c r="AK133" s="36">
        <f t="shared" si="44"/>
        <v>753</v>
      </c>
      <c r="AL133" s="37">
        <f t="shared" ref="AL133:AM133" si="556">Z133</f>
        <v>497</v>
      </c>
      <c r="AM133" s="38">
        <f t="shared" si="556"/>
        <v>538</v>
      </c>
      <c r="AN133" s="39">
        <f t="shared" si="46"/>
        <v>204</v>
      </c>
      <c r="AO133" s="43"/>
      <c r="AP133" s="43"/>
      <c r="AQ133" s="43">
        <f t="shared" ref="AQ133:AW133" si="557">POWER($AC133,AQ$3)</f>
        <v>1</v>
      </c>
      <c r="AR133" s="43">
        <f t="shared" si="557"/>
        <v>0.7250673854</v>
      </c>
      <c r="AS133" s="43">
        <f t="shared" si="557"/>
        <v>0.5257227134</v>
      </c>
      <c r="AT133" s="43">
        <f t="shared" si="557"/>
        <v>0.3811843933</v>
      </c>
      <c r="AU133" s="43">
        <f t="shared" si="557"/>
        <v>0.2763843714</v>
      </c>
      <c r="AV133" s="43">
        <f t="shared" si="557"/>
        <v>0.2003972936</v>
      </c>
      <c r="AW133" s="43">
        <f t="shared" si="557"/>
        <v>0.1453015417</v>
      </c>
      <c r="AX133" s="43">
        <f t="shared" ref="AX133:BA133" si="558">$AD133*AQ133</f>
        <v>0.6356304985</v>
      </c>
      <c r="AY133" s="43">
        <f t="shared" si="558"/>
        <v>0.4608749437</v>
      </c>
      <c r="AZ133" s="43">
        <f t="shared" si="558"/>
        <v>0.3341653904</v>
      </c>
      <c r="BA133" s="43">
        <f t="shared" si="558"/>
        <v>0.2422924259</v>
      </c>
      <c r="BB133" s="43"/>
      <c r="BC133" s="43"/>
      <c r="BD133" s="43"/>
      <c r="BE133" s="43"/>
      <c r="BF133" s="43"/>
      <c r="BG133" s="43"/>
      <c r="BH133" s="43"/>
      <c r="BI133" s="43"/>
      <c r="BJ133" s="43"/>
    </row>
    <row r="134">
      <c r="A134" s="30"/>
      <c r="B134" s="30"/>
      <c r="C134" s="44">
        <f t="shared" si="49"/>
        <v>130</v>
      </c>
      <c r="D134" s="32">
        <f t="shared" si="13"/>
        <v>811</v>
      </c>
      <c r="E134" s="32">
        <f t="shared" si="14"/>
        <v>811</v>
      </c>
      <c r="F134" s="33">
        <f t="shared" si="15"/>
        <v>298</v>
      </c>
      <c r="G134" s="30">
        <f t="shared" si="16"/>
        <v>172</v>
      </c>
      <c r="H134" s="34">
        <f t="shared" si="17"/>
        <v>126</v>
      </c>
      <c r="I134" s="35">
        <f t="shared" si="18"/>
        <v>0.379184396</v>
      </c>
      <c r="J134" s="35">
        <f t="shared" si="19"/>
        <v>0.3744674748</v>
      </c>
      <c r="K134" s="36">
        <f t="shared" si="20"/>
        <v>65</v>
      </c>
      <c r="L134" s="37">
        <f t="shared" si="21"/>
        <v>107</v>
      </c>
      <c r="M134" s="38">
        <f t="shared" si="22"/>
        <v>47</v>
      </c>
      <c r="N134" s="39">
        <f t="shared" si="23"/>
        <v>79</v>
      </c>
      <c r="O134" s="35">
        <f t="shared" si="24"/>
        <v>0.3779069767</v>
      </c>
      <c r="P134" s="35">
        <f t="shared" si="25"/>
        <v>0.373015873</v>
      </c>
      <c r="Q134" s="40">
        <f t="shared" si="26"/>
        <v>0.3758389262</v>
      </c>
      <c r="R134" s="35">
        <f t="shared" si="27"/>
        <v>0.3051948052</v>
      </c>
      <c r="S134" s="10">
        <f t="shared" si="50"/>
        <v>0.707589762</v>
      </c>
      <c r="T134" s="10">
        <f t="shared" si="28"/>
        <v>0.9534684197</v>
      </c>
      <c r="U134" s="10">
        <f t="shared" si="29"/>
        <v>0.9534684197</v>
      </c>
      <c r="V134" s="30">
        <f t="shared" si="30"/>
        <v>298</v>
      </c>
      <c r="W134" s="30">
        <f t="shared" si="31"/>
        <v>112</v>
      </c>
      <c r="X134" s="34">
        <f t="shared" si="32"/>
        <v>211</v>
      </c>
      <c r="Y134" s="36">
        <f t="shared" si="33"/>
        <v>164</v>
      </c>
      <c r="Z134" s="37">
        <f t="shared" ref="Z134:AA134" si="559">L134</f>
        <v>107</v>
      </c>
      <c r="AA134" s="38">
        <f t="shared" si="559"/>
        <v>47</v>
      </c>
      <c r="AB134" s="39">
        <f t="shared" si="35"/>
        <v>8</v>
      </c>
      <c r="AC134" s="35">
        <f t="shared" si="36"/>
        <v>0.8545454545</v>
      </c>
      <c r="AD134" s="35">
        <f t="shared" si="37"/>
        <v>0.6051660517</v>
      </c>
      <c r="AE134" s="30">
        <f t="shared" si="38"/>
        <v>0.6204066299</v>
      </c>
      <c r="AF134" s="30">
        <f t="shared" si="39"/>
        <v>0.3139703405</v>
      </c>
      <c r="AG134" s="30">
        <f t="shared" si="40"/>
        <v>-0.0152405782</v>
      </c>
      <c r="AH134" s="41">
        <f t="shared" si="41"/>
        <v>0.4332964361</v>
      </c>
      <c r="AI134" s="42">
        <f t="shared" si="42"/>
        <v>0.6437489063</v>
      </c>
      <c r="AJ134" s="42">
        <f t="shared" si="43"/>
        <v>0.6227481497</v>
      </c>
      <c r="AK134" s="36">
        <f t="shared" si="44"/>
        <v>177</v>
      </c>
      <c r="AL134" s="37">
        <f t="shared" ref="AL134:AM134" si="560">Z134</f>
        <v>107</v>
      </c>
      <c r="AM134" s="38">
        <f t="shared" si="560"/>
        <v>47</v>
      </c>
      <c r="AN134" s="39">
        <f t="shared" si="46"/>
        <v>8</v>
      </c>
      <c r="AO134" s="43"/>
      <c r="AP134" s="43"/>
      <c r="AQ134" s="43">
        <f t="shared" ref="AQ134:AW134" si="561">POWER($AC134,AQ$3)</f>
        <v>1</v>
      </c>
      <c r="AR134" s="43">
        <f t="shared" si="561"/>
        <v>0.8545454545</v>
      </c>
      <c r="AS134" s="43">
        <f t="shared" si="561"/>
        <v>0.7302479339</v>
      </c>
      <c r="AT134" s="43">
        <f t="shared" si="561"/>
        <v>0.6240300526</v>
      </c>
      <c r="AU134" s="43">
        <f t="shared" si="561"/>
        <v>0.5332620449</v>
      </c>
      <c r="AV134" s="43">
        <f t="shared" si="561"/>
        <v>0.4556966566</v>
      </c>
      <c r="AW134" s="43">
        <f t="shared" si="561"/>
        <v>0.3894135065</v>
      </c>
      <c r="AX134" s="43">
        <f t="shared" ref="AX134:BA134" si="562">$AD134*AQ134</f>
        <v>0.6051660517</v>
      </c>
      <c r="AY134" s="43">
        <f t="shared" si="562"/>
        <v>0.5171418987</v>
      </c>
      <c r="AZ134" s="43">
        <f t="shared" si="562"/>
        <v>0.4419212589</v>
      </c>
      <c r="BA134" s="43">
        <f t="shared" si="562"/>
        <v>0.377641803</v>
      </c>
      <c r="BB134" s="43"/>
      <c r="BC134" s="43"/>
      <c r="BD134" s="43"/>
      <c r="BE134" s="43"/>
      <c r="BF134" s="43"/>
      <c r="BG134" s="43"/>
      <c r="BH134" s="43"/>
      <c r="BI134" s="43"/>
      <c r="BJ134" s="43"/>
    </row>
    <row r="135">
      <c r="A135" s="30"/>
      <c r="B135" s="30"/>
      <c r="C135" s="44">
        <f t="shared" si="49"/>
        <v>131</v>
      </c>
      <c r="D135" s="32">
        <f t="shared" si="13"/>
        <v>1634</v>
      </c>
      <c r="E135" s="32">
        <f t="shared" si="14"/>
        <v>1634</v>
      </c>
      <c r="F135" s="33">
        <f t="shared" si="15"/>
        <v>763</v>
      </c>
      <c r="G135" s="30">
        <f t="shared" si="16"/>
        <v>646</v>
      </c>
      <c r="H135" s="34">
        <f t="shared" si="17"/>
        <v>117</v>
      </c>
      <c r="I135" s="35">
        <f t="shared" si="18"/>
        <v>0.3992939277</v>
      </c>
      <c r="J135" s="35">
        <f t="shared" si="19"/>
        <v>0.4057833655</v>
      </c>
      <c r="K135" s="36">
        <f t="shared" si="20"/>
        <v>258</v>
      </c>
      <c r="L135" s="37">
        <f t="shared" si="21"/>
        <v>388</v>
      </c>
      <c r="M135" s="38">
        <f t="shared" si="22"/>
        <v>47</v>
      </c>
      <c r="N135" s="39">
        <f t="shared" si="23"/>
        <v>70</v>
      </c>
      <c r="O135" s="35">
        <f t="shared" si="24"/>
        <v>0.399380805</v>
      </c>
      <c r="P135" s="35">
        <f t="shared" si="25"/>
        <v>0.4017094017</v>
      </c>
      <c r="Q135" s="40">
        <f t="shared" si="26"/>
        <v>0.3997378768</v>
      </c>
      <c r="R135" s="35">
        <f t="shared" si="27"/>
        <v>0.108045977</v>
      </c>
      <c r="S135" s="10">
        <f t="shared" si="50"/>
        <v>0.5541533461</v>
      </c>
      <c r="T135" s="10">
        <f t="shared" si="28"/>
        <v>0.8247473359</v>
      </c>
      <c r="U135" s="10">
        <f t="shared" si="29"/>
        <v>0.8247473359</v>
      </c>
      <c r="V135" s="30">
        <f t="shared" si="30"/>
        <v>763</v>
      </c>
      <c r="W135" s="30">
        <f t="shared" si="31"/>
        <v>305</v>
      </c>
      <c r="X135" s="34">
        <f t="shared" si="32"/>
        <v>423</v>
      </c>
      <c r="Y135" s="36">
        <f t="shared" si="33"/>
        <v>376</v>
      </c>
      <c r="Z135" s="37">
        <f t="shared" ref="Z135:AA135" si="563">L135</f>
        <v>388</v>
      </c>
      <c r="AA135" s="38">
        <f t="shared" si="563"/>
        <v>47</v>
      </c>
      <c r="AB135" s="39">
        <f t="shared" si="35"/>
        <v>80</v>
      </c>
      <c r="AC135" s="35">
        <f t="shared" si="36"/>
        <v>0.3700787402</v>
      </c>
      <c r="AD135" s="35">
        <f t="shared" si="37"/>
        <v>0.4921465969</v>
      </c>
      <c r="AE135" s="30">
        <f t="shared" si="38"/>
        <v>0.476769399</v>
      </c>
      <c r="AF135" s="30">
        <f t="shared" si="39"/>
        <v>0.1703331097</v>
      </c>
      <c r="AG135" s="30">
        <f t="shared" si="40"/>
        <v>0.01537719782</v>
      </c>
      <c r="AH135" s="41">
        <f t="shared" si="41"/>
        <v>0.3540433604</v>
      </c>
      <c r="AI135" s="42">
        <f t="shared" si="42"/>
        <v>0.2880725969</v>
      </c>
      <c r="AJ135" s="42">
        <f t="shared" si="43"/>
        <v>0.3092616085</v>
      </c>
      <c r="AK135" s="36">
        <f t="shared" si="44"/>
        <v>174</v>
      </c>
      <c r="AL135" s="37">
        <f t="shared" ref="AL135:AM135" si="564">Z135</f>
        <v>388</v>
      </c>
      <c r="AM135" s="38">
        <f t="shared" si="564"/>
        <v>47</v>
      </c>
      <c r="AN135" s="39">
        <f t="shared" si="46"/>
        <v>80</v>
      </c>
      <c r="AO135" s="43"/>
      <c r="AP135" s="43"/>
      <c r="AQ135" s="43">
        <f t="shared" ref="AQ135:AW135" si="565">POWER($AC135,AQ$3)</f>
        <v>1</v>
      </c>
      <c r="AR135" s="43">
        <f t="shared" si="565"/>
        <v>0.3700787402</v>
      </c>
      <c r="AS135" s="43">
        <f t="shared" si="565"/>
        <v>0.1369582739</v>
      </c>
      <c r="AT135" s="43">
        <f t="shared" si="565"/>
        <v>0.05068534547</v>
      </c>
      <c r="AU135" s="43">
        <f t="shared" si="565"/>
        <v>0.01875756879</v>
      </c>
      <c r="AV135" s="43">
        <f t="shared" si="565"/>
        <v>0.006941777428</v>
      </c>
      <c r="AW135" s="43">
        <f t="shared" si="565"/>
        <v>0.002569004245</v>
      </c>
      <c r="AX135" s="43">
        <f t="shared" ref="AX135:BA135" si="566">$AD135*AQ135</f>
        <v>0.4921465969</v>
      </c>
      <c r="AY135" s="43">
        <f t="shared" si="566"/>
        <v>0.1821329925</v>
      </c>
      <c r="AZ135" s="43">
        <f t="shared" si="566"/>
        <v>0.06740354842</v>
      </c>
      <c r="BA135" s="43">
        <f t="shared" si="566"/>
        <v>0.02494462028</v>
      </c>
      <c r="BB135" s="43"/>
      <c r="BC135" s="43"/>
      <c r="BD135" s="43"/>
      <c r="BE135" s="43"/>
      <c r="BF135" s="43"/>
      <c r="BG135" s="43"/>
      <c r="BH135" s="43"/>
      <c r="BI135" s="43"/>
      <c r="BJ135" s="43"/>
    </row>
    <row r="136">
      <c r="A136" s="30"/>
      <c r="B136" s="30"/>
      <c r="C136" s="44">
        <f t="shared" si="49"/>
        <v>132</v>
      </c>
      <c r="D136" s="32">
        <f t="shared" si="13"/>
        <v>1679</v>
      </c>
      <c r="E136" s="32">
        <f t="shared" si="14"/>
        <v>1679</v>
      </c>
      <c r="F136" s="33">
        <f t="shared" si="15"/>
        <v>861</v>
      </c>
      <c r="G136" s="30">
        <f t="shared" si="16"/>
        <v>499</v>
      </c>
      <c r="H136" s="34">
        <f t="shared" si="17"/>
        <v>362</v>
      </c>
      <c r="I136" s="35">
        <f t="shared" si="18"/>
        <v>0.4851001879</v>
      </c>
      <c r="J136" s="35">
        <f t="shared" si="19"/>
        <v>0.511820753</v>
      </c>
      <c r="K136" s="36">
        <f t="shared" si="20"/>
        <v>242</v>
      </c>
      <c r="L136" s="37">
        <f t="shared" si="21"/>
        <v>257</v>
      </c>
      <c r="M136" s="38">
        <f t="shared" si="22"/>
        <v>185</v>
      </c>
      <c r="N136" s="39">
        <f t="shared" si="23"/>
        <v>177</v>
      </c>
      <c r="O136" s="35">
        <f t="shared" si="24"/>
        <v>0.4849699399</v>
      </c>
      <c r="P136" s="35">
        <f t="shared" si="25"/>
        <v>0.5110497238</v>
      </c>
      <c r="Q136" s="40">
        <f t="shared" si="26"/>
        <v>0.4959349593</v>
      </c>
      <c r="R136" s="35">
        <f t="shared" si="27"/>
        <v>0.4185520362</v>
      </c>
      <c r="S136" s="10">
        <f t="shared" si="50"/>
        <v>0.8156890891</v>
      </c>
      <c r="T136" s="10">
        <f t="shared" si="28"/>
        <v>1.060064451</v>
      </c>
      <c r="U136" s="10">
        <f t="shared" si="29"/>
        <v>1</v>
      </c>
      <c r="V136" s="30">
        <f t="shared" si="30"/>
        <v>861</v>
      </c>
      <c r="W136" s="30">
        <f t="shared" si="31"/>
        <v>427</v>
      </c>
      <c r="X136" s="34">
        <f t="shared" si="32"/>
        <v>702</v>
      </c>
      <c r="Y136" s="36">
        <f t="shared" si="33"/>
        <v>517</v>
      </c>
      <c r="Z136" s="37">
        <f t="shared" ref="Z136:AA136" si="567">L136</f>
        <v>257</v>
      </c>
      <c r="AA136" s="38">
        <f t="shared" si="567"/>
        <v>185</v>
      </c>
      <c r="AB136" s="39">
        <f t="shared" si="35"/>
        <v>0</v>
      </c>
      <c r="AC136" s="35">
        <f t="shared" si="36"/>
        <v>1</v>
      </c>
      <c r="AD136" s="35">
        <f t="shared" si="37"/>
        <v>0.6679586563</v>
      </c>
      <c r="AE136" s="30">
        <f t="shared" si="38"/>
        <v>0.6210571413</v>
      </c>
      <c r="AF136" s="30">
        <f t="shared" si="39"/>
        <v>0.3146208519</v>
      </c>
      <c r="AG136" s="30">
        <f t="shared" si="40"/>
        <v>0.04690151507</v>
      </c>
      <c r="AH136" s="41">
        <f t="shared" si="41"/>
        <v>0.4805822993</v>
      </c>
      <c r="AI136" s="42">
        <f t="shared" si="42"/>
        <v>0.7412780452</v>
      </c>
      <c r="AJ136" s="42">
        <f t="shared" si="43"/>
        <v>0.8059059935</v>
      </c>
      <c r="AK136" s="36">
        <f t="shared" si="44"/>
        <v>1067</v>
      </c>
      <c r="AL136" s="37">
        <f t="shared" ref="AL136:AM136" si="568">Z136</f>
        <v>257</v>
      </c>
      <c r="AM136" s="38">
        <f t="shared" si="568"/>
        <v>185</v>
      </c>
      <c r="AN136" s="39">
        <f t="shared" si="46"/>
        <v>0</v>
      </c>
      <c r="AO136" s="43"/>
      <c r="AP136" s="43"/>
      <c r="AQ136" s="43">
        <f t="shared" ref="AQ136:AW136" si="569">POWER($AC136,AQ$3)</f>
        <v>1</v>
      </c>
      <c r="AR136" s="43">
        <f t="shared" si="569"/>
        <v>1</v>
      </c>
      <c r="AS136" s="43">
        <f t="shared" si="569"/>
        <v>1</v>
      </c>
      <c r="AT136" s="43">
        <f t="shared" si="569"/>
        <v>1</v>
      </c>
      <c r="AU136" s="43">
        <f t="shared" si="569"/>
        <v>1</v>
      </c>
      <c r="AV136" s="43">
        <f t="shared" si="569"/>
        <v>1</v>
      </c>
      <c r="AW136" s="43">
        <f t="shared" si="569"/>
        <v>1</v>
      </c>
      <c r="AX136" s="43">
        <f t="shared" ref="AX136:BA136" si="570">$AD136*AQ136</f>
        <v>0.6679586563</v>
      </c>
      <c r="AY136" s="43">
        <f t="shared" si="570"/>
        <v>0.6679586563</v>
      </c>
      <c r="AZ136" s="43">
        <f t="shared" si="570"/>
        <v>0.6679586563</v>
      </c>
      <c r="BA136" s="43">
        <f t="shared" si="570"/>
        <v>0.6679586563</v>
      </c>
      <c r="BB136" s="43"/>
      <c r="BC136" s="43"/>
      <c r="BD136" s="43"/>
      <c r="BE136" s="43"/>
      <c r="BF136" s="43"/>
      <c r="BG136" s="43"/>
      <c r="BH136" s="43"/>
      <c r="BI136" s="43"/>
      <c r="BJ136" s="43"/>
    </row>
    <row r="137">
      <c r="A137" s="30"/>
      <c r="B137" s="30"/>
      <c r="C137" s="44">
        <f t="shared" si="49"/>
        <v>133</v>
      </c>
      <c r="D137" s="32">
        <f t="shared" si="13"/>
        <v>3600</v>
      </c>
      <c r="E137" s="32">
        <f t="shared" si="14"/>
        <v>3600</v>
      </c>
      <c r="F137" s="33">
        <f t="shared" si="15"/>
        <v>1351</v>
      </c>
      <c r="G137" s="30">
        <f t="shared" si="16"/>
        <v>910</v>
      </c>
      <c r="H137" s="34">
        <f t="shared" si="17"/>
        <v>441</v>
      </c>
      <c r="I137" s="35">
        <f t="shared" si="18"/>
        <v>0.5513923387</v>
      </c>
      <c r="J137" s="35">
        <f t="shared" si="19"/>
        <v>0.5473499499</v>
      </c>
      <c r="K137" s="36">
        <f t="shared" si="20"/>
        <v>502</v>
      </c>
      <c r="L137" s="37">
        <f t="shared" si="21"/>
        <v>408</v>
      </c>
      <c r="M137" s="38">
        <f t="shared" si="22"/>
        <v>241</v>
      </c>
      <c r="N137" s="39">
        <f t="shared" si="23"/>
        <v>200</v>
      </c>
      <c r="O137" s="35">
        <f t="shared" si="24"/>
        <v>0.5516483516</v>
      </c>
      <c r="P137" s="35">
        <f t="shared" si="25"/>
        <v>0.5464852608</v>
      </c>
      <c r="Q137" s="40">
        <f t="shared" si="26"/>
        <v>0.5499629904</v>
      </c>
      <c r="R137" s="35">
        <f t="shared" si="27"/>
        <v>0.3713405239</v>
      </c>
      <c r="S137" s="10">
        <f t="shared" si="50"/>
        <v>0.6382860702</v>
      </c>
      <c r="T137" s="10">
        <f t="shared" si="28"/>
        <v>0.7986502805</v>
      </c>
      <c r="U137" s="10">
        <f t="shared" si="29"/>
        <v>0.7986502805</v>
      </c>
      <c r="V137" s="30">
        <f t="shared" si="30"/>
        <v>1351</v>
      </c>
      <c r="W137" s="30">
        <f t="shared" si="31"/>
        <v>743</v>
      </c>
      <c r="X137" s="34">
        <f t="shared" si="32"/>
        <v>862</v>
      </c>
      <c r="Y137" s="36">
        <f t="shared" si="33"/>
        <v>621</v>
      </c>
      <c r="Z137" s="37">
        <f t="shared" ref="Z137:AA137" si="571">L137</f>
        <v>408</v>
      </c>
      <c r="AA137" s="38">
        <f t="shared" si="571"/>
        <v>241</v>
      </c>
      <c r="AB137" s="39">
        <f t="shared" si="35"/>
        <v>157</v>
      </c>
      <c r="AC137" s="35">
        <f t="shared" si="36"/>
        <v>0.6055276382</v>
      </c>
      <c r="AD137" s="35">
        <f t="shared" si="37"/>
        <v>0.6034985423</v>
      </c>
      <c r="AE137" s="30">
        <f t="shared" si="38"/>
        <v>0.5674671353</v>
      </c>
      <c r="AF137" s="30">
        <f t="shared" si="39"/>
        <v>0.261030846</v>
      </c>
      <c r="AG137" s="30">
        <f t="shared" si="40"/>
        <v>0.03603140695</v>
      </c>
      <c r="AH137" s="41">
        <f t="shared" si="41"/>
        <v>0.3783890046</v>
      </c>
      <c r="AI137" s="42">
        <f t="shared" si="42"/>
        <v>0.4662621704</v>
      </c>
      <c r="AJ137" s="42">
        <f t="shared" si="43"/>
        <v>0.515911652</v>
      </c>
      <c r="AK137" s="36">
        <f t="shared" si="44"/>
        <v>435</v>
      </c>
      <c r="AL137" s="37">
        <f t="shared" ref="AL137:AM137" si="572">Z137</f>
        <v>408</v>
      </c>
      <c r="AM137" s="38">
        <f t="shared" si="572"/>
        <v>241</v>
      </c>
      <c r="AN137" s="39">
        <f t="shared" si="46"/>
        <v>157</v>
      </c>
      <c r="AO137" s="43"/>
      <c r="AP137" s="43"/>
      <c r="AQ137" s="43">
        <f t="shared" ref="AQ137:AW137" si="573">POWER($AC137,AQ$3)</f>
        <v>1</v>
      </c>
      <c r="AR137" s="43">
        <f t="shared" si="573"/>
        <v>0.6055276382</v>
      </c>
      <c r="AS137" s="43">
        <f t="shared" si="573"/>
        <v>0.3666637206</v>
      </c>
      <c r="AT137" s="43">
        <f t="shared" si="573"/>
        <v>0.2220250168</v>
      </c>
      <c r="AU137" s="43">
        <f t="shared" si="573"/>
        <v>0.134442284</v>
      </c>
      <c r="AV137" s="43">
        <f t="shared" si="573"/>
        <v>0.08140851871</v>
      </c>
      <c r="AW137" s="43">
        <f t="shared" si="573"/>
        <v>0.04929510806</v>
      </c>
      <c r="AX137" s="43">
        <f t="shared" ref="AX137:BA137" si="574">$AD137*AQ137</f>
        <v>0.6034985423</v>
      </c>
      <c r="AY137" s="43">
        <f t="shared" si="574"/>
        <v>0.365435047</v>
      </c>
      <c r="AZ137" s="43">
        <f t="shared" si="574"/>
        <v>0.2212810209</v>
      </c>
      <c r="BA137" s="43">
        <f t="shared" si="574"/>
        <v>0.133991774</v>
      </c>
      <c r="BB137" s="43"/>
      <c r="BC137" s="43"/>
      <c r="BD137" s="43"/>
      <c r="BE137" s="43"/>
      <c r="BF137" s="43"/>
      <c r="BG137" s="43"/>
      <c r="BH137" s="43"/>
      <c r="BI137" s="43"/>
      <c r="BJ137" s="43"/>
    </row>
    <row r="138">
      <c r="A138" s="30"/>
      <c r="B138" s="30"/>
      <c r="C138" s="44">
        <f t="shared" si="49"/>
        <v>134</v>
      </c>
      <c r="D138" s="32">
        <f t="shared" si="13"/>
        <v>2712</v>
      </c>
      <c r="E138" s="32">
        <f t="shared" si="14"/>
        <v>2712</v>
      </c>
      <c r="F138" s="33">
        <f t="shared" si="15"/>
        <v>1627</v>
      </c>
      <c r="G138" s="30">
        <f t="shared" si="16"/>
        <v>840</v>
      </c>
      <c r="H138" s="34">
        <f t="shared" si="17"/>
        <v>787</v>
      </c>
      <c r="I138" s="35">
        <f t="shared" si="18"/>
        <v>0.5254055792</v>
      </c>
      <c r="J138" s="35">
        <f t="shared" si="19"/>
        <v>0.5094743299</v>
      </c>
      <c r="K138" s="36">
        <f t="shared" si="20"/>
        <v>441</v>
      </c>
      <c r="L138" s="37">
        <f t="shared" si="21"/>
        <v>399</v>
      </c>
      <c r="M138" s="38">
        <f t="shared" si="22"/>
        <v>401</v>
      </c>
      <c r="N138" s="39">
        <f t="shared" si="23"/>
        <v>386</v>
      </c>
      <c r="O138" s="35">
        <f t="shared" si="24"/>
        <v>0.525</v>
      </c>
      <c r="P138" s="35">
        <f t="shared" si="25"/>
        <v>0.5095298602</v>
      </c>
      <c r="Q138" s="40">
        <f t="shared" si="26"/>
        <v>0.5175169023</v>
      </c>
      <c r="R138" s="35">
        <f t="shared" si="27"/>
        <v>0.50125</v>
      </c>
      <c r="S138" s="10">
        <f t="shared" si="50"/>
        <v>0.7331230429</v>
      </c>
      <c r="T138" s="10">
        <f t="shared" si="28"/>
        <v>0.873193513</v>
      </c>
      <c r="U138" s="10">
        <f t="shared" si="29"/>
        <v>0.873193513</v>
      </c>
      <c r="V138" s="30">
        <f t="shared" si="30"/>
        <v>1627</v>
      </c>
      <c r="W138" s="30">
        <f t="shared" si="31"/>
        <v>842</v>
      </c>
      <c r="X138" s="34">
        <f t="shared" si="32"/>
        <v>1193</v>
      </c>
      <c r="Y138" s="36">
        <f t="shared" si="33"/>
        <v>792</v>
      </c>
      <c r="Z138" s="37">
        <f t="shared" ref="Z138:AA138" si="575">L138</f>
        <v>399</v>
      </c>
      <c r="AA138" s="38">
        <f t="shared" si="575"/>
        <v>401</v>
      </c>
      <c r="AB138" s="39">
        <f t="shared" si="35"/>
        <v>115</v>
      </c>
      <c r="AC138" s="35">
        <f t="shared" si="36"/>
        <v>0.7771317829</v>
      </c>
      <c r="AD138" s="35">
        <f t="shared" si="37"/>
        <v>0.6649874055</v>
      </c>
      <c r="AE138" s="30">
        <f t="shared" si="38"/>
        <v>0.6101527615</v>
      </c>
      <c r="AF138" s="30">
        <f t="shared" si="39"/>
        <v>0.3037164722</v>
      </c>
      <c r="AG138" s="30">
        <f t="shared" si="40"/>
        <v>0.05483464405</v>
      </c>
      <c r="AH138" s="41">
        <f t="shared" si="41"/>
        <v>0.4128329671</v>
      </c>
      <c r="AI138" s="42">
        <f t="shared" si="42"/>
        <v>0.5899904675</v>
      </c>
      <c r="AJ138" s="42">
        <f t="shared" si="43"/>
        <v>0.6655498719</v>
      </c>
      <c r="AK138" s="36">
        <f t="shared" si="44"/>
        <v>794</v>
      </c>
      <c r="AL138" s="37">
        <f t="shared" ref="AL138:AM138" si="576">Z138</f>
        <v>399</v>
      </c>
      <c r="AM138" s="38">
        <f t="shared" si="576"/>
        <v>401</v>
      </c>
      <c r="AN138" s="39">
        <f t="shared" si="46"/>
        <v>115</v>
      </c>
      <c r="AO138" s="43"/>
      <c r="AP138" s="43"/>
      <c r="AQ138" s="43">
        <f t="shared" ref="AQ138:AW138" si="577">POWER($AC138,AQ$3)</f>
        <v>1</v>
      </c>
      <c r="AR138" s="43">
        <f t="shared" si="577"/>
        <v>0.7771317829</v>
      </c>
      <c r="AS138" s="43">
        <f t="shared" si="577"/>
        <v>0.6039338081</v>
      </c>
      <c r="AT138" s="43">
        <f t="shared" si="577"/>
        <v>0.469336157</v>
      </c>
      <c r="AU138" s="43">
        <f t="shared" si="577"/>
        <v>0.3647360445</v>
      </c>
      <c r="AV138" s="43">
        <f t="shared" si="577"/>
        <v>0.2834479726</v>
      </c>
      <c r="AW138" s="43">
        <f t="shared" si="577"/>
        <v>0.2202764283</v>
      </c>
      <c r="AX138" s="43">
        <f t="shared" ref="AX138:BA138" si="578">$AD138*AQ138</f>
        <v>0.6649874055</v>
      </c>
      <c r="AY138" s="43">
        <f t="shared" si="578"/>
        <v>0.5167828481</v>
      </c>
      <c r="AZ138" s="43">
        <f t="shared" si="578"/>
        <v>0.4016083761</v>
      </c>
      <c r="BA138" s="43">
        <f t="shared" si="578"/>
        <v>0.3121026334</v>
      </c>
      <c r="BB138" s="43"/>
      <c r="BC138" s="43"/>
      <c r="BD138" s="43"/>
      <c r="BE138" s="43"/>
      <c r="BF138" s="43"/>
      <c r="BG138" s="43"/>
      <c r="BH138" s="43"/>
      <c r="BI138" s="43"/>
      <c r="BJ138" s="43"/>
    </row>
    <row r="139">
      <c r="A139" s="30"/>
      <c r="B139" s="30"/>
      <c r="C139" s="44">
        <f t="shared" si="49"/>
        <v>135</v>
      </c>
      <c r="D139" s="32">
        <f t="shared" si="13"/>
        <v>1352</v>
      </c>
      <c r="E139" s="32">
        <f t="shared" si="14"/>
        <v>1352</v>
      </c>
      <c r="F139" s="33">
        <f t="shared" si="15"/>
        <v>664</v>
      </c>
      <c r="G139" s="30">
        <f t="shared" si="16"/>
        <v>554</v>
      </c>
      <c r="H139" s="34">
        <f t="shared" si="17"/>
        <v>110</v>
      </c>
      <c r="I139" s="35">
        <f t="shared" si="18"/>
        <v>0.3048540968</v>
      </c>
      <c r="J139" s="35">
        <f t="shared" si="19"/>
        <v>0.2962517783</v>
      </c>
      <c r="K139" s="36">
        <f t="shared" si="20"/>
        <v>169</v>
      </c>
      <c r="L139" s="37">
        <f t="shared" si="21"/>
        <v>385</v>
      </c>
      <c r="M139" s="38">
        <f t="shared" si="22"/>
        <v>33</v>
      </c>
      <c r="N139" s="39">
        <f t="shared" si="23"/>
        <v>77</v>
      </c>
      <c r="O139" s="35">
        <f t="shared" si="24"/>
        <v>0.3050541516</v>
      </c>
      <c r="P139" s="35">
        <f t="shared" si="25"/>
        <v>0.3</v>
      </c>
      <c r="Q139" s="40">
        <f t="shared" si="26"/>
        <v>0.3042168675</v>
      </c>
      <c r="R139" s="35">
        <f t="shared" si="27"/>
        <v>0.07894736842</v>
      </c>
      <c r="S139" s="10">
        <f t="shared" si="50"/>
        <v>0.5504685222</v>
      </c>
      <c r="T139" s="10">
        <f t="shared" si="28"/>
        <v>0.8368336429</v>
      </c>
      <c r="U139" s="10">
        <f t="shared" si="29"/>
        <v>0.8368336429</v>
      </c>
      <c r="V139" s="30">
        <f t="shared" si="30"/>
        <v>664</v>
      </c>
      <c r="W139" s="30">
        <f t="shared" si="31"/>
        <v>202</v>
      </c>
      <c r="X139" s="34">
        <f t="shared" si="32"/>
        <v>366</v>
      </c>
      <c r="Y139" s="36">
        <f t="shared" si="33"/>
        <v>333</v>
      </c>
      <c r="Z139" s="37">
        <f t="shared" ref="Z139:AA139" si="579">L139</f>
        <v>385</v>
      </c>
      <c r="AA139" s="38">
        <f t="shared" si="579"/>
        <v>33</v>
      </c>
      <c r="AB139" s="39">
        <f t="shared" si="35"/>
        <v>65</v>
      </c>
      <c r="AC139" s="35">
        <f t="shared" si="36"/>
        <v>0.3367346939</v>
      </c>
      <c r="AD139" s="35">
        <f t="shared" si="37"/>
        <v>0.4637883008</v>
      </c>
      <c r="AE139" s="30">
        <f t="shared" si="38"/>
        <v>0.4619933769</v>
      </c>
      <c r="AF139" s="30">
        <f t="shared" si="39"/>
        <v>0.1555570876</v>
      </c>
      <c r="AG139" s="30">
        <f t="shared" si="40"/>
        <v>0.001794923944</v>
      </c>
      <c r="AH139" s="41">
        <f t="shared" si="41"/>
        <v>0.3526450645</v>
      </c>
      <c r="AI139" s="42">
        <f t="shared" si="42"/>
        <v>0.2622863526</v>
      </c>
      <c r="AJ139" s="42">
        <f t="shared" si="43"/>
        <v>0.2647596683</v>
      </c>
      <c r="AK139" s="36">
        <f t="shared" si="44"/>
        <v>139</v>
      </c>
      <c r="AL139" s="37">
        <f t="shared" ref="AL139:AM139" si="580">Z139</f>
        <v>385</v>
      </c>
      <c r="AM139" s="38">
        <f t="shared" si="580"/>
        <v>33</v>
      </c>
      <c r="AN139" s="39">
        <f t="shared" si="46"/>
        <v>65</v>
      </c>
      <c r="AO139" s="43"/>
      <c r="AP139" s="43"/>
      <c r="AQ139" s="43">
        <f t="shared" ref="AQ139:AW139" si="581">POWER($AC139,AQ$3)</f>
        <v>1</v>
      </c>
      <c r="AR139" s="43">
        <f t="shared" si="581"/>
        <v>0.3367346939</v>
      </c>
      <c r="AS139" s="43">
        <f t="shared" si="581"/>
        <v>0.1133902541</v>
      </c>
      <c r="AT139" s="43">
        <f t="shared" si="581"/>
        <v>0.03818243249</v>
      </c>
      <c r="AU139" s="43">
        <f t="shared" si="581"/>
        <v>0.01285734972</v>
      </c>
      <c r="AV139" s="43">
        <f t="shared" si="581"/>
        <v>0.004329515721</v>
      </c>
      <c r="AW139" s="43">
        <f t="shared" si="581"/>
        <v>0.001457898151</v>
      </c>
      <c r="AX139" s="43">
        <f t="shared" ref="AX139:BA139" si="582">$AD139*AQ139</f>
        <v>0.4637883008</v>
      </c>
      <c r="AY139" s="43">
        <f t="shared" si="582"/>
        <v>0.1561736115</v>
      </c>
      <c r="AZ139" s="43">
        <f t="shared" si="582"/>
        <v>0.05258907326</v>
      </c>
      <c r="BA139" s="43">
        <f t="shared" si="582"/>
        <v>0.01770856549</v>
      </c>
      <c r="BB139" s="43"/>
      <c r="BC139" s="43"/>
      <c r="BD139" s="43"/>
      <c r="BE139" s="43"/>
      <c r="BF139" s="43"/>
      <c r="BG139" s="43"/>
      <c r="BH139" s="43"/>
      <c r="BI139" s="43"/>
      <c r="BJ139" s="43"/>
    </row>
    <row r="140">
      <c r="A140" s="30"/>
      <c r="B140" s="30"/>
      <c r="C140" s="44">
        <f t="shared" si="49"/>
        <v>136</v>
      </c>
      <c r="D140" s="32">
        <f t="shared" si="13"/>
        <v>1873</v>
      </c>
      <c r="E140" s="32">
        <f t="shared" si="14"/>
        <v>1873</v>
      </c>
      <c r="F140" s="33">
        <f t="shared" si="15"/>
        <v>1000</v>
      </c>
      <c r="G140" s="30">
        <f t="shared" si="16"/>
        <v>696</v>
      </c>
      <c r="H140" s="34">
        <f t="shared" si="17"/>
        <v>304</v>
      </c>
      <c r="I140" s="35">
        <f t="shared" si="18"/>
        <v>0.4480105926</v>
      </c>
      <c r="J140" s="35">
        <f t="shared" si="19"/>
        <v>0.4500908969</v>
      </c>
      <c r="K140" s="36">
        <f t="shared" si="20"/>
        <v>312</v>
      </c>
      <c r="L140" s="37">
        <f t="shared" si="21"/>
        <v>384</v>
      </c>
      <c r="M140" s="38">
        <f t="shared" si="22"/>
        <v>137</v>
      </c>
      <c r="N140" s="39">
        <f t="shared" si="23"/>
        <v>167</v>
      </c>
      <c r="O140" s="35">
        <f t="shared" si="24"/>
        <v>0.4482758621</v>
      </c>
      <c r="P140" s="35">
        <f t="shared" si="25"/>
        <v>0.4506578947</v>
      </c>
      <c r="Q140" s="40">
        <f t="shared" si="26"/>
        <v>0.449</v>
      </c>
      <c r="R140" s="35">
        <f t="shared" si="27"/>
        <v>0.2629558541</v>
      </c>
      <c r="S140" s="10">
        <f t="shared" si="50"/>
        <v>0.8119552481</v>
      </c>
      <c r="T140" s="10">
        <f t="shared" si="28"/>
        <v>1.15087217</v>
      </c>
      <c r="U140" s="10">
        <f t="shared" si="29"/>
        <v>1</v>
      </c>
      <c r="V140" s="30">
        <f t="shared" si="30"/>
        <v>1000</v>
      </c>
      <c r="W140" s="30">
        <f t="shared" si="31"/>
        <v>449</v>
      </c>
      <c r="X140" s="34">
        <f t="shared" si="32"/>
        <v>812</v>
      </c>
      <c r="Y140" s="36">
        <f t="shared" si="33"/>
        <v>675</v>
      </c>
      <c r="Z140" s="37">
        <f t="shared" ref="Z140:AA140" si="583">L140</f>
        <v>384</v>
      </c>
      <c r="AA140" s="38">
        <f t="shared" si="583"/>
        <v>137</v>
      </c>
      <c r="AB140" s="39">
        <f t="shared" si="35"/>
        <v>0</v>
      </c>
      <c r="AC140" s="35">
        <f t="shared" si="36"/>
        <v>1</v>
      </c>
      <c r="AD140" s="35">
        <f t="shared" si="37"/>
        <v>0.6373937677</v>
      </c>
      <c r="AE140" s="30">
        <f t="shared" si="38"/>
        <v>0.6210571413</v>
      </c>
      <c r="AF140" s="30">
        <f t="shared" si="39"/>
        <v>0.3146208519</v>
      </c>
      <c r="AG140" s="30">
        <f t="shared" si="40"/>
        <v>0.01633662644</v>
      </c>
      <c r="AH140" s="41">
        <f t="shared" si="41"/>
        <v>0.4805822993</v>
      </c>
      <c r="AI140" s="42">
        <f t="shared" si="42"/>
        <v>0.7412780452</v>
      </c>
      <c r="AJ140" s="42">
        <f t="shared" si="43"/>
        <v>0.7637891015</v>
      </c>
      <c r="AK140" s="36">
        <f t="shared" si="44"/>
        <v>1242</v>
      </c>
      <c r="AL140" s="37">
        <f t="shared" ref="AL140:AM140" si="584">Z140</f>
        <v>384</v>
      </c>
      <c r="AM140" s="38">
        <f t="shared" si="584"/>
        <v>137</v>
      </c>
      <c r="AN140" s="39">
        <f t="shared" si="46"/>
        <v>0</v>
      </c>
      <c r="AO140" s="43"/>
      <c r="AP140" s="43"/>
      <c r="AQ140" s="43">
        <f t="shared" ref="AQ140:AW140" si="585">POWER($AC140,AQ$3)</f>
        <v>1</v>
      </c>
      <c r="AR140" s="43">
        <f t="shared" si="585"/>
        <v>1</v>
      </c>
      <c r="AS140" s="43">
        <f t="shared" si="585"/>
        <v>1</v>
      </c>
      <c r="AT140" s="43">
        <f t="shared" si="585"/>
        <v>1</v>
      </c>
      <c r="AU140" s="43">
        <f t="shared" si="585"/>
        <v>1</v>
      </c>
      <c r="AV140" s="43">
        <f t="shared" si="585"/>
        <v>1</v>
      </c>
      <c r="AW140" s="43">
        <f t="shared" si="585"/>
        <v>1</v>
      </c>
      <c r="AX140" s="43">
        <f t="shared" ref="AX140:BA140" si="586">$AD140*AQ140</f>
        <v>0.6373937677</v>
      </c>
      <c r="AY140" s="43">
        <f t="shared" si="586"/>
        <v>0.6373937677</v>
      </c>
      <c r="AZ140" s="43">
        <f t="shared" si="586"/>
        <v>0.6373937677</v>
      </c>
      <c r="BA140" s="43">
        <f t="shared" si="586"/>
        <v>0.6373937677</v>
      </c>
      <c r="BB140" s="43"/>
      <c r="BC140" s="43"/>
      <c r="BD140" s="43"/>
      <c r="BE140" s="43"/>
      <c r="BF140" s="43"/>
      <c r="BG140" s="43"/>
      <c r="BH140" s="43"/>
      <c r="BI140" s="43"/>
      <c r="BJ140" s="43"/>
    </row>
    <row r="141">
      <c r="A141" s="30"/>
      <c r="B141" s="30"/>
      <c r="C141" s="44">
        <f t="shared" si="49"/>
        <v>137</v>
      </c>
      <c r="D141" s="32">
        <f t="shared" si="13"/>
        <v>893</v>
      </c>
      <c r="E141" s="32">
        <f t="shared" si="14"/>
        <v>893</v>
      </c>
      <c r="F141" s="33">
        <f t="shared" si="15"/>
        <v>318</v>
      </c>
      <c r="G141" s="30">
        <f t="shared" si="16"/>
        <v>322</v>
      </c>
      <c r="H141" s="34">
        <f t="shared" si="17"/>
        <v>-4</v>
      </c>
      <c r="I141" s="35">
        <f t="shared" si="18"/>
        <v>0.455327263</v>
      </c>
      <c r="J141" s="35">
        <f t="shared" si="19"/>
        <v>0.4401622419</v>
      </c>
      <c r="K141" s="36">
        <f t="shared" si="20"/>
        <v>147</v>
      </c>
      <c r="L141" s="37">
        <f t="shared" si="21"/>
        <v>175</v>
      </c>
      <c r="M141" s="38">
        <f t="shared" si="22"/>
        <v>0</v>
      </c>
      <c r="N141" s="39">
        <f t="shared" si="23"/>
        <v>-4</v>
      </c>
      <c r="O141" s="35">
        <f t="shared" si="24"/>
        <v>0.4565217391</v>
      </c>
      <c r="P141" s="35">
        <f t="shared" si="25"/>
        <v>0</v>
      </c>
      <c r="Q141" s="40">
        <f t="shared" si="26"/>
        <v>0.4622641509</v>
      </c>
      <c r="R141" s="35">
        <f t="shared" si="27"/>
        <v>0</v>
      </c>
      <c r="S141" s="10">
        <f t="shared" si="50"/>
        <v>0.689331127</v>
      </c>
      <c r="T141" s="10">
        <f t="shared" si="28"/>
        <v>1.113657585</v>
      </c>
      <c r="U141" s="10">
        <f t="shared" si="29"/>
        <v>1</v>
      </c>
      <c r="V141" s="30">
        <f t="shared" si="30"/>
        <v>318</v>
      </c>
      <c r="W141" s="30">
        <f t="shared" si="31"/>
        <v>147</v>
      </c>
      <c r="X141" s="34">
        <f t="shared" si="32"/>
        <v>219</v>
      </c>
      <c r="Y141" s="36">
        <f t="shared" si="33"/>
        <v>219</v>
      </c>
      <c r="Z141" s="37">
        <f t="shared" ref="Z141:AA141" si="587">L141</f>
        <v>175</v>
      </c>
      <c r="AA141" s="38">
        <f t="shared" si="587"/>
        <v>0</v>
      </c>
      <c r="AB141" s="39">
        <f t="shared" si="35"/>
        <v>0</v>
      </c>
      <c r="AC141" s="35">
        <f t="shared" si="36"/>
        <v>0.4</v>
      </c>
      <c r="AD141" s="35">
        <f t="shared" si="37"/>
        <v>0.5558375635</v>
      </c>
      <c r="AE141" s="30">
        <f t="shared" si="38"/>
        <v>0.4897264991</v>
      </c>
      <c r="AF141" s="30">
        <f t="shared" si="39"/>
        <v>0.1832902097</v>
      </c>
      <c r="AG141" s="30">
        <f t="shared" si="40"/>
        <v>0.06611106439</v>
      </c>
      <c r="AH141" s="41">
        <f t="shared" si="41"/>
        <v>0.3557249812</v>
      </c>
      <c r="AI141" s="42">
        <f t="shared" si="42"/>
        <v>0.3111232079</v>
      </c>
      <c r="AJ141" s="42">
        <f t="shared" si="43"/>
        <v>0.402220957</v>
      </c>
      <c r="AK141" s="36">
        <f t="shared" si="44"/>
        <v>118</v>
      </c>
      <c r="AL141" s="37">
        <f t="shared" ref="AL141:AM141" si="588">Z141</f>
        <v>175</v>
      </c>
      <c r="AM141" s="38">
        <f t="shared" si="588"/>
        <v>0</v>
      </c>
      <c r="AN141" s="39">
        <f t="shared" si="46"/>
        <v>0</v>
      </c>
      <c r="AO141" s="43"/>
      <c r="AP141" s="43"/>
      <c r="AQ141" s="43">
        <f t="shared" ref="AQ141:AW141" si="589">POWER($AC141,AQ$3)</f>
        <v>1</v>
      </c>
      <c r="AR141" s="43">
        <f t="shared" si="589"/>
        <v>0.4</v>
      </c>
      <c r="AS141" s="43">
        <f t="shared" si="589"/>
        <v>0.16</v>
      </c>
      <c r="AT141" s="43">
        <f t="shared" si="589"/>
        <v>0.064</v>
      </c>
      <c r="AU141" s="43">
        <f t="shared" si="589"/>
        <v>0.0256</v>
      </c>
      <c r="AV141" s="43">
        <f t="shared" si="589"/>
        <v>0.01024</v>
      </c>
      <c r="AW141" s="43">
        <f t="shared" si="589"/>
        <v>0.004096</v>
      </c>
      <c r="AX141" s="43">
        <f t="shared" ref="AX141:BA141" si="590">$AD141*AQ141</f>
        <v>0.5558375635</v>
      </c>
      <c r="AY141" s="43">
        <f t="shared" si="590"/>
        <v>0.2223350254</v>
      </c>
      <c r="AZ141" s="43">
        <f t="shared" si="590"/>
        <v>0.08893401015</v>
      </c>
      <c r="BA141" s="43">
        <f t="shared" si="590"/>
        <v>0.03557360406</v>
      </c>
      <c r="BB141" s="43"/>
      <c r="BC141" s="43"/>
      <c r="BD141" s="43"/>
      <c r="BE141" s="43"/>
      <c r="BF141" s="43"/>
      <c r="BG141" s="43"/>
      <c r="BH141" s="43"/>
      <c r="BI141" s="43"/>
      <c r="BJ141" s="43"/>
    </row>
    <row r="142">
      <c r="A142" s="30"/>
      <c r="B142" s="30"/>
      <c r="C142" s="44">
        <f t="shared" si="49"/>
        <v>138</v>
      </c>
      <c r="D142" s="32">
        <f t="shared" si="13"/>
        <v>822</v>
      </c>
      <c r="E142" s="32">
        <f t="shared" si="14"/>
        <v>822</v>
      </c>
      <c r="F142" s="33">
        <f t="shared" si="15"/>
        <v>330</v>
      </c>
      <c r="G142" s="30">
        <f t="shared" si="16"/>
        <v>176</v>
      </c>
      <c r="H142" s="34">
        <f t="shared" si="17"/>
        <v>154</v>
      </c>
      <c r="I142" s="35">
        <f t="shared" si="18"/>
        <v>0.2627346607</v>
      </c>
      <c r="J142" s="35">
        <f t="shared" si="19"/>
        <v>0.2871630704</v>
      </c>
      <c r="K142" s="36">
        <f t="shared" si="20"/>
        <v>46</v>
      </c>
      <c r="L142" s="37">
        <f t="shared" si="21"/>
        <v>130</v>
      </c>
      <c r="M142" s="38">
        <f t="shared" si="22"/>
        <v>44</v>
      </c>
      <c r="N142" s="39">
        <f t="shared" si="23"/>
        <v>110</v>
      </c>
      <c r="O142" s="35">
        <f t="shared" si="24"/>
        <v>0.2613636364</v>
      </c>
      <c r="P142" s="35">
        <f t="shared" si="25"/>
        <v>0.2857142857</v>
      </c>
      <c r="Q142" s="40">
        <f t="shared" si="26"/>
        <v>0.2727272727</v>
      </c>
      <c r="R142" s="35">
        <f t="shared" si="27"/>
        <v>0.2528735632</v>
      </c>
      <c r="S142" s="10">
        <f t="shared" si="50"/>
        <v>0.5443594278</v>
      </c>
      <c r="T142" s="10">
        <f t="shared" si="28"/>
        <v>0.7184712686</v>
      </c>
      <c r="U142" s="10">
        <f t="shared" si="29"/>
        <v>0.7184712686</v>
      </c>
      <c r="V142" s="30">
        <f t="shared" si="30"/>
        <v>330</v>
      </c>
      <c r="W142" s="30">
        <f t="shared" si="31"/>
        <v>90</v>
      </c>
      <c r="X142" s="34">
        <f t="shared" si="32"/>
        <v>180</v>
      </c>
      <c r="Y142" s="36">
        <f t="shared" si="33"/>
        <v>136</v>
      </c>
      <c r="Z142" s="37">
        <f t="shared" ref="Z142:AA142" si="591">L142</f>
        <v>130</v>
      </c>
      <c r="AA142" s="38">
        <f t="shared" si="591"/>
        <v>44</v>
      </c>
      <c r="AB142" s="39">
        <f t="shared" si="35"/>
        <v>53</v>
      </c>
      <c r="AC142" s="35">
        <f t="shared" si="36"/>
        <v>0.4536082474</v>
      </c>
      <c r="AD142" s="35">
        <f t="shared" si="37"/>
        <v>0.5112781955</v>
      </c>
      <c r="AE142" s="30">
        <f t="shared" si="38"/>
        <v>0.5120839522</v>
      </c>
      <c r="AF142" s="30">
        <f t="shared" si="39"/>
        <v>0.2056476629</v>
      </c>
      <c r="AG142" s="30">
        <f t="shared" si="40"/>
        <v>-0.0008057567543</v>
      </c>
      <c r="AH142" s="41">
        <f t="shared" si="41"/>
        <v>0.3597538894</v>
      </c>
      <c r="AI142" s="42">
        <f t="shared" si="42"/>
        <v>0.3521728293</v>
      </c>
      <c r="AJ142" s="42">
        <f t="shared" si="43"/>
        <v>0.3510625367</v>
      </c>
      <c r="AK142" s="36">
        <f t="shared" si="44"/>
        <v>70</v>
      </c>
      <c r="AL142" s="37">
        <f t="shared" ref="AL142:AM142" si="592">Z142</f>
        <v>130</v>
      </c>
      <c r="AM142" s="38">
        <f t="shared" si="592"/>
        <v>44</v>
      </c>
      <c r="AN142" s="39">
        <f t="shared" si="46"/>
        <v>53</v>
      </c>
      <c r="AO142" s="43"/>
      <c r="AP142" s="43"/>
      <c r="AQ142" s="43">
        <f t="shared" ref="AQ142:AW142" si="593">POWER($AC142,AQ$3)</f>
        <v>1</v>
      </c>
      <c r="AR142" s="43">
        <f t="shared" si="593"/>
        <v>0.4536082474</v>
      </c>
      <c r="AS142" s="43">
        <f t="shared" si="593"/>
        <v>0.2057604421</v>
      </c>
      <c r="AT142" s="43">
        <f t="shared" si="593"/>
        <v>0.09333463354</v>
      </c>
      <c r="AU142" s="43">
        <f t="shared" si="593"/>
        <v>0.04233735955</v>
      </c>
      <c r="AV142" s="43">
        <f t="shared" si="593"/>
        <v>0.01920457546</v>
      </c>
      <c r="AW142" s="43">
        <f t="shared" si="593"/>
        <v>0.008711353819</v>
      </c>
      <c r="AX142" s="43">
        <f t="shared" ref="AX142:BA142" si="594">$AD142*AQ142</f>
        <v>0.5112781955</v>
      </c>
      <c r="AY142" s="43">
        <f t="shared" si="594"/>
        <v>0.2319200062</v>
      </c>
      <c r="AZ142" s="43">
        <f t="shared" si="594"/>
        <v>0.1052008276</v>
      </c>
      <c r="BA142" s="43">
        <f t="shared" si="594"/>
        <v>0.04771996301</v>
      </c>
      <c r="BB142" s="43"/>
      <c r="BC142" s="43"/>
      <c r="BD142" s="43"/>
      <c r="BE142" s="43"/>
      <c r="BF142" s="43"/>
      <c r="BG142" s="43"/>
      <c r="BH142" s="43"/>
      <c r="BI142" s="43"/>
      <c r="BJ142" s="43"/>
    </row>
    <row r="143">
      <c r="A143" s="30"/>
      <c r="B143" s="30"/>
      <c r="C143" s="44">
        <f t="shared" si="49"/>
        <v>139</v>
      </c>
      <c r="D143" s="32">
        <f t="shared" si="13"/>
        <v>1837</v>
      </c>
      <c r="E143" s="32">
        <f t="shared" si="14"/>
        <v>1837</v>
      </c>
      <c r="F143" s="33">
        <f t="shared" si="15"/>
        <v>598</v>
      </c>
      <c r="G143" s="30">
        <f t="shared" si="16"/>
        <v>470</v>
      </c>
      <c r="H143" s="34">
        <f t="shared" si="17"/>
        <v>128</v>
      </c>
      <c r="I143" s="35">
        <f t="shared" si="18"/>
        <v>0.4167492599</v>
      </c>
      <c r="J143" s="35">
        <f t="shared" si="19"/>
        <v>0.4375411616</v>
      </c>
      <c r="K143" s="36">
        <f t="shared" si="20"/>
        <v>196</v>
      </c>
      <c r="L143" s="37">
        <f t="shared" si="21"/>
        <v>274</v>
      </c>
      <c r="M143" s="38">
        <f t="shared" si="22"/>
        <v>56</v>
      </c>
      <c r="N143" s="39">
        <f t="shared" si="23"/>
        <v>72</v>
      </c>
      <c r="O143" s="35">
        <f t="shared" si="24"/>
        <v>0.4170212766</v>
      </c>
      <c r="P143" s="35">
        <f t="shared" si="25"/>
        <v>0.4375</v>
      </c>
      <c r="Q143" s="40">
        <f t="shared" si="26"/>
        <v>0.4214046823</v>
      </c>
      <c r="R143" s="35">
        <f t="shared" si="27"/>
        <v>0.1696969697</v>
      </c>
      <c r="S143" s="10">
        <f t="shared" si="50"/>
        <v>0.4294984282</v>
      </c>
      <c r="T143" s="10">
        <f t="shared" si="28"/>
        <v>0.5819894749</v>
      </c>
      <c r="U143" s="10">
        <f t="shared" si="29"/>
        <v>0.5819894749</v>
      </c>
      <c r="V143" s="30">
        <f t="shared" si="30"/>
        <v>598</v>
      </c>
      <c r="W143" s="30">
        <f t="shared" si="31"/>
        <v>252</v>
      </c>
      <c r="X143" s="34">
        <f t="shared" si="32"/>
        <v>257</v>
      </c>
      <c r="Y143" s="36">
        <f t="shared" si="33"/>
        <v>201</v>
      </c>
      <c r="Z143" s="37">
        <f t="shared" ref="Z143:AA143" si="595">L143</f>
        <v>274</v>
      </c>
      <c r="AA143" s="38">
        <f t="shared" si="595"/>
        <v>56</v>
      </c>
      <c r="AB143" s="39">
        <f t="shared" si="35"/>
        <v>144</v>
      </c>
      <c r="AC143" s="35">
        <f t="shared" si="36"/>
        <v>0.28</v>
      </c>
      <c r="AD143" s="35">
        <f t="shared" si="37"/>
        <v>0.4231578947</v>
      </c>
      <c r="AE143" s="30">
        <f t="shared" si="38"/>
        <v>0.4362030776</v>
      </c>
      <c r="AF143" s="30">
        <f t="shared" si="39"/>
        <v>0.1297667883</v>
      </c>
      <c r="AG143" s="30">
        <f t="shared" si="40"/>
        <v>-0.01304518285</v>
      </c>
      <c r="AH143" s="41">
        <f t="shared" si="41"/>
        <v>0.3514133633</v>
      </c>
      <c r="AI143" s="42">
        <f t="shared" si="42"/>
        <v>0.2182194072</v>
      </c>
      <c r="AJ143" s="42">
        <f t="shared" si="43"/>
        <v>0.2002437959</v>
      </c>
      <c r="AK143" s="36">
        <f t="shared" si="44"/>
        <v>69</v>
      </c>
      <c r="AL143" s="37">
        <f t="shared" ref="AL143:AM143" si="596">Z143</f>
        <v>274</v>
      </c>
      <c r="AM143" s="38">
        <f t="shared" si="596"/>
        <v>56</v>
      </c>
      <c r="AN143" s="39">
        <f t="shared" si="46"/>
        <v>144</v>
      </c>
      <c r="AO143" s="43"/>
      <c r="AP143" s="43"/>
      <c r="AQ143" s="43">
        <f t="shared" ref="AQ143:AW143" si="597">POWER($AC143,AQ$3)</f>
        <v>1</v>
      </c>
      <c r="AR143" s="43">
        <f t="shared" si="597"/>
        <v>0.28</v>
      </c>
      <c r="AS143" s="43">
        <f t="shared" si="597"/>
        <v>0.0784</v>
      </c>
      <c r="AT143" s="43">
        <f t="shared" si="597"/>
        <v>0.021952</v>
      </c>
      <c r="AU143" s="43">
        <f t="shared" si="597"/>
        <v>0.00614656</v>
      </c>
      <c r="AV143" s="43">
        <f t="shared" si="597"/>
        <v>0.0017210368</v>
      </c>
      <c r="AW143" s="43">
        <f t="shared" si="597"/>
        <v>0.000481890304</v>
      </c>
      <c r="AX143" s="43">
        <f t="shared" ref="AX143:BA143" si="598">$AD143*AQ143</f>
        <v>0.4231578947</v>
      </c>
      <c r="AY143" s="43">
        <f t="shared" si="598"/>
        <v>0.1184842105</v>
      </c>
      <c r="AZ143" s="43">
        <f t="shared" si="598"/>
        <v>0.03317557895</v>
      </c>
      <c r="BA143" s="43">
        <f t="shared" si="598"/>
        <v>0.009289162105</v>
      </c>
      <c r="BB143" s="43"/>
      <c r="BC143" s="43"/>
      <c r="BD143" s="43"/>
      <c r="BE143" s="43"/>
      <c r="BF143" s="43"/>
      <c r="BG143" s="43"/>
      <c r="BH143" s="43"/>
      <c r="BI143" s="43"/>
      <c r="BJ143" s="43"/>
    </row>
    <row r="144">
      <c r="A144" s="30"/>
      <c r="B144" s="30"/>
      <c r="C144" s="44">
        <f t="shared" si="49"/>
        <v>140</v>
      </c>
      <c r="D144" s="32">
        <f t="shared" si="13"/>
        <v>2367</v>
      </c>
      <c r="E144" s="32">
        <f t="shared" si="14"/>
        <v>2367</v>
      </c>
      <c r="F144" s="33">
        <f t="shared" si="15"/>
        <v>1363</v>
      </c>
      <c r="G144" s="30">
        <f t="shared" si="16"/>
        <v>997</v>
      </c>
      <c r="H144" s="34">
        <f t="shared" si="17"/>
        <v>366</v>
      </c>
      <c r="I144" s="35">
        <f t="shared" si="18"/>
        <v>0.4027738138</v>
      </c>
      <c r="J144" s="35">
        <f t="shared" si="19"/>
        <v>0.3096616424</v>
      </c>
      <c r="K144" s="36">
        <f t="shared" si="20"/>
        <v>402</v>
      </c>
      <c r="L144" s="37">
        <f t="shared" si="21"/>
        <v>595</v>
      </c>
      <c r="M144" s="38">
        <f t="shared" si="22"/>
        <v>113</v>
      </c>
      <c r="N144" s="39">
        <f t="shared" si="23"/>
        <v>253</v>
      </c>
      <c r="O144" s="35">
        <f t="shared" si="24"/>
        <v>0.4032096289</v>
      </c>
      <c r="P144" s="35">
        <f t="shared" si="25"/>
        <v>0.3087431694</v>
      </c>
      <c r="Q144" s="40">
        <f t="shared" si="26"/>
        <v>0.3778429934</v>
      </c>
      <c r="R144" s="35">
        <f t="shared" si="27"/>
        <v>0.1596045198</v>
      </c>
      <c r="S144" s="10">
        <f t="shared" si="50"/>
        <v>0.6311522136</v>
      </c>
      <c r="T144" s="10">
        <f t="shared" si="28"/>
        <v>0.918856551</v>
      </c>
      <c r="U144" s="10">
        <f t="shared" si="29"/>
        <v>0.918856551</v>
      </c>
      <c r="V144" s="30">
        <f t="shared" si="30"/>
        <v>1363</v>
      </c>
      <c r="W144" s="30">
        <f t="shared" si="31"/>
        <v>515</v>
      </c>
      <c r="X144" s="34">
        <f t="shared" si="32"/>
        <v>860</v>
      </c>
      <c r="Y144" s="36">
        <f t="shared" si="33"/>
        <v>747</v>
      </c>
      <c r="Z144" s="37">
        <f t="shared" ref="Z144:AA144" si="599">L144</f>
        <v>595</v>
      </c>
      <c r="AA144" s="38">
        <f t="shared" si="599"/>
        <v>113</v>
      </c>
      <c r="AB144" s="39">
        <f t="shared" si="35"/>
        <v>66</v>
      </c>
      <c r="AC144" s="35">
        <f t="shared" si="36"/>
        <v>0.6312849162</v>
      </c>
      <c r="AD144" s="35">
        <f t="shared" si="37"/>
        <v>0.5566318927</v>
      </c>
      <c r="AE144" s="30">
        <f t="shared" si="38"/>
        <v>0.575400373</v>
      </c>
      <c r="AF144" s="30">
        <f t="shared" si="39"/>
        <v>0.2689640837</v>
      </c>
      <c r="AG144" s="30">
        <f t="shared" si="40"/>
        <v>-0.01876848035</v>
      </c>
      <c r="AH144" s="41">
        <f t="shared" si="41"/>
        <v>0.3826315946</v>
      </c>
      <c r="AI144" s="42">
        <f t="shared" si="42"/>
        <v>0.4852124915</v>
      </c>
      <c r="AJ144" s="42">
        <f t="shared" si="43"/>
        <v>0.4593504617</v>
      </c>
      <c r="AK144" s="36">
        <f t="shared" si="44"/>
        <v>506</v>
      </c>
      <c r="AL144" s="37">
        <f t="shared" ref="AL144:AM144" si="600">Z144</f>
        <v>595</v>
      </c>
      <c r="AM144" s="38">
        <f t="shared" si="600"/>
        <v>113</v>
      </c>
      <c r="AN144" s="39">
        <f t="shared" si="46"/>
        <v>66</v>
      </c>
      <c r="AO144" s="43"/>
      <c r="AP144" s="43"/>
      <c r="AQ144" s="43">
        <f t="shared" ref="AQ144:AW144" si="601">POWER($AC144,AQ$3)</f>
        <v>1</v>
      </c>
      <c r="AR144" s="43">
        <f t="shared" si="601"/>
        <v>0.6312849162</v>
      </c>
      <c r="AS144" s="43">
        <f t="shared" si="601"/>
        <v>0.3985206454</v>
      </c>
      <c r="AT144" s="43">
        <f t="shared" si="601"/>
        <v>0.2515800723</v>
      </c>
      <c r="AU144" s="43">
        <f t="shared" si="601"/>
        <v>0.1588187048</v>
      </c>
      <c r="AV144" s="43">
        <f t="shared" si="601"/>
        <v>0.1002598528</v>
      </c>
      <c r="AW144" s="43">
        <f t="shared" si="601"/>
        <v>0.06329253275</v>
      </c>
      <c r="AX144" s="43">
        <f t="shared" ref="AX144:BA144" si="602">$AD144*AQ144</f>
        <v>0.5566318927</v>
      </c>
      <c r="AY144" s="43">
        <f t="shared" si="602"/>
        <v>0.3513933177</v>
      </c>
      <c r="AZ144" s="43">
        <f t="shared" si="602"/>
        <v>0.2218293011</v>
      </c>
      <c r="BA144" s="43">
        <f t="shared" si="602"/>
        <v>0.1400374918</v>
      </c>
      <c r="BB144" s="43"/>
      <c r="BC144" s="43"/>
      <c r="BD144" s="43"/>
      <c r="BE144" s="43"/>
      <c r="BF144" s="43"/>
      <c r="BG144" s="43"/>
      <c r="BH144" s="43"/>
      <c r="BI144" s="43"/>
      <c r="BJ144" s="43"/>
    </row>
    <row r="145">
      <c r="A145" s="30"/>
      <c r="B145" s="30"/>
      <c r="C145" s="44">
        <f t="shared" si="49"/>
        <v>141</v>
      </c>
      <c r="D145" s="32">
        <f t="shared" si="13"/>
        <v>1143</v>
      </c>
      <c r="E145" s="32">
        <f t="shared" si="14"/>
        <v>1143</v>
      </c>
      <c r="F145" s="33">
        <f t="shared" si="15"/>
        <v>617</v>
      </c>
      <c r="G145" s="30">
        <f t="shared" si="16"/>
        <v>409</v>
      </c>
      <c r="H145" s="34">
        <f t="shared" si="17"/>
        <v>208</v>
      </c>
      <c r="I145" s="35">
        <f t="shared" si="18"/>
        <v>0.3853457319</v>
      </c>
      <c r="J145" s="35">
        <f t="shared" si="19"/>
        <v>0.318676988</v>
      </c>
      <c r="K145" s="36">
        <f t="shared" si="20"/>
        <v>158</v>
      </c>
      <c r="L145" s="37">
        <f t="shared" si="21"/>
        <v>251</v>
      </c>
      <c r="M145" s="38">
        <f t="shared" si="22"/>
        <v>66</v>
      </c>
      <c r="N145" s="39">
        <f t="shared" si="23"/>
        <v>142</v>
      </c>
      <c r="O145" s="35">
        <f t="shared" si="24"/>
        <v>0.3863080685</v>
      </c>
      <c r="P145" s="35">
        <f t="shared" si="25"/>
        <v>0.3173076923</v>
      </c>
      <c r="Q145" s="40">
        <f t="shared" si="26"/>
        <v>0.3630470016</v>
      </c>
      <c r="R145" s="35">
        <f t="shared" si="27"/>
        <v>0.2082018927</v>
      </c>
      <c r="S145" s="10">
        <f t="shared" si="50"/>
        <v>0.6027616135</v>
      </c>
      <c r="T145" s="10">
        <f t="shared" si="28"/>
        <v>0.8420408103</v>
      </c>
      <c r="U145" s="10">
        <f t="shared" si="29"/>
        <v>0.8420408103</v>
      </c>
      <c r="V145" s="30">
        <f t="shared" si="30"/>
        <v>617</v>
      </c>
      <c r="W145" s="30">
        <f t="shared" si="31"/>
        <v>224</v>
      </c>
      <c r="X145" s="34">
        <f t="shared" si="32"/>
        <v>372</v>
      </c>
      <c r="Y145" s="36">
        <f t="shared" si="33"/>
        <v>306</v>
      </c>
      <c r="Z145" s="37">
        <f t="shared" ref="Z145:AA145" si="603">L145</f>
        <v>251</v>
      </c>
      <c r="AA145" s="38">
        <f t="shared" si="603"/>
        <v>66</v>
      </c>
      <c r="AB145" s="39">
        <f t="shared" si="35"/>
        <v>57</v>
      </c>
      <c r="AC145" s="35">
        <f t="shared" si="36"/>
        <v>0.5365853659</v>
      </c>
      <c r="AD145" s="35">
        <f t="shared" si="37"/>
        <v>0.5493716338</v>
      </c>
      <c r="AE145" s="30">
        <f t="shared" si="38"/>
        <v>0.5440074242</v>
      </c>
      <c r="AF145" s="30">
        <f t="shared" si="39"/>
        <v>0.2375711349</v>
      </c>
      <c r="AG145" s="30">
        <f t="shared" si="40"/>
        <v>0.005364209561</v>
      </c>
      <c r="AH145" s="41">
        <f t="shared" si="41"/>
        <v>0.3685928439</v>
      </c>
      <c r="AI145" s="42">
        <f t="shared" si="42"/>
        <v>0.4149481287</v>
      </c>
      <c r="AJ145" s="42">
        <f t="shared" si="43"/>
        <v>0.4223397419</v>
      </c>
      <c r="AK145" s="36">
        <f t="shared" si="44"/>
        <v>184</v>
      </c>
      <c r="AL145" s="37">
        <f t="shared" ref="AL145:AM145" si="604">Z145</f>
        <v>251</v>
      </c>
      <c r="AM145" s="38">
        <f t="shared" si="604"/>
        <v>66</v>
      </c>
      <c r="AN145" s="39">
        <f t="shared" si="46"/>
        <v>57</v>
      </c>
      <c r="AO145" s="43"/>
      <c r="AP145" s="43"/>
      <c r="AQ145" s="43">
        <f t="shared" ref="AQ145:AW145" si="605">POWER($AC145,AQ$3)</f>
        <v>1</v>
      </c>
      <c r="AR145" s="43">
        <f t="shared" si="605"/>
        <v>0.5365853659</v>
      </c>
      <c r="AS145" s="43">
        <f t="shared" si="605"/>
        <v>0.2879238548</v>
      </c>
      <c r="AT145" s="43">
        <f t="shared" si="605"/>
        <v>0.154495727</v>
      </c>
      <c r="AU145" s="43">
        <f t="shared" si="605"/>
        <v>0.08290014619</v>
      </c>
      <c r="AV145" s="43">
        <f t="shared" si="605"/>
        <v>0.04448300527</v>
      </c>
      <c r="AW145" s="43">
        <f t="shared" si="605"/>
        <v>0.02386892966</v>
      </c>
      <c r="AX145" s="43">
        <f t="shared" ref="AX145:BA145" si="606">$AD145*AQ145</f>
        <v>0.5493716338</v>
      </c>
      <c r="AY145" s="43">
        <f t="shared" si="606"/>
        <v>0.2947847791</v>
      </c>
      <c r="AZ145" s="43">
        <f t="shared" si="606"/>
        <v>0.1581771985</v>
      </c>
      <c r="BA145" s="43">
        <f t="shared" si="606"/>
        <v>0.08487556995</v>
      </c>
      <c r="BB145" s="43"/>
      <c r="BC145" s="43"/>
      <c r="BD145" s="43"/>
      <c r="BE145" s="43"/>
      <c r="BF145" s="43"/>
      <c r="BG145" s="43"/>
      <c r="BH145" s="43"/>
      <c r="BI145" s="43"/>
      <c r="BJ145" s="43"/>
    </row>
    <row r="146">
      <c r="A146" s="30"/>
      <c r="B146" s="30"/>
      <c r="C146" s="44">
        <f t="shared" si="49"/>
        <v>142</v>
      </c>
      <c r="D146" s="32">
        <f t="shared" si="13"/>
        <v>912</v>
      </c>
      <c r="E146" s="32">
        <f t="shared" si="14"/>
        <v>912</v>
      </c>
      <c r="F146" s="33">
        <f t="shared" si="15"/>
        <v>400</v>
      </c>
      <c r="G146" s="30">
        <f t="shared" si="16"/>
        <v>301</v>
      </c>
      <c r="H146" s="34">
        <f t="shared" si="17"/>
        <v>99</v>
      </c>
      <c r="I146" s="35">
        <f t="shared" si="18"/>
        <v>0.4208220668</v>
      </c>
      <c r="J146" s="35">
        <f t="shared" si="19"/>
        <v>0.4258777139</v>
      </c>
      <c r="K146" s="36">
        <f t="shared" si="20"/>
        <v>127</v>
      </c>
      <c r="L146" s="37">
        <f t="shared" si="21"/>
        <v>174</v>
      </c>
      <c r="M146" s="38">
        <f t="shared" si="22"/>
        <v>42</v>
      </c>
      <c r="N146" s="39">
        <f t="shared" si="23"/>
        <v>57</v>
      </c>
      <c r="O146" s="35">
        <f t="shared" si="24"/>
        <v>0.4219269103</v>
      </c>
      <c r="P146" s="35">
        <f t="shared" si="25"/>
        <v>0.4242424242</v>
      </c>
      <c r="Q146" s="40">
        <f t="shared" si="26"/>
        <v>0.4225</v>
      </c>
      <c r="R146" s="35">
        <f t="shared" si="27"/>
        <v>0.1944444444</v>
      </c>
      <c r="S146" s="10">
        <f t="shared" si="50"/>
        <v>0.5456880818</v>
      </c>
      <c r="T146" s="10">
        <f t="shared" si="28"/>
        <v>0.7570478572</v>
      </c>
      <c r="U146" s="10">
        <f t="shared" si="29"/>
        <v>0.7570478572</v>
      </c>
      <c r="V146" s="30">
        <f t="shared" si="30"/>
        <v>400</v>
      </c>
      <c r="W146" s="30">
        <f t="shared" si="31"/>
        <v>169</v>
      </c>
      <c r="X146" s="34">
        <f t="shared" si="32"/>
        <v>218</v>
      </c>
      <c r="Y146" s="36">
        <f t="shared" si="33"/>
        <v>176</v>
      </c>
      <c r="Z146" s="37">
        <f t="shared" ref="Z146:AA146" si="607">L146</f>
        <v>174</v>
      </c>
      <c r="AA146" s="38">
        <f t="shared" si="607"/>
        <v>42</v>
      </c>
      <c r="AB146" s="39">
        <f t="shared" si="35"/>
        <v>56</v>
      </c>
      <c r="AC146" s="35">
        <f t="shared" si="36"/>
        <v>0.4285714286</v>
      </c>
      <c r="AD146" s="35">
        <f t="shared" si="37"/>
        <v>0.5028571429</v>
      </c>
      <c r="AE146" s="30">
        <f t="shared" si="38"/>
        <v>0.5017905767</v>
      </c>
      <c r="AF146" s="30">
        <f t="shared" si="39"/>
        <v>0.1953542874</v>
      </c>
      <c r="AG146" s="30">
        <f t="shared" si="40"/>
        <v>0.001066566126</v>
      </c>
      <c r="AH146" s="41">
        <f t="shared" si="41"/>
        <v>0.3577093531</v>
      </c>
      <c r="AI146" s="42">
        <f t="shared" si="42"/>
        <v>0.3330441164</v>
      </c>
      <c r="AJ146" s="42">
        <f t="shared" si="43"/>
        <v>0.3345137914</v>
      </c>
      <c r="AK146" s="36">
        <f t="shared" si="44"/>
        <v>87</v>
      </c>
      <c r="AL146" s="37">
        <f t="shared" ref="AL146:AM146" si="608">Z146</f>
        <v>174</v>
      </c>
      <c r="AM146" s="38">
        <f t="shared" si="608"/>
        <v>42</v>
      </c>
      <c r="AN146" s="39">
        <f t="shared" si="46"/>
        <v>56</v>
      </c>
      <c r="AO146" s="43"/>
      <c r="AP146" s="43"/>
      <c r="AQ146" s="43">
        <f t="shared" ref="AQ146:AW146" si="609">POWER($AC146,AQ$3)</f>
        <v>1</v>
      </c>
      <c r="AR146" s="43">
        <f t="shared" si="609"/>
        <v>0.4285714286</v>
      </c>
      <c r="AS146" s="43">
        <f t="shared" si="609"/>
        <v>0.1836734694</v>
      </c>
      <c r="AT146" s="43">
        <f t="shared" si="609"/>
        <v>0.07871720117</v>
      </c>
      <c r="AU146" s="43">
        <f t="shared" si="609"/>
        <v>0.03373594336</v>
      </c>
      <c r="AV146" s="43">
        <f t="shared" si="609"/>
        <v>0.01445826144</v>
      </c>
      <c r="AW146" s="43">
        <f t="shared" si="609"/>
        <v>0.006196397759</v>
      </c>
      <c r="AX146" s="43">
        <f t="shared" ref="AX146:BA146" si="610">$AD146*AQ146</f>
        <v>0.5028571429</v>
      </c>
      <c r="AY146" s="43">
        <f t="shared" si="610"/>
        <v>0.2155102041</v>
      </c>
      <c r="AZ146" s="43">
        <f t="shared" si="610"/>
        <v>0.09236151603</v>
      </c>
      <c r="BA146" s="43">
        <f t="shared" si="610"/>
        <v>0.03958350687</v>
      </c>
      <c r="BB146" s="43"/>
      <c r="BC146" s="43"/>
      <c r="BD146" s="43"/>
      <c r="BE146" s="43"/>
      <c r="BF146" s="43"/>
      <c r="BG146" s="43"/>
      <c r="BH146" s="43"/>
      <c r="BI146" s="43"/>
      <c r="BJ146" s="43"/>
    </row>
    <row r="147">
      <c r="A147" s="30"/>
      <c r="B147" s="30"/>
      <c r="C147" s="44">
        <f t="shared" si="49"/>
        <v>143</v>
      </c>
      <c r="D147" s="32">
        <f t="shared" si="13"/>
        <v>2464</v>
      </c>
      <c r="E147" s="32">
        <f t="shared" si="14"/>
        <v>2464</v>
      </c>
      <c r="F147" s="33">
        <f t="shared" si="15"/>
        <v>986</v>
      </c>
      <c r="G147" s="30">
        <f t="shared" si="16"/>
        <v>739</v>
      </c>
      <c r="H147" s="34">
        <f t="shared" si="17"/>
        <v>247</v>
      </c>
      <c r="I147" s="35">
        <f t="shared" si="18"/>
        <v>0.4798704837</v>
      </c>
      <c r="J147" s="35">
        <f t="shared" si="19"/>
        <v>0.5231239388</v>
      </c>
      <c r="K147" s="36">
        <f t="shared" si="20"/>
        <v>355</v>
      </c>
      <c r="L147" s="37">
        <f t="shared" si="21"/>
        <v>384</v>
      </c>
      <c r="M147" s="38">
        <f t="shared" si="22"/>
        <v>129</v>
      </c>
      <c r="N147" s="39">
        <f t="shared" si="23"/>
        <v>118</v>
      </c>
      <c r="O147" s="35">
        <f t="shared" si="24"/>
        <v>0.4803788904</v>
      </c>
      <c r="P147" s="35">
        <f t="shared" si="25"/>
        <v>0.5222672065</v>
      </c>
      <c r="Q147" s="40">
        <f t="shared" si="26"/>
        <v>0.490872211</v>
      </c>
      <c r="R147" s="35">
        <f t="shared" si="27"/>
        <v>0.2514619883</v>
      </c>
      <c r="S147" s="10">
        <f t="shared" si="50"/>
        <v>0.5922850545</v>
      </c>
      <c r="T147" s="10">
        <f t="shared" si="28"/>
        <v>0.7979172115</v>
      </c>
      <c r="U147" s="10">
        <f t="shared" si="29"/>
        <v>0.7979172115</v>
      </c>
      <c r="V147" s="30">
        <f t="shared" si="30"/>
        <v>986</v>
      </c>
      <c r="W147" s="30">
        <f t="shared" si="31"/>
        <v>484</v>
      </c>
      <c r="X147" s="34">
        <f t="shared" si="32"/>
        <v>584</v>
      </c>
      <c r="Y147" s="36">
        <f t="shared" si="33"/>
        <v>455</v>
      </c>
      <c r="Z147" s="37">
        <f t="shared" ref="Z147:AA147" si="611">L147</f>
        <v>384</v>
      </c>
      <c r="AA147" s="38">
        <f t="shared" si="611"/>
        <v>129</v>
      </c>
      <c r="AB147" s="39">
        <f t="shared" si="35"/>
        <v>115</v>
      </c>
      <c r="AC147" s="35">
        <f t="shared" si="36"/>
        <v>0.5286885246</v>
      </c>
      <c r="AD147" s="35">
        <f t="shared" si="37"/>
        <v>0.5423122765</v>
      </c>
      <c r="AE147" s="30">
        <f t="shared" si="38"/>
        <v>0.5411303731</v>
      </c>
      <c r="AF147" s="30">
        <f t="shared" si="39"/>
        <v>0.2346940838</v>
      </c>
      <c r="AG147" s="30">
        <f t="shared" si="40"/>
        <v>0.001181903421</v>
      </c>
      <c r="AH147" s="41">
        <f t="shared" si="41"/>
        <v>0.3676139525</v>
      </c>
      <c r="AI147" s="42">
        <f t="shared" si="42"/>
        <v>0.4090188681</v>
      </c>
      <c r="AJ147" s="42">
        <f t="shared" si="43"/>
        <v>0.4106474721</v>
      </c>
      <c r="AK147" s="36">
        <f t="shared" si="44"/>
        <v>268</v>
      </c>
      <c r="AL147" s="37">
        <f t="shared" ref="AL147:AM147" si="612">Z147</f>
        <v>384</v>
      </c>
      <c r="AM147" s="38">
        <f t="shared" si="612"/>
        <v>129</v>
      </c>
      <c r="AN147" s="39">
        <f t="shared" si="46"/>
        <v>115</v>
      </c>
      <c r="AO147" s="43"/>
      <c r="AP147" s="43"/>
      <c r="AQ147" s="43">
        <f t="shared" ref="AQ147:AW147" si="613">POWER($AC147,AQ$3)</f>
        <v>1</v>
      </c>
      <c r="AR147" s="43">
        <f t="shared" si="613"/>
        <v>0.5286885246</v>
      </c>
      <c r="AS147" s="43">
        <f t="shared" si="613"/>
        <v>0.279511556</v>
      </c>
      <c r="AT147" s="43">
        <f t="shared" si="613"/>
        <v>0.1477745522</v>
      </c>
      <c r="AU147" s="43">
        <f t="shared" si="613"/>
        <v>0.07812670996</v>
      </c>
      <c r="AV147" s="43">
        <f t="shared" si="613"/>
        <v>0.04130469502</v>
      </c>
      <c r="AW147" s="43">
        <f t="shared" si="613"/>
        <v>0.02183731827</v>
      </c>
      <c r="AX147" s="43">
        <f t="shared" ref="AX147:BA147" si="614">$AD147*AQ147</f>
        <v>0.5423122765</v>
      </c>
      <c r="AY147" s="43">
        <f t="shared" si="614"/>
        <v>0.2867142773</v>
      </c>
      <c r="AZ147" s="43">
        <f t="shared" si="614"/>
        <v>0.1515825483</v>
      </c>
      <c r="BA147" s="43">
        <f t="shared" si="614"/>
        <v>0.0801399538</v>
      </c>
      <c r="BB147" s="43"/>
      <c r="BC147" s="43"/>
      <c r="BD147" s="43"/>
      <c r="BE147" s="43"/>
      <c r="BF147" s="43"/>
      <c r="BG147" s="43"/>
      <c r="BH147" s="43"/>
      <c r="BI147" s="43"/>
      <c r="BJ147" s="43"/>
    </row>
    <row r="148">
      <c r="A148" s="30"/>
      <c r="B148" s="30"/>
      <c r="C148" s="44">
        <f t="shared" si="49"/>
        <v>144</v>
      </c>
      <c r="D148" s="32">
        <f t="shared" si="13"/>
        <v>1511</v>
      </c>
      <c r="E148" s="32">
        <f t="shared" si="14"/>
        <v>1511</v>
      </c>
      <c r="F148" s="33">
        <f t="shared" si="15"/>
        <v>612</v>
      </c>
      <c r="G148" s="30">
        <f t="shared" si="16"/>
        <v>399</v>
      </c>
      <c r="H148" s="34">
        <f t="shared" si="17"/>
        <v>213</v>
      </c>
      <c r="I148" s="35">
        <f t="shared" si="18"/>
        <v>0.4387080062</v>
      </c>
      <c r="J148" s="35">
        <f t="shared" si="19"/>
        <v>0.4073307401</v>
      </c>
      <c r="K148" s="36">
        <f t="shared" si="20"/>
        <v>175</v>
      </c>
      <c r="L148" s="37">
        <f t="shared" si="21"/>
        <v>224</v>
      </c>
      <c r="M148" s="38">
        <f t="shared" si="22"/>
        <v>87</v>
      </c>
      <c r="N148" s="39">
        <f t="shared" si="23"/>
        <v>126</v>
      </c>
      <c r="O148" s="35">
        <f t="shared" si="24"/>
        <v>0.4385964912</v>
      </c>
      <c r="P148" s="35">
        <f t="shared" si="25"/>
        <v>0.4084507042</v>
      </c>
      <c r="Q148" s="40">
        <f t="shared" si="26"/>
        <v>0.4281045752</v>
      </c>
      <c r="R148" s="35">
        <f t="shared" si="27"/>
        <v>0.2797427653</v>
      </c>
      <c r="S148" s="10">
        <f t="shared" si="50"/>
        <v>0.6825291678</v>
      </c>
      <c r="T148" s="10">
        <f t="shared" si="28"/>
        <v>0.9282408475</v>
      </c>
      <c r="U148" s="10">
        <f t="shared" si="29"/>
        <v>0.9282408475</v>
      </c>
      <c r="V148" s="30">
        <f t="shared" si="30"/>
        <v>612</v>
      </c>
      <c r="W148" s="30">
        <f t="shared" si="31"/>
        <v>262</v>
      </c>
      <c r="X148" s="34">
        <f t="shared" si="32"/>
        <v>418</v>
      </c>
      <c r="Y148" s="36">
        <f t="shared" si="33"/>
        <v>331</v>
      </c>
      <c r="Z148" s="37">
        <f t="shared" ref="Z148:AA148" si="615">L148</f>
        <v>224</v>
      </c>
      <c r="AA148" s="38">
        <f t="shared" si="615"/>
        <v>87</v>
      </c>
      <c r="AB148" s="39">
        <f t="shared" si="35"/>
        <v>26</v>
      </c>
      <c r="AC148" s="35">
        <f t="shared" si="36"/>
        <v>0.7699115044</v>
      </c>
      <c r="AD148" s="35">
        <f t="shared" si="37"/>
        <v>0.5963963964</v>
      </c>
      <c r="AE148" s="30">
        <f t="shared" si="38"/>
        <v>0.6088837117</v>
      </c>
      <c r="AF148" s="30">
        <f t="shared" si="39"/>
        <v>0.3024474224</v>
      </c>
      <c r="AG148" s="30">
        <f t="shared" si="40"/>
        <v>-0.01248731527</v>
      </c>
      <c r="AH148" s="41">
        <f t="shared" si="41"/>
        <v>0.4110845889</v>
      </c>
      <c r="AI148" s="42">
        <f t="shared" si="42"/>
        <v>0.5849094665</v>
      </c>
      <c r="AJ148" s="42">
        <f t="shared" si="43"/>
        <v>0.5677025689</v>
      </c>
      <c r="AK148" s="36">
        <f t="shared" si="44"/>
        <v>294</v>
      </c>
      <c r="AL148" s="37">
        <f t="shared" ref="AL148:AM148" si="616">Z148</f>
        <v>224</v>
      </c>
      <c r="AM148" s="38">
        <f t="shared" si="616"/>
        <v>87</v>
      </c>
      <c r="AN148" s="39">
        <f t="shared" si="46"/>
        <v>26</v>
      </c>
      <c r="AO148" s="43"/>
      <c r="AP148" s="43"/>
      <c r="AQ148" s="43">
        <f t="shared" ref="AQ148:AW148" si="617">POWER($AC148,AQ$3)</f>
        <v>1</v>
      </c>
      <c r="AR148" s="43">
        <f t="shared" si="617"/>
        <v>0.7699115044</v>
      </c>
      <c r="AS148" s="43">
        <f t="shared" si="617"/>
        <v>0.5927637246</v>
      </c>
      <c r="AT148" s="43">
        <f t="shared" si="617"/>
        <v>0.456375611</v>
      </c>
      <c r="AU148" s="43">
        <f t="shared" si="617"/>
        <v>0.3513688333</v>
      </c>
      <c r="AV148" s="43">
        <f t="shared" si="617"/>
        <v>0.270522907</v>
      </c>
      <c r="AW148" s="43">
        <f t="shared" si="617"/>
        <v>0.2082786983</v>
      </c>
      <c r="AX148" s="43">
        <f t="shared" ref="AX148:BA148" si="618">$AD148*AQ148</f>
        <v>0.5963963964</v>
      </c>
      <c r="AY148" s="43">
        <f t="shared" si="618"/>
        <v>0.4591724468</v>
      </c>
      <c r="AZ148" s="43">
        <f t="shared" si="618"/>
        <v>0.3535221493</v>
      </c>
      <c r="BA148" s="43">
        <f t="shared" si="618"/>
        <v>0.2721807698</v>
      </c>
      <c r="BB148" s="43"/>
      <c r="BC148" s="43"/>
      <c r="BD148" s="43"/>
      <c r="BE148" s="43"/>
      <c r="BF148" s="43"/>
      <c r="BG148" s="43"/>
      <c r="BH148" s="43"/>
      <c r="BI148" s="43"/>
      <c r="BJ148" s="43"/>
    </row>
    <row r="149">
      <c r="A149" s="30"/>
      <c r="B149" s="30"/>
      <c r="C149" s="44">
        <f t="shared" si="49"/>
        <v>145</v>
      </c>
      <c r="D149" s="32">
        <f t="shared" si="13"/>
        <v>9662</v>
      </c>
      <c r="E149" s="32">
        <f t="shared" si="14"/>
        <v>1553</v>
      </c>
      <c r="F149" s="33">
        <f t="shared" si="15"/>
        <v>684</v>
      </c>
      <c r="G149" s="30">
        <f t="shared" si="16"/>
        <v>293</v>
      </c>
      <c r="H149" s="34">
        <f t="shared" si="17"/>
        <v>391</v>
      </c>
      <c r="I149" s="35">
        <f t="shared" si="18"/>
        <v>0.273161147</v>
      </c>
      <c r="J149" s="35">
        <f t="shared" si="19"/>
        <v>0.2649373039</v>
      </c>
      <c r="K149" s="36">
        <f t="shared" si="20"/>
        <v>80</v>
      </c>
      <c r="L149" s="37">
        <f t="shared" si="21"/>
        <v>213</v>
      </c>
      <c r="M149" s="38">
        <f t="shared" si="22"/>
        <v>104</v>
      </c>
      <c r="N149" s="39">
        <f t="shared" si="23"/>
        <v>287</v>
      </c>
      <c r="O149" s="35">
        <f t="shared" si="24"/>
        <v>0.2730375427</v>
      </c>
      <c r="P149" s="35">
        <f t="shared" si="25"/>
        <v>0.2659846547</v>
      </c>
      <c r="Q149" s="40">
        <f t="shared" si="26"/>
        <v>0.269005848</v>
      </c>
      <c r="R149" s="35">
        <f t="shared" si="27"/>
        <v>0.3280757098</v>
      </c>
      <c r="S149" s="10">
        <f t="shared" si="50"/>
        <v>0.7326420271</v>
      </c>
      <c r="T149" s="10">
        <f t="shared" si="28"/>
        <v>0.9802840285</v>
      </c>
      <c r="U149" s="10">
        <f t="shared" si="29"/>
        <v>0.9802840285</v>
      </c>
      <c r="V149" s="30">
        <f t="shared" si="30"/>
        <v>684</v>
      </c>
      <c r="W149" s="30">
        <f t="shared" si="31"/>
        <v>184</v>
      </c>
      <c r="X149" s="34">
        <f t="shared" si="32"/>
        <v>501</v>
      </c>
      <c r="Y149" s="36">
        <f t="shared" si="33"/>
        <v>397</v>
      </c>
      <c r="Z149" s="37">
        <f t="shared" ref="Z149:AA149" si="619">L149</f>
        <v>213</v>
      </c>
      <c r="AA149" s="38">
        <f t="shared" si="619"/>
        <v>104</v>
      </c>
      <c r="AB149" s="39">
        <f t="shared" si="35"/>
        <v>8</v>
      </c>
      <c r="AC149" s="35">
        <f t="shared" si="36"/>
        <v>0.9285714286</v>
      </c>
      <c r="AD149" s="35">
        <f t="shared" si="37"/>
        <v>0.6508196721</v>
      </c>
      <c r="AE149" s="30">
        <f t="shared" si="38"/>
        <v>0.6239918456</v>
      </c>
      <c r="AF149" s="30">
        <f t="shared" si="39"/>
        <v>0.3175555563</v>
      </c>
      <c r="AG149" s="30">
        <f t="shared" si="40"/>
        <v>0.02682782648</v>
      </c>
      <c r="AH149" s="41">
        <f t="shared" si="41"/>
        <v>0.4558832967</v>
      </c>
      <c r="AI149" s="42">
        <f t="shared" si="42"/>
        <v>0.6939331486</v>
      </c>
      <c r="AJ149" s="42">
        <f t="shared" si="43"/>
        <v>0.7309005553</v>
      </c>
      <c r="AK149" s="36">
        <f t="shared" si="44"/>
        <v>579</v>
      </c>
      <c r="AL149" s="37">
        <f t="shared" ref="AL149:AM149" si="620">Z149</f>
        <v>213</v>
      </c>
      <c r="AM149" s="38">
        <f t="shared" si="620"/>
        <v>104</v>
      </c>
      <c r="AN149" s="39">
        <f t="shared" si="46"/>
        <v>8</v>
      </c>
      <c r="AO149" s="43"/>
      <c r="AP149" s="43"/>
      <c r="AQ149" s="43">
        <f t="shared" ref="AQ149:AW149" si="621">POWER($AC149,AQ$3)</f>
        <v>1</v>
      </c>
      <c r="AR149" s="43">
        <f t="shared" si="621"/>
        <v>0.9285714286</v>
      </c>
      <c r="AS149" s="43">
        <f t="shared" si="621"/>
        <v>0.862244898</v>
      </c>
      <c r="AT149" s="43">
        <f t="shared" si="621"/>
        <v>0.8006559767</v>
      </c>
      <c r="AU149" s="43">
        <f t="shared" si="621"/>
        <v>0.7434662641</v>
      </c>
      <c r="AV149" s="43">
        <f t="shared" si="621"/>
        <v>0.6903615309</v>
      </c>
      <c r="AW149" s="43">
        <f t="shared" si="621"/>
        <v>0.641049993</v>
      </c>
      <c r="AX149" s="43">
        <f t="shared" ref="AX149:BA149" si="622">$AD149*AQ149</f>
        <v>0.6508196721</v>
      </c>
      <c r="AY149" s="43">
        <f t="shared" si="622"/>
        <v>0.6043325527</v>
      </c>
      <c r="AZ149" s="43">
        <f t="shared" si="622"/>
        <v>0.5611659418</v>
      </c>
      <c r="BA149" s="43">
        <f t="shared" si="622"/>
        <v>0.5210826602</v>
      </c>
      <c r="BB149" s="43"/>
      <c r="BC149" s="43"/>
      <c r="BD149" s="43"/>
      <c r="BE149" s="43"/>
      <c r="BF149" s="43"/>
      <c r="BG149" s="43"/>
      <c r="BH149" s="43"/>
      <c r="BI149" s="43"/>
      <c r="BJ149" s="43"/>
    </row>
    <row r="150">
      <c r="A150" s="30"/>
      <c r="B150" s="30"/>
      <c r="C150" s="44">
        <f t="shared" si="49"/>
        <v>146</v>
      </c>
      <c r="D150" s="32">
        <f t="shared" si="13"/>
        <v>690</v>
      </c>
      <c r="E150" s="32">
        <f t="shared" si="14"/>
        <v>690</v>
      </c>
      <c r="F150" s="33">
        <f t="shared" si="15"/>
        <v>297</v>
      </c>
      <c r="G150" s="30">
        <f t="shared" si="16"/>
        <v>223</v>
      </c>
      <c r="H150" s="34">
        <f t="shared" si="17"/>
        <v>74</v>
      </c>
      <c r="I150" s="35">
        <f t="shared" si="18"/>
        <v>0.179060162</v>
      </c>
      <c r="J150" s="35">
        <f t="shared" si="19"/>
        <v>0.2274350644</v>
      </c>
      <c r="K150" s="36">
        <f t="shared" si="20"/>
        <v>40</v>
      </c>
      <c r="L150" s="37">
        <f t="shared" si="21"/>
        <v>183</v>
      </c>
      <c r="M150" s="38">
        <f t="shared" si="22"/>
        <v>17</v>
      </c>
      <c r="N150" s="39">
        <f t="shared" si="23"/>
        <v>57</v>
      </c>
      <c r="O150" s="35">
        <f t="shared" si="24"/>
        <v>0.1793721973</v>
      </c>
      <c r="P150" s="35">
        <f t="shared" si="25"/>
        <v>0.2297297297</v>
      </c>
      <c r="Q150" s="40">
        <f t="shared" si="26"/>
        <v>0.1919191919</v>
      </c>
      <c r="R150" s="35">
        <f t="shared" si="27"/>
        <v>0.085</v>
      </c>
      <c r="S150" s="10">
        <f t="shared" si="50"/>
        <v>0.6603975467</v>
      </c>
      <c r="T150" s="10">
        <f t="shared" si="28"/>
        <v>1.013274667</v>
      </c>
      <c r="U150" s="10">
        <f t="shared" si="29"/>
        <v>1</v>
      </c>
      <c r="V150" s="30">
        <f t="shared" si="30"/>
        <v>297</v>
      </c>
      <c r="W150" s="30">
        <f t="shared" si="31"/>
        <v>57</v>
      </c>
      <c r="X150" s="34">
        <f t="shared" si="32"/>
        <v>196</v>
      </c>
      <c r="Y150" s="36">
        <f t="shared" si="33"/>
        <v>179</v>
      </c>
      <c r="Z150" s="37">
        <f t="shared" ref="Z150:AA150" si="623">L150</f>
        <v>183</v>
      </c>
      <c r="AA150" s="38">
        <f t="shared" si="623"/>
        <v>17</v>
      </c>
      <c r="AB150" s="39">
        <f t="shared" si="35"/>
        <v>0</v>
      </c>
      <c r="AC150" s="35">
        <f t="shared" si="36"/>
        <v>1</v>
      </c>
      <c r="AD150" s="35">
        <f t="shared" si="37"/>
        <v>0.4944751381</v>
      </c>
      <c r="AE150" s="30">
        <f t="shared" si="38"/>
        <v>0.6210571413</v>
      </c>
      <c r="AF150" s="30">
        <f t="shared" si="39"/>
        <v>0.3146208519</v>
      </c>
      <c r="AG150" s="30">
        <f t="shared" si="40"/>
        <v>-0.1265820031</v>
      </c>
      <c r="AH150" s="41">
        <f t="shared" si="41"/>
        <v>0.4805822993</v>
      </c>
      <c r="AI150" s="42">
        <f t="shared" si="42"/>
        <v>0.7412780452</v>
      </c>
      <c r="AJ150" s="42">
        <f t="shared" si="43"/>
        <v>0.5668543587</v>
      </c>
      <c r="AK150" s="36">
        <f t="shared" si="44"/>
        <v>239</v>
      </c>
      <c r="AL150" s="37">
        <f t="shared" ref="AL150:AM150" si="624">Z150</f>
        <v>183</v>
      </c>
      <c r="AM150" s="38">
        <f t="shared" si="624"/>
        <v>17</v>
      </c>
      <c r="AN150" s="39">
        <f t="shared" si="46"/>
        <v>0</v>
      </c>
      <c r="AO150" s="43"/>
      <c r="AP150" s="43"/>
      <c r="AQ150" s="43">
        <f t="shared" ref="AQ150:AW150" si="625">POWER($AC150,AQ$3)</f>
        <v>1</v>
      </c>
      <c r="AR150" s="43">
        <f t="shared" si="625"/>
        <v>1</v>
      </c>
      <c r="AS150" s="43">
        <f t="shared" si="625"/>
        <v>1</v>
      </c>
      <c r="AT150" s="43">
        <f t="shared" si="625"/>
        <v>1</v>
      </c>
      <c r="AU150" s="43">
        <f t="shared" si="625"/>
        <v>1</v>
      </c>
      <c r="AV150" s="43">
        <f t="shared" si="625"/>
        <v>1</v>
      </c>
      <c r="AW150" s="43">
        <f t="shared" si="625"/>
        <v>1</v>
      </c>
      <c r="AX150" s="43">
        <f t="shared" ref="AX150:BA150" si="626">$AD150*AQ150</f>
        <v>0.4944751381</v>
      </c>
      <c r="AY150" s="43">
        <f t="shared" si="626"/>
        <v>0.4944751381</v>
      </c>
      <c r="AZ150" s="43">
        <f t="shared" si="626"/>
        <v>0.4944751381</v>
      </c>
      <c r="BA150" s="43">
        <f t="shared" si="626"/>
        <v>0.4944751381</v>
      </c>
      <c r="BB150" s="43"/>
      <c r="BC150" s="43"/>
      <c r="BD150" s="43"/>
      <c r="BE150" s="43"/>
      <c r="BF150" s="43"/>
      <c r="BG150" s="43"/>
      <c r="BH150" s="43"/>
      <c r="BI150" s="43"/>
      <c r="BJ150" s="43"/>
    </row>
    <row r="151">
      <c r="A151" s="30"/>
      <c r="B151" s="30"/>
      <c r="C151" s="44">
        <f t="shared" si="49"/>
        <v>147</v>
      </c>
      <c r="D151" s="32">
        <f t="shared" si="13"/>
        <v>1922</v>
      </c>
      <c r="E151" s="32">
        <f t="shared" si="14"/>
        <v>1922</v>
      </c>
      <c r="F151" s="33">
        <f t="shared" si="15"/>
        <v>1015</v>
      </c>
      <c r="G151" s="30">
        <f t="shared" si="16"/>
        <v>624</v>
      </c>
      <c r="H151" s="34">
        <f t="shared" si="17"/>
        <v>391</v>
      </c>
      <c r="I151" s="35">
        <f t="shared" si="18"/>
        <v>0.4505177161</v>
      </c>
      <c r="J151" s="35">
        <f t="shared" si="19"/>
        <v>0.4127920398</v>
      </c>
      <c r="K151" s="36">
        <f t="shared" si="20"/>
        <v>281</v>
      </c>
      <c r="L151" s="37">
        <f t="shared" si="21"/>
        <v>343</v>
      </c>
      <c r="M151" s="38">
        <f t="shared" si="22"/>
        <v>161</v>
      </c>
      <c r="N151" s="39">
        <f t="shared" si="23"/>
        <v>230</v>
      </c>
      <c r="O151" s="35">
        <f t="shared" si="24"/>
        <v>0.4503205128</v>
      </c>
      <c r="P151" s="35">
        <f t="shared" si="25"/>
        <v>0.4117647059</v>
      </c>
      <c r="Q151" s="40">
        <f t="shared" si="26"/>
        <v>0.4354679803</v>
      </c>
      <c r="R151" s="35">
        <f t="shared" si="27"/>
        <v>0.3194444444</v>
      </c>
      <c r="S151" s="10">
        <f t="shared" si="50"/>
        <v>0.5716804716</v>
      </c>
      <c r="T151" s="10">
        <f t="shared" si="28"/>
        <v>0.7217894799</v>
      </c>
      <c r="U151" s="10">
        <f t="shared" si="29"/>
        <v>0.7217894799</v>
      </c>
      <c r="V151" s="30">
        <f t="shared" si="30"/>
        <v>1015</v>
      </c>
      <c r="W151" s="30">
        <f t="shared" si="31"/>
        <v>442</v>
      </c>
      <c r="X151" s="34">
        <f t="shared" si="32"/>
        <v>580</v>
      </c>
      <c r="Y151" s="36">
        <f t="shared" si="33"/>
        <v>419</v>
      </c>
      <c r="Z151" s="37">
        <f t="shared" ref="Z151:AA151" si="627">L151</f>
        <v>343</v>
      </c>
      <c r="AA151" s="38">
        <f t="shared" si="627"/>
        <v>161</v>
      </c>
      <c r="AB151" s="39">
        <f t="shared" si="35"/>
        <v>162</v>
      </c>
      <c r="AC151" s="35">
        <f t="shared" si="36"/>
        <v>0.4984520124</v>
      </c>
      <c r="AD151" s="35">
        <f t="shared" si="37"/>
        <v>0.5498687664</v>
      </c>
      <c r="AE151" s="30">
        <f t="shared" si="38"/>
        <v>0.5297870268</v>
      </c>
      <c r="AF151" s="30">
        <f t="shared" si="39"/>
        <v>0.2233507375</v>
      </c>
      <c r="AG151" s="30">
        <f t="shared" si="40"/>
        <v>0.02008173963</v>
      </c>
      <c r="AH151" s="41">
        <f t="shared" si="41"/>
        <v>0.3641347735</v>
      </c>
      <c r="AI151" s="42">
        <f t="shared" si="42"/>
        <v>0.3862252973</v>
      </c>
      <c r="AJ151" s="42">
        <f t="shared" si="43"/>
        <v>0.4138969329</v>
      </c>
      <c r="AK151" s="36">
        <f t="shared" si="44"/>
        <v>242</v>
      </c>
      <c r="AL151" s="37">
        <f t="shared" ref="AL151:AM151" si="628">Z151</f>
        <v>343</v>
      </c>
      <c r="AM151" s="38">
        <f t="shared" si="628"/>
        <v>161</v>
      </c>
      <c r="AN151" s="39">
        <f t="shared" si="46"/>
        <v>162</v>
      </c>
      <c r="AO151" s="43"/>
      <c r="AP151" s="43"/>
      <c r="AQ151" s="43">
        <f t="shared" ref="AQ151:AW151" si="629">POWER($AC151,AQ$3)</f>
        <v>1</v>
      </c>
      <c r="AR151" s="43">
        <f t="shared" si="629"/>
        <v>0.4984520124</v>
      </c>
      <c r="AS151" s="43">
        <f t="shared" si="629"/>
        <v>0.2484544086</v>
      </c>
      <c r="AT151" s="43">
        <f t="shared" si="629"/>
        <v>0.1238426</v>
      </c>
      <c r="AU151" s="43">
        <f t="shared" si="629"/>
        <v>0.06172959318</v>
      </c>
      <c r="AV151" s="43">
        <f t="shared" si="629"/>
        <v>0.03076923994</v>
      </c>
      <c r="AW151" s="43">
        <f t="shared" si="629"/>
        <v>0.01533698957</v>
      </c>
      <c r="AX151" s="43">
        <f t="shared" ref="AX151:BA151" si="630">$AD151*AQ151</f>
        <v>0.5498687664</v>
      </c>
      <c r="AY151" s="43">
        <f t="shared" si="630"/>
        <v>0.2740831932</v>
      </c>
      <c r="AZ151" s="43">
        <f t="shared" si="630"/>
        <v>0.1366173192</v>
      </c>
      <c r="BA151" s="43">
        <f t="shared" si="630"/>
        <v>0.06809717768</v>
      </c>
      <c r="BB151" s="43"/>
      <c r="BC151" s="43"/>
      <c r="BD151" s="43"/>
      <c r="BE151" s="43"/>
      <c r="BF151" s="43"/>
      <c r="BG151" s="43"/>
      <c r="BH151" s="43"/>
      <c r="BI151" s="43"/>
      <c r="BJ151" s="43"/>
    </row>
    <row r="152">
      <c r="A152" s="30"/>
      <c r="B152" s="30"/>
      <c r="C152" s="44">
        <f t="shared" si="49"/>
        <v>148</v>
      </c>
      <c r="D152" s="32">
        <f t="shared" si="13"/>
        <v>2331</v>
      </c>
      <c r="E152" s="32">
        <f t="shared" si="14"/>
        <v>2331</v>
      </c>
      <c r="F152" s="33">
        <f t="shared" si="15"/>
        <v>969</v>
      </c>
      <c r="G152" s="30">
        <f t="shared" si="16"/>
        <v>630</v>
      </c>
      <c r="H152" s="34">
        <f t="shared" si="17"/>
        <v>339</v>
      </c>
      <c r="I152" s="35">
        <f t="shared" si="18"/>
        <v>0.2637983885</v>
      </c>
      <c r="J152" s="35">
        <f t="shared" si="19"/>
        <v>0.2186740074</v>
      </c>
      <c r="K152" s="36">
        <f t="shared" si="20"/>
        <v>166</v>
      </c>
      <c r="L152" s="37">
        <f t="shared" si="21"/>
        <v>464</v>
      </c>
      <c r="M152" s="38">
        <f t="shared" si="22"/>
        <v>74</v>
      </c>
      <c r="N152" s="39">
        <f t="shared" si="23"/>
        <v>265</v>
      </c>
      <c r="O152" s="35">
        <f t="shared" si="24"/>
        <v>0.2634920635</v>
      </c>
      <c r="P152" s="35">
        <f t="shared" si="25"/>
        <v>0.2182890855</v>
      </c>
      <c r="Q152" s="40">
        <f t="shared" si="26"/>
        <v>0.2476780186</v>
      </c>
      <c r="R152" s="35">
        <f t="shared" si="27"/>
        <v>0.1375464684</v>
      </c>
      <c r="S152" s="10">
        <f t="shared" si="50"/>
        <v>0.4506280615</v>
      </c>
      <c r="T152" s="10">
        <f t="shared" si="28"/>
        <v>0.6366563991</v>
      </c>
      <c r="U152" s="10">
        <f t="shared" si="29"/>
        <v>0.6366563991</v>
      </c>
      <c r="V152" s="30">
        <f t="shared" si="30"/>
        <v>969</v>
      </c>
      <c r="W152" s="30">
        <f t="shared" si="31"/>
        <v>240</v>
      </c>
      <c r="X152" s="34">
        <f t="shared" si="32"/>
        <v>437</v>
      </c>
      <c r="Y152" s="36">
        <f t="shared" si="33"/>
        <v>363</v>
      </c>
      <c r="Z152" s="37">
        <f t="shared" ref="Z152:AA152" si="631">L152</f>
        <v>464</v>
      </c>
      <c r="AA152" s="38">
        <f t="shared" si="631"/>
        <v>74</v>
      </c>
      <c r="AB152" s="39">
        <f t="shared" si="35"/>
        <v>207</v>
      </c>
      <c r="AC152" s="35">
        <f t="shared" si="36"/>
        <v>0.2633451957</v>
      </c>
      <c r="AD152" s="35">
        <f t="shared" si="37"/>
        <v>0.4389359129</v>
      </c>
      <c r="AE152" s="30">
        <f t="shared" si="38"/>
        <v>0.4285124405</v>
      </c>
      <c r="AF152" s="30">
        <f t="shared" si="39"/>
        <v>0.1220761511</v>
      </c>
      <c r="AG152" s="30">
        <f t="shared" si="40"/>
        <v>0.01042347248</v>
      </c>
      <c r="AH152" s="41">
        <f t="shared" si="41"/>
        <v>0.3513255956</v>
      </c>
      <c r="AI152" s="42">
        <f t="shared" si="42"/>
        <v>0.2052477513</v>
      </c>
      <c r="AJ152" s="42">
        <f t="shared" si="43"/>
        <v>0.2196107764</v>
      </c>
      <c r="AK152" s="36">
        <f t="shared" si="44"/>
        <v>131</v>
      </c>
      <c r="AL152" s="37">
        <f t="shared" ref="AL152:AM152" si="632">Z152</f>
        <v>464</v>
      </c>
      <c r="AM152" s="38">
        <f t="shared" si="632"/>
        <v>74</v>
      </c>
      <c r="AN152" s="39">
        <f t="shared" si="46"/>
        <v>207</v>
      </c>
      <c r="AO152" s="43"/>
      <c r="AP152" s="43"/>
      <c r="AQ152" s="43">
        <f t="shared" ref="AQ152:AW152" si="633">POWER($AC152,AQ$3)</f>
        <v>1</v>
      </c>
      <c r="AR152" s="43">
        <f t="shared" si="633"/>
        <v>0.2633451957</v>
      </c>
      <c r="AS152" s="43">
        <f t="shared" si="633"/>
        <v>0.06935069211</v>
      </c>
      <c r="AT152" s="43">
        <f t="shared" si="633"/>
        <v>0.01826317159</v>
      </c>
      <c r="AU152" s="43">
        <f t="shared" si="633"/>
        <v>0.004809518497</v>
      </c>
      <c r="AV152" s="43">
        <f t="shared" si="633"/>
        <v>0.00126656359</v>
      </c>
      <c r="AW152" s="43">
        <f t="shared" si="633"/>
        <v>0.0003335434365</v>
      </c>
      <c r="AX152" s="43">
        <f t="shared" ref="AX152:BA152" si="634">$AD152*AQ152</f>
        <v>0.4389359129</v>
      </c>
      <c r="AY152" s="43">
        <f t="shared" si="634"/>
        <v>0.1155916639</v>
      </c>
      <c r="AZ152" s="43">
        <f t="shared" si="634"/>
        <v>0.03044050936</v>
      </c>
      <c r="BA152" s="43">
        <f t="shared" si="634"/>
        <v>0.008016361894</v>
      </c>
      <c r="BB152" s="43"/>
      <c r="BC152" s="43"/>
      <c r="BD152" s="43"/>
      <c r="BE152" s="43"/>
      <c r="BF152" s="43"/>
      <c r="BG152" s="43"/>
      <c r="BH152" s="43"/>
      <c r="BI152" s="43"/>
      <c r="BJ152" s="43"/>
    </row>
    <row r="153">
      <c r="A153" s="30"/>
      <c r="B153" s="30"/>
      <c r="C153" s="44">
        <f t="shared" si="49"/>
        <v>149</v>
      </c>
      <c r="D153" s="32">
        <f t="shared" si="13"/>
        <v>511</v>
      </c>
      <c r="E153" s="32">
        <f t="shared" si="14"/>
        <v>511</v>
      </c>
      <c r="F153" s="33">
        <f t="shared" si="15"/>
        <v>208</v>
      </c>
      <c r="G153" s="30">
        <f t="shared" si="16"/>
        <v>149</v>
      </c>
      <c r="H153" s="34">
        <f t="shared" si="17"/>
        <v>59</v>
      </c>
      <c r="I153" s="35">
        <f t="shared" si="18"/>
        <v>0.4234994951</v>
      </c>
      <c r="J153" s="35">
        <f t="shared" si="19"/>
        <v>0.4406948997</v>
      </c>
      <c r="K153" s="36">
        <f t="shared" si="20"/>
        <v>63</v>
      </c>
      <c r="L153" s="37">
        <f t="shared" si="21"/>
        <v>86</v>
      </c>
      <c r="M153" s="38">
        <f t="shared" si="22"/>
        <v>26</v>
      </c>
      <c r="N153" s="39">
        <f t="shared" si="23"/>
        <v>33</v>
      </c>
      <c r="O153" s="35">
        <f t="shared" si="24"/>
        <v>0.4228187919</v>
      </c>
      <c r="P153" s="35">
        <f t="shared" si="25"/>
        <v>0.4406779661</v>
      </c>
      <c r="Q153" s="40">
        <f t="shared" si="26"/>
        <v>0.4278846154</v>
      </c>
      <c r="R153" s="35">
        <f t="shared" si="27"/>
        <v>0.2321428571</v>
      </c>
      <c r="S153" s="10">
        <f t="shared" si="50"/>
        <v>0.6682761589</v>
      </c>
      <c r="T153" s="10">
        <f t="shared" si="28"/>
        <v>0.9345276609</v>
      </c>
      <c r="U153" s="10">
        <f t="shared" si="29"/>
        <v>0.9345276609</v>
      </c>
      <c r="V153" s="30">
        <f t="shared" si="30"/>
        <v>208</v>
      </c>
      <c r="W153" s="30">
        <f t="shared" si="31"/>
        <v>89</v>
      </c>
      <c r="X153" s="34">
        <f t="shared" si="32"/>
        <v>139</v>
      </c>
      <c r="Y153" s="36">
        <f t="shared" si="33"/>
        <v>113</v>
      </c>
      <c r="Z153" s="37">
        <f t="shared" ref="Z153:AA153" si="635">L153</f>
        <v>86</v>
      </c>
      <c r="AA153" s="38">
        <f t="shared" si="635"/>
        <v>26</v>
      </c>
      <c r="AB153" s="39">
        <f t="shared" si="35"/>
        <v>8</v>
      </c>
      <c r="AC153" s="35">
        <f t="shared" si="36"/>
        <v>0.7647058824</v>
      </c>
      <c r="AD153" s="35">
        <f t="shared" si="37"/>
        <v>0.567839196</v>
      </c>
      <c r="AE153" s="30">
        <f t="shared" si="38"/>
        <v>0.6079372434</v>
      </c>
      <c r="AF153" s="30">
        <f t="shared" si="39"/>
        <v>0.3015009541</v>
      </c>
      <c r="AG153" s="30">
        <f t="shared" si="40"/>
        <v>-0.04009804741</v>
      </c>
      <c r="AH153" s="41">
        <f t="shared" si="41"/>
        <v>0.4098407664</v>
      </c>
      <c r="AI153" s="42">
        <f t="shared" si="42"/>
        <v>0.5812391555</v>
      </c>
      <c r="AJ153" s="42">
        <f t="shared" si="43"/>
        <v>0.5259860463</v>
      </c>
      <c r="AK153" s="36">
        <f t="shared" si="44"/>
        <v>95</v>
      </c>
      <c r="AL153" s="37">
        <f t="shared" ref="AL153:AM153" si="636">Z153</f>
        <v>86</v>
      </c>
      <c r="AM153" s="38">
        <f t="shared" si="636"/>
        <v>26</v>
      </c>
      <c r="AN153" s="39">
        <f t="shared" si="46"/>
        <v>8</v>
      </c>
      <c r="AO153" s="43"/>
      <c r="AP153" s="43"/>
      <c r="AQ153" s="43">
        <f t="shared" ref="AQ153:AW153" si="637">POWER($AC153,AQ$3)</f>
        <v>1</v>
      </c>
      <c r="AR153" s="43">
        <f t="shared" si="637"/>
        <v>0.7647058824</v>
      </c>
      <c r="AS153" s="43">
        <f t="shared" si="637"/>
        <v>0.5847750865</v>
      </c>
      <c r="AT153" s="43">
        <f t="shared" si="637"/>
        <v>0.4471809485</v>
      </c>
      <c r="AU153" s="43">
        <f t="shared" si="637"/>
        <v>0.3419619018</v>
      </c>
      <c r="AV153" s="43">
        <f t="shared" si="637"/>
        <v>0.2615002778</v>
      </c>
      <c r="AW153" s="43">
        <f t="shared" si="637"/>
        <v>0.1999708007</v>
      </c>
      <c r="AX153" s="43">
        <f t="shared" ref="AX153:BA153" si="638">$AD153*AQ153</f>
        <v>0.567839196</v>
      </c>
      <c r="AY153" s="43">
        <f t="shared" si="638"/>
        <v>0.4342299734</v>
      </c>
      <c r="AZ153" s="43">
        <f t="shared" si="638"/>
        <v>0.332058215</v>
      </c>
      <c r="BA153" s="43">
        <f t="shared" si="638"/>
        <v>0.2539268703</v>
      </c>
      <c r="BB153" s="43"/>
      <c r="BC153" s="43"/>
      <c r="BD153" s="43"/>
      <c r="BE153" s="43"/>
      <c r="BF153" s="43"/>
      <c r="BG153" s="43"/>
      <c r="BH153" s="43"/>
      <c r="BI153" s="43"/>
      <c r="BJ153" s="43"/>
    </row>
    <row r="154">
      <c r="A154" s="30"/>
      <c r="B154" s="30"/>
      <c r="C154" s="44">
        <f t="shared" si="49"/>
        <v>150</v>
      </c>
      <c r="D154" s="32">
        <f t="shared" si="13"/>
        <v>1777</v>
      </c>
      <c r="E154" s="32">
        <f t="shared" si="14"/>
        <v>1777</v>
      </c>
      <c r="F154" s="33">
        <f t="shared" si="15"/>
        <v>983</v>
      </c>
      <c r="G154" s="30">
        <f t="shared" si="16"/>
        <v>685</v>
      </c>
      <c r="H154" s="34">
        <f t="shared" si="17"/>
        <v>298</v>
      </c>
      <c r="I154" s="35">
        <f t="shared" si="18"/>
        <v>0.348613909</v>
      </c>
      <c r="J154" s="35">
        <f t="shared" si="19"/>
        <v>0.283244196</v>
      </c>
      <c r="K154" s="36">
        <f t="shared" si="20"/>
        <v>239</v>
      </c>
      <c r="L154" s="37">
        <f t="shared" si="21"/>
        <v>446</v>
      </c>
      <c r="M154" s="38">
        <f t="shared" si="22"/>
        <v>84</v>
      </c>
      <c r="N154" s="39">
        <f t="shared" si="23"/>
        <v>214</v>
      </c>
      <c r="O154" s="35">
        <f t="shared" si="24"/>
        <v>0.3489051095</v>
      </c>
      <c r="P154" s="35">
        <f t="shared" si="25"/>
        <v>0.2818791946</v>
      </c>
      <c r="Q154" s="40">
        <f t="shared" si="26"/>
        <v>0.3285859613</v>
      </c>
      <c r="R154" s="35">
        <f t="shared" si="27"/>
        <v>0.158490566</v>
      </c>
      <c r="S154" s="10">
        <f t="shared" si="50"/>
        <v>0.6264426856</v>
      </c>
      <c r="T154" s="10">
        <f t="shared" si="28"/>
        <v>0.9118299516</v>
      </c>
      <c r="U154" s="10">
        <f t="shared" si="29"/>
        <v>0.9118299516</v>
      </c>
      <c r="V154" s="30">
        <f t="shared" si="30"/>
        <v>983</v>
      </c>
      <c r="W154" s="30">
        <f t="shared" si="31"/>
        <v>323</v>
      </c>
      <c r="X154" s="34">
        <f t="shared" si="32"/>
        <v>616</v>
      </c>
      <c r="Y154" s="36">
        <f t="shared" si="33"/>
        <v>532</v>
      </c>
      <c r="Z154" s="37">
        <f t="shared" ref="Z154:AA154" si="639">L154</f>
        <v>446</v>
      </c>
      <c r="AA154" s="38">
        <f t="shared" si="639"/>
        <v>84</v>
      </c>
      <c r="AB154" s="39">
        <f t="shared" si="35"/>
        <v>51</v>
      </c>
      <c r="AC154" s="35">
        <f t="shared" si="36"/>
        <v>0.6222222222</v>
      </c>
      <c r="AD154" s="35">
        <f t="shared" si="37"/>
        <v>0.5439672802</v>
      </c>
      <c r="AE154" s="30">
        <f t="shared" si="38"/>
        <v>0.5726641614</v>
      </c>
      <c r="AF154" s="30">
        <f t="shared" si="39"/>
        <v>0.2662278721</v>
      </c>
      <c r="AG154" s="30">
        <f t="shared" si="40"/>
        <v>-0.02869688124</v>
      </c>
      <c r="AH154" s="41">
        <f t="shared" si="41"/>
        <v>0.3811023063</v>
      </c>
      <c r="AI154" s="42">
        <f t="shared" si="42"/>
        <v>0.478559178</v>
      </c>
      <c r="AJ154" s="42">
        <f t="shared" si="43"/>
        <v>0.439016307</v>
      </c>
      <c r="AK154" s="36">
        <f t="shared" si="44"/>
        <v>349</v>
      </c>
      <c r="AL154" s="37">
        <f t="shared" ref="AL154:AM154" si="640">Z154</f>
        <v>446</v>
      </c>
      <c r="AM154" s="38">
        <f t="shared" si="640"/>
        <v>84</v>
      </c>
      <c r="AN154" s="39">
        <f t="shared" si="46"/>
        <v>51</v>
      </c>
      <c r="AO154" s="43"/>
      <c r="AP154" s="43"/>
      <c r="AQ154" s="43">
        <f t="shared" ref="AQ154:AW154" si="641">POWER($AC154,AQ$3)</f>
        <v>1</v>
      </c>
      <c r="AR154" s="43">
        <f t="shared" si="641"/>
        <v>0.6222222222</v>
      </c>
      <c r="AS154" s="43">
        <f t="shared" si="641"/>
        <v>0.3871604938</v>
      </c>
      <c r="AT154" s="43">
        <f t="shared" si="641"/>
        <v>0.2408998628</v>
      </c>
      <c r="AU154" s="43">
        <f t="shared" si="641"/>
        <v>0.149893248</v>
      </c>
      <c r="AV154" s="43">
        <f t="shared" si="641"/>
        <v>0.09326690985</v>
      </c>
      <c r="AW154" s="43">
        <f t="shared" si="641"/>
        <v>0.05803274391</v>
      </c>
      <c r="AX154" s="43">
        <f t="shared" ref="AX154:BA154" si="642">$AD154*AQ154</f>
        <v>0.5439672802</v>
      </c>
      <c r="AY154" s="43">
        <f t="shared" si="642"/>
        <v>0.3384685299</v>
      </c>
      <c r="AZ154" s="43">
        <f t="shared" si="642"/>
        <v>0.2106026408</v>
      </c>
      <c r="BA154" s="43">
        <f t="shared" si="642"/>
        <v>0.1310416432</v>
      </c>
      <c r="BB154" s="43"/>
      <c r="BC154" s="43"/>
      <c r="BD154" s="43"/>
      <c r="BE154" s="43"/>
      <c r="BF154" s="43"/>
      <c r="BG154" s="43"/>
      <c r="BH154" s="43"/>
      <c r="BI154" s="43"/>
      <c r="BJ154" s="43"/>
    </row>
    <row r="155">
      <c r="A155" s="30"/>
      <c r="B155" s="30"/>
      <c r="C155" s="44">
        <f t="shared" si="49"/>
        <v>151</v>
      </c>
      <c r="D155" s="32">
        <f t="shared" si="13"/>
        <v>1316</v>
      </c>
      <c r="E155" s="32">
        <f t="shared" si="14"/>
        <v>1316</v>
      </c>
      <c r="F155" s="33">
        <f t="shared" si="15"/>
        <v>777</v>
      </c>
      <c r="G155" s="30">
        <f t="shared" si="16"/>
        <v>598</v>
      </c>
      <c r="H155" s="34">
        <f t="shared" si="17"/>
        <v>179</v>
      </c>
      <c r="I155" s="35">
        <f t="shared" si="18"/>
        <v>0.4762694239</v>
      </c>
      <c r="J155" s="35">
        <f t="shared" si="19"/>
        <v>0.5216672194</v>
      </c>
      <c r="K155" s="36">
        <f t="shared" si="20"/>
        <v>285</v>
      </c>
      <c r="L155" s="37">
        <f t="shared" si="21"/>
        <v>313</v>
      </c>
      <c r="M155" s="38">
        <f t="shared" si="22"/>
        <v>93</v>
      </c>
      <c r="N155" s="39">
        <f t="shared" si="23"/>
        <v>86</v>
      </c>
      <c r="O155" s="35">
        <f t="shared" si="24"/>
        <v>0.4765886288</v>
      </c>
      <c r="P155" s="35">
        <f t="shared" si="25"/>
        <v>0.5195530726</v>
      </c>
      <c r="Q155" s="40">
        <f t="shared" si="26"/>
        <v>0.4864864865</v>
      </c>
      <c r="R155" s="35">
        <f t="shared" si="27"/>
        <v>0.2290640394</v>
      </c>
      <c r="S155" s="10">
        <f t="shared" si="50"/>
        <v>0.5207756768</v>
      </c>
      <c r="T155" s="10">
        <f t="shared" si="28"/>
        <v>0.694641544</v>
      </c>
      <c r="U155" s="10">
        <f t="shared" si="29"/>
        <v>0.694641544</v>
      </c>
      <c r="V155" s="30">
        <f t="shared" si="30"/>
        <v>777</v>
      </c>
      <c r="W155" s="30">
        <f t="shared" si="31"/>
        <v>378</v>
      </c>
      <c r="X155" s="34">
        <f t="shared" si="32"/>
        <v>405</v>
      </c>
      <c r="Y155" s="36">
        <f t="shared" si="33"/>
        <v>312</v>
      </c>
      <c r="Z155" s="37">
        <f t="shared" ref="Z155:AA155" si="643">L155</f>
        <v>313</v>
      </c>
      <c r="AA155" s="38">
        <f t="shared" si="643"/>
        <v>93</v>
      </c>
      <c r="AB155" s="39">
        <f t="shared" si="35"/>
        <v>137</v>
      </c>
      <c r="AC155" s="35">
        <f t="shared" si="36"/>
        <v>0.4043478261</v>
      </c>
      <c r="AD155" s="35">
        <f t="shared" si="37"/>
        <v>0.4992</v>
      </c>
      <c r="AE155" s="30">
        <f t="shared" si="38"/>
        <v>0.4915827595</v>
      </c>
      <c r="AF155" s="30">
        <f t="shared" si="39"/>
        <v>0.1851464701</v>
      </c>
      <c r="AG155" s="30">
        <f t="shared" si="40"/>
        <v>0.007617240538</v>
      </c>
      <c r="AH155" s="41">
        <f t="shared" si="41"/>
        <v>0.3560030437</v>
      </c>
      <c r="AI155" s="42">
        <f t="shared" si="42"/>
        <v>0.3144649264</v>
      </c>
      <c r="AJ155" s="42">
        <f t="shared" si="43"/>
        <v>0.3249611039</v>
      </c>
      <c r="AK155" s="36">
        <f t="shared" si="44"/>
        <v>151</v>
      </c>
      <c r="AL155" s="37">
        <f t="shared" ref="AL155:AM155" si="644">Z155</f>
        <v>313</v>
      </c>
      <c r="AM155" s="38">
        <f t="shared" si="644"/>
        <v>93</v>
      </c>
      <c r="AN155" s="39">
        <f t="shared" si="46"/>
        <v>137</v>
      </c>
      <c r="AO155" s="43"/>
      <c r="AP155" s="43"/>
      <c r="AQ155" s="43">
        <f t="shared" ref="AQ155:AW155" si="645">POWER($AC155,AQ$3)</f>
        <v>1</v>
      </c>
      <c r="AR155" s="43">
        <f t="shared" si="645"/>
        <v>0.4043478261</v>
      </c>
      <c r="AS155" s="43">
        <f t="shared" si="645"/>
        <v>0.1634971645</v>
      </c>
      <c r="AT155" s="43">
        <f t="shared" si="645"/>
        <v>0.06610972302</v>
      </c>
      <c r="AU155" s="43">
        <f t="shared" si="645"/>
        <v>0.02673132279</v>
      </c>
      <c r="AV155" s="43">
        <f t="shared" si="645"/>
        <v>0.01080875226</v>
      </c>
      <c r="AW155" s="43">
        <f t="shared" si="645"/>
        <v>0.004370495478</v>
      </c>
      <c r="AX155" s="43">
        <f t="shared" ref="AX155:BA155" si="646">$AD155*AQ155</f>
        <v>0.4992</v>
      </c>
      <c r="AY155" s="43">
        <f t="shared" si="646"/>
        <v>0.2018504348</v>
      </c>
      <c r="AZ155" s="43">
        <f t="shared" si="646"/>
        <v>0.0816177845</v>
      </c>
      <c r="BA155" s="43">
        <f t="shared" si="646"/>
        <v>0.03300197373</v>
      </c>
      <c r="BB155" s="43"/>
      <c r="BC155" s="43"/>
      <c r="BD155" s="43"/>
      <c r="BE155" s="43"/>
      <c r="BF155" s="43"/>
      <c r="BG155" s="43"/>
      <c r="BH155" s="43"/>
      <c r="BI155" s="43"/>
      <c r="BJ155" s="43"/>
    </row>
    <row r="156">
      <c r="A156" s="30"/>
      <c r="B156" s="30"/>
      <c r="C156" s="44">
        <f t="shared" si="49"/>
        <v>152</v>
      </c>
      <c r="D156" s="32">
        <f t="shared" si="13"/>
        <v>1574</v>
      </c>
      <c r="E156" s="32">
        <f t="shared" si="14"/>
        <v>1574</v>
      </c>
      <c r="F156" s="33">
        <f t="shared" si="15"/>
        <v>629</v>
      </c>
      <c r="G156" s="30">
        <f t="shared" si="16"/>
        <v>462</v>
      </c>
      <c r="H156" s="34">
        <f t="shared" si="17"/>
        <v>167</v>
      </c>
      <c r="I156" s="35">
        <f t="shared" si="18"/>
        <v>0.475084143</v>
      </c>
      <c r="J156" s="35">
        <f t="shared" si="19"/>
        <v>0.5261356598</v>
      </c>
      <c r="K156" s="36">
        <f t="shared" si="20"/>
        <v>219</v>
      </c>
      <c r="L156" s="37">
        <f t="shared" si="21"/>
        <v>243</v>
      </c>
      <c r="M156" s="38">
        <f t="shared" si="22"/>
        <v>88</v>
      </c>
      <c r="N156" s="39">
        <f t="shared" si="23"/>
        <v>79</v>
      </c>
      <c r="O156" s="35">
        <f t="shared" si="24"/>
        <v>0.474025974</v>
      </c>
      <c r="P156" s="35">
        <f t="shared" si="25"/>
        <v>0.5269461078</v>
      </c>
      <c r="Q156" s="40">
        <f t="shared" si="26"/>
        <v>0.4880763116</v>
      </c>
      <c r="R156" s="35">
        <f t="shared" si="27"/>
        <v>0.2658610272</v>
      </c>
      <c r="S156" s="10">
        <f t="shared" si="50"/>
        <v>0.5567960814</v>
      </c>
      <c r="T156" s="10">
        <f t="shared" si="28"/>
        <v>0.7307686739</v>
      </c>
      <c r="U156" s="10">
        <f t="shared" si="29"/>
        <v>0.7307686739</v>
      </c>
      <c r="V156" s="30">
        <f t="shared" si="30"/>
        <v>629</v>
      </c>
      <c r="W156" s="30">
        <f t="shared" si="31"/>
        <v>307</v>
      </c>
      <c r="X156" s="34">
        <f t="shared" si="32"/>
        <v>350</v>
      </c>
      <c r="Y156" s="36">
        <f t="shared" si="33"/>
        <v>262</v>
      </c>
      <c r="Z156" s="37">
        <f t="shared" ref="Z156:AA156" si="647">L156</f>
        <v>243</v>
      </c>
      <c r="AA156" s="38">
        <f t="shared" si="647"/>
        <v>88</v>
      </c>
      <c r="AB156" s="39">
        <f t="shared" si="35"/>
        <v>97</v>
      </c>
      <c r="AC156" s="35">
        <f t="shared" si="36"/>
        <v>0.4756756757</v>
      </c>
      <c r="AD156" s="35">
        <f t="shared" si="37"/>
        <v>0.5188118812</v>
      </c>
      <c r="AE156" s="30">
        <f t="shared" si="38"/>
        <v>0.520919648</v>
      </c>
      <c r="AF156" s="30">
        <f t="shared" si="39"/>
        <v>0.2144833586</v>
      </c>
      <c r="AG156" s="30">
        <f t="shared" si="40"/>
        <v>-0.002107766764</v>
      </c>
      <c r="AH156" s="41">
        <f t="shared" si="41"/>
        <v>0.3617939583</v>
      </c>
      <c r="AI156" s="42">
        <f t="shared" si="42"/>
        <v>0.3689650794</v>
      </c>
      <c r="AJ156" s="42">
        <f t="shared" si="43"/>
        <v>0.3660606819</v>
      </c>
      <c r="AK156" s="36">
        <f t="shared" si="44"/>
        <v>140</v>
      </c>
      <c r="AL156" s="37">
        <f t="shared" ref="AL156:AM156" si="648">Z156</f>
        <v>243</v>
      </c>
      <c r="AM156" s="38">
        <f t="shared" si="648"/>
        <v>88</v>
      </c>
      <c r="AN156" s="39">
        <f t="shared" si="46"/>
        <v>97</v>
      </c>
      <c r="AO156" s="43"/>
      <c r="AP156" s="43"/>
      <c r="AQ156" s="43">
        <f t="shared" ref="AQ156:AW156" si="649">POWER($AC156,AQ$3)</f>
        <v>1</v>
      </c>
      <c r="AR156" s="43">
        <f t="shared" si="649"/>
        <v>0.4756756757</v>
      </c>
      <c r="AS156" s="43">
        <f t="shared" si="649"/>
        <v>0.2262673484</v>
      </c>
      <c r="AT156" s="43">
        <f t="shared" si="649"/>
        <v>0.1076298738</v>
      </c>
      <c r="AU156" s="43">
        <f t="shared" si="649"/>
        <v>0.05119691297</v>
      </c>
      <c r="AV156" s="43">
        <f t="shared" si="649"/>
        <v>0.02435312617</v>
      </c>
      <c r="AW156" s="43">
        <f t="shared" si="649"/>
        <v>0.01158418974</v>
      </c>
      <c r="AX156" s="43">
        <f t="shared" ref="AX156:BA156" si="650">$AD156*AQ156</f>
        <v>0.5188118812</v>
      </c>
      <c r="AY156" s="43">
        <f t="shared" si="650"/>
        <v>0.2467861921</v>
      </c>
      <c r="AZ156" s="43">
        <f t="shared" si="650"/>
        <v>0.1173901887</v>
      </c>
      <c r="BA156" s="43">
        <f t="shared" si="650"/>
        <v>0.05583965732</v>
      </c>
      <c r="BB156" s="43"/>
      <c r="BC156" s="43"/>
      <c r="BD156" s="43"/>
      <c r="BE156" s="43"/>
      <c r="BF156" s="43"/>
      <c r="BG156" s="43"/>
      <c r="BH156" s="43"/>
      <c r="BI156" s="43"/>
      <c r="BJ156" s="43"/>
    </row>
    <row r="157">
      <c r="A157" s="30"/>
      <c r="B157" s="30"/>
      <c r="C157" s="44">
        <f t="shared" si="49"/>
        <v>153</v>
      </c>
      <c r="D157" s="32">
        <f t="shared" si="13"/>
        <v>1599</v>
      </c>
      <c r="E157" s="32">
        <f t="shared" si="14"/>
        <v>1599</v>
      </c>
      <c r="F157" s="33">
        <f t="shared" si="15"/>
        <v>703</v>
      </c>
      <c r="G157" s="30">
        <f t="shared" si="16"/>
        <v>455</v>
      </c>
      <c r="H157" s="34">
        <f t="shared" si="17"/>
        <v>248</v>
      </c>
      <c r="I157" s="35">
        <f t="shared" si="18"/>
        <v>0.3228374519</v>
      </c>
      <c r="J157" s="35">
        <f t="shared" si="19"/>
        <v>0.2811050599</v>
      </c>
      <c r="K157" s="36">
        <f t="shared" si="20"/>
        <v>147</v>
      </c>
      <c r="L157" s="37">
        <f t="shared" si="21"/>
        <v>308</v>
      </c>
      <c r="M157" s="38">
        <f t="shared" si="22"/>
        <v>70</v>
      </c>
      <c r="N157" s="39">
        <f t="shared" si="23"/>
        <v>178</v>
      </c>
      <c r="O157" s="35">
        <f t="shared" si="24"/>
        <v>0.3230769231</v>
      </c>
      <c r="P157" s="35">
        <f t="shared" si="25"/>
        <v>0.2822580645</v>
      </c>
      <c r="Q157" s="40">
        <f t="shared" si="26"/>
        <v>0.3086770982</v>
      </c>
      <c r="R157" s="35">
        <f t="shared" si="27"/>
        <v>0.1851851852</v>
      </c>
      <c r="S157" s="10">
        <f t="shared" si="50"/>
        <v>0.5509443674</v>
      </c>
      <c r="T157" s="10">
        <f t="shared" si="28"/>
        <v>0.7714327821</v>
      </c>
      <c r="U157" s="10">
        <f t="shared" si="29"/>
        <v>0.7714327821</v>
      </c>
      <c r="V157" s="30">
        <f t="shared" si="30"/>
        <v>703</v>
      </c>
      <c r="W157" s="30">
        <f t="shared" si="31"/>
        <v>217</v>
      </c>
      <c r="X157" s="34">
        <f t="shared" si="32"/>
        <v>387</v>
      </c>
      <c r="Y157" s="36">
        <f t="shared" si="33"/>
        <v>317</v>
      </c>
      <c r="Z157" s="37">
        <f t="shared" ref="Z157:AA157" si="651">L157</f>
        <v>308</v>
      </c>
      <c r="AA157" s="38">
        <f t="shared" si="651"/>
        <v>70</v>
      </c>
      <c r="AB157" s="39">
        <f t="shared" si="35"/>
        <v>94</v>
      </c>
      <c r="AC157" s="35">
        <f t="shared" si="36"/>
        <v>0.4268292683</v>
      </c>
      <c r="AD157" s="35">
        <f t="shared" si="37"/>
        <v>0.5072</v>
      </c>
      <c r="AE157" s="30">
        <f t="shared" si="38"/>
        <v>0.5010643114</v>
      </c>
      <c r="AF157" s="30">
        <f t="shared" si="39"/>
        <v>0.1946280221</v>
      </c>
      <c r="AG157" s="30">
        <f t="shared" si="40"/>
        <v>0.006135688552</v>
      </c>
      <c r="AH157" s="41">
        <f t="shared" si="41"/>
        <v>0.3575777299</v>
      </c>
      <c r="AI157" s="42">
        <f t="shared" si="42"/>
        <v>0.3317101832</v>
      </c>
      <c r="AJ157" s="42">
        <f t="shared" si="43"/>
        <v>0.340164856</v>
      </c>
      <c r="AK157" s="36">
        <f t="shared" si="44"/>
        <v>159</v>
      </c>
      <c r="AL157" s="37">
        <f t="shared" ref="AL157:AM157" si="652">Z157</f>
        <v>308</v>
      </c>
      <c r="AM157" s="38">
        <f t="shared" si="652"/>
        <v>70</v>
      </c>
      <c r="AN157" s="39">
        <f t="shared" si="46"/>
        <v>94</v>
      </c>
      <c r="AO157" s="43"/>
      <c r="AP157" s="43"/>
      <c r="AQ157" s="43">
        <f t="shared" ref="AQ157:AW157" si="653">POWER($AC157,AQ$3)</f>
        <v>1</v>
      </c>
      <c r="AR157" s="43">
        <f t="shared" si="653"/>
        <v>0.4268292683</v>
      </c>
      <c r="AS157" s="43">
        <f t="shared" si="653"/>
        <v>0.1821832243</v>
      </c>
      <c r="AT157" s="43">
        <f t="shared" si="653"/>
        <v>0.07776113231</v>
      </c>
      <c r="AU157" s="43">
        <f t="shared" si="653"/>
        <v>0.03319072721</v>
      </c>
      <c r="AV157" s="43">
        <f t="shared" si="653"/>
        <v>0.01416677381</v>
      </c>
      <c r="AW157" s="43">
        <f t="shared" si="653"/>
        <v>0.006046793698</v>
      </c>
      <c r="AX157" s="43">
        <f t="shared" ref="AX157:BA157" si="654">$AD157*AQ157</f>
        <v>0.5072</v>
      </c>
      <c r="AY157" s="43">
        <f t="shared" si="654"/>
        <v>0.2164878049</v>
      </c>
      <c r="AZ157" s="43">
        <f t="shared" si="654"/>
        <v>0.09240333135</v>
      </c>
      <c r="BA157" s="43">
        <f t="shared" si="654"/>
        <v>0.03944044631</v>
      </c>
      <c r="BB157" s="43"/>
      <c r="BC157" s="43"/>
      <c r="BD157" s="43"/>
      <c r="BE157" s="43"/>
      <c r="BF157" s="43"/>
      <c r="BG157" s="43"/>
      <c r="BH157" s="43"/>
      <c r="BI157" s="43"/>
      <c r="BJ157" s="43"/>
    </row>
    <row r="158">
      <c r="A158" s="30"/>
      <c r="B158" s="30"/>
      <c r="C158" s="44">
        <f t="shared" si="49"/>
        <v>154</v>
      </c>
      <c r="D158" s="32">
        <f t="shared" si="13"/>
        <v>2361</v>
      </c>
      <c r="E158" s="32">
        <f t="shared" si="14"/>
        <v>2361</v>
      </c>
      <c r="F158" s="33">
        <f t="shared" si="15"/>
        <v>1103</v>
      </c>
      <c r="G158" s="30">
        <f t="shared" si="16"/>
        <v>719</v>
      </c>
      <c r="H158" s="34">
        <f t="shared" si="17"/>
        <v>384</v>
      </c>
      <c r="I158" s="35">
        <f t="shared" si="18"/>
        <v>0.3666665863</v>
      </c>
      <c r="J158" s="35">
        <f t="shared" si="19"/>
        <v>0.3054478348</v>
      </c>
      <c r="K158" s="36">
        <f t="shared" si="20"/>
        <v>264</v>
      </c>
      <c r="L158" s="37">
        <f t="shared" si="21"/>
        <v>455</v>
      </c>
      <c r="M158" s="38">
        <f t="shared" si="22"/>
        <v>117</v>
      </c>
      <c r="N158" s="39">
        <f t="shared" si="23"/>
        <v>267</v>
      </c>
      <c r="O158" s="35">
        <f t="shared" si="24"/>
        <v>0.3671766342</v>
      </c>
      <c r="P158" s="35">
        <f t="shared" si="25"/>
        <v>0.3046875</v>
      </c>
      <c r="Q158" s="40">
        <f t="shared" si="26"/>
        <v>0.3454215775</v>
      </c>
      <c r="R158" s="35">
        <f t="shared" si="27"/>
        <v>0.2045454545</v>
      </c>
      <c r="S158" s="10">
        <f t="shared" si="50"/>
        <v>0.7234422018</v>
      </c>
      <c r="T158" s="10">
        <f t="shared" si="28"/>
        <v>1.042155621</v>
      </c>
      <c r="U158" s="10">
        <f t="shared" si="29"/>
        <v>1</v>
      </c>
      <c r="V158" s="30">
        <f t="shared" si="30"/>
        <v>1103</v>
      </c>
      <c r="W158" s="30">
        <f t="shared" si="31"/>
        <v>381</v>
      </c>
      <c r="X158" s="34">
        <f t="shared" si="32"/>
        <v>798</v>
      </c>
      <c r="Y158" s="36">
        <f t="shared" si="33"/>
        <v>681</v>
      </c>
      <c r="Z158" s="37">
        <f t="shared" ref="Z158:AA158" si="655">L158</f>
        <v>455</v>
      </c>
      <c r="AA158" s="38">
        <f t="shared" si="655"/>
        <v>117</v>
      </c>
      <c r="AB158" s="39">
        <f t="shared" si="35"/>
        <v>0</v>
      </c>
      <c r="AC158" s="35">
        <f t="shared" si="36"/>
        <v>1</v>
      </c>
      <c r="AD158" s="35">
        <f t="shared" si="37"/>
        <v>0.599471831</v>
      </c>
      <c r="AE158" s="30">
        <f t="shared" si="38"/>
        <v>0.6210571413</v>
      </c>
      <c r="AF158" s="30">
        <f t="shared" si="39"/>
        <v>0.3146208519</v>
      </c>
      <c r="AG158" s="30">
        <f t="shared" si="40"/>
        <v>-0.02158531028</v>
      </c>
      <c r="AH158" s="41">
        <f t="shared" si="41"/>
        <v>0.4805822993</v>
      </c>
      <c r="AI158" s="42">
        <f t="shared" si="42"/>
        <v>0.7412780452</v>
      </c>
      <c r="AJ158" s="42">
        <f t="shared" si="43"/>
        <v>0.7115345643</v>
      </c>
      <c r="AK158" s="36">
        <f t="shared" si="44"/>
        <v>1122</v>
      </c>
      <c r="AL158" s="37">
        <f t="shared" ref="AL158:AM158" si="656">Z158</f>
        <v>455</v>
      </c>
      <c r="AM158" s="38">
        <f t="shared" si="656"/>
        <v>117</v>
      </c>
      <c r="AN158" s="39">
        <f t="shared" si="46"/>
        <v>0</v>
      </c>
      <c r="AO158" s="43"/>
      <c r="AP158" s="43"/>
      <c r="AQ158" s="43">
        <f t="shared" ref="AQ158:AW158" si="657">POWER($AC158,AQ$3)</f>
        <v>1</v>
      </c>
      <c r="AR158" s="43">
        <f t="shared" si="657"/>
        <v>1</v>
      </c>
      <c r="AS158" s="43">
        <f t="shared" si="657"/>
        <v>1</v>
      </c>
      <c r="AT158" s="43">
        <f t="shared" si="657"/>
        <v>1</v>
      </c>
      <c r="AU158" s="43">
        <f t="shared" si="657"/>
        <v>1</v>
      </c>
      <c r="AV158" s="43">
        <f t="shared" si="657"/>
        <v>1</v>
      </c>
      <c r="AW158" s="43">
        <f t="shared" si="657"/>
        <v>1</v>
      </c>
      <c r="AX158" s="43">
        <f t="shared" ref="AX158:BA158" si="658">$AD158*AQ158</f>
        <v>0.599471831</v>
      </c>
      <c r="AY158" s="43">
        <f t="shared" si="658"/>
        <v>0.599471831</v>
      </c>
      <c r="AZ158" s="43">
        <f t="shared" si="658"/>
        <v>0.599471831</v>
      </c>
      <c r="BA158" s="43">
        <f t="shared" si="658"/>
        <v>0.599471831</v>
      </c>
      <c r="BB158" s="43"/>
      <c r="BC158" s="43"/>
      <c r="BD158" s="43"/>
      <c r="BE158" s="43"/>
      <c r="BF158" s="43"/>
      <c r="BG158" s="43"/>
      <c r="BH158" s="43"/>
      <c r="BI158" s="43"/>
      <c r="BJ158" s="43"/>
    </row>
    <row r="159">
      <c r="A159" s="30"/>
      <c r="B159" s="30"/>
      <c r="C159" s="44">
        <f t="shared" si="49"/>
        <v>155</v>
      </c>
      <c r="D159" s="32">
        <f t="shared" si="13"/>
        <v>3513</v>
      </c>
      <c r="E159" s="32">
        <f t="shared" si="14"/>
        <v>3513</v>
      </c>
      <c r="F159" s="33">
        <f t="shared" si="15"/>
        <v>2087</v>
      </c>
      <c r="G159" s="30">
        <f t="shared" si="16"/>
        <v>1214</v>
      </c>
      <c r="H159" s="34">
        <f t="shared" si="17"/>
        <v>873</v>
      </c>
      <c r="I159" s="35">
        <f t="shared" si="18"/>
        <v>0.2698256639</v>
      </c>
      <c r="J159" s="35">
        <f t="shared" si="19"/>
        <v>0.2075236306</v>
      </c>
      <c r="K159" s="36">
        <f t="shared" si="20"/>
        <v>328</v>
      </c>
      <c r="L159" s="37">
        <f t="shared" si="21"/>
        <v>886</v>
      </c>
      <c r="M159" s="38">
        <f t="shared" si="22"/>
        <v>181</v>
      </c>
      <c r="N159" s="39">
        <f t="shared" si="23"/>
        <v>692</v>
      </c>
      <c r="O159" s="35">
        <f t="shared" si="24"/>
        <v>0.2701812191</v>
      </c>
      <c r="P159" s="35">
        <f t="shared" si="25"/>
        <v>0.2073310424</v>
      </c>
      <c r="Q159" s="40">
        <f t="shared" si="26"/>
        <v>0.2438907523</v>
      </c>
      <c r="R159" s="35">
        <f t="shared" si="27"/>
        <v>0.1696344892</v>
      </c>
      <c r="S159" s="10">
        <f t="shared" si="50"/>
        <v>0.7076203731</v>
      </c>
      <c r="T159" s="10">
        <f t="shared" si="28"/>
        <v>1.037966012</v>
      </c>
      <c r="U159" s="10">
        <f t="shared" si="29"/>
        <v>1</v>
      </c>
      <c r="V159" s="30">
        <f t="shared" si="30"/>
        <v>2087</v>
      </c>
      <c r="W159" s="30">
        <f t="shared" si="31"/>
        <v>509</v>
      </c>
      <c r="X159" s="34">
        <f t="shared" si="32"/>
        <v>1477</v>
      </c>
      <c r="Y159" s="36">
        <f t="shared" si="33"/>
        <v>1296</v>
      </c>
      <c r="Z159" s="37">
        <f t="shared" ref="Z159:AA159" si="659">L159</f>
        <v>886</v>
      </c>
      <c r="AA159" s="38">
        <f t="shared" si="659"/>
        <v>181</v>
      </c>
      <c r="AB159" s="39">
        <f t="shared" si="35"/>
        <v>0</v>
      </c>
      <c r="AC159" s="35">
        <f t="shared" si="36"/>
        <v>1</v>
      </c>
      <c r="AD159" s="35">
        <f t="shared" si="37"/>
        <v>0.5939505041</v>
      </c>
      <c r="AE159" s="30">
        <f t="shared" si="38"/>
        <v>0.6210571413</v>
      </c>
      <c r="AF159" s="30">
        <f t="shared" si="39"/>
        <v>0.3146208519</v>
      </c>
      <c r="AG159" s="30">
        <f t="shared" si="40"/>
        <v>-0.02710663714</v>
      </c>
      <c r="AH159" s="41">
        <f t="shared" si="41"/>
        <v>0.4805822993</v>
      </c>
      <c r="AI159" s="42">
        <f t="shared" si="42"/>
        <v>0.7412780452</v>
      </c>
      <c r="AJ159" s="42">
        <f t="shared" si="43"/>
        <v>0.7039264513</v>
      </c>
      <c r="AK159" s="36">
        <f t="shared" si="44"/>
        <v>2106</v>
      </c>
      <c r="AL159" s="37">
        <f t="shared" ref="AL159:AM159" si="660">Z159</f>
        <v>886</v>
      </c>
      <c r="AM159" s="38">
        <f t="shared" si="660"/>
        <v>181</v>
      </c>
      <c r="AN159" s="39">
        <f t="shared" si="46"/>
        <v>0</v>
      </c>
      <c r="AO159" s="43"/>
      <c r="AP159" s="43"/>
      <c r="AQ159" s="43">
        <f t="shared" ref="AQ159:AW159" si="661">POWER($AC159,AQ$3)</f>
        <v>1</v>
      </c>
      <c r="AR159" s="43">
        <f t="shared" si="661"/>
        <v>1</v>
      </c>
      <c r="AS159" s="43">
        <f t="shared" si="661"/>
        <v>1</v>
      </c>
      <c r="AT159" s="43">
        <f t="shared" si="661"/>
        <v>1</v>
      </c>
      <c r="AU159" s="43">
        <f t="shared" si="661"/>
        <v>1</v>
      </c>
      <c r="AV159" s="43">
        <f t="shared" si="661"/>
        <v>1</v>
      </c>
      <c r="AW159" s="43">
        <f t="shared" si="661"/>
        <v>1</v>
      </c>
      <c r="AX159" s="43">
        <f t="shared" ref="AX159:BA159" si="662">$AD159*AQ159</f>
        <v>0.5939505041</v>
      </c>
      <c r="AY159" s="43">
        <f t="shared" si="662"/>
        <v>0.5939505041</v>
      </c>
      <c r="AZ159" s="43">
        <f t="shared" si="662"/>
        <v>0.5939505041</v>
      </c>
      <c r="BA159" s="43">
        <f t="shared" si="662"/>
        <v>0.5939505041</v>
      </c>
      <c r="BB159" s="43"/>
      <c r="BC159" s="43"/>
      <c r="BD159" s="43"/>
      <c r="BE159" s="43"/>
      <c r="BF159" s="43"/>
      <c r="BG159" s="43"/>
      <c r="BH159" s="43"/>
      <c r="BI159" s="43"/>
      <c r="BJ159" s="43"/>
    </row>
    <row r="160">
      <c r="A160" s="30"/>
      <c r="B160" s="30"/>
      <c r="C160" s="44">
        <f t="shared" si="49"/>
        <v>156</v>
      </c>
      <c r="D160" s="32">
        <f t="shared" si="13"/>
        <v>417</v>
      </c>
      <c r="E160" s="32">
        <f t="shared" si="14"/>
        <v>417</v>
      </c>
      <c r="F160" s="33">
        <f t="shared" si="15"/>
        <v>196</v>
      </c>
      <c r="G160" s="30">
        <f t="shared" si="16"/>
        <v>137</v>
      </c>
      <c r="H160" s="34">
        <f t="shared" si="17"/>
        <v>59</v>
      </c>
      <c r="I160" s="35">
        <f t="shared" si="18"/>
        <v>0.5322931428</v>
      </c>
      <c r="J160" s="35">
        <f t="shared" si="19"/>
        <v>0.5073025779</v>
      </c>
      <c r="K160" s="36">
        <f t="shared" si="20"/>
        <v>73</v>
      </c>
      <c r="L160" s="37">
        <f t="shared" si="21"/>
        <v>64</v>
      </c>
      <c r="M160" s="38">
        <f t="shared" si="22"/>
        <v>30</v>
      </c>
      <c r="N160" s="39">
        <f t="shared" si="23"/>
        <v>29</v>
      </c>
      <c r="O160" s="35">
        <f t="shared" si="24"/>
        <v>0.5328467153</v>
      </c>
      <c r="P160" s="35">
        <f t="shared" si="25"/>
        <v>0.5084745763</v>
      </c>
      <c r="Q160" s="40">
        <f t="shared" si="26"/>
        <v>0.5255102041</v>
      </c>
      <c r="R160" s="35">
        <f t="shared" si="27"/>
        <v>0.3191489362</v>
      </c>
      <c r="S160" s="10">
        <f t="shared" si="50"/>
        <v>0.6102547076</v>
      </c>
      <c r="T160" s="10">
        <f t="shared" si="28"/>
        <v>0.7852100194</v>
      </c>
      <c r="U160" s="10">
        <f t="shared" si="29"/>
        <v>0.7852100194</v>
      </c>
      <c r="V160" s="30">
        <f t="shared" si="30"/>
        <v>196</v>
      </c>
      <c r="W160" s="30">
        <f t="shared" si="31"/>
        <v>103</v>
      </c>
      <c r="X160" s="34">
        <f t="shared" si="32"/>
        <v>120</v>
      </c>
      <c r="Y160" s="36">
        <f t="shared" si="33"/>
        <v>90</v>
      </c>
      <c r="Z160" s="37">
        <f t="shared" ref="Z160:AA160" si="663">L160</f>
        <v>64</v>
      </c>
      <c r="AA160" s="38">
        <f t="shared" si="663"/>
        <v>30</v>
      </c>
      <c r="AB160" s="39">
        <f t="shared" si="35"/>
        <v>25</v>
      </c>
      <c r="AC160" s="35">
        <f t="shared" si="36"/>
        <v>0.5454545455</v>
      </c>
      <c r="AD160" s="35">
        <f t="shared" si="37"/>
        <v>0.5844155844</v>
      </c>
      <c r="AE160" s="30">
        <f t="shared" si="38"/>
        <v>0.5471946158</v>
      </c>
      <c r="AF160" s="30">
        <f t="shared" si="39"/>
        <v>0.2407583265</v>
      </c>
      <c r="AG160" s="30">
        <f t="shared" si="40"/>
        <v>0.03722096862</v>
      </c>
      <c r="AH160" s="41">
        <f t="shared" si="41"/>
        <v>0.3697271195</v>
      </c>
      <c r="AI160" s="42">
        <f t="shared" si="42"/>
        <v>0.4215953231</v>
      </c>
      <c r="AJ160" s="42">
        <f t="shared" si="43"/>
        <v>0.4728839613</v>
      </c>
      <c r="AK160" s="36">
        <f t="shared" si="44"/>
        <v>57</v>
      </c>
      <c r="AL160" s="37">
        <f t="shared" ref="AL160:AM160" si="664">Z160</f>
        <v>64</v>
      </c>
      <c r="AM160" s="38">
        <f t="shared" si="664"/>
        <v>30</v>
      </c>
      <c r="AN160" s="39">
        <f t="shared" si="46"/>
        <v>25</v>
      </c>
      <c r="AO160" s="43"/>
      <c r="AP160" s="43"/>
      <c r="AQ160" s="43">
        <f t="shared" ref="AQ160:AW160" si="665">POWER($AC160,AQ$3)</f>
        <v>1</v>
      </c>
      <c r="AR160" s="43">
        <f t="shared" si="665"/>
        <v>0.5454545455</v>
      </c>
      <c r="AS160" s="43">
        <f t="shared" si="665"/>
        <v>0.2975206612</v>
      </c>
      <c r="AT160" s="43">
        <f t="shared" si="665"/>
        <v>0.162283997</v>
      </c>
      <c r="AU160" s="43">
        <f t="shared" si="665"/>
        <v>0.08851854382</v>
      </c>
      <c r="AV160" s="43">
        <f t="shared" si="665"/>
        <v>0.04828284208</v>
      </c>
      <c r="AW160" s="43">
        <f t="shared" si="665"/>
        <v>0.02633609568</v>
      </c>
      <c r="AX160" s="43">
        <f t="shared" ref="AX160:BA160" si="666">$AD160*AQ160</f>
        <v>0.5844155844</v>
      </c>
      <c r="AY160" s="43">
        <f t="shared" si="666"/>
        <v>0.318772137</v>
      </c>
      <c r="AZ160" s="43">
        <f t="shared" si="666"/>
        <v>0.1738757111</v>
      </c>
      <c r="BA160" s="43">
        <f t="shared" si="666"/>
        <v>0.09484129694</v>
      </c>
      <c r="BB160" s="43"/>
      <c r="BC160" s="43"/>
      <c r="BD160" s="43"/>
      <c r="BE160" s="43"/>
      <c r="BF160" s="43"/>
      <c r="BG160" s="43"/>
      <c r="BH160" s="43"/>
      <c r="BI160" s="43"/>
      <c r="BJ160" s="43"/>
    </row>
    <row r="161">
      <c r="A161" s="30"/>
      <c r="B161" s="30"/>
      <c r="C161" s="44">
        <f t="shared" si="49"/>
        <v>157</v>
      </c>
      <c r="D161" s="32">
        <f t="shared" si="13"/>
        <v>1391</v>
      </c>
      <c r="E161" s="32">
        <f t="shared" si="14"/>
        <v>1391</v>
      </c>
      <c r="F161" s="33">
        <f t="shared" si="15"/>
        <v>447</v>
      </c>
      <c r="G161" s="30">
        <f t="shared" si="16"/>
        <v>326</v>
      </c>
      <c r="H161" s="34">
        <f t="shared" si="17"/>
        <v>121</v>
      </c>
      <c r="I161" s="35">
        <f t="shared" si="18"/>
        <v>0.2217478397</v>
      </c>
      <c r="J161" s="35">
        <f t="shared" si="19"/>
        <v>0.2208274157</v>
      </c>
      <c r="K161" s="36">
        <f t="shared" si="20"/>
        <v>72</v>
      </c>
      <c r="L161" s="37">
        <f t="shared" si="21"/>
        <v>254</v>
      </c>
      <c r="M161" s="38">
        <f t="shared" si="22"/>
        <v>27</v>
      </c>
      <c r="N161" s="39">
        <f t="shared" si="23"/>
        <v>94</v>
      </c>
      <c r="O161" s="35">
        <f t="shared" si="24"/>
        <v>0.2208588957</v>
      </c>
      <c r="P161" s="35">
        <f t="shared" si="25"/>
        <v>0.2231404959</v>
      </c>
      <c r="Q161" s="40">
        <f t="shared" si="26"/>
        <v>0.2214765101</v>
      </c>
      <c r="R161" s="35">
        <f t="shared" si="27"/>
        <v>0.09608540925</v>
      </c>
      <c r="S161" s="10">
        <f t="shared" si="50"/>
        <v>0.3381193276</v>
      </c>
      <c r="T161" s="10">
        <f t="shared" si="28"/>
        <v>0.4780440525</v>
      </c>
      <c r="U161" s="10">
        <f t="shared" si="29"/>
        <v>0.4780440525</v>
      </c>
      <c r="V161" s="30">
        <f t="shared" si="30"/>
        <v>447</v>
      </c>
      <c r="W161" s="30">
        <f t="shared" si="31"/>
        <v>99</v>
      </c>
      <c r="X161" s="34">
        <f t="shared" si="32"/>
        <v>151</v>
      </c>
      <c r="Y161" s="36">
        <f t="shared" si="33"/>
        <v>124</v>
      </c>
      <c r="Z161" s="37">
        <f t="shared" ref="Z161:AA161" si="667">L161</f>
        <v>254</v>
      </c>
      <c r="AA161" s="38">
        <f t="shared" si="667"/>
        <v>27</v>
      </c>
      <c r="AB161" s="39">
        <f t="shared" si="35"/>
        <v>135</v>
      </c>
      <c r="AC161" s="35">
        <f t="shared" si="36"/>
        <v>0.1666666667</v>
      </c>
      <c r="AD161" s="35">
        <f t="shared" si="37"/>
        <v>0.328042328</v>
      </c>
      <c r="AE161" s="30">
        <f t="shared" si="38"/>
        <v>0.3833027897</v>
      </c>
      <c r="AF161" s="30">
        <f t="shared" si="39"/>
        <v>0.07686650043</v>
      </c>
      <c r="AG161" s="30">
        <f t="shared" si="40"/>
        <v>-0.05526046171</v>
      </c>
      <c r="AH161" s="41">
        <f t="shared" si="41"/>
        <v>0.3532702706</v>
      </c>
      <c r="AI161" s="42">
        <f t="shared" si="42"/>
        <v>0.12978104</v>
      </c>
      <c r="AJ161" s="42">
        <f t="shared" si="43"/>
        <v>0.0536348801</v>
      </c>
      <c r="AK161" s="36">
        <f t="shared" si="44"/>
        <v>14</v>
      </c>
      <c r="AL161" s="37">
        <f t="shared" ref="AL161:AM161" si="668">Z161</f>
        <v>254</v>
      </c>
      <c r="AM161" s="38">
        <f t="shared" si="668"/>
        <v>27</v>
      </c>
      <c r="AN161" s="39">
        <f t="shared" si="46"/>
        <v>135</v>
      </c>
      <c r="AO161" s="43"/>
      <c r="AP161" s="43"/>
      <c r="AQ161" s="43">
        <f t="shared" ref="AQ161:AW161" si="669">POWER($AC161,AQ$3)</f>
        <v>1</v>
      </c>
      <c r="AR161" s="43">
        <f t="shared" si="669"/>
        <v>0.1666666667</v>
      </c>
      <c r="AS161" s="43">
        <f t="shared" si="669"/>
        <v>0.02777777778</v>
      </c>
      <c r="AT161" s="43">
        <f t="shared" si="669"/>
        <v>0.00462962963</v>
      </c>
      <c r="AU161" s="43">
        <f t="shared" si="669"/>
        <v>0.0007716049383</v>
      </c>
      <c r="AV161" s="43">
        <f t="shared" si="669"/>
        <v>0.000128600823</v>
      </c>
      <c r="AW161" s="43">
        <f t="shared" si="669"/>
        <v>0.00002143347051</v>
      </c>
      <c r="AX161" s="43">
        <f t="shared" ref="AX161:BA161" si="670">$AD161*AQ161</f>
        <v>0.328042328</v>
      </c>
      <c r="AY161" s="43">
        <f t="shared" si="670"/>
        <v>0.05467372134</v>
      </c>
      <c r="AZ161" s="43">
        <f t="shared" si="670"/>
        <v>0.00911228689</v>
      </c>
      <c r="BA161" s="43">
        <f t="shared" si="670"/>
        <v>0.001518714482</v>
      </c>
      <c r="BB161" s="43"/>
      <c r="BC161" s="43"/>
      <c r="BD161" s="43"/>
      <c r="BE161" s="43"/>
      <c r="BF161" s="43"/>
      <c r="BG161" s="43"/>
      <c r="BH161" s="43"/>
      <c r="BI161" s="43"/>
      <c r="BJ161" s="43"/>
    </row>
    <row r="162">
      <c r="A162" s="30"/>
      <c r="B162" s="30"/>
      <c r="C162" s="44">
        <f t="shared" si="49"/>
        <v>158</v>
      </c>
      <c r="D162" s="32">
        <f t="shared" si="13"/>
        <v>1736</v>
      </c>
      <c r="E162" s="32">
        <f t="shared" si="14"/>
        <v>1736</v>
      </c>
      <c r="F162" s="33">
        <f t="shared" si="15"/>
        <v>758</v>
      </c>
      <c r="G162" s="30">
        <f t="shared" si="16"/>
        <v>427</v>
      </c>
      <c r="H162" s="34">
        <f t="shared" si="17"/>
        <v>331</v>
      </c>
      <c r="I162" s="35">
        <f t="shared" si="18"/>
        <v>0.4886482443</v>
      </c>
      <c r="J162" s="35">
        <f t="shared" si="19"/>
        <v>0.5170522729</v>
      </c>
      <c r="K162" s="36">
        <f t="shared" si="20"/>
        <v>209</v>
      </c>
      <c r="L162" s="37">
        <f t="shared" si="21"/>
        <v>218</v>
      </c>
      <c r="M162" s="38">
        <f t="shared" si="22"/>
        <v>171</v>
      </c>
      <c r="N162" s="39">
        <f t="shared" si="23"/>
        <v>160</v>
      </c>
      <c r="O162" s="35">
        <f t="shared" si="24"/>
        <v>0.4894613583</v>
      </c>
      <c r="P162" s="35">
        <f t="shared" si="25"/>
        <v>0.5166163142</v>
      </c>
      <c r="Q162" s="40">
        <f t="shared" si="26"/>
        <v>0.5013192612</v>
      </c>
      <c r="R162" s="35">
        <f t="shared" si="27"/>
        <v>0.4395886889</v>
      </c>
      <c r="S162" s="10">
        <f t="shared" si="50"/>
        <v>0.6359333529</v>
      </c>
      <c r="T162" s="10">
        <f t="shared" si="28"/>
        <v>0.7522781166</v>
      </c>
      <c r="U162" s="10">
        <f t="shared" si="29"/>
        <v>0.7522781166</v>
      </c>
      <c r="V162" s="30">
        <f t="shared" si="30"/>
        <v>758</v>
      </c>
      <c r="W162" s="30">
        <f t="shared" si="31"/>
        <v>380</v>
      </c>
      <c r="X162" s="34">
        <f t="shared" si="32"/>
        <v>482</v>
      </c>
      <c r="Y162" s="36">
        <f t="shared" si="33"/>
        <v>311</v>
      </c>
      <c r="Z162" s="37">
        <f t="shared" ref="Z162:AA162" si="671">L162</f>
        <v>218</v>
      </c>
      <c r="AA162" s="38">
        <f t="shared" si="671"/>
        <v>171</v>
      </c>
      <c r="AB162" s="39">
        <f t="shared" si="35"/>
        <v>102</v>
      </c>
      <c r="AC162" s="35">
        <f t="shared" si="36"/>
        <v>0.6263736264</v>
      </c>
      <c r="AD162" s="35">
        <f t="shared" si="37"/>
        <v>0.5879017013</v>
      </c>
      <c r="AE162" s="30">
        <f t="shared" si="38"/>
        <v>0.5739250951</v>
      </c>
      <c r="AF162" s="30">
        <f t="shared" si="39"/>
        <v>0.2674888058</v>
      </c>
      <c r="AG162" s="30">
        <f t="shared" si="40"/>
        <v>0.01397660622</v>
      </c>
      <c r="AH162" s="41">
        <f t="shared" si="41"/>
        <v>0.3817979</v>
      </c>
      <c r="AI162" s="42">
        <f t="shared" si="42"/>
        <v>0.4816088564</v>
      </c>
      <c r="AJ162" s="42">
        <f t="shared" si="43"/>
        <v>0.5008679226</v>
      </c>
      <c r="AK162" s="36">
        <f t="shared" si="44"/>
        <v>219</v>
      </c>
      <c r="AL162" s="37">
        <f t="shared" ref="AL162:AM162" si="672">Z162</f>
        <v>218</v>
      </c>
      <c r="AM162" s="38">
        <f t="shared" si="672"/>
        <v>171</v>
      </c>
      <c r="AN162" s="39">
        <f t="shared" si="46"/>
        <v>102</v>
      </c>
      <c r="AO162" s="43"/>
      <c r="AP162" s="43"/>
      <c r="AQ162" s="43">
        <f t="shared" ref="AQ162:AW162" si="673">POWER($AC162,AQ$3)</f>
        <v>1</v>
      </c>
      <c r="AR162" s="43">
        <f t="shared" si="673"/>
        <v>0.6263736264</v>
      </c>
      <c r="AS162" s="43">
        <f t="shared" si="673"/>
        <v>0.3923439198</v>
      </c>
      <c r="AT162" s="43">
        <f t="shared" si="673"/>
        <v>0.2457538838</v>
      </c>
      <c r="AU162" s="43">
        <f t="shared" si="673"/>
        <v>0.1539337514</v>
      </c>
      <c r="AV162" s="43">
        <f t="shared" si="673"/>
        <v>0.0964200421</v>
      </c>
      <c r="AW162" s="43">
        <f t="shared" si="673"/>
        <v>0.06039497142</v>
      </c>
      <c r="AX162" s="43">
        <f t="shared" ref="AX162:BA162" si="674">$AD162*AQ162</f>
        <v>0.5879017013</v>
      </c>
      <c r="AY162" s="43">
        <f t="shared" si="674"/>
        <v>0.3682461206</v>
      </c>
      <c r="AZ162" s="43">
        <f t="shared" si="674"/>
        <v>0.230659658</v>
      </c>
      <c r="BA162" s="43">
        <f t="shared" si="674"/>
        <v>0.1444791264</v>
      </c>
      <c r="BB162" s="43"/>
      <c r="BC162" s="43"/>
      <c r="BD162" s="43"/>
      <c r="BE162" s="43"/>
      <c r="BF162" s="43"/>
      <c r="BG162" s="43"/>
      <c r="BH162" s="43"/>
      <c r="BI162" s="43"/>
      <c r="BJ162" s="43"/>
    </row>
    <row r="163">
      <c r="A163" s="30"/>
      <c r="B163" s="30"/>
      <c r="C163" s="44">
        <f t="shared" si="49"/>
        <v>159</v>
      </c>
      <c r="D163" s="32">
        <f t="shared" si="13"/>
        <v>2523</v>
      </c>
      <c r="E163" s="32">
        <f t="shared" si="14"/>
        <v>2523</v>
      </c>
      <c r="F163" s="33">
        <f t="shared" si="15"/>
        <v>1101</v>
      </c>
      <c r="G163" s="30">
        <f t="shared" si="16"/>
        <v>716</v>
      </c>
      <c r="H163" s="34">
        <f t="shared" si="17"/>
        <v>385</v>
      </c>
      <c r="I163" s="35">
        <f t="shared" si="18"/>
        <v>0.3430374446</v>
      </c>
      <c r="J163" s="35">
        <f t="shared" si="19"/>
        <v>0.3628980717</v>
      </c>
      <c r="K163" s="36">
        <f t="shared" si="20"/>
        <v>246</v>
      </c>
      <c r="L163" s="37">
        <f t="shared" si="21"/>
        <v>470</v>
      </c>
      <c r="M163" s="38">
        <f t="shared" si="22"/>
        <v>140</v>
      </c>
      <c r="N163" s="39">
        <f t="shared" si="23"/>
        <v>245</v>
      </c>
      <c r="O163" s="35">
        <f t="shared" si="24"/>
        <v>0.343575419</v>
      </c>
      <c r="P163" s="35">
        <f t="shared" si="25"/>
        <v>0.3636363636</v>
      </c>
      <c r="Q163" s="40">
        <f t="shared" si="26"/>
        <v>0.3505903724</v>
      </c>
      <c r="R163" s="35">
        <f t="shared" si="27"/>
        <v>0.2295081967</v>
      </c>
      <c r="S163" s="10">
        <f t="shared" si="50"/>
        <v>0.3725513566</v>
      </c>
      <c r="T163" s="10">
        <f t="shared" si="28"/>
        <v>0.451374167</v>
      </c>
      <c r="U163" s="10">
        <f t="shared" si="29"/>
        <v>0.451374167</v>
      </c>
      <c r="V163" s="30">
        <f t="shared" si="30"/>
        <v>1101</v>
      </c>
      <c r="W163" s="30">
        <f t="shared" si="31"/>
        <v>386</v>
      </c>
      <c r="X163" s="34">
        <f t="shared" si="32"/>
        <v>410</v>
      </c>
      <c r="Y163" s="36">
        <f t="shared" si="33"/>
        <v>270</v>
      </c>
      <c r="Z163" s="37">
        <f t="shared" ref="Z163:AA163" si="675">L163</f>
        <v>470</v>
      </c>
      <c r="AA163" s="38">
        <f t="shared" si="675"/>
        <v>140</v>
      </c>
      <c r="AB163" s="39">
        <f t="shared" si="35"/>
        <v>328</v>
      </c>
      <c r="AC163" s="35">
        <f t="shared" si="36"/>
        <v>0.2991452991</v>
      </c>
      <c r="AD163" s="35">
        <f t="shared" si="37"/>
        <v>0.3648648649</v>
      </c>
      <c r="AE163" s="30">
        <f t="shared" si="38"/>
        <v>0.4449836022</v>
      </c>
      <c r="AF163" s="30">
        <f t="shared" si="39"/>
        <v>0.1385473129</v>
      </c>
      <c r="AG163" s="30">
        <f t="shared" si="40"/>
        <v>-0.08011873737</v>
      </c>
      <c r="AH163" s="41">
        <f t="shared" si="41"/>
        <v>0.3516677097</v>
      </c>
      <c r="AI163" s="42">
        <f t="shared" si="42"/>
        <v>0.233112921</v>
      </c>
      <c r="AJ163" s="42">
        <f t="shared" si="43"/>
        <v>0.1227132972</v>
      </c>
      <c r="AK163" s="36">
        <f t="shared" si="44"/>
        <v>66</v>
      </c>
      <c r="AL163" s="37">
        <f t="shared" ref="AL163:AM163" si="676">Z163</f>
        <v>470</v>
      </c>
      <c r="AM163" s="38">
        <f t="shared" si="676"/>
        <v>140</v>
      </c>
      <c r="AN163" s="39">
        <f t="shared" si="46"/>
        <v>328</v>
      </c>
      <c r="AO163" s="43"/>
      <c r="AP163" s="43"/>
      <c r="AQ163" s="43">
        <f t="shared" ref="AQ163:AW163" si="677">POWER($AC163,AQ$3)</f>
        <v>1</v>
      </c>
      <c r="AR163" s="43">
        <f t="shared" si="677"/>
        <v>0.2991452991</v>
      </c>
      <c r="AS163" s="43">
        <f t="shared" si="677"/>
        <v>0.08948791</v>
      </c>
      <c r="AT163" s="43">
        <f t="shared" si="677"/>
        <v>0.02676988761</v>
      </c>
      <c r="AU163" s="43">
        <f t="shared" si="677"/>
        <v>0.008008086036</v>
      </c>
      <c r="AV163" s="43">
        <f t="shared" si="677"/>
        <v>0.002395581293</v>
      </c>
      <c r="AW163" s="43">
        <f t="shared" si="677"/>
        <v>0.0007166268825</v>
      </c>
      <c r="AX163" s="43">
        <f t="shared" ref="AX163:BA163" si="678">$AD163*AQ163</f>
        <v>0.3648648649</v>
      </c>
      <c r="AY163" s="43">
        <f t="shared" si="678"/>
        <v>0.1091476091</v>
      </c>
      <c r="AZ163" s="43">
        <f t="shared" si="678"/>
        <v>0.03265099419</v>
      </c>
      <c r="BA163" s="43">
        <f t="shared" si="678"/>
        <v>0.009767391424</v>
      </c>
      <c r="BB163" s="43"/>
      <c r="BC163" s="43"/>
      <c r="BD163" s="43"/>
      <c r="BE163" s="43"/>
      <c r="BF163" s="43"/>
      <c r="BG163" s="43"/>
      <c r="BH163" s="43"/>
      <c r="BI163" s="43"/>
      <c r="BJ163" s="43"/>
    </row>
    <row r="164">
      <c r="A164" s="30"/>
      <c r="B164" s="30"/>
      <c r="C164" s="44">
        <f t="shared" si="49"/>
        <v>160</v>
      </c>
      <c r="D164" s="32">
        <f t="shared" si="13"/>
        <v>1276</v>
      </c>
      <c r="E164" s="32">
        <f t="shared" si="14"/>
        <v>1276</v>
      </c>
      <c r="F164" s="33">
        <f t="shared" si="15"/>
        <v>716</v>
      </c>
      <c r="G164" s="30">
        <f t="shared" si="16"/>
        <v>374</v>
      </c>
      <c r="H164" s="34">
        <f t="shared" si="17"/>
        <v>342</v>
      </c>
      <c r="I164" s="35">
        <f t="shared" si="18"/>
        <v>0.3706336404</v>
      </c>
      <c r="J164" s="35">
        <f t="shared" si="19"/>
        <v>0.3433204056</v>
      </c>
      <c r="K164" s="36">
        <f t="shared" si="20"/>
        <v>139</v>
      </c>
      <c r="L164" s="37">
        <f t="shared" si="21"/>
        <v>235</v>
      </c>
      <c r="M164" s="38">
        <f t="shared" si="22"/>
        <v>117</v>
      </c>
      <c r="N164" s="39">
        <f t="shared" si="23"/>
        <v>225</v>
      </c>
      <c r="O164" s="35">
        <f t="shared" si="24"/>
        <v>0.371657754</v>
      </c>
      <c r="P164" s="35">
        <f t="shared" si="25"/>
        <v>0.3421052632</v>
      </c>
      <c r="Q164" s="40">
        <f t="shared" si="26"/>
        <v>0.3575418994</v>
      </c>
      <c r="R164" s="35">
        <f t="shared" si="27"/>
        <v>0.3323863636</v>
      </c>
      <c r="S164" s="10">
        <f t="shared" si="50"/>
        <v>0.7575798522</v>
      </c>
      <c r="T164" s="10">
        <f t="shared" si="28"/>
        <v>1.018480384</v>
      </c>
      <c r="U164" s="10">
        <f t="shared" si="29"/>
        <v>1</v>
      </c>
      <c r="V164" s="30">
        <f t="shared" si="30"/>
        <v>716</v>
      </c>
      <c r="W164" s="30">
        <f t="shared" si="31"/>
        <v>256</v>
      </c>
      <c r="X164" s="34">
        <f t="shared" si="32"/>
        <v>542</v>
      </c>
      <c r="Y164" s="36">
        <f t="shared" si="33"/>
        <v>425</v>
      </c>
      <c r="Z164" s="37">
        <f t="shared" ref="Z164:AA164" si="679">L164</f>
        <v>235</v>
      </c>
      <c r="AA164" s="38">
        <f t="shared" si="679"/>
        <v>117</v>
      </c>
      <c r="AB164" s="39">
        <f t="shared" si="35"/>
        <v>0</v>
      </c>
      <c r="AC164" s="35">
        <f t="shared" si="36"/>
        <v>1</v>
      </c>
      <c r="AD164" s="35">
        <f t="shared" si="37"/>
        <v>0.6439393939</v>
      </c>
      <c r="AE164" s="30">
        <f t="shared" si="38"/>
        <v>0.6210571413</v>
      </c>
      <c r="AF164" s="30">
        <f t="shared" si="39"/>
        <v>0.3146208519</v>
      </c>
      <c r="AG164" s="30">
        <f t="shared" si="40"/>
        <v>0.02288225268</v>
      </c>
      <c r="AH164" s="41">
        <f t="shared" si="41"/>
        <v>0.4805822993</v>
      </c>
      <c r="AI164" s="42">
        <f t="shared" si="42"/>
        <v>0.7412780452</v>
      </c>
      <c r="AJ164" s="42">
        <f t="shared" si="43"/>
        <v>0.772808648</v>
      </c>
      <c r="AK164" s="36">
        <f t="shared" si="44"/>
        <v>799</v>
      </c>
      <c r="AL164" s="37">
        <f t="shared" ref="AL164:AM164" si="680">Z164</f>
        <v>235</v>
      </c>
      <c r="AM164" s="38">
        <f t="shared" si="680"/>
        <v>117</v>
      </c>
      <c r="AN164" s="39">
        <f t="shared" si="46"/>
        <v>0</v>
      </c>
      <c r="AO164" s="43"/>
      <c r="AP164" s="43"/>
      <c r="AQ164" s="43">
        <f t="shared" ref="AQ164:AW164" si="681">POWER($AC164,AQ$3)</f>
        <v>1</v>
      </c>
      <c r="AR164" s="43">
        <f t="shared" si="681"/>
        <v>1</v>
      </c>
      <c r="AS164" s="43">
        <f t="shared" si="681"/>
        <v>1</v>
      </c>
      <c r="AT164" s="43">
        <f t="shared" si="681"/>
        <v>1</v>
      </c>
      <c r="AU164" s="43">
        <f t="shared" si="681"/>
        <v>1</v>
      </c>
      <c r="AV164" s="43">
        <f t="shared" si="681"/>
        <v>1</v>
      </c>
      <c r="AW164" s="43">
        <f t="shared" si="681"/>
        <v>1</v>
      </c>
      <c r="AX164" s="43">
        <f t="shared" ref="AX164:BA164" si="682">$AD164*AQ164</f>
        <v>0.6439393939</v>
      </c>
      <c r="AY164" s="43">
        <f t="shared" si="682"/>
        <v>0.6439393939</v>
      </c>
      <c r="AZ164" s="43">
        <f t="shared" si="682"/>
        <v>0.6439393939</v>
      </c>
      <c r="BA164" s="43">
        <f t="shared" si="682"/>
        <v>0.6439393939</v>
      </c>
      <c r="BB164" s="43"/>
      <c r="BC164" s="43"/>
      <c r="BD164" s="43"/>
      <c r="BE164" s="43"/>
      <c r="BF164" s="43"/>
      <c r="BG164" s="43"/>
      <c r="BH164" s="43"/>
      <c r="BI164" s="43"/>
      <c r="BJ164" s="43"/>
    </row>
    <row r="165">
      <c r="A165" s="30"/>
      <c r="B165" s="30"/>
      <c r="C165" s="44">
        <f t="shared" si="49"/>
        <v>161</v>
      </c>
      <c r="D165" s="32">
        <f t="shared" si="13"/>
        <v>1869</v>
      </c>
      <c r="E165" s="32">
        <f t="shared" si="14"/>
        <v>1869</v>
      </c>
      <c r="F165" s="33">
        <f t="shared" si="15"/>
        <v>938</v>
      </c>
      <c r="G165" s="30">
        <f t="shared" si="16"/>
        <v>613</v>
      </c>
      <c r="H165" s="34">
        <f t="shared" si="17"/>
        <v>325</v>
      </c>
      <c r="I165" s="35">
        <f t="shared" si="18"/>
        <v>0.4864432194</v>
      </c>
      <c r="J165" s="35">
        <f t="shared" si="19"/>
        <v>0.530638191</v>
      </c>
      <c r="K165" s="36">
        <f t="shared" si="20"/>
        <v>298</v>
      </c>
      <c r="L165" s="37">
        <f t="shared" si="21"/>
        <v>315</v>
      </c>
      <c r="M165" s="38">
        <f t="shared" si="22"/>
        <v>172</v>
      </c>
      <c r="N165" s="39">
        <f t="shared" si="23"/>
        <v>153</v>
      </c>
      <c r="O165" s="35">
        <f t="shared" si="24"/>
        <v>0.4861337684</v>
      </c>
      <c r="P165" s="35">
        <f t="shared" si="25"/>
        <v>0.5292307692</v>
      </c>
      <c r="Q165" s="40">
        <f t="shared" si="26"/>
        <v>0.5010660981</v>
      </c>
      <c r="R165" s="35">
        <f t="shared" si="27"/>
        <v>0.3531827515</v>
      </c>
      <c r="S165" s="10">
        <f t="shared" si="50"/>
        <v>0.6565834801</v>
      </c>
      <c r="T165" s="10">
        <f t="shared" si="28"/>
        <v>0.8399574337</v>
      </c>
      <c r="U165" s="10">
        <f t="shared" si="29"/>
        <v>0.8399574337</v>
      </c>
      <c r="V165" s="30">
        <f t="shared" si="30"/>
        <v>938</v>
      </c>
      <c r="W165" s="30">
        <f t="shared" si="31"/>
        <v>470</v>
      </c>
      <c r="X165" s="34">
        <f t="shared" si="32"/>
        <v>616</v>
      </c>
      <c r="Y165" s="36">
        <f t="shared" si="33"/>
        <v>444</v>
      </c>
      <c r="Z165" s="37">
        <f t="shared" ref="Z165:AA165" si="683">L165</f>
        <v>315</v>
      </c>
      <c r="AA165" s="38">
        <f t="shared" si="683"/>
        <v>172</v>
      </c>
      <c r="AB165" s="39">
        <f t="shared" si="35"/>
        <v>85</v>
      </c>
      <c r="AC165" s="35">
        <f t="shared" si="36"/>
        <v>0.6692607004</v>
      </c>
      <c r="AD165" s="35">
        <f t="shared" si="37"/>
        <v>0.5849802372</v>
      </c>
      <c r="AE165" s="30">
        <f t="shared" si="38"/>
        <v>0.5861845691</v>
      </c>
      <c r="AF165" s="30">
        <f t="shared" si="39"/>
        <v>0.2797482798</v>
      </c>
      <c r="AG165" s="30">
        <f t="shared" si="40"/>
        <v>-0.001204331944</v>
      </c>
      <c r="AH165" s="41">
        <f t="shared" si="41"/>
        <v>0.3894749124</v>
      </c>
      <c r="AI165" s="42">
        <f t="shared" si="42"/>
        <v>0.5129176275</v>
      </c>
      <c r="AJ165" s="42">
        <f t="shared" si="43"/>
        <v>0.5112581181</v>
      </c>
      <c r="AK165" s="36">
        <f t="shared" si="44"/>
        <v>330</v>
      </c>
      <c r="AL165" s="37">
        <f t="shared" ref="AL165:AM165" si="684">Z165</f>
        <v>315</v>
      </c>
      <c r="AM165" s="38">
        <f t="shared" si="684"/>
        <v>172</v>
      </c>
      <c r="AN165" s="39">
        <f t="shared" si="46"/>
        <v>85</v>
      </c>
      <c r="AO165" s="43"/>
      <c r="AP165" s="43"/>
      <c r="AQ165" s="43">
        <f t="shared" ref="AQ165:AW165" si="685">POWER($AC165,AQ$3)</f>
        <v>1</v>
      </c>
      <c r="AR165" s="43">
        <f t="shared" si="685"/>
        <v>0.6692607004</v>
      </c>
      <c r="AS165" s="43">
        <f t="shared" si="685"/>
        <v>0.4479098851</v>
      </c>
      <c r="AT165" s="43">
        <f t="shared" si="685"/>
        <v>0.2997684834</v>
      </c>
      <c r="AU165" s="43">
        <f t="shared" si="685"/>
        <v>0.2006232652</v>
      </c>
      <c r="AV165" s="43">
        <f t="shared" si="685"/>
        <v>0.134269267</v>
      </c>
      <c r="AW165" s="43">
        <f t="shared" si="685"/>
        <v>0.08986114364</v>
      </c>
      <c r="AX165" s="43">
        <f t="shared" ref="AX165:BA165" si="686">$AD165*AQ165</f>
        <v>0.5849802372</v>
      </c>
      <c r="AY165" s="43">
        <f t="shared" si="686"/>
        <v>0.3915042832</v>
      </c>
      <c r="AZ165" s="43">
        <f t="shared" si="686"/>
        <v>0.2620184308</v>
      </c>
      <c r="BA165" s="43">
        <f t="shared" si="686"/>
        <v>0.1753586385</v>
      </c>
      <c r="BB165" s="43"/>
      <c r="BC165" s="43"/>
      <c r="BD165" s="43"/>
      <c r="BE165" s="43"/>
      <c r="BF165" s="43"/>
      <c r="BG165" s="43"/>
      <c r="BH165" s="43"/>
      <c r="BI165" s="43"/>
      <c r="BJ165" s="43"/>
    </row>
    <row r="166">
      <c r="A166" s="30"/>
      <c r="B166" s="30"/>
      <c r="C166" s="44">
        <f t="shared" si="49"/>
        <v>162</v>
      </c>
      <c r="D166" s="32">
        <f t="shared" si="13"/>
        <v>532</v>
      </c>
      <c r="E166" s="32">
        <f t="shared" si="14"/>
        <v>532</v>
      </c>
      <c r="F166" s="33">
        <f t="shared" si="15"/>
        <v>280</v>
      </c>
      <c r="G166" s="30">
        <f t="shared" si="16"/>
        <v>211</v>
      </c>
      <c r="H166" s="34">
        <f t="shared" si="17"/>
        <v>69</v>
      </c>
      <c r="I166" s="35">
        <f t="shared" si="18"/>
        <v>0.4420973233</v>
      </c>
      <c r="J166" s="35">
        <f t="shared" si="19"/>
        <v>0.5370923847</v>
      </c>
      <c r="K166" s="36">
        <f t="shared" si="20"/>
        <v>93</v>
      </c>
      <c r="L166" s="37">
        <f t="shared" si="21"/>
        <v>118</v>
      </c>
      <c r="M166" s="38">
        <f t="shared" si="22"/>
        <v>37</v>
      </c>
      <c r="N166" s="39">
        <f t="shared" si="23"/>
        <v>32</v>
      </c>
      <c r="O166" s="35">
        <f t="shared" si="24"/>
        <v>0.4407582938</v>
      </c>
      <c r="P166" s="35">
        <f t="shared" si="25"/>
        <v>0.5362318841</v>
      </c>
      <c r="Q166" s="40">
        <f t="shared" si="26"/>
        <v>0.4642857143</v>
      </c>
      <c r="R166" s="35">
        <f t="shared" si="27"/>
        <v>0.2387096774</v>
      </c>
      <c r="S166" s="10">
        <f t="shared" si="50"/>
        <v>0.8346099409</v>
      </c>
      <c r="T166" s="10">
        <f t="shared" si="28"/>
        <v>1.203115186</v>
      </c>
      <c r="U166" s="10">
        <f t="shared" si="29"/>
        <v>1</v>
      </c>
      <c r="V166" s="30">
        <f t="shared" si="30"/>
        <v>280</v>
      </c>
      <c r="W166" s="30">
        <f t="shared" si="31"/>
        <v>130</v>
      </c>
      <c r="X166" s="34">
        <f t="shared" si="32"/>
        <v>234</v>
      </c>
      <c r="Y166" s="36">
        <f t="shared" si="33"/>
        <v>197</v>
      </c>
      <c r="Z166" s="37">
        <f t="shared" ref="Z166:AA166" si="687">L166</f>
        <v>118</v>
      </c>
      <c r="AA166" s="38">
        <f t="shared" si="687"/>
        <v>37</v>
      </c>
      <c r="AB166" s="39">
        <f t="shared" si="35"/>
        <v>0</v>
      </c>
      <c r="AC166" s="35">
        <f t="shared" si="36"/>
        <v>1</v>
      </c>
      <c r="AD166" s="35">
        <f t="shared" si="37"/>
        <v>0.6253968254</v>
      </c>
      <c r="AE166" s="30">
        <f t="shared" si="38"/>
        <v>0.6210571413</v>
      </c>
      <c r="AF166" s="30">
        <f t="shared" si="39"/>
        <v>0.3146208519</v>
      </c>
      <c r="AG166" s="30">
        <f t="shared" si="40"/>
        <v>0.004339684134</v>
      </c>
      <c r="AH166" s="41">
        <f t="shared" si="41"/>
        <v>0.4805822993</v>
      </c>
      <c r="AI166" s="42">
        <f t="shared" si="42"/>
        <v>0.7412780452</v>
      </c>
      <c r="AJ166" s="42">
        <f t="shared" si="43"/>
        <v>0.7472579134</v>
      </c>
      <c r="AK166" s="36">
        <f t="shared" si="44"/>
        <v>349</v>
      </c>
      <c r="AL166" s="37">
        <f t="shared" ref="AL166:AM166" si="688">Z166</f>
        <v>118</v>
      </c>
      <c r="AM166" s="38">
        <f t="shared" si="688"/>
        <v>37</v>
      </c>
      <c r="AN166" s="39">
        <f t="shared" si="46"/>
        <v>0</v>
      </c>
      <c r="AO166" s="43"/>
      <c r="AP166" s="43"/>
      <c r="AQ166" s="43">
        <f t="shared" ref="AQ166:AW166" si="689">POWER($AC166,AQ$3)</f>
        <v>1</v>
      </c>
      <c r="AR166" s="43">
        <f t="shared" si="689"/>
        <v>1</v>
      </c>
      <c r="AS166" s="43">
        <f t="shared" si="689"/>
        <v>1</v>
      </c>
      <c r="AT166" s="43">
        <f t="shared" si="689"/>
        <v>1</v>
      </c>
      <c r="AU166" s="43">
        <f t="shared" si="689"/>
        <v>1</v>
      </c>
      <c r="AV166" s="43">
        <f t="shared" si="689"/>
        <v>1</v>
      </c>
      <c r="AW166" s="43">
        <f t="shared" si="689"/>
        <v>1</v>
      </c>
      <c r="AX166" s="43">
        <f t="shared" ref="AX166:BA166" si="690">$AD166*AQ166</f>
        <v>0.6253968254</v>
      </c>
      <c r="AY166" s="43">
        <f t="shared" si="690"/>
        <v>0.6253968254</v>
      </c>
      <c r="AZ166" s="43">
        <f t="shared" si="690"/>
        <v>0.6253968254</v>
      </c>
      <c r="BA166" s="43">
        <f t="shared" si="690"/>
        <v>0.6253968254</v>
      </c>
      <c r="BB166" s="43"/>
      <c r="BC166" s="43"/>
      <c r="BD166" s="43"/>
      <c r="BE166" s="43"/>
      <c r="BF166" s="43"/>
      <c r="BG166" s="43"/>
      <c r="BH166" s="43"/>
      <c r="BI166" s="43"/>
      <c r="BJ166" s="43"/>
    </row>
    <row r="167">
      <c r="A167" s="30"/>
      <c r="B167" s="30"/>
      <c r="C167" s="44">
        <f t="shared" si="49"/>
        <v>163</v>
      </c>
      <c r="D167" s="32">
        <f t="shared" si="13"/>
        <v>714</v>
      </c>
      <c r="E167" s="32">
        <f t="shared" si="14"/>
        <v>714</v>
      </c>
      <c r="F167" s="33">
        <f t="shared" si="15"/>
        <v>425</v>
      </c>
      <c r="G167" s="30">
        <f t="shared" si="16"/>
        <v>243</v>
      </c>
      <c r="H167" s="34">
        <f t="shared" si="17"/>
        <v>182</v>
      </c>
      <c r="I167" s="35">
        <f t="shared" si="18"/>
        <v>0.4020590902</v>
      </c>
      <c r="J167" s="35">
        <f t="shared" si="19"/>
        <v>0.4000061168</v>
      </c>
      <c r="K167" s="36">
        <f t="shared" si="20"/>
        <v>98</v>
      </c>
      <c r="L167" s="37">
        <f t="shared" si="21"/>
        <v>145</v>
      </c>
      <c r="M167" s="38">
        <f t="shared" si="22"/>
        <v>73</v>
      </c>
      <c r="N167" s="39">
        <f t="shared" si="23"/>
        <v>109</v>
      </c>
      <c r="O167" s="35">
        <f t="shared" si="24"/>
        <v>0.4032921811</v>
      </c>
      <c r="P167" s="35">
        <f t="shared" si="25"/>
        <v>0.4010989011</v>
      </c>
      <c r="Q167" s="40">
        <f t="shared" si="26"/>
        <v>0.4023529412</v>
      </c>
      <c r="R167" s="35">
        <f t="shared" si="27"/>
        <v>0.3348623853</v>
      </c>
      <c r="S167" s="10">
        <f t="shared" si="50"/>
        <v>0.5748587082</v>
      </c>
      <c r="T167" s="10">
        <f t="shared" si="28"/>
        <v>0.7173950848</v>
      </c>
      <c r="U167" s="10">
        <f t="shared" si="29"/>
        <v>0.7173950848</v>
      </c>
      <c r="V167" s="30">
        <f t="shared" si="30"/>
        <v>425</v>
      </c>
      <c r="W167" s="30">
        <f t="shared" si="31"/>
        <v>171</v>
      </c>
      <c r="X167" s="34">
        <f t="shared" si="32"/>
        <v>244</v>
      </c>
      <c r="Y167" s="36">
        <f t="shared" si="33"/>
        <v>171</v>
      </c>
      <c r="Z167" s="37">
        <f t="shared" ref="Z167:AA167" si="691">L167</f>
        <v>145</v>
      </c>
      <c r="AA167" s="38">
        <f t="shared" si="691"/>
        <v>73</v>
      </c>
      <c r="AB167" s="39">
        <f t="shared" si="35"/>
        <v>67</v>
      </c>
      <c r="AC167" s="35">
        <f t="shared" si="36"/>
        <v>0.5214285714</v>
      </c>
      <c r="AD167" s="35">
        <f t="shared" si="37"/>
        <v>0.5411392405</v>
      </c>
      <c r="AE167" s="30">
        <f t="shared" si="38"/>
        <v>0.5384534362</v>
      </c>
      <c r="AF167" s="30">
        <f t="shared" si="39"/>
        <v>0.2320171469</v>
      </c>
      <c r="AG167" s="30">
        <f t="shared" si="40"/>
        <v>0.002685804341</v>
      </c>
      <c r="AH167" s="41">
        <f t="shared" si="41"/>
        <v>0.3667397353</v>
      </c>
      <c r="AI167" s="42">
        <f t="shared" si="42"/>
        <v>0.4035589867</v>
      </c>
      <c r="AJ167" s="42">
        <f t="shared" si="43"/>
        <v>0.4072598911</v>
      </c>
      <c r="AK167" s="36">
        <f t="shared" si="44"/>
        <v>100</v>
      </c>
      <c r="AL167" s="37">
        <f t="shared" ref="AL167:AM167" si="692">Z167</f>
        <v>145</v>
      </c>
      <c r="AM167" s="38">
        <f t="shared" si="692"/>
        <v>73</v>
      </c>
      <c r="AN167" s="39">
        <f t="shared" si="46"/>
        <v>67</v>
      </c>
      <c r="AO167" s="43"/>
      <c r="AP167" s="43"/>
      <c r="AQ167" s="43">
        <f t="shared" ref="AQ167:AW167" si="693">POWER($AC167,AQ$3)</f>
        <v>1</v>
      </c>
      <c r="AR167" s="43">
        <f t="shared" si="693"/>
        <v>0.5214285714</v>
      </c>
      <c r="AS167" s="43">
        <f t="shared" si="693"/>
        <v>0.2718877551</v>
      </c>
      <c r="AT167" s="43">
        <f t="shared" si="693"/>
        <v>0.1417700437</v>
      </c>
      <c r="AU167" s="43">
        <f t="shared" si="693"/>
        <v>0.07392295137</v>
      </c>
      <c r="AV167" s="43">
        <f t="shared" si="693"/>
        <v>0.03854553893</v>
      </c>
      <c r="AW167" s="43">
        <f t="shared" si="693"/>
        <v>0.0200987453</v>
      </c>
      <c r="AX167" s="43">
        <f t="shared" ref="AX167:BA167" si="694">$AD167*AQ167</f>
        <v>0.5411392405</v>
      </c>
      <c r="AY167" s="43">
        <f t="shared" si="694"/>
        <v>0.2821654611</v>
      </c>
      <c r="AZ167" s="43">
        <f t="shared" si="694"/>
        <v>0.1471291333</v>
      </c>
      <c r="BA167" s="43">
        <f t="shared" si="694"/>
        <v>0.07671733379</v>
      </c>
      <c r="BB167" s="43"/>
      <c r="BC167" s="43"/>
      <c r="BD167" s="43"/>
      <c r="BE167" s="43"/>
      <c r="BF167" s="43"/>
      <c r="BG167" s="43"/>
      <c r="BH167" s="43"/>
      <c r="BI167" s="43"/>
      <c r="BJ167" s="43"/>
    </row>
    <row r="168">
      <c r="A168" s="30"/>
      <c r="B168" s="30"/>
      <c r="C168" s="44">
        <f t="shared" si="49"/>
        <v>164</v>
      </c>
      <c r="D168" s="32">
        <f t="shared" si="13"/>
        <v>1543</v>
      </c>
      <c r="E168" s="32">
        <f t="shared" si="14"/>
        <v>1543</v>
      </c>
      <c r="F168" s="33">
        <f t="shared" si="15"/>
        <v>687</v>
      </c>
      <c r="G168" s="30">
        <f t="shared" si="16"/>
        <v>394</v>
      </c>
      <c r="H168" s="34">
        <f t="shared" si="17"/>
        <v>293</v>
      </c>
      <c r="I168" s="35">
        <f t="shared" si="18"/>
        <v>0.3935251139</v>
      </c>
      <c r="J168" s="35">
        <f t="shared" si="19"/>
        <v>0.4208435443</v>
      </c>
      <c r="K168" s="36">
        <f t="shared" si="20"/>
        <v>155</v>
      </c>
      <c r="L168" s="37">
        <f t="shared" si="21"/>
        <v>239</v>
      </c>
      <c r="M168" s="38">
        <f t="shared" si="22"/>
        <v>123</v>
      </c>
      <c r="N168" s="39">
        <f t="shared" si="23"/>
        <v>170</v>
      </c>
      <c r="O168" s="35">
        <f t="shared" si="24"/>
        <v>0.3934010152</v>
      </c>
      <c r="P168" s="35">
        <f t="shared" si="25"/>
        <v>0.4197952218</v>
      </c>
      <c r="Q168" s="40">
        <f t="shared" si="26"/>
        <v>0.404657933</v>
      </c>
      <c r="R168" s="35">
        <f t="shared" si="27"/>
        <v>0.3397790055</v>
      </c>
      <c r="S168" s="10">
        <f t="shared" si="50"/>
        <v>0.8305185286</v>
      </c>
      <c r="T168" s="10">
        <f t="shared" si="28"/>
        <v>1.133446732</v>
      </c>
      <c r="U168" s="10">
        <f t="shared" si="29"/>
        <v>1</v>
      </c>
      <c r="V168" s="30">
        <f t="shared" si="30"/>
        <v>687</v>
      </c>
      <c r="W168" s="30">
        <f t="shared" si="31"/>
        <v>278</v>
      </c>
      <c r="X168" s="34">
        <f t="shared" si="32"/>
        <v>571</v>
      </c>
      <c r="Y168" s="36">
        <f t="shared" si="33"/>
        <v>448</v>
      </c>
      <c r="Z168" s="37">
        <f t="shared" ref="Z168:AA168" si="695">L168</f>
        <v>239</v>
      </c>
      <c r="AA168" s="38">
        <f t="shared" si="695"/>
        <v>123</v>
      </c>
      <c r="AB168" s="39">
        <f t="shared" si="35"/>
        <v>0</v>
      </c>
      <c r="AC168" s="35">
        <f t="shared" si="36"/>
        <v>1</v>
      </c>
      <c r="AD168" s="35">
        <f t="shared" si="37"/>
        <v>0.6521106259</v>
      </c>
      <c r="AE168" s="30">
        <f t="shared" si="38"/>
        <v>0.6210571413</v>
      </c>
      <c r="AF168" s="30">
        <f t="shared" si="39"/>
        <v>0.3146208519</v>
      </c>
      <c r="AG168" s="30">
        <f t="shared" si="40"/>
        <v>0.03105348465</v>
      </c>
      <c r="AH168" s="41">
        <f t="shared" si="41"/>
        <v>0.4805822993</v>
      </c>
      <c r="AI168" s="42">
        <f t="shared" si="42"/>
        <v>0.7412780452</v>
      </c>
      <c r="AJ168" s="42">
        <f t="shared" si="43"/>
        <v>0.7840681981</v>
      </c>
      <c r="AK168" s="36">
        <f t="shared" si="44"/>
        <v>868</v>
      </c>
      <c r="AL168" s="37">
        <f t="shared" ref="AL168:AM168" si="696">Z168</f>
        <v>239</v>
      </c>
      <c r="AM168" s="38">
        <f t="shared" si="696"/>
        <v>123</v>
      </c>
      <c r="AN168" s="39">
        <f t="shared" si="46"/>
        <v>0</v>
      </c>
      <c r="AO168" s="43"/>
      <c r="AP168" s="43"/>
      <c r="AQ168" s="43">
        <f t="shared" ref="AQ168:AW168" si="697">POWER($AC168,AQ$3)</f>
        <v>1</v>
      </c>
      <c r="AR168" s="43">
        <f t="shared" si="697"/>
        <v>1</v>
      </c>
      <c r="AS168" s="43">
        <f t="shared" si="697"/>
        <v>1</v>
      </c>
      <c r="AT168" s="43">
        <f t="shared" si="697"/>
        <v>1</v>
      </c>
      <c r="AU168" s="43">
        <f t="shared" si="697"/>
        <v>1</v>
      </c>
      <c r="AV168" s="43">
        <f t="shared" si="697"/>
        <v>1</v>
      </c>
      <c r="AW168" s="43">
        <f t="shared" si="697"/>
        <v>1</v>
      </c>
      <c r="AX168" s="43">
        <f t="shared" ref="AX168:BA168" si="698">$AD168*AQ168</f>
        <v>0.6521106259</v>
      </c>
      <c r="AY168" s="43">
        <f t="shared" si="698"/>
        <v>0.6521106259</v>
      </c>
      <c r="AZ168" s="43">
        <f t="shared" si="698"/>
        <v>0.6521106259</v>
      </c>
      <c r="BA168" s="43">
        <f t="shared" si="698"/>
        <v>0.6521106259</v>
      </c>
      <c r="BB168" s="43"/>
      <c r="BC168" s="43"/>
      <c r="BD168" s="43"/>
      <c r="BE168" s="43"/>
      <c r="BF168" s="43"/>
      <c r="BG168" s="43"/>
      <c r="BH168" s="43"/>
      <c r="BI168" s="43"/>
      <c r="BJ168" s="43"/>
    </row>
    <row r="169">
      <c r="A169" s="30"/>
      <c r="B169" s="30"/>
      <c r="C169" s="44">
        <f t="shared" si="49"/>
        <v>165</v>
      </c>
      <c r="D169" s="32">
        <f t="shared" si="13"/>
        <v>1206</v>
      </c>
      <c r="E169" s="32">
        <f t="shared" si="14"/>
        <v>1206</v>
      </c>
      <c r="F169" s="33">
        <f t="shared" si="15"/>
        <v>585</v>
      </c>
      <c r="G169" s="30">
        <f t="shared" si="16"/>
        <v>387</v>
      </c>
      <c r="H169" s="34">
        <f t="shared" si="17"/>
        <v>198</v>
      </c>
      <c r="I169" s="35">
        <f t="shared" si="18"/>
        <v>0.2358467478</v>
      </c>
      <c r="J169" s="35">
        <f t="shared" si="19"/>
        <v>0.233567171</v>
      </c>
      <c r="K169" s="36">
        <f t="shared" si="20"/>
        <v>91</v>
      </c>
      <c r="L169" s="37">
        <f t="shared" si="21"/>
        <v>296</v>
      </c>
      <c r="M169" s="38">
        <f t="shared" si="22"/>
        <v>46</v>
      </c>
      <c r="N169" s="39">
        <f t="shared" si="23"/>
        <v>152</v>
      </c>
      <c r="O169" s="35">
        <f t="shared" si="24"/>
        <v>0.2351421189</v>
      </c>
      <c r="P169" s="35">
        <f t="shared" si="25"/>
        <v>0.2323232323</v>
      </c>
      <c r="Q169" s="40">
        <f t="shared" si="26"/>
        <v>0.2341880342</v>
      </c>
      <c r="R169" s="35">
        <f t="shared" si="27"/>
        <v>0.134502924</v>
      </c>
      <c r="S169" s="10">
        <f t="shared" si="50"/>
        <v>0.4727957344</v>
      </c>
      <c r="T169" s="10">
        <f t="shared" si="28"/>
        <v>0.674892825</v>
      </c>
      <c r="U169" s="10">
        <f t="shared" si="29"/>
        <v>0.674892825</v>
      </c>
      <c r="V169" s="30">
        <f t="shared" si="30"/>
        <v>585</v>
      </c>
      <c r="W169" s="30">
        <f t="shared" si="31"/>
        <v>137</v>
      </c>
      <c r="X169" s="34">
        <f t="shared" si="32"/>
        <v>277</v>
      </c>
      <c r="Y169" s="36">
        <f t="shared" si="33"/>
        <v>231</v>
      </c>
      <c r="Z169" s="37">
        <f t="shared" ref="Z169:AA169" si="699">L169</f>
        <v>296</v>
      </c>
      <c r="AA169" s="38">
        <f t="shared" si="699"/>
        <v>46</v>
      </c>
      <c r="AB169" s="39">
        <f t="shared" si="35"/>
        <v>111</v>
      </c>
      <c r="AC169" s="35">
        <f t="shared" si="36"/>
        <v>0.2929936306</v>
      </c>
      <c r="AD169" s="35">
        <f t="shared" si="37"/>
        <v>0.4383301708</v>
      </c>
      <c r="AE169" s="30">
        <f t="shared" si="38"/>
        <v>0.4421699475</v>
      </c>
      <c r="AF169" s="30">
        <f t="shared" si="39"/>
        <v>0.1357336582</v>
      </c>
      <c r="AG169" s="30">
        <f t="shared" si="40"/>
        <v>-0.00383977672</v>
      </c>
      <c r="AH169" s="41">
        <f t="shared" si="41"/>
        <v>0.3515680831</v>
      </c>
      <c r="AI169" s="42">
        <f t="shared" si="42"/>
        <v>0.2283296887</v>
      </c>
      <c r="AJ169" s="42">
        <f t="shared" si="43"/>
        <v>0.2230386679</v>
      </c>
      <c r="AK169" s="36">
        <f t="shared" si="44"/>
        <v>85</v>
      </c>
      <c r="AL169" s="37">
        <f t="shared" ref="AL169:AM169" si="700">Z169</f>
        <v>296</v>
      </c>
      <c r="AM169" s="38">
        <f t="shared" si="700"/>
        <v>46</v>
      </c>
      <c r="AN169" s="39">
        <f t="shared" si="46"/>
        <v>111</v>
      </c>
      <c r="AO169" s="43"/>
      <c r="AP169" s="43"/>
      <c r="AQ169" s="43">
        <f t="shared" ref="AQ169:AW169" si="701">POWER($AC169,AQ$3)</f>
        <v>1</v>
      </c>
      <c r="AR169" s="43">
        <f t="shared" si="701"/>
        <v>0.2929936306</v>
      </c>
      <c r="AS169" s="43">
        <f t="shared" si="701"/>
        <v>0.08584526756</v>
      </c>
      <c r="AT169" s="43">
        <f t="shared" si="701"/>
        <v>0.02515211661</v>
      </c>
      <c r="AU169" s="43">
        <f t="shared" si="701"/>
        <v>0.007369409962</v>
      </c>
      <c r="AV169" s="43">
        <f t="shared" si="701"/>
        <v>0.00215919018</v>
      </c>
      <c r="AW169" s="43">
        <f t="shared" si="701"/>
        <v>0.0006326289699</v>
      </c>
      <c r="AX169" s="43">
        <f t="shared" ref="AX169:BA169" si="702">$AD169*AQ169</f>
        <v>0.4383301708</v>
      </c>
      <c r="AY169" s="43">
        <f t="shared" si="702"/>
        <v>0.1284279481</v>
      </c>
      <c r="AZ169" s="43">
        <f t="shared" si="702"/>
        <v>0.03762857079</v>
      </c>
      <c r="BA169" s="43">
        <f t="shared" si="702"/>
        <v>0.01102493157</v>
      </c>
      <c r="BB169" s="43"/>
      <c r="BC169" s="43"/>
      <c r="BD169" s="43"/>
      <c r="BE169" s="43"/>
      <c r="BF169" s="43"/>
      <c r="BG169" s="43"/>
      <c r="BH169" s="43"/>
      <c r="BI169" s="43"/>
      <c r="BJ169" s="43"/>
    </row>
    <row r="170">
      <c r="A170" s="30"/>
      <c r="B170" s="30"/>
      <c r="C170" s="44">
        <f t="shared" si="49"/>
        <v>166</v>
      </c>
      <c r="D170" s="32">
        <f t="shared" si="13"/>
        <v>900</v>
      </c>
      <c r="E170" s="32">
        <f t="shared" si="14"/>
        <v>900</v>
      </c>
      <c r="F170" s="33">
        <f t="shared" si="15"/>
        <v>261</v>
      </c>
      <c r="G170" s="30">
        <f t="shared" si="16"/>
        <v>168</v>
      </c>
      <c r="H170" s="34">
        <f t="shared" si="17"/>
        <v>93</v>
      </c>
      <c r="I170" s="35">
        <f t="shared" si="18"/>
        <v>0.3943870889</v>
      </c>
      <c r="J170" s="35">
        <f t="shared" si="19"/>
        <v>0.3909943242</v>
      </c>
      <c r="K170" s="36">
        <f t="shared" si="20"/>
        <v>66</v>
      </c>
      <c r="L170" s="37">
        <f t="shared" si="21"/>
        <v>102</v>
      </c>
      <c r="M170" s="38">
        <f t="shared" si="22"/>
        <v>36</v>
      </c>
      <c r="N170" s="39">
        <f t="shared" si="23"/>
        <v>57</v>
      </c>
      <c r="O170" s="35">
        <f t="shared" si="24"/>
        <v>0.3928571429</v>
      </c>
      <c r="P170" s="35">
        <f t="shared" si="25"/>
        <v>0.3870967742</v>
      </c>
      <c r="Q170" s="40">
        <f t="shared" si="26"/>
        <v>0.3908045977</v>
      </c>
      <c r="R170" s="35">
        <f t="shared" si="27"/>
        <v>0.2608695652</v>
      </c>
      <c r="S170" s="10">
        <f t="shared" si="50"/>
        <v>0.7512890149</v>
      </c>
      <c r="T170" s="10">
        <f t="shared" si="28"/>
        <v>1.052718984</v>
      </c>
      <c r="U170" s="10">
        <f t="shared" si="29"/>
        <v>1</v>
      </c>
      <c r="V170" s="30">
        <f t="shared" si="30"/>
        <v>261</v>
      </c>
      <c r="W170" s="30">
        <f t="shared" si="31"/>
        <v>102</v>
      </c>
      <c r="X170" s="34">
        <f t="shared" si="32"/>
        <v>196</v>
      </c>
      <c r="Y170" s="36">
        <f t="shared" si="33"/>
        <v>160</v>
      </c>
      <c r="Z170" s="37">
        <f t="shared" ref="Z170:AA170" si="703">L170</f>
        <v>102</v>
      </c>
      <c r="AA170" s="38">
        <f t="shared" si="703"/>
        <v>36</v>
      </c>
      <c r="AB170" s="39">
        <f t="shared" si="35"/>
        <v>0</v>
      </c>
      <c r="AC170" s="35">
        <f t="shared" si="36"/>
        <v>1</v>
      </c>
      <c r="AD170" s="35">
        <f t="shared" si="37"/>
        <v>0.6106870229</v>
      </c>
      <c r="AE170" s="30">
        <f t="shared" si="38"/>
        <v>0.6210571413</v>
      </c>
      <c r="AF170" s="30">
        <f t="shared" si="39"/>
        <v>0.3146208519</v>
      </c>
      <c r="AG170" s="30">
        <f t="shared" si="40"/>
        <v>-0.01037011836</v>
      </c>
      <c r="AH170" s="41">
        <f t="shared" si="41"/>
        <v>0.4805822993</v>
      </c>
      <c r="AI170" s="42">
        <f t="shared" si="42"/>
        <v>0.7412780452</v>
      </c>
      <c r="AJ170" s="42">
        <f t="shared" si="43"/>
        <v>0.7269885393</v>
      </c>
      <c r="AK170" s="36">
        <f t="shared" si="44"/>
        <v>272</v>
      </c>
      <c r="AL170" s="37">
        <f t="shared" ref="AL170:AM170" si="704">Z170</f>
        <v>102</v>
      </c>
      <c r="AM170" s="38">
        <f t="shared" si="704"/>
        <v>36</v>
      </c>
      <c r="AN170" s="39">
        <f t="shared" si="46"/>
        <v>0</v>
      </c>
      <c r="AO170" s="43"/>
      <c r="AP170" s="43"/>
      <c r="AQ170" s="43">
        <f t="shared" ref="AQ170:AW170" si="705">POWER($AC170,AQ$3)</f>
        <v>1</v>
      </c>
      <c r="AR170" s="43">
        <f t="shared" si="705"/>
        <v>1</v>
      </c>
      <c r="AS170" s="43">
        <f t="shared" si="705"/>
        <v>1</v>
      </c>
      <c r="AT170" s="43">
        <f t="shared" si="705"/>
        <v>1</v>
      </c>
      <c r="AU170" s="43">
        <f t="shared" si="705"/>
        <v>1</v>
      </c>
      <c r="AV170" s="43">
        <f t="shared" si="705"/>
        <v>1</v>
      </c>
      <c r="AW170" s="43">
        <f t="shared" si="705"/>
        <v>1</v>
      </c>
      <c r="AX170" s="43">
        <f t="shared" ref="AX170:BA170" si="706">$AD170*AQ170</f>
        <v>0.6106870229</v>
      </c>
      <c r="AY170" s="43">
        <f t="shared" si="706"/>
        <v>0.6106870229</v>
      </c>
      <c r="AZ170" s="43">
        <f t="shared" si="706"/>
        <v>0.6106870229</v>
      </c>
      <c r="BA170" s="43">
        <f t="shared" si="706"/>
        <v>0.6106870229</v>
      </c>
      <c r="BB170" s="43"/>
      <c r="BC170" s="43"/>
      <c r="BD170" s="43"/>
      <c r="BE170" s="43"/>
      <c r="BF170" s="43"/>
      <c r="BG170" s="43"/>
      <c r="BH170" s="43"/>
      <c r="BI170" s="43"/>
      <c r="BJ170" s="43"/>
    </row>
    <row r="171">
      <c r="A171" s="30"/>
      <c r="B171" s="30"/>
      <c r="C171" s="44">
        <f t="shared" si="49"/>
        <v>167</v>
      </c>
      <c r="D171" s="32">
        <f t="shared" si="13"/>
        <v>1423</v>
      </c>
      <c r="E171" s="32">
        <f t="shared" si="14"/>
        <v>1423</v>
      </c>
      <c r="F171" s="33">
        <f t="shared" si="15"/>
        <v>731</v>
      </c>
      <c r="G171" s="30">
        <f t="shared" si="16"/>
        <v>516</v>
      </c>
      <c r="H171" s="34">
        <f t="shared" si="17"/>
        <v>215</v>
      </c>
      <c r="I171" s="35">
        <f t="shared" si="18"/>
        <v>0.2612256401</v>
      </c>
      <c r="J171" s="35">
        <f t="shared" si="19"/>
        <v>0.3025727221</v>
      </c>
      <c r="K171" s="36">
        <f t="shared" si="20"/>
        <v>135</v>
      </c>
      <c r="L171" s="37">
        <f t="shared" si="21"/>
        <v>381</v>
      </c>
      <c r="M171" s="38">
        <f t="shared" si="22"/>
        <v>65</v>
      </c>
      <c r="N171" s="39">
        <f t="shared" si="23"/>
        <v>150</v>
      </c>
      <c r="O171" s="35">
        <f t="shared" si="24"/>
        <v>0.261627907</v>
      </c>
      <c r="P171" s="35">
        <f t="shared" si="25"/>
        <v>0.3023255814</v>
      </c>
      <c r="Q171" s="40">
        <f t="shared" si="26"/>
        <v>0.2735978112</v>
      </c>
      <c r="R171" s="35">
        <f t="shared" si="27"/>
        <v>0.1457399103</v>
      </c>
      <c r="S171" s="10">
        <f t="shared" si="50"/>
        <v>0.2222529726</v>
      </c>
      <c r="T171" s="10">
        <f t="shared" si="28"/>
        <v>0.2571668961</v>
      </c>
      <c r="U171" s="10">
        <f t="shared" si="29"/>
        <v>0.2571668961</v>
      </c>
      <c r="V171" s="30">
        <f t="shared" si="30"/>
        <v>731</v>
      </c>
      <c r="W171" s="30">
        <f t="shared" si="31"/>
        <v>200</v>
      </c>
      <c r="X171" s="34">
        <f t="shared" si="32"/>
        <v>200</v>
      </c>
      <c r="Y171" s="36">
        <f t="shared" si="33"/>
        <v>135</v>
      </c>
      <c r="Z171" s="37">
        <f t="shared" ref="Z171:AA171" si="707">L171</f>
        <v>381</v>
      </c>
      <c r="AA171" s="38">
        <f t="shared" si="707"/>
        <v>65</v>
      </c>
      <c r="AB171" s="39">
        <f t="shared" si="35"/>
        <v>390</v>
      </c>
      <c r="AC171" s="35">
        <f t="shared" si="36"/>
        <v>0.1428571429</v>
      </c>
      <c r="AD171" s="35">
        <f t="shared" si="37"/>
        <v>0.261627907</v>
      </c>
      <c r="AE171" s="30">
        <f t="shared" si="38"/>
        <v>0.3721273778</v>
      </c>
      <c r="AF171" s="30">
        <f t="shared" si="39"/>
        <v>0.06569108854</v>
      </c>
      <c r="AG171" s="30">
        <f t="shared" si="40"/>
        <v>-0.1104994709</v>
      </c>
      <c r="AH171" s="41">
        <f t="shared" si="41"/>
        <v>0.3543934523</v>
      </c>
      <c r="AI171" s="42">
        <f t="shared" si="42"/>
        <v>0.1111833674</v>
      </c>
      <c r="AJ171" s="42">
        <f t="shared" si="43"/>
        <v>-0.04107939178</v>
      </c>
      <c r="AK171" s="36">
        <f t="shared" si="44"/>
        <v>-15</v>
      </c>
      <c r="AL171" s="37">
        <f t="shared" ref="AL171:AM171" si="708">Z171</f>
        <v>381</v>
      </c>
      <c r="AM171" s="38">
        <f t="shared" si="708"/>
        <v>65</v>
      </c>
      <c r="AN171" s="39">
        <f t="shared" si="46"/>
        <v>390</v>
      </c>
      <c r="AO171" s="43"/>
      <c r="AP171" s="43"/>
      <c r="AQ171" s="43">
        <f t="shared" ref="AQ171:AW171" si="709">POWER($AC171,AQ$3)</f>
        <v>1</v>
      </c>
      <c r="AR171" s="43">
        <f t="shared" si="709"/>
        <v>0.1428571429</v>
      </c>
      <c r="AS171" s="43">
        <f t="shared" si="709"/>
        <v>0.02040816327</v>
      </c>
      <c r="AT171" s="43">
        <f t="shared" si="709"/>
        <v>0.002915451895</v>
      </c>
      <c r="AU171" s="43">
        <f t="shared" si="709"/>
        <v>0.0004164931279</v>
      </c>
      <c r="AV171" s="43">
        <f t="shared" si="709"/>
        <v>0.00005949901827</v>
      </c>
      <c r="AW171" s="43">
        <f t="shared" si="709"/>
        <v>0.000008499859752</v>
      </c>
      <c r="AX171" s="43">
        <f t="shared" ref="AX171:BA171" si="710">$AD171*AQ171</f>
        <v>0.261627907</v>
      </c>
      <c r="AY171" s="43">
        <f t="shared" si="710"/>
        <v>0.03737541528</v>
      </c>
      <c r="AZ171" s="43">
        <f t="shared" si="710"/>
        <v>0.00533934504</v>
      </c>
      <c r="BA171" s="43">
        <f t="shared" si="710"/>
        <v>0.0007627635772</v>
      </c>
      <c r="BB171" s="43"/>
      <c r="BC171" s="43"/>
      <c r="BD171" s="43"/>
      <c r="BE171" s="43"/>
      <c r="BF171" s="43"/>
      <c r="BG171" s="43"/>
      <c r="BH171" s="43"/>
      <c r="BI171" s="43"/>
      <c r="BJ171" s="43"/>
    </row>
    <row r="172">
      <c r="A172" s="30"/>
      <c r="B172" s="30"/>
      <c r="C172" s="44">
        <f t="shared" si="49"/>
        <v>168</v>
      </c>
      <c r="D172" s="32">
        <f t="shared" si="13"/>
        <v>1451</v>
      </c>
      <c r="E172" s="32">
        <f t="shared" si="14"/>
        <v>1451</v>
      </c>
      <c r="F172" s="33">
        <f t="shared" si="15"/>
        <v>791</v>
      </c>
      <c r="G172" s="30">
        <f t="shared" si="16"/>
        <v>334</v>
      </c>
      <c r="H172" s="34">
        <f t="shared" si="17"/>
        <v>457</v>
      </c>
      <c r="I172" s="35">
        <f t="shared" si="18"/>
        <v>0.4586677608</v>
      </c>
      <c r="J172" s="35">
        <f t="shared" si="19"/>
        <v>0.4481246158</v>
      </c>
      <c r="K172" s="36">
        <f t="shared" si="20"/>
        <v>153</v>
      </c>
      <c r="L172" s="37">
        <f t="shared" si="21"/>
        <v>181</v>
      </c>
      <c r="M172" s="38">
        <f t="shared" si="22"/>
        <v>205</v>
      </c>
      <c r="N172" s="39">
        <f t="shared" si="23"/>
        <v>252</v>
      </c>
      <c r="O172" s="35">
        <f t="shared" si="24"/>
        <v>0.4580838323</v>
      </c>
      <c r="P172" s="35">
        <f t="shared" si="25"/>
        <v>0.4485776805</v>
      </c>
      <c r="Q172" s="40">
        <f t="shared" si="26"/>
        <v>0.4525916561</v>
      </c>
      <c r="R172" s="35">
        <f t="shared" si="27"/>
        <v>0.5310880829</v>
      </c>
      <c r="S172" s="10">
        <f t="shared" si="50"/>
        <v>0.814438626</v>
      </c>
      <c r="T172" s="10">
        <f t="shared" si="28"/>
        <v>0.9879100893</v>
      </c>
      <c r="U172" s="10">
        <f t="shared" si="29"/>
        <v>0.9879100893</v>
      </c>
      <c r="V172" s="30">
        <f t="shared" si="30"/>
        <v>791</v>
      </c>
      <c r="W172" s="30">
        <f t="shared" si="31"/>
        <v>358</v>
      </c>
      <c r="X172" s="34">
        <f t="shared" si="32"/>
        <v>644</v>
      </c>
      <c r="Y172" s="36">
        <f t="shared" si="33"/>
        <v>439</v>
      </c>
      <c r="Z172" s="37">
        <f t="shared" ref="Z172:AA172" si="711">L172</f>
        <v>181</v>
      </c>
      <c r="AA172" s="38">
        <f t="shared" si="711"/>
        <v>205</v>
      </c>
      <c r="AB172" s="39">
        <f t="shared" si="35"/>
        <v>5</v>
      </c>
      <c r="AC172" s="35">
        <f t="shared" si="36"/>
        <v>0.9761904762</v>
      </c>
      <c r="AD172" s="35">
        <f t="shared" si="37"/>
        <v>0.7080645161</v>
      </c>
      <c r="AE172" s="30">
        <f t="shared" si="38"/>
        <v>0.6227706501</v>
      </c>
      <c r="AF172" s="30">
        <f t="shared" si="39"/>
        <v>0.3163343608</v>
      </c>
      <c r="AG172" s="30">
        <f t="shared" si="40"/>
        <v>0.08529386601</v>
      </c>
      <c r="AH172" s="41">
        <f t="shared" si="41"/>
        <v>0.4720258977</v>
      </c>
      <c r="AI172" s="42">
        <f t="shared" si="42"/>
        <v>0.7256084597</v>
      </c>
      <c r="AJ172" s="42">
        <f t="shared" si="43"/>
        <v>0.8431391527</v>
      </c>
      <c r="AK172" s="36">
        <f t="shared" si="44"/>
        <v>973</v>
      </c>
      <c r="AL172" s="37">
        <f t="shared" ref="AL172:AM172" si="712">Z172</f>
        <v>181</v>
      </c>
      <c r="AM172" s="38">
        <f t="shared" si="712"/>
        <v>205</v>
      </c>
      <c r="AN172" s="39">
        <f t="shared" si="46"/>
        <v>5</v>
      </c>
      <c r="AO172" s="43"/>
      <c r="AP172" s="43"/>
      <c r="AQ172" s="43">
        <f t="shared" ref="AQ172:AW172" si="713">POWER($AC172,AQ$3)</f>
        <v>1</v>
      </c>
      <c r="AR172" s="43">
        <f t="shared" si="713"/>
        <v>0.9761904762</v>
      </c>
      <c r="AS172" s="43">
        <f t="shared" si="713"/>
        <v>0.9529478458</v>
      </c>
      <c r="AT172" s="43">
        <f t="shared" si="713"/>
        <v>0.9302586114</v>
      </c>
      <c r="AU172" s="43">
        <f t="shared" si="713"/>
        <v>0.9081095968</v>
      </c>
      <c r="AV172" s="43">
        <f t="shared" si="713"/>
        <v>0.8864879398</v>
      </c>
      <c r="AW172" s="43">
        <f t="shared" si="713"/>
        <v>0.865381084</v>
      </c>
      <c r="AX172" s="43">
        <f t="shared" ref="AX172:BA172" si="714">$AD172*AQ172</f>
        <v>0.7080645161</v>
      </c>
      <c r="AY172" s="43">
        <f t="shared" si="714"/>
        <v>0.6912058372</v>
      </c>
      <c r="AZ172" s="43">
        <f t="shared" si="714"/>
        <v>0.6747485553</v>
      </c>
      <c r="BA172" s="43">
        <f t="shared" si="714"/>
        <v>0.6586831135</v>
      </c>
      <c r="BB172" s="43"/>
      <c r="BC172" s="43"/>
      <c r="BD172" s="43"/>
      <c r="BE172" s="43"/>
      <c r="BF172" s="43"/>
      <c r="BG172" s="43"/>
      <c r="BH172" s="43"/>
      <c r="BI172" s="43"/>
      <c r="BJ172" s="43"/>
    </row>
    <row r="173">
      <c r="A173" s="30"/>
      <c r="B173" s="30"/>
      <c r="C173" s="44">
        <f t="shared" si="49"/>
        <v>169</v>
      </c>
      <c r="D173" s="32">
        <f t="shared" si="13"/>
        <v>1331</v>
      </c>
      <c r="E173" s="32">
        <f t="shared" si="14"/>
        <v>1331</v>
      </c>
      <c r="F173" s="33">
        <f t="shared" si="15"/>
        <v>533</v>
      </c>
      <c r="G173" s="30">
        <f t="shared" si="16"/>
        <v>340</v>
      </c>
      <c r="H173" s="34">
        <f t="shared" si="17"/>
        <v>193</v>
      </c>
      <c r="I173" s="35">
        <f t="shared" si="18"/>
        <v>0.5331423041</v>
      </c>
      <c r="J173" s="35">
        <f t="shared" si="19"/>
        <v>0.5136886114</v>
      </c>
      <c r="K173" s="36">
        <f t="shared" si="20"/>
        <v>181</v>
      </c>
      <c r="L173" s="37">
        <f t="shared" si="21"/>
        <v>159</v>
      </c>
      <c r="M173" s="38">
        <f t="shared" si="22"/>
        <v>99</v>
      </c>
      <c r="N173" s="39">
        <f t="shared" si="23"/>
        <v>94</v>
      </c>
      <c r="O173" s="35">
        <f t="shared" si="24"/>
        <v>0.5323529412</v>
      </c>
      <c r="P173" s="35">
        <f t="shared" si="25"/>
        <v>0.5129533679</v>
      </c>
      <c r="Q173" s="40">
        <f t="shared" si="26"/>
        <v>0.5253283302</v>
      </c>
      <c r="R173" s="35">
        <f t="shared" si="27"/>
        <v>0.3837209302</v>
      </c>
      <c r="S173" s="10">
        <f t="shared" si="50"/>
        <v>0.6076335155</v>
      </c>
      <c r="T173" s="10">
        <f t="shared" si="28"/>
        <v>0.7406878065</v>
      </c>
      <c r="U173" s="10">
        <f t="shared" si="29"/>
        <v>0.7406878065</v>
      </c>
      <c r="V173" s="30">
        <f t="shared" si="30"/>
        <v>533</v>
      </c>
      <c r="W173" s="30">
        <f t="shared" si="31"/>
        <v>280</v>
      </c>
      <c r="X173" s="34">
        <f t="shared" si="32"/>
        <v>324</v>
      </c>
      <c r="Y173" s="36">
        <f t="shared" si="33"/>
        <v>225</v>
      </c>
      <c r="Z173" s="37">
        <f t="shared" ref="Z173:AA173" si="715">L173</f>
        <v>159</v>
      </c>
      <c r="AA173" s="38">
        <f t="shared" si="715"/>
        <v>99</v>
      </c>
      <c r="AB173" s="39">
        <f t="shared" si="35"/>
        <v>79</v>
      </c>
      <c r="AC173" s="35">
        <f t="shared" si="36"/>
        <v>0.5561797753</v>
      </c>
      <c r="AD173" s="35">
        <f t="shared" si="37"/>
        <v>0.5859375</v>
      </c>
      <c r="AE173" s="30">
        <f t="shared" si="38"/>
        <v>0.5509848783</v>
      </c>
      <c r="AF173" s="30">
        <f t="shared" si="39"/>
        <v>0.244548589</v>
      </c>
      <c r="AG173" s="30">
        <f t="shared" si="40"/>
        <v>0.03495262169</v>
      </c>
      <c r="AH173" s="41">
        <f t="shared" si="41"/>
        <v>0.3711481688</v>
      </c>
      <c r="AI173" s="42">
        <f t="shared" si="42"/>
        <v>0.4296160814</v>
      </c>
      <c r="AJ173" s="42">
        <f t="shared" si="43"/>
        <v>0.4777790507</v>
      </c>
      <c r="AK173" s="36">
        <f t="shared" si="44"/>
        <v>145</v>
      </c>
      <c r="AL173" s="37">
        <f t="shared" ref="AL173:AM173" si="716">Z173</f>
        <v>159</v>
      </c>
      <c r="AM173" s="38">
        <f t="shared" si="716"/>
        <v>99</v>
      </c>
      <c r="AN173" s="39">
        <f t="shared" si="46"/>
        <v>79</v>
      </c>
      <c r="AO173" s="43"/>
      <c r="AP173" s="43"/>
      <c r="AQ173" s="43">
        <f t="shared" ref="AQ173:AW173" si="717">POWER($AC173,AQ$3)</f>
        <v>1</v>
      </c>
      <c r="AR173" s="43">
        <f t="shared" si="717"/>
        <v>0.5561797753</v>
      </c>
      <c r="AS173" s="43">
        <f t="shared" si="717"/>
        <v>0.3093359424</v>
      </c>
      <c r="AT173" s="43">
        <f t="shared" si="717"/>
        <v>0.1720463949</v>
      </c>
      <c r="AU173" s="43">
        <f t="shared" si="717"/>
        <v>0.09568872528</v>
      </c>
      <c r="AV173" s="43">
        <f t="shared" si="717"/>
        <v>0.05322013372</v>
      </c>
      <c r="AW173" s="43">
        <f t="shared" si="717"/>
        <v>0.02959996201</v>
      </c>
      <c r="AX173" s="43">
        <f t="shared" ref="AX173:BA173" si="718">$AD173*AQ173</f>
        <v>0.5859375</v>
      </c>
      <c r="AY173" s="43">
        <f t="shared" si="718"/>
        <v>0.3258865871</v>
      </c>
      <c r="AZ173" s="43">
        <f t="shared" si="718"/>
        <v>0.1812515288</v>
      </c>
      <c r="BA173" s="43">
        <f t="shared" si="718"/>
        <v>0.1008084345</v>
      </c>
      <c r="BB173" s="43"/>
      <c r="BC173" s="43"/>
      <c r="BD173" s="43"/>
      <c r="BE173" s="43"/>
      <c r="BF173" s="43"/>
      <c r="BG173" s="43"/>
      <c r="BH173" s="43"/>
      <c r="BI173" s="43"/>
      <c r="BJ173" s="43"/>
    </row>
    <row r="174">
      <c r="A174" s="30"/>
      <c r="B174" s="30"/>
      <c r="C174" s="44">
        <f t="shared" si="49"/>
        <v>170</v>
      </c>
      <c r="D174" s="32">
        <f t="shared" si="13"/>
        <v>928</v>
      </c>
      <c r="E174" s="32">
        <f t="shared" si="14"/>
        <v>928</v>
      </c>
      <c r="F174" s="33">
        <f t="shared" si="15"/>
        <v>427</v>
      </c>
      <c r="G174" s="30">
        <f t="shared" si="16"/>
        <v>325</v>
      </c>
      <c r="H174" s="34">
        <f t="shared" si="17"/>
        <v>102</v>
      </c>
      <c r="I174" s="35">
        <f t="shared" si="18"/>
        <v>0.2803266734</v>
      </c>
      <c r="J174" s="35">
        <f t="shared" si="19"/>
        <v>0.3432312226</v>
      </c>
      <c r="K174" s="36">
        <f t="shared" si="20"/>
        <v>91</v>
      </c>
      <c r="L174" s="37">
        <f t="shared" si="21"/>
        <v>234</v>
      </c>
      <c r="M174" s="38">
        <f t="shared" si="22"/>
        <v>35</v>
      </c>
      <c r="N174" s="39">
        <f t="shared" si="23"/>
        <v>67</v>
      </c>
      <c r="O174" s="35">
        <f t="shared" si="24"/>
        <v>0.28</v>
      </c>
      <c r="P174" s="35">
        <f t="shared" si="25"/>
        <v>0.3431372549</v>
      </c>
      <c r="Q174" s="40">
        <f t="shared" si="26"/>
        <v>0.2950819672</v>
      </c>
      <c r="R174" s="35">
        <f t="shared" si="27"/>
        <v>0.1301115242</v>
      </c>
      <c r="S174" s="10">
        <f t="shared" si="50"/>
        <v>0.7850291202</v>
      </c>
      <c r="T174" s="10">
        <f t="shared" si="28"/>
        <v>1.189486461</v>
      </c>
      <c r="U174" s="10">
        <f t="shared" si="29"/>
        <v>1</v>
      </c>
      <c r="V174" s="30">
        <f t="shared" si="30"/>
        <v>427</v>
      </c>
      <c r="W174" s="30">
        <f t="shared" si="31"/>
        <v>126</v>
      </c>
      <c r="X174" s="34">
        <f t="shared" si="32"/>
        <v>335</v>
      </c>
      <c r="Y174" s="36">
        <f t="shared" si="33"/>
        <v>300</v>
      </c>
      <c r="Z174" s="37">
        <f t="shared" ref="Z174:AA174" si="719">L174</f>
        <v>234</v>
      </c>
      <c r="AA174" s="38">
        <f t="shared" si="719"/>
        <v>35</v>
      </c>
      <c r="AB174" s="39">
        <f t="shared" si="35"/>
        <v>0</v>
      </c>
      <c r="AC174" s="35">
        <f t="shared" si="36"/>
        <v>1</v>
      </c>
      <c r="AD174" s="35">
        <f t="shared" si="37"/>
        <v>0.5617977528</v>
      </c>
      <c r="AE174" s="30">
        <f t="shared" si="38"/>
        <v>0.6210571413</v>
      </c>
      <c r="AF174" s="30">
        <f t="shared" si="39"/>
        <v>0.3146208519</v>
      </c>
      <c r="AG174" s="30">
        <f t="shared" si="40"/>
        <v>-0.05925938845</v>
      </c>
      <c r="AH174" s="41">
        <f t="shared" si="41"/>
        <v>0.4805822993</v>
      </c>
      <c r="AI174" s="42">
        <f t="shared" si="42"/>
        <v>0.7412780452</v>
      </c>
      <c r="AJ174" s="42">
        <f t="shared" si="43"/>
        <v>0.6596215637</v>
      </c>
      <c r="AK174" s="36">
        <f t="shared" si="44"/>
        <v>453</v>
      </c>
      <c r="AL174" s="37">
        <f t="shared" ref="AL174:AM174" si="720">Z174</f>
        <v>234</v>
      </c>
      <c r="AM174" s="38">
        <f t="shared" si="720"/>
        <v>35</v>
      </c>
      <c r="AN174" s="39">
        <f t="shared" si="46"/>
        <v>0</v>
      </c>
      <c r="AO174" s="43"/>
      <c r="AP174" s="43"/>
      <c r="AQ174" s="43">
        <f t="shared" ref="AQ174:AW174" si="721">POWER($AC174,AQ$3)</f>
        <v>1</v>
      </c>
      <c r="AR174" s="43">
        <f t="shared" si="721"/>
        <v>1</v>
      </c>
      <c r="AS174" s="43">
        <f t="shared" si="721"/>
        <v>1</v>
      </c>
      <c r="AT174" s="43">
        <f t="shared" si="721"/>
        <v>1</v>
      </c>
      <c r="AU174" s="43">
        <f t="shared" si="721"/>
        <v>1</v>
      </c>
      <c r="AV174" s="43">
        <f t="shared" si="721"/>
        <v>1</v>
      </c>
      <c r="AW174" s="43">
        <f t="shared" si="721"/>
        <v>1</v>
      </c>
      <c r="AX174" s="43">
        <f t="shared" ref="AX174:BA174" si="722">$AD174*AQ174</f>
        <v>0.5617977528</v>
      </c>
      <c r="AY174" s="43">
        <f t="shared" si="722"/>
        <v>0.5617977528</v>
      </c>
      <c r="AZ174" s="43">
        <f t="shared" si="722"/>
        <v>0.5617977528</v>
      </c>
      <c r="BA174" s="43">
        <f t="shared" si="722"/>
        <v>0.5617977528</v>
      </c>
      <c r="BB174" s="43"/>
      <c r="BC174" s="43"/>
      <c r="BD174" s="43"/>
      <c r="BE174" s="43"/>
      <c r="BF174" s="43"/>
      <c r="BG174" s="43"/>
      <c r="BH174" s="43"/>
      <c r="BI174" s="43"/>
      <c r="BJ174" s="43"/>
    </row>
    <row r="175">
      <c r="A175" s="30"/>
      <c r="B175" s="30"/>
      <c r="C175" s="44">
        <f t="shared" si="49"/>
        <v>171</v>
      </c>
      <c r="D175" s="32">
        <f t="shared" si="13"/>
        <v>1261</v>
      </c>
      <c r="E175" s="32">
        <f t="shared" si="14"/>
        <v>1261</v>
      </c>
      <c r="F175" s="33">
        <f t="shared" si="15"/>
        <v>554</v>
      </c>
      <c r="G175" s="30">
        <f t="shared" si="16"/>
        <v>294</v>
      </c>
      <c r="H175" s="34">
        <f t="shared" si="17"/>
        <v>260</v>
      </c>
      <c r="I175" s="35">
        <f t="shared" si="18"/>
        <v>0.3574526264</v>
      </c>
      <c r="J175" s="35">
        <f t="shared" si="19"/>
        <v>0.2496548938</v>
      </c>
      <c r="K175" s="36">
        <f t="shared" si="20"/>
        <v>105</v>
      </c>
      <c r="L175" s="37">
        <f t="shared" si="21"/>
        <v>189</v>
      </c>
      <c r="M175" s="38">
        <f t="shared" si="22"/>
        <v>65</v>
      </c>
      <c r="N175" s="39">
        <f t="shared" si="23"/>
        <v>195</v>
      </c>
      <c r="O175" s="35">
        <f t="shared" si="24"/>
        <v>0.3571428571</v>
      </c>
      <c r="P175" s="35">
        <f t="shared" si="25"/>
        <v>0.25</v>
      </c>
      <c r="Q175" s="40">
        <f t="shared" si="26"/>
        <v>0.3068592058</v>
      </c>
      <c r="R175" s="35">
        <f t="shared" si="27"/>
        <v>0.2559055118</v>
      </c>
      <c r="S175" s="10">
        <f t="shared" si="50"/>
        <v>0.4859934349</v>
      </c>
      <c r="T175" s="10">
        <f t="shared" si="28"/>
        <v>0.620900558</v>
      </c>
      <c r="U175" s="10">
        <f t="shared" si="29"/>
        <v>0.620900558</v>
      </c>
      <c r="V175" s="30">
        <f t="shared" si="30"/>
        <v>554</v>
      </c>
      <c r="W175" s="30">
        <f t="shared" si="31"/>
        <v>170</v>
      </c>
      <c r="X175" s="34">
        <f t="shared" si="32"/>
        <v>269</v>
      </c>
      <c r="Y175" s="36">
        <f t="shared" si="33"/>
        <v>204</v>
      </c>
      <c r="Z175" s="37">
        <f t="shared" ref="Z175:AA175" si="723">L175</f>
        <v>189</v>
      </c>
      <c r="AA175" s="38">
        <f t="shared" si="723"/>
        <v>65</v>
      </c>
      <c r="AB175" s="39">
        <f t="shared" si="35"/>
        <v>125</v>
      </c>
      <c r="AC175" s="35">
        <f t="shared" si="36"/>
        <v>0.3421052632</v>
      </c>
      <c r="AD175" s="35">
        <f t="shared" si="37"/>
        <v>0.5190839695</v>
      </c>
      <c r="AE175" s="30">
        <f t="shared" si="38"/>
        <v>0.4643948965</v>
      </c>
      <c r="AF175" s="30">
        <f t="shared" si="39"/>
        <v>0.1579586072</v>
      </c>
      <c r="AG175" s="30">
        <f t="shared" si="40"/>
        <v>0.05468907292</v>
      </c>
      <c r="AH175" s="41">
        <f t="shared" si="41"/>
        <v>0.3528364867</v>
      </c>
      <c r="AI175" s="42">
        <f t="shared" si="42"/>
        <v>0.2664459914</v>
      </c>
      <c r="AJ175" s="42">
        <f t="shared" si="43"/>
        <v>0.341804806</v>
      </c>
      <c r="AK175" s="36">
        <f t="shared" si="44"/>
        <v>98</v>
      </c>
      <c r="AL175" s="37">
        <f t="shared" ref="AL175:AM175" si="724">Z175</f>
        <v>189</v>
      </c>
      <c r="AM175" s="38">
        <f t="shared" si="724"/>
        <v>65</v>
      </c>
      <c r="AN175" s="39">
        <f t="shared" si="46"/>
        <v>125</v>
      </c>
      <c r="AO175" s="43"/>
      <c r="AP175" s="43"/>
      <c r="AQ175" s="43">
        <f t="shared" ref="AQ175:AW175" si="725">POWER($AC175,AQ$3)</f>
        <v>1</v>
      </c>
      <c r="AR175" s="43">
        <f t="shared" si="725"/>
        <v>0.3421052632</v>
      </c>
      <c r="AS175" s="43">
        <f t="shared" si="725"/>
        <v>0.1170360111</v>
      </c>
      <c r="AT175" s="43">
        <f t="shared" si="725"/>
        <v>0.04003863537</v>
      </c>
      <c r="AU175" s="43">
        <f t="shared" si="725"/>
        <v>0.01369742789</v>
      </c>
      <c r="AV175" s="43">
        <f t="shared" si="725"/>
        <v>0.004685962173</v>
      </c>
      <c r="AW175" s="43">
        <f t="shared" si="725"/>
        <v>0.001603092322</v>
      </c>
      <c r="AX175" s="43">
        <f t="shared" ref="AX175:BA175" si="726">$AD175*AQ175</f>
        <v>0.5190839695</v>
      </c>
      <c r="AY175" s="43">
        <f t="shared" si="726"/>
        <v>0.177581358</v>
      </c>
      <c r="AZ175" s="43">
        <f t="shared" si="726"/>
        <v>0.0607515172</v>
      </c>
      <c r="BA175" s="43">
        <f t="shared" si="726"/>
        <v>0.02078341378</v>
      </c>
      <c r="BB175" s="43"/>
      <c r="BC175" s="43"/>
      <c r="BD175" s="43"/>
      <c r="BE175" s="43"/>
      <c r="BF175" s="43"/>
      <c r="BG175" s="43"/>
      <c r="BH175" s="43"/>
      <c r="BI175" s="43"/>
      <c r="BJ175" s="43"/>
    </row>
    <row r="176">
      <c r="A176" s="30"/>
      <c r="B176" s="30"/>
      <c r="C176" s="44">
        <f t="shared" si="49"/>
        <v>172</v>
      </c>
      <c r="D176" s="32">
        <f t="shared" si="13"/>
        <v>1082</v>
      </c>
      <c r="E176" s="32">
        <f t="shared" si="14"/>
        <v>1082</v>
      </c>
      <c r="F176" s="33">
        <f t="shared" si="15"/>
        <v>506</v>
      </c>
      <c r="G176" s="30">
        <f t="shared" si="16"/>
        <v>303</v>
      </c>
      <c r="H176" s="34">
        <f t="shared" si="17"/>
        <v>203</v>
      </c>
      <c r="I176" s="35">
        <f t="shared" si="18"/>
        <v>0.3800388686</v>
      </c>
      <c r="J176" s="35">
        <f t="shared" si="19"/>
        <v>0.3472850342</v>
      </c>
      <c r="K176" s="36">
        <f t="shared" si="20"/>
        <v>115</v>
      </c>
      <c r="L176" s="37">
        <f t="shared" si="21"/>
        <v>188</v>
      </c>
      <c r="M176" s="38">
        <f t="shared" si="22"/>
        <v>70</v>
      </c>
      <c r="N176" s="39">
        <f t="shared" si="23"/>
        <v>133</v>
      </c>
      <c r="O176" s="35">
        <f t="shared" si="24"/>
        <v>0.3795379538</v>
      </c>
      <c r="P176" s="35">
        <f t="shared" si="25"/>
        <v>0.3448275862</v>
      </c>
      <c r="Q176" s="40">
        <f t="shared" si="26"/>
        <v>0.3656126482</v>
      </c>
      <c r="R176" s="35">
        <f t="shared" si="27"/>
        <v>0.2713178295</v>
      </c>
      <c r="S176" s="10">
        <f t="shared" si="50"/>
        <v>0.4353107433</v>
      </c>
      <c r="T176" s="10">
        <f t="shared" si="28"/>
        <v>0.5282130625</v>
      </c>
      <c r="U176" s="10">
        <f t="shared" si="29"/>
        <v>0.5282130625</v>
      </c>
      <c r="V176" s="30">
        <f t="shared" si="30"/>
        <v>506</v>
      </c>
      <c r="W176" s="30">
        <f t="shared" si="31"/>
        <v>185</v>
      </c>
      <c r="X176" s="34">
        <f t="shared" si="32"/>
        <v>220</v>
      </c>
      <c r="Y176" s="36">
        <f t="shared" si="33"/>
        <v>150</v>
      </c>
      <c r="Z176" s="37">
        <f t="shared" ref="Z176:AA176" si="727">L176</f>
        <v>188</v>
      </c>
      <c r="AA176" s="38">
        <f t="shared" si="727"/>
        <v>70</v>
      </c>
      <c r="AB176" s="39">
        <f t="shared" si="35"/>
        <v>134</v>
      </c>
      <c r="AC176" s="35">
        <f t="shared" si="36"/>
        <v>0.3431372549</v>
      </c>
      <c r="AD176" s="35">
        <f t="shared" si="37"/>
        <v>0.4437869822</v>
      </c>
      <c r="AE176" s="30">
        <f t="shared" si="38"/>
        <v>0.4648554628</v>
      </c>
      <c r="AF176" s="30">
        <f t="shared" si="39"/>
        <v>0.1584191735</v>
      </c>
      <c r="AG176" s="30">
        <f t="shared" si="40"/>
        <v>-0.02106848054</v>
      </c>
      <c r="AH176" s="41">
        <f t="shared" si="41"/>
        <v>0.3528747547</v>
      </c>
      <c r="AI176" s="42">
        <f t="shared" si="42"/>
        <v>0.2672450282</v>
      </c>
      <c r="AJ176" s="42">
        <f t="shared" si="43"/>
        <v>0.2382137129</v>
      </c>
      <c r="AK176" s="36">
        <f t="shared" si="44"/>
        <v>59</v>
      </c>
      <c r="AL176" s="37">
        <f t="shared" ref="AL176:AM176" si="728">Z176</f>
        <v>188</v>
      </c>
      <c r="AM176" s="38">
        <f t="shared" si="728"/>
        <v>70</v>
      </c>
      <c r="AN176" s="39">
        <f t="shared" si="46"/>
        <v>134</v>
      </c>
      <c r="AO176" s="43"/>
      <c r="AP176" s="43"/>
      <c r="AQ176" s="43">
        <f t="shared" ref="AQ176:AW176" si="729">POWER($AC176,AQ$3)</f>
        <v>1</v>
      </c>
      <c r="AR176" s="43">
        <f t="shared" si="729"/>
        <v>0.3431372549</v>
      </c>
      <c r="AS176" s="43">
        <f t="shared" si="729"/>
        <v>0.1177431757</v>
      </c>
      <c r="AT176" s="43">
        <f t="shared" si="729"/>
        <v>0.04040207009</v>
      </c>
      <c r="AU176" s="43">
        <f t="shared" si="729"/>
        <v>0.01386345542</v>
      </c>
      <c r="AV176" s="43">
        <f t="shared" si="729"/>
        <v>0.004757068038</v>
      </c>
      <c r="AW176" s="43">
        <f t="shared" si="729"/>
        <v>0.001632327268</v>
      </c>
      <c r="AX176" s="43">
        <f t="shared" ref="AX176:BA176" si="730">$AD176*AQ176</f>
        <v>0.4437869822</v>
      </c>
      <c r="AY176" s="43">
        <f t="shared" si="730"/>
        <v>0.1522798468</v>
      </c>
      <c r="AZ176" s="43">
        <f t="shared" si="730"/>
        <v>0.05225288862</v>
      </c>
      <c r="BA176" s="43">
        <f t="shared" si="730"/>
        <v>0.01792991276</v>
      </c>
      <c r="BB176" s="43"/>
      <c r="BC176" s="43"/>
      <c r="BD176" s="43"/>
      <c r="BE176" s="43"/>
      <c r="BF176" s="43"/>
      <c r="BG176" s="43"/>
      <c r="BH176" s="43"/>
      <c r="BI176" s="43"/>
      <c r="BJ176" s="43"/>
    </row>
    <row r="177">
      <c r="A177" s="30"/>
      <c r="B177" s="30"/>
      <c r="C177" s="44">
        <f t="shared" si="49"/>
        <v>173</v>
      </c>
      <c r="D177" s="32">
        <f t="shared" si="13"/>
        <v>606</v>
      </c>
      <c r="E177" s="32">
        <f t="shared" si="14"/>
        <v>606</v>
      </c>
      <c r="F177" s="33">
        <f t="shared" si="15"/>
        <v>230</v>
      </c>
      <c r="G177" s="30">
        <f t="shared" si="16"/>
        <v>131</v>
      </c>
      <c r="H177" s="34">
        <f t="shared" si="17"/>
        <v>99</v>
      </c>
      <c r="I177" s="35">
        <f t="shared" si="18"/>
        <v>0.3413643456</v>
      </c>
      <c r="J177" s="35">
        <f t="shared" si="19"/>
        <v>0.3797399884</v>
      </c>
      <c r="K177" s="36">
        <f t="shared" si="20"/>
        <v>45</v>
      </c>
      <c r="L177" s="37">
        <f t="shared" si="21"/>
        <v>86</v>
      </c>
      <c r="M177" s="38">
        <f t="shared" si="22"/>
        <v>38</v>
      </c>
      <c r="N177" s="39">
        <f t="shared" si="23"/>
        <v>61</v>
      </c>
      <c r="O177" s="35">
        <f t="shared" si="24"/>
        <v>0.3435114504</v>
      </c>
      <c r="P177" s="35">
        <f t="shared" si="25"/>
        <v>0.3838383838</v>
      </c>
      <c r="Q177" s="40">
        <f t="shared" si="26"/>
        <v>0.3608695652</v>
      </c>
      <c r="R177" s="35">
        <f t="shared" si="27"/>
        <v>0.3064516129</v>
      </c>
      <c r="S177" s="10">
        <f t="shared" si="50"/>
        <v>0.6959650832</v>
      </c>
      <c r="T177" s="10">
        <f t="shared" si="28"/>
        <v>0.9336286399</v>
      </c>
      <c r="U177" s="10">
        <f t="shared" si="29"/>
        <v>0.9336286399</v>
      </c>
      <c r="V177" s="30">
        <f t="shared" si="30"/>
        <v>230</v>
      </c>
      <c r="W177" s="30">
        <f t="shared" si="31"/>
        <v>83</v>
      </c>
      <c r="X177" s="34">
        <f t="shared" si="32"/>
        <v>160</v>
      </c>
      <c r="Y177" s="36">
        <f t="shared" si="33"/>
        <v>122</v>
      </c>
      <c r="Z177" s="37">
        <f t="shared" ref="Z177:AA177" si="731">L177</f>
        <v>86</v>
      </c>
      <c r="AA177" s="38">
        <f t="shared" si="731"/>
        <v>38</v>
      </c>
      <c r="AB177" s="39">
        <f t="shared" si="35"/>
        <v>9</v>
      </c>
      <c r="AC177" s="35">
        <f t="shared" si="36"/>
        <v>0.8085106383</v>
      </c>
      <c r="AD177" s="35">
        <f t="shared" si="37"/>
        <v>0.5865384615</v>
      </c>
      <c r="AE177" s="30">
        <f t="shared" si="38"/>
        <v>0.6150633723</v>
      </c>
      <c r="AF177" s="30">
        <f t="shared" si="39"/>
        <v>0.308627083</v>
      </c>
      <c r="AG177" s="30">
        <f t="shared" si="40"/>
        <v>-0.02852491079</v>
      </c>
      <c r="AH177" s="41">
        <f t="shared" si="41"/>
        <v>0.4207464483</v>
      </c>
      <c r="AI177" s="42">
        <f t="shared" si="42"/>
        <v>0.611939592</v>
      </c>
      <c r="AJ177" s="42">
        <f t="shared" si="43"/>
        <v>0.5726336878</v>
      </c>
      <c r="AK177" s="36">
        <f t="shared" si="44"/>
        <v>115</v>
      </c>
      <c r="AL177" s="37">
        <f t="shared" ref="AL177:AM177" si="732">Z177</f>
        <v>86</v>
      </c>
      <c r="AM177" s="38">
        <f t="shared" si="732"/>
        <v>38</v>
      </c>
      <c r="AN177" s="39">
        <f t="shared" si="46"/>
        <v>9</v>
      </c>
      <c r="AO177" s="43"/>
      <c r="AP177" s="43"/>
      <c r="AQ177" s="43">
        <f t="shared" ref="AQ177:AW177" si="733">POWER($AC177,AQ$3)</f>
        <v>1</v>
      </c>
      <c r="AR177" s="43">
        <f t="shared" si="733"/>
        <v>0.8085106383</v>
      </c>
      <c r="AS177" s="43">
        <f t="shared" si="733"/>
        <v>0.6536894522</v>
      </c>
      <c r="AT177" s="43">
        <f t="shared" si="733"/>
        <v>0.5285148763</v>
      </c>
      <c r="AU177" s="43">
        <f t="shared" si="733"/>
        <v>0.4273099</v>
      </c>
      <c r="AV177" s="43">
        <f t="shared" si="733"/>
        <v>0.3454846</v>
      </c>
      <c r="AW177" s="43">
        <f t="shared" si="733"/>
        <v>0.2793279744</v>
      </c>
      <c r="AX177" s="43">
        <f t="shared" ref="AX177:BA177" si="734">$AD177*AQ177</f>
        <v>0.5865384615</v>
      </c>
      <c r="AY177" s="43">
        <f t="shared" si="734"/>
        <v>0.4742225859</v>
      </c>
      <c r="AZ177" s="43">
        <f t="shared" si="734"/>
        <v>0.3834140056</v>
      </c>
      <c r="BA177" s="43">
        <f t="shared" si="734"/>
        <v>0.3099943024</v>
      </c>
      <c r="BB177" s="43"/>
      <c r="BC177" s="43"/>
      <c r="BD177" s="43"/>
      <c r="BE177" s="43"/>
      <c r="BF177" s="43"/>
      <c r="BG177" s="43"/>
      <c r="BH177" s="43"/>
      <c r="BI177" s="43"/>
      <c r="BJ177" s="43"/>
    </row>
    <row r="178">
      <c r="A178" s="30"/>
      <c r="B178" s="30"/>
      <c r="C178" s="44">
        <f t="shared" si="49"/>
        <v>174</v>
      </c>
      <c r="D178" s="32">
        <f t="shared" si="13"/>
        <v>2156</v>
      </c>
      <c r="E178" s="32">
        <f t="shared" si="14"/>
        <v>2156</v>
      </c>
      <c r="F178" s="33">
        <f t="shared" si="15"/>
        <v>983</v>
      </c>
      <c r="G178" s="30">
        <f t="shared" si="16"/>
        <v>566</v>
      </c>
      <c r="H178" s="34">
        <f t="shared" si="17"/>
        <v>417</v>
      </c>
      <c r="I178" s="35">
        <f t="shared" si="18"/>
        <v>0.3613399432</v>
      </c>
      <c r="J178" s="35">
        <f t="shared" si="19"/>
        <v>0.2632529519</v>
      </c>
      <c r="K178" s="36">
        <f t="shared" si="20"/>
        <v>205</v>
      </c>
      <c r="L178" s="37">
        <f t="shared" si="21"/>
        <v>361</v>
      </c>
      <c r="M178" s="38">
        <f t="shared" si="22"/>
        <v>110</v>
      </c>
      <c r="N178" s="39">
        <f t="shared" si="23"/>
        <v>307</v>
      </c>
      <c r="O178" s="35">
        <f t="shared" si="24"/>
        <v>0.3621908127</v>
      </c>
      <c r="P178" s="35">
        <f t="shared" si="25"/>
        <v>0.2637889688</v>
      </c>
      <c r="Q178" s="40">
        <f t="shared" si="26"/>
        <v>0.3204476094</v>
      </c>
      <c r="R178" s="35">
        <f t="shared" si="27"/>
        <v>0.2335456476</v>
      </c>
      <c r="S178" s="10">
        <f t="shared" si="50"/>
        <v>0.5098549832</v>
      </c>
      <c r="T178" s="10">
        <f t="shared" si="28"/>
        <v>0.6739469462</v>
      </c>
      <c r="U178" s="10">
        <f t="shared" si="29"/>
        <v>0.6739469462</v>
      </c>
      <c r="V178" s="30">
        <f t="shared" si="30"/>
        <v>983</v>
      </c>
      <c r="W178" s="30">
        <f t="shared" si="31"/>
        <v>315</v>
      </c>
      <c r="X178" s="34">
        <f t="shared" si="32"/>
        <v>501</v>
      </c>
      <c r="Y178" s="36">
        <f t="shared" si="33"/>
        <v>391</v>
      </c>
      <c r="Z178" s="37">
        <f t="shared" ref="Z178:AA178" si="735">L178</f>
        <v>361</v>
      </c>
      <c r="AA178" s="38">
        <f t="shared" si="735"/>
        <v>110</v>
      </c>
      <c r="AB178" s="39">
        <f t="shared" si="35"/>
        <v>189</v>
      </c>
      <c r="AC178" s="35">
        <f t="shared" si="36"/>
        <v>0.3678929766</v>
      </c>
      <c r="AD178" s="35">
        <f t="shared" si="37"/>
        <v>0.5199468085</v>
      </c>
      <c r="AE178" s="30">
        <f t="shared" si="38"/>
        <v>0.4758110798</v>
      </c>
      <c r="AF178" s="30">
        <f t="shared" si="39"/>
        <v>0.1693747905</v>
      </c>
      <c r="AG178" s="30">
        <f t="shared" si="40"/>
        <v>0.04413572872</v>
      </c>
      <c r="AH178" s="41">
        <f t="shared" si="41"/>
        <v>0.3539363641</v>
      </c>
      <c r="AI178" s="42">
        <f t="shared" si="42"/>
        <v>0.2863852841</v>
      </c>
      <c r="AJ178" s="42">
        <f t="shared" si="43"/>
        <v>0.3472021168</v>
      </c>
      <c r="AK178" s="36">
        <f t="shared" si="44"/>
        <v>192</v>
      </c>
      <c r="AL178" s="37">
        <f t="shared" ref="AL178:AM178" si="736">Z178</f>
        <v>361</v>
      </c>
      <c r="AM178" s="38">
        <f t="shared" si="736"/>
        <v>110</v>
      </c>
      <c r="AN178" s="39">
        <f t="shared" si="46"/>
        <v>189</v>
      </c>
      <c r="AO178" s="43"/>
      <c r="AP178" s="43"/>
      <c r="AQ178" s="43">
        <f t="shared" ref="AQ178:AW178" si="737">POWER($AC178,AQ$3)</f>
        <v>1</v>
      </c>
      <c r="AR178" s="43">
        <f t="shared" si="737"/>
        <v>0.3678929766</v>
      </c>
      <c r="AS178" s="43">
        <f t="shared" si="737"/>
        <v>0.1353452422</v>
      </c>
      <c r="AT178" s="43">
        <f t="shared" si="737"/>
        <v>0.04979256403</v>
      </c>
      <c r="AU178" s="43">
        <f t="shared" si="737"/>
        <v>0.01831833459</v>
      </c>
      <c r="AV178" s="43">
        <f t="shared" si="737"/>
        <v>0.006739186639</v>
      </c>
      <c r="AW178" s="43">
        <f t="shared" si="737"/>
        <v>0.002479299433</v>
      </c>
      <c r="AX178" s="43">
        <f t="shared" ref="AX178:BA178" si="738">$AD178*AQ178</f>
        <v>0.5199468085</v>
      </c>
      <c r="AY178" s="43">
        <f t="shared" si="738"/>
        <v>0.1912847791</v>
      </c>
      <c r="AZ178" s="43">
        <f t="shared" si="738"/>
        <v>0.07037232674</v>
      </c>
      <c r="BA178" s="43">
        <f t="shared" si="738"/>
        <v>0.02588948475</v>
      </c>
      <c r="BB178" s="43"/>
      <c r="BC178" s="43"/>
      <c r="BD178" s="43"/>
      <c r="BE178" s="43"/>
      <c r="BF178" s="43"/>
      <c r="BG178" s="43"/>
      <c r="BH178" s="43"/>
      <c r="BI178" s="43"/>
      <c r="BJ178" s="43"/>
    </row>
    <row r="179">
      <c r="A179" s="30"/>
      <c r="B179" s="30"/>
      <c r="C179" s="44">
        <f t="shared" si="49"/>
        <v>175</v>
      </c>
      <c r="D179" s="32">
        <f t="shared" si="13"/>
        <v>2249</v>
      </c>
      <c r="E179" s="32">
        <f t="shared" si="14"/>
        <v>2249</v>
      </c>
      <c r="F179" s="33">
        <f t="shared" si="15"/>
        <v>1095</v>
      </c>
      <c r="G179" s="30">
        <f t="shared" si="16"/>
        <v>713</v>
      </c>
      <c r="H179" s="34">
        <f t="shared" si="17"/>
        <v>382</v>
      </c>
      <c r="I179" s="35">
        <f t="shared" si="18"/>
        <v>0.3271053741</v>
      </c>
      <c r="J179" s="35">
        <f t="shared" si="19"/>
        <v>0.3885043905</v>
      </c>
      <c r="K179" s="36">
        <f t="shared" si="20"/>
        <v>233</v>
      </c>
      <c r="L179" s="37">
        <f t="shared" si="21"/>
        <v>480</v>
      </c>
      <c r="M179" s="38">
        <f t="shared" si="22"/>
        <v>148</v>
      </c>
      <c r="N179" s="39">
        <f t="shared" si="23"/>
        <v>234</v>
      </c>
      <c r="O179" s="35">
        <f t="shared" si="24"/>
        <v>0.3267882188</v>
      </c>
      <c r="P179" s="35">
        <f t="shared" si="25"/>
        <v>0.387434555</v>
      </c>
      <c r="Q179" s="40">
        <f t="shared" si="26"/>
        <v>0.3479452055</v>
      </c>
      <c r="R179" s="35">
        <f t="shared" si="27"/>
        <v>0.2356687898</v>
      </c>
      <c r="S179" s="10">
        <f t="shared" si="50"/>
        <v>0.6417165443</v>
      </c>
      <c r="T179" s="10">
        <f t="shared" si="28"/>
        <v>0.8887908266</v>
      </c>
      <c r="U179" s="10">
        <f t="shared" si="29"/>
        <v>0.8887908266</v>
      </c>
      <c r="V179" s="30">
        <f t="shared" si="30"/>
        <v>1095</v>
      </c>
      <c r="W179" s="30">
        <f t="shared" si="31"/>
        <v>381</v>
      </c>
      <c r="X179" s="34">
        <f t="shared" si="32"/>
        <v>703</v>
      </c>
      <c r="Y179" s="36">
        <f t="shared" si="33"/>
        <v>555</v>
      </c>
      <c r="Z179" s="37">
        <f t="shared" ref="Z179:AA179" si="739">L179</f>
        <v>480</v>
      </c>
      <c r="AA179" s="38">
        <f t="shared" si="739"/>
        <v>148</v>
      </c>
      <c r="AB179" s="39">
        <f t="shared" si="35"/>
        <v>69</v>
      </c>
      <c r="AC179" s="35">
        <f t="shared" si="36"/>
        <v>0.6820276498</v>
      </c>
      <c r="AD179" s="35">
        <f t="shared" si="37"/>
        <v>0.5362318841</v>
      </c>
      <c r="AE179" s="30">
        <f t="shared" si="38"/>
        <v>0.589552395</v>
      </c>
      <c r="AF179" s="30">
        <f t="shared" si="39"/>
        <v>0.2831161057</v>
      </c>
      <c r="AG179" s="30">
        <f t="shared" si="40"/>
        <v>-0.05332051098</v>
      </c>
      <c r="AH179" s="41">
        <f t="shared" si="41"/>
        <v>0.3919346571</v>
      </c>
      <c r="AI179" s="42">
        <f t="shared" si="42"/>
        <v>0.5221668528</v>
      </c>
      <c r="AJ179" s="42">
        <f t="shared" si="43"/>
        <v>0.4486938483</v>
      </c>
      <c r="AK179" s="36">
        <f t="shared" si="44"/>
        <v>391</v>
      </c>
      <c r="AL179" s="37">
        <f t="shared" ref="AL179:AM179" si="740">Z179</f>
        <v>480</v>
      </c>
      <c r="AM179" s="38">
        <f t="shared" si="740"/>
        <v>148</v>
      </c>
      <c r="AN179" s="39">
        <f t="shared" si="46"/>
        <v>69</v>
      </c>
      <c r="AO179" s="43"/>
      <c r="AP179" s="43"/>
      <c r="AQ179" s="43">
        <f t="shared" ref="AQ179:AW179" si="741">POWER($AC179,AQ$3)</f>
        <v>1</v>
      </c>
      <c r="AR179" s="43">
        <f t="shared" si="741"/>
        <v>0.6820276498</v>
      </c>
      <c r="AS179" s="43">
        <f t="shared" si="741"/>
        <v>0.4651617151</v>
      </c>
      <c r="AT179" s="43">
        <f t="shared" si="741"/>
        <v>0.3172531513</v>
      </c>
      <c r="AU179" s="43">
        <f t="shared" si="741"/>
        <v>0.2163754211</v>
      </c>
      <c r="AV179" s="43">
        <f t="shared" si="741"/>
        <v>0.14757402</v>
      </c>
      <c r="AW179" s="43">
        <f t="shared" si="741"/>
        <v>0.100649562</v>
      </c>
      <c r="AX179" s="43">
        <f t="shared" ref="AX179:BA179" si="742">$AD179*AQ179</f>
        <v>0.5362318841</v>
      </c>
      <c r="AY179" s="43">
        <f t="shared" si="742"/>
        <v>0.3657249716</v>
      </c>
      <c r="AZ179" s="43">
        <f t="shared" si="742"/>
        <v>0.2494345429</v>
      </c>
      <c r="BA179" s="43">
        <f t="shared" si="742"/>
        <v>0.170121255</v>
      </c>
      <c r="BB179" s="43"/>
      <c r="BC179" s="43"/>
      <c r="BD179" s="43"/>
      <c r="BE179" s="43"/>
      <c r="BF179" s="43"/>
      <c r="BG179" s="43"/>
      <c r="BH179" s="43"/>
      <c r="BI179" s="43"/>
      <c r="BJ179" s="43"/>
    </row>
    <row r="180">
      <c r="A180" s="30"/>
      <c r="B180" s="30"/>
      <c r="C180" s="44">
        <f t="shared" si="49"/>
        <v>176</v>
      </c>
      <c r="D180" s="32">
        <f t="shared" si="13"/>
        <v>991</v>
      </c>
      <c r="E180" s="32">
        <f t="shared" si="14"/>
        <v>991</v>
      </c>
      <c r="F180" s="33">
        <f t="shared" si="15"/>
        <v>574</v>
      </c>
      <c r="G180" s="30">
        <f t="shared" si="16"/>
        <v>441</v>
      </c>
      <c r="H180" s="34">
        <f t="shared" si="17"/>
        <v>133</v>
      </c>
      <c r="I180" s="35">
        <f t="shared" si="18"/>
        <v>0.4165270285</v>
      </c>
      <c r="J180" s="35">
        <f t="shared" si="19"/>
        <v>0.3777291041</v>
      </c>
      <c r="K180" s="36">
        <f t="shared" si="20"/>
        <v>184</v>
      </c>
      <c r="L180" s="37">
        <f t="shared" si="21"/>
        <v>257</v>
      </c>
      <c r="M180" s="38">
        <f t="shared" si="22"/>
        <v>50</v>
      </c>
      <c r="N180" s="39">
        <f t="shared" si="23"/>
        <v>83</v>
      </c>
      <c r="O180" s="35">
        <f t="shared" si="24"/>
        <v>0.4172335601</v>
      </c>
      <c r="P180" s="35">
        <f t="shared" si="25"/>
        <v>0.3759398496</v>
      </c>
      <c r="Q180" s="40">
        <f t="shared" si="26"/>
        <v>0.4076655052</v>
      </c>
      <c r="R180" s="35">
        <f t="shared" si="27"/>
        <v>0.1628664495</v>
      </c>
      <c r="S180" s="10">
        <f t="shared" si="50"/>
        <v>0.4848836336</v>
      </c>
      <c r="T180" s="10">
        <f t="shared" si="28"/>
        <v>0.6770399717</v>
      </c>
      <c r="U180" s="10">
        <f t="shared" si="29"/>
        <v>0.6770399717</v>
      </c>
      <c r="V180" s="30">
        <f t="shared" si="30"/>
        <v>574</v>
      </c>
      <c r="W180" s="30">
        <f t="shared" si="31"/>
        <v>234</v>
      </c>
      <c r="X180" s="34">
        <f t="shared" si="32"/>
        <v>278</v>
      </c>
      <c r="Y180" s="36">
        <f t="shared" si="33"/>
        <v>228</v>
      </c>
      <c r="Z180" s="37">
        <f t="shared" ref="Z180:AA180" si="743">L180</f>
        <v>257</v>
      </c>
      <c r="AA180" s="38">
        <f t="shared" si="743"/>
        <v>50</v>
      </c>
      <c r="AB180" s="39">
        <f t="shared" si="35"/>
        <v>109</v>
      </c>
      <c r="AC180" s="35">
        <f t="shared" si="36"/>
        <v>0.3144654088</v>
      </c>
      <c r="AD180" s="35">
        <f t="shared" si="37"/>
        <v>0.4701030928</v>
      </c>
      <c r="AE180" s="30">
        <f t="shared" si="38"/>
        <v>0.4519561269</v>
      </c>
      <c r="AF180" s="30">
        <f t="shared" si="39"/>
        <v>0.1455198376</v>
      </c>
      <c r="AG180" s="30">
        <f t="shared" si="40"/>
        <v>0.01814696586</v>
      </c>
      <c r="AH180" s="41">
        <f t="shared" si="41"/>
        <v>0.3519895281</v>
      </c>
      <c r="AI180" s="42">
        <f t="shared" si="42"/>
        <v>0.2450148123</v>
      </c>
      <c r="AJ180" s="42">
        <f t="shared" si="43"/>
        <v>0.2700204261</v>
      </c>
      <c r="AK180" s="36">
        <f t="shared" si="44"/>
        <v>95</v>
      </c>
      <c r="AL180" s="37">
        <f t="shared" ref="AL180:AM180" si="744">Z180</f>
        <v>257</v>
      </c>
      <c r="AM180" s="38">
        <f t="shared" si="744"/>
        <v>50</v>
      </c>
      <c r="AN180" s="39">
        <f t="shared" si="46"/>
        <v>109</v>
      </c>
      <c r="AO180" s="43"/>
      <c r="AP180" s="43"/>
      <c r="AQ180" s="43">
        <f t="shared" ref="AQ180:AW180" si="745">POWER($AC180,AQ$3)</f>
        <v>1</v>
      </c>
      <c r="AR180" s="43">
        <f t="shared" si="745"/>
        <v>0.3144654088</v>
      </c>
      <c r="AS180" s="43">
        <f t="shared" si="745"/>
        <v>0.09888849333</v>
      </c>
      <c r="AT180" s="43">
        <f t="shared" si="745"/>
        <v>0.03109701048</v>
      </c>
      <c r="AU180" s="43">
        <f t="shared" si="745"/>
        <v>0.009778934114</v>
      </c>
      <c r="AV180" s="43">
        <f t="shared" si="745"/>
        <v>0.003075136514</v>
      </c>
      <c r="AW180" s="43">
        <f t="shared" si="745"/>
        <v>0.000967024061</v>
      </c>
      <c r="AX180" s="43">
        <f t="shared" ref="AX180:BA180" si="746">$AD180*AQ180</f>
        <v>0.4701030928</v>
      </c>
      <c r="AY180" s="43">
        <f t="shared" si="746"/>
        <v>0.1478311613</v>
      </c>
      <c r="AZ180" s="43">
        <f t="shared" si="746"/>
        <v>0.04648778656</v>
      </c>
      <c r="BA180" s="43">
        <f t="shared" si="746"/>
        <v>0.0146188008</v>
      </c>
      <c r="BB180" s="43"/>
      <c r="BC180" s="43"/>
      <c r="BD180" s="43"/>
      <c r="BE180" s="43"/>
      <c r="BF180" s="43"/>
      <c r="BG180" s="43"/>
      <c r="BH180" s="43"/>
      <c r="BI180" s="43"/>
      <c r="BJ180" s="43"/>
    </row>
    <row r="181">
      <c r="A181" s="30"/>
      <c r="B181" s="30"/>
      <c r="C181" s="44">
        <f t="shared" si="49"/>
        <v>177</v>
      </c>
      <c r="D181" s="32">
        <f t="shared" si="13"/>
        <v>1011</v>
      </c>
      <c r="E181" s="32">
        <f t="shared" si="14"/>
        <v>1011</v>
      </c>
      <c r="F181" s="33">
        <f t="shared" si="15"/>
        <v>386</v>
      </c>
      <c r="G181" s="30">
        <f t="shared" si="16"/>
        <v>265</v>
      </c>
      <c r="H181" s="34">
        <f t="shared" si="17"/>
        <v>121</v>
      </c>
      <c r="I181" s="35">
        <f t="shared" si="18"/>
        <v>0.2273382777</v>
      </c>
      <c r="J181" s="35">
        <f t="shared" si="19"/>
        <v>0.2052912504</v>
      </c>
      <c r="K181" s="36">
        <f t="shared" si="20"/>
        <v>60</v>
      </c>
      <c r="L181" s="37">
        <f t="shared" si="21"/>
        <v>205</v>
      </c>
      <c r="M181" s="38">
        <f t="shared" si="22"/>
        <v>25</v>
      </c>
      <c r="N181" s="39">
        <f t="shared" si="23"/>
        <v>96</v>
      </c>
      <c r="O181" s="35">
        <f t="shared" si="24"/>
        <v>0.2264150943</v>
      </c>
      <c r="P181" s="35">
        <f t="shared" si="25"/>
        <v>0.2066115702</v>
      </c>
      <c r="Q181" s="40">
        <f t="shared" si="26"/>
        <v>0.2202072539</v>
      </c>
      <c r="R181" s="35">
        <f t="shared" si="27"/>
        <v>0.1086956522</v>
      </c>
      <c r="S181" s="10">
        <f t="shared" si="50"/>
        <v>0.8306166443</v>
      </c>
      <c r="T181" s="10">
        <f t="shared" si="28"/>
        <v>1.277561142</v>
      </c>
      <c r="U181" s="10">
        <f t="shared" si="29"/>
        <v>1</v>
      </c>
      <c r="V181" s="30">
        <f t="shared" si="30"/>
        <v>386</v>
      </c>
      <c r="W181" s="30">
        <f t="shared" si="31"/>
        <v>85</v>
      </c>
      <c r="X181" s="34">
        <f t="shared" si="32"/>
        <v>321</v>
      </c>
      <c r="Y181" s="36">
        <f t="shared" si="33"/>
        <v>296</v>
      </c>
      <c r="Z181" s="37">
        <f t="shared" ref="Z181:AA181" si="747">L181</f>
        <v>205</v>
      </c>
      <c r="AA181" s="38">
        <f t="shared" si="747"/>
        <v>25</v>
      </c>
      <c r="AB181" s="39">
        <f t="shared" si="35"/>
        <v>0</v>
      </c>
      <c r="AC181" s="35">
        <f t="shared" si="36"/>
        <v>1</v>
      </c>
      <c r="AD181" s="35">
        <f t="shared" si="37"/>
        <v>0.5908183633</v>
      </c>
      <c r="AE181" s="30">
        <f t="shared" si="38"/>
        <v>0.6210571413</v>
      </c>
      <c r="AF181" s="30">
        <f t="shared" si="39"/>
        <v>0.3146208519</v>
      </c>
      <c r="AG181" s="30">
        <f t="shared" si="40"/>
        <v>-0.03023877799</v>
      </c>
      <c r="AH181" s="41">
        <f t="shared" si="41"/>
        <v>0.4805822993</v>
      </c>
      <c r="AI181" s="42">
        <f t="shared" si="42"/>
        <v>0.7412780452</v>
      </c>
      <c r="AJ181" s="42">
        <f t="shared" si="43"/>
        <v>0.6996105174</v>
      </c>
      <c r="AK181" s="36">
        <f t="shared" si="44"/>
        <v>477</v>
      </c>
      <c r="AL181" s="37">
        <f t="shared" ref="AL181:AM181" si="748">Z181</f>
        <v>205</v>
      </c>
      <c r="AM181" s="38">
        <f t="shared" si="748"/>
        <v>25</v>
      </c>
      <c r="AN181" s="39">
        <f t="shared" si="46"/>
        <v>0</v>
      </c>
      <c r="AO181" s="43"/>
      <c r="AP181" s="43"/>
      <c r="AQ181" s="43">
        <f t="shared" ref="AQ181:AW181" si="749">POWER($AC181,AQ$3)</f>
        <v>1</v>
      </c>
      <c r="AR181" s="43">
        <f t="shared" si="749"/>
        <v>1</v>
      </c>
      <c r="AS181" s="43">
        <f t="shared" si="749"/>
        <v>1</v>
      </c>
      <c r="AT181" s="43">
        <f t="shared" si="749"/>
        <v>1</v>
      </c>
      <c r="AU181" s="43">
        <f t="shared" si="749"/>
        <v>1</v>
      </c>
      <c r="AV181" s="43">
        <f t="shared" si="749"/>
        <v>1</v>
      </c>
      <c r="AW181" s="43">
        <f t="shared" si="749"/>
        <v>1</v>
      </c>
      <c r="AX181" s="43">
        <f t="shared" ref="AX181:BA181" si="750">$AD181*AQ181</f>
        <v>0.5908183633</v>
      </c>
      <c r="AY181" s="43">
        <f t="shared" si="750"/>
        <v>0.5908183633</v>
      </c>
      <c r="AZ181" s="43">
        <f t="shared" si="750"/>
        <v>0.5908183633</v>
      </c>
      <c r="BA181" s="43">
        <f t="shared" si="750"/>
        <v>0.5908183633</v>
      </c>
      <c r="BB181" s="43"/>
      <c r="BC181" s="43"/>
      <c r="BD181" s="43"/>
      <c r="BE181" s="43"/>
      <c r="BF181" s="43"/>
      <c r="BG181" s="43"/>
      <c r="BH181" s="43"/>
      <c r="BI181" s="43"/>
      <c r="BJ181" s="43"/>
    </row>
    <row r="182">
      <c r="A182" s="30"/>
      <c r="B182" s="30"/>
      <c r="C182" s="44">
        <f t="shared" si="49"/>
        <v>178</v>
      </c>
      <c r="D182" s="32">
        <f t="shared" si="13"/>
        <v>3736</v>
      </c>
      <c r="E182" s="32">
        <f t="shared" si="14"/>
        <v>3736</v>
      </c>
      <c r="F182" s="33">
        <f t="shared" si="15"/>
        <v>2391</v>
      </c>
      <c r="G182" s="30">
        <f t="shared" si="16"/>
        <v>1576</v>
      </c>
      <c r="H182" s="34">
        <f t="shared" si="17"/>
        <v>815</v>
      </c>
      <c r="I182" s="35">
        <f t="shared" si="18"/>
        <v>0.2265893332</v>
      </c>
      <c r="J182" s="35">
        <f t="shared" si="19"/>
        <v>0.2138471208</v>
      </c>
      <c r="K182" s="36">
        <f t="shared" si="20"/>
        <v>357</v>
      </c>
      <c r="L182" s="37">
        <f t="shared" si="21"/>
        <v>1219</v>
      </c>
      <c r="M182" s="38">
        <f t="shared" si="22"/>
        <v>174</v>
      </c>
      <c r="N182" s="39">
        <f t="shared" si="23"/>
        <v>641</v>
      </c>
      <c r="O182" s="35">
        <f t="shared" si="24"/>
        <v>0.2265228426</v>
      </c>
      <c r="P182" s="35">
        <f t="shared" si="25"/>
        <v>0.2134969325</v>
      </c>
      <c r="Q182" s="40">
        <f t="shared" si="26"/>
        <v>0.2220828105</v>
      </c>
      <c r="R182" s="35">
        <f t="shared" si="27"/>
        <v>0.1249102656</v>
      </c>
      <c r="S182" s="10">
        <f t="shared" si="50"/>
        <v>0.4618498026</v>
      </c>
      <c r="T182" s="10">
        <f t="shared" si="28"/>
        <v>0.662924429</v>
      </c>
      <c r="U182" s="10">
        <f t="shared" si="29"/>
        <v>0.662924429</v>
      </c>
      <c r="V182" s="30">
        <f t="shared" si="30"/>
        <v>2391</v>
      </c>
      <c r="W182" s="30">
        <f t="shared" si="31"/>
        <v>531</v>
      </c>
      <c r="X182" s="34">
        <f t="shared" si="32"/>
        <v>1104</v>
      </c>
      <c r="Y182" s="36">
        <f t="shared" si="33"/>
        <v>930</v>
      </c>
      <c r="Z182" s="37">
        <f t="shared" ref="Z182:AA182" si="751">L182</f>
        <v>1219</v>
      </c>
      <c r="AA182" s="38">
        <f t="shared" si="751"/>
        <v>174</v>
      </c>
      <c r="AB182" s="39">
        <f t="shared" si="35"/>
        <v>473</v>
      </c>
      <c r="AC182" s="35">
        <f t="shared" si="36"/>
        <v>0.2689335394</v>
      </c>
      <c r="AD182" s="35">
        <f t="shared" si="37"/>
        <v>0.432759423</v>
      </c>
      <c r="AE182" s="30">
        <f t="shared" si="38"/>
        <v>0.4310978709</v>
      </c>
      <c r="AF182" s="30">
        <f t="shared" si="39"/>
        <v>0.1246615816</v>
      </c>
      <c r="AG182" s="30">
        <f t="shared" si="40"/>
        <v>0.001661552092</v>
      </c>
      <c r="AH182" s="41">
        <f t="shared" si="41"/>
        <v>0.3513412022</v>
      </c>
      <c r="AI182" s="42">
        <f t="shared" si="42"/>
        <v>0.2096017158</v>
      </c>
      <c r="AJ182" s="42">
        <f t="shared" si="43"/>
        <v>0.2118912517</v>
      </c>
      <c r="AK182" s="36">
        <f t="shared" si="44"/>
        <v>328</v>
      </c>
      <c r="AL182" s="37">
        <f t="shared" ref="AL182:AM182" si="752">Z182</f>
        <v>1219</v>
      </c>
      <c r="AM182" s="38">
        <f t="shared" si="752"/>
        <v>174</v>
      </c>
      <c r="AN182" s="39">
        <f t="shared" si="46"/>
        <v>473</v>
      </c>
      <c r="AO182" s="43"/>
      <c r="AP182" s="43"/>
      <c r="AQ182" s="43">
        <f t="shared" ref="AQ182:AW182" si="753">POWER($AC182,AQ$3)</f>
        <v>1</v>
      </c>
      <c r="AR182" s="43">
        <f t="shared" si="753"/>
        <v>0.2689335394</v>
      </c>
      <c r="AS182" s="43">
        <f t="shared" si="753"/>
        <v>0.07232524862</v>
      </c>
      <c r="AT182" s="43">
        <f t="shared" si="753"/>
        <v>0.0194506851</v>
      </c>
      <c r="AU182" s="43">
        <f t="shared" si="753"/>
        <v>0.005230941588</v>
      </c>
      <c r="AV182" s="43">
        <f t="shared" si="753"/>
        <v>0.001406775636</v>
      </c>
      <c r="AW182" s="43">
        <f t="shared" si="753"/>
        <v>0.0003783291509</v>
      </c>
      <c r="AX182" s="43">
        <f t="shared" ref="AX182:BA182" si="754">$AD182*AQ182</f>
        <v>0.432759423</v>
      </c>
      <c r="AY182" s="43">
        <f t="shared" si="754"/>
        <v>0.1163835233</v>
      </c>
      <c r="AZ182" s="43">
        <f t="shared" si="754"/>
        <v>0.03129943286</v>
      </c>
      <c r="BA182" s="43">
        <f t="shared" si="754"/>
        <v>0.008417467261</v>
      </c>
      <c r="BB182" s="43"/>
      <c r="BC182" s="43"/>
      <c r="BD182" s="43"/>
      <c r="BE182" s="43"/>
      <c r="BF182" s="43"/>
      <c r="BG182" s="43"/>
      <c r="BH182" s="43"/>
      <c r="BI182" s="43"/>
      <c r="BJ182" s="43"/>
    </row>
    <row r="183">
      <c r="A183" s="30"/>
      <c r="B183" s="30"/>
      <c r="C183" s="44">
        <f t="shared" si="49"/>
        <v>179</v>
      </c>
      <c r="D183" s="32">
        <f t="shared" si="13"/>
        <v>949</v>
      </c>
      <c r="E183" s="32">
        <f t="shared" si="14"/>
        <v>949</v>
      </c>
      <c r="F183" s="33">
        <f t="shared" si="15"/>
        <v>334</v>
      </c>
      <c r="G183" s="30">
        <f t="shared" si="16"/>
        <v>267</v>
      </c>
      <c r="H183" s="34">
        <f t="shared" si="17"/>
        <v>67</v>
      </c>
      <c r="I183" s="35">
        <f t="shared" si="18"/>
        <v>0.3250424558</v>
      </c>
      <c r="J183" s="35">
        <f t="shared" si="19"/>
        <v>0.2726211157</v>
      </c>
      <c r="K183" s="36">
        <f t="shared" si="20"/>
        <v>87</v>
      </c>
      <c r="L183" s="37">
        <f t="shared" si="21"/>
        <v>180</v>
      </c>
      <c r="M183" s="38">
        <f t="shared" si="22"/>
        <v>18</v>
      </c>
      <c r="N183" s="39">
        <f t="shared" si="23"/>
        <v>49</v>
      </c>
      <c r="O183" s="35">
        <f t="shared" si="24"/>
        <v>0.3258426966</v>
      </c>
      <c r="P183" s="35">
        <f t="shared" si="25"/>
        <v>0.2686567164</v>
      </c>
      <c r="Q183" s="40">
        <f t="shared" si="26"/>
        <v>0.3143712575</v>
      </c>
      <c r="R183" s="35">
        <f t="shared" si="27"/>
        <v>0.09090909091</v>
      </c>
      <c r="S183" s="10">
        <f t="shared" si="50"/>
        <v>0.8313670689</v>
      </c>
      <c r="T183" s="10">
        <f t="shared" si="28"/>
        <v>1.289871499</v>
      </c>
      <c r="U183" s="10">
        <f t="shared" si="29"/>
        <v>1</v>
      </c>
      <c r="V183" s="30">
        <f t="shared" si="30"/>
        <v>334</v>
      </c>
      <c r="W183" s="30">
        <f t="shared" si="31"/>
        <v>105</v>
      </c>
      <c r="X183" s="34">
        <f t="shared" si="32"/>
        <v>278</v>
      </c>
      <c r="Y183" s="36">
        <f t="shared" si="33"/>
        <v>260</v>
      </c>
      <c r="Z183" s="37">
        <f t="shared" ref="Z183:AA183" si="755">L183</f>
        <v>180</v>
      </c>
      <c r="AA183" s="38">
        <f t="shared" si="755"/>
        <v>18</v>
      </c>
      <c r="AB183" s="39">
        <f t="shared" si="35"/>
        <v>0</v>
      </c>
      <c r="AC183" s="35">
        <f t="shared" si="36"/>
        <v>1</v>
      </c>
      <c r="AD183" s="35">
        <f t="shared" si="37"/>
        <v>0.5909090909</v>
      </c>
      <c r="AE183" s="30">
        <f t="shared" si="38"/>
        <v>0.6210571413</v>
      </c>
      <c r="AF183" s="30">
        <f t="shared" si="39"/>
        <v>0.3146208519</v>
      </c>
      <c r="AG183" s="30">
        <f t="shared" si="40"/>
        <v>-0.03014805035</v>
      </c>
      <c r="AH183" s="41">
        <f t="shared" si="41"/>
        <v>0.4805822993</v>
      </c>
      <c r="AI183" s="42">
        <f t="shared" si="42"/>
        <v>0.7412780452</v>
      </c>
      <c r="AJ183" s="42">
        <f t="shared" si="43"/>
        <v>0.6997355355</v>
      </c>
      <c r="AK183" s="36">
        <f t="shared" si="44"/>
        <v>419</v>
      </c>
      <c r="AL183" s="37">
        <f t="shared" ref="AL183:AM183" si="756">Z183</f>
        <v>180</v>
      </c>
      <c r="AM183" s="38">
        <f t="shared" si="756"/>
        <v>18</v>
      </c>
      <c r="AN183" s="39">
        <f t="shared" si="46"/>
        <v>0</v>
      </c>
      <c r="AO183" s="43"/>
      <c r="AP183" s="43"/>
      <c r="AQ183" s="43">
        <f t="shared" ref="AQ183:AW183" si="757">POWER($AC183,AQ$3)</f>
        <v>1</v>
      </c>
      <c r="AR183" s="43">
        <f t="shared" si="757"/>
        <v>1</v>
      </c>
      <c r="AS183" s="43">
        <f t="shared" si="757"/>
        <v>1</v>
      </c>
      <c r="AT183" s="43">
        <f t="shared" si="757"/>
        <v>1</v>
      </c>
      <c r="AU183" s="43">
        <f t="shared" si="757"/>
        <v>1</v>
      </c>
      <c r="AV183" s="43">
        <f t="shared" si="757"/>
        <v>1</v>
      </c>
      <c r="AW183" s="43">
        <f t="shared" si="757"/>
        <v>1</v>
      </c>
      <c r="AX183" s="43">
        <f t="shared" ref="AX183:BA183" si="758">$AD183*AQ183</f>
        <v>0.5909090909</v>
      </c>
      <c r="AY183" s="43">
        <f t="shared" si="758"/>
        <v>0.5909090909</v>
      </c>
      <c r="AZ183" s="43">
        <f t="shared" si="758"/>
        <v>0.5909090909</v>
      </c>
      <c r="BA183" s="43">
        <f t="shared" si="758"/>
        <v>0.5909090909</v>
      </c>
      <c r="BB183" s="43"/>
      <c r="BC183" s="43"/>
      <c r="BD183" s="43"/>
      <c r="BE183" s="43"/>
      <c r="BF183" s="43"/>
      <c r="BG183" s="43"/>
      <c r="BH183" s="43"/>
      <c r="BI183" s="43"/>
      <c r="BJ183" s="43"/>
    </row>
    <row r="184">
      <c r="A184" s="30"/>
      <c r="B184" s="30"/>
      <c r="C184" s="44">
        <f t="shared" si="49"/>
        <v>180</v>
      </c>
      <c r="D184" s="32">
        <f t="shared" si="13"/>
        <v>2084</v>
      </c>
      <c r="E184" s="32">
        <f t="shared" si="14"/>
        <v>2084</v>
      </c>
      <c r="F184" s="33">
        <f t="shared" si="15"/>
        <v>832</v>
      </c>
      <c r="G184" s="30">
        <f t="shared" si="16"/>
        <v>518</v>
      </c>
      <c r="H184" s="34">
        <f t="shared" si="17"/>
        <v>314</v>
      </c>
      <c r="I184" s="35">
        <f t="shared" si="18"/>
        <v>0.2206312561</v>
      </c>
      <c r="J184" s="35">
        <f t="shared" si="19"/>
        <v>0.2759806661</v>
      </c>
      <c r="K184" s="36">
        <f t="shared" si="20"/>
        <v>114</v>
      </c>
      <c r="L184" s="37">
        <f t="shared" si="21"/>
        <v>404</v>
      </c>
      <c r="M184" s="38">
        <f t="shared" si="22"/>
        <v>87</v>
      </c>
      <c r="N184" s="39">
        <f t="shared" si="23"/>
        <v>227</v>
      </c>
      <c r="O184" s="35">
        <f t="shared" si="24"/>
        <v>0.2200772201</v>
      </c>
      <c r="P184" s="35">
        <f t="shared" si="25"/>
        <v>0.2770700637</v>
      </c>
      <c r="Q184" s="40">
        <f t="shared" si="26"/>
        <v>0.2415865385</v>
      </c>
      <c r="R184" s="35">
        <f t="shared" si="27"/>
        <v>0.1771894094</v>
      </c>
      <c r="S184" s="10">
        <f t="shared" si="50"/>
        <v>0.7630981886</v>
      </c>
      <c r="T184" s="10">
        <f t="shared" si="28"/>
        <v>1.124206907</v>
      </c>
      <c r="U184" s="10">
        <f t="shared" si="29"/>
        <v>1</v>
      </c>
      <c r="V184" s="30">
        <f t="shared" si="30"/>
        <v>832</v>
      </c>
      <c r="W184" s="30">
        <f t="shared" si="31"/>
        <v>201</v>
      </c>
      <c r="X184" s="34">
        <f t="shared" si="32"/>
        <v>635</v>
      </c>
      <c r="Y184" s="36">
        <f t="shared" si="33"/>
        <v>548</v>
      </c>
      <c r="Z184" s="37">
        <f t="shared" ref="Z184:AA184" si="759">L184</f>
        <v>404</v>
      </c>
      <c r="AA184" s="38">
        <f t="shared" si="759"/>
        <v>87</v>
      </c>
      <c r="AB184" s="39">
        <f t="shared" si="35"/>
        <v>0</v>
      </c>
      <c r="AC184" s="35">
        <f t="shared" si="36"/>
        <v>1</v>
      </c>
      <c r="AD184" s="35">
        <f t="shared" si="37"/>
        <v>0.5756302521</v>
      </c>
      <c r="AE184" s="30">
        <f t="shared" si="38"/>
        <v>0.6210571413</v>
      </c>
      <c r="AF184" s="30">
        <f t="shared" si="39"/>
        <v>0.3146208519</v>
      </c>
      <c r="AG184" s="30">
        <f t="shared" si="40"/>
        <v>-0.04542688916</v>
      </c>
      <c r="AH184" s="41">
        <f t="shared" si="41"/>
        <v>0.4805822993</v>
      </c>
      <c r="AI184" s="42">
        <f t="shared" si="42"/>
        <v>0.7412780452</v>
      </c>
      <c r="AJ184" s="42">
        <f t="shared" si="43"/>
        <v>0.6786820578</v>
      </c>
      <c r="AK184" s="36">
        <f t="shared" si="44"/>
        <v>853</v>
      </c>
      <c r="AL184" s="37">
        <f t="shared" ref="AL184:AM184" si="760">Z184</f>
        <v>404</v>
      </c>
      <c r="AM184" s="38">
        <f t="shared" si="760"/>
        <v>87</v>
      </c>
      <c r="AN184" s="39">
        <f t="shared" si="46"/>
        <v>0</v>
      </c>
      <c r="AO184" s="43"/>
      <c r="AP184" s="43"/>
      <c r="AQ184" s="43">
        <f t="shared" ref="AQ184:AW184" si="761">POWER($AC184,AQ$3)</f>
        <v>1</v>
      </c>
      <c r="AR184" s="43">
        <f t="shared" si="761"/>
        <v>1</v>
      </c>
      <c r="AS184" s="43">
        <f t="shared" si="761"/>
        <v>1</v>
      </c>
      <c r="AT184" s="43">
        <f t="shared" si="761"/>
        <v>1</v>
      </c>
      <c r="AU184" s="43">
        <f t="shared" si="761"/>
        <v>1</v>
      </c>
      <c r="AV184" s="43">
        <f t="shared" si="761"/>
        <v>1</v>
      </c>
      <c r="AW184" s="43">
        <f t="shared" si="761"/>
        <v>1</v>
      </c>
      <c r="AX184" s="43">
        <f t="shared" ref="AX184:BA184" si="762">$AD184*AQ184</f>
        <v>0.5756302521</v>
      </c>
      <c r="AY184" s="43">
        <f t="shared" si="762"/>
        <v>0.5756302521</v>
      </c>
      <c r="AZ184" s="43">
        <f t="shared" si="762"/>
        <v>0.5756302521</v>
      </c>
      <c r="BA184" s="43">
        <f t="shared" si="762"/>
        <v>0.5756302521</v>
      </c>
      <c r="BB184" s="43"/>
      <c r="BC184" s="43"/>
      <c r="BD184" s="43"/>
      <c r="BE184" s="43"/>
      <c r="BF184" s="43"/>
      <c r="BG184" s="43"/>
      <c r="BH184" s="43"/>
      <c r="BI184" s="43"/>
      <c r="BJ184" s="43"/>
    </row>
    <row r="185">
      <c r="A185" s="30"/>
      <c r="B185" s="30"/>
      <c r="C185" s="44">
        <f t="shared" si="49"/>
        <v>181</v>
      </c>
      <c r="D185" s="32">
        <f t="shared" si="13"/>
        <v>2511</v>
      </c>
      <c r="E185" s="32">
        <f t="shared" si="14"/>
        <v>2511</v>
      </c>
      <c r="F185" s="33">
        <f t="shared" si="15"/>
        <v>1319</v>
      </c>
      <c r="G185" s="30">
        <f t="shared" si="16"/>
        <v>843</v>
      </c>
      <c r="H185" s="34">
        <f t="shared" si="17"/>
        <v>476</v>
      </c>
      <c r="I185" s="35">
        <f t="shared" si="18"/>
        <v>0.6566033592</v>
      </c>
      <c r="J185" s="35">
        <f t="shared" si="19"/>
        <v>0.7261855987</v>
      </c>
      <c r="K185" s="36">
        <f t="shared" si="20"/>
        <v>554</v>
      </c>
      <c r="L185" s="37">
        <f t="shared" si="21"/>
        <v>289</v>
      </c>
      <c r="M185" s="38">
        <f t="shared" si="22"/>
        <v>346</v>
      </c>
      <c r="N185" s="39">
        <f t="shared" si="23"/>
        <v>130</v>
      </c>
      <c r="O185" s="35">
        <f t="shared" si="24"/>
        <v>0.6571767497</v>
      </c>
      <c r="P185" s="35">
        <f t="shared" si="25"/>
        <v>0.7268907563</v>
      </c>
      <c r="Q185" s="40">
        <f t="shared" si="26"/>
        <v>0.6823351024</v>
      </c>
      <c r="R185" s="35">
        <f t="shared" si="27"/>
        <v>0.5448818898</v>
      </c>
      <c r="S185" s="10">
        <f t="shared" si="50"/>
        <v>0.7908397118</v>
      </c>
      <c r="T185" s="10">
        <f t="shared" si="28"/>
        <v>0.9406304814</v>
      </c>
      <c r="U185" s="10">
        <f t="shared" si="29"/>
        <v>0.9406304814</v>
      </c>
      <c r="V185" s="30">
        <f t="shared" si="30"/>
        <v>1319</v>
      </c>
      <c r="W185" s="30">
        <f t="shared" si="31"/>
        <v>900</v>
      </c>
      <c r="X185" s="34">
        <f t="shared" si="32"/>
        <v>1043</v>
      </c>
      <c r="Y185" s="36">
        <f t="shared" si="33"/>
        <v>697</v>
      </c>
      <c r="Z185" s="37">
        <f t="shared" ref="Z185:AA185" si="763">L185</f>
        <v>289</v>
      </c>
      <c r="AA185" s="38">
        <f t="shared" si="763"/>
        <v>346</v>
      </c>
      <c r="AB185" s="39">
        <f t="shared" si="35"/>
        <v>44</v>
      </c>
      <c r="AC185" s="35">
        <f t="shared" si="36"/>
        <v>0.8871794872</v>
      </c>
      <c r="AD185" s="35">
        <f t="shared" si="37"/>
        <v>0.7068965517</v>
      </c>
      <c r="AE185" s="30">
        <f t="shared" si="38"/>
        <v>0.6227770377</v>
      </c>
      <c r="AF185" s="30">
        <f t="shared" si="39"/>
        <v>0.3163407484</v>
      </c>
      <c r="AG185" s="30">
        <f t="shared" si="40"/>
        <v>0.08411951399</v>
      </c>
      <c r="AH185" s="41">
        <f t="shared" si="41"/>
        <v>0.4428832108</v>
      </c>
      <c r="AI185" s="42">
        <f t="shared" si="42"/>
        <v>0.6660176092</v>
      </c>
      <c r="AJ185" s="42">
        <f t="shared" si="43"/>
        <v>0.7819301037</v>
      </c>
      <c r="AK185" s="36">
        <f t="shared" si="44"/>
        <v>1036</v>
      </c>
      <c r="AL185" s="37">
        <f t="shared" ref="AL185:AM185" si="764">Z185</f>
        <v>289</v>
      </c>
      <c r="AM185" s="38">
        <f t="shared" si="764"/>
        <v>346</v>
      </c>
      <c r="AN185" s="39">
        <f t="shared" si="46"/>
        <v>44</v>
      </c>
      <c r="AO185" s="43"/>
      <c r="AP185" s="43"/>
      <c r="AQ185" s="43">
        <f t="shared" ref="AQ185:AW185" si="765">POWER($AC185,AQ$3)</f>
        <v>1</v>
      </c>
      <c r="AR185" s="43">
        <f t="shared" si="765"/>
        <v>0.8871794872</v>
      </c>
      <c r="AS185" s="43">
        <f t="shared" si="765"/>
        <v>0.7870874425</v>
      </c>
      <c r="AT185" s="43">
        <f t="shared" si="765"/>
        <v>0.6982878336</v>
      </c>
      <c r="AU185" s="43">
        <f t="shared" si="765"/>
        <v>0.6195066421</v>
      </c>
      <c r="AV185" s="43">
        <f t="shared" si="765"/>
        <v>0.549613585</v>
      </c>
      <c r="AW185" s="43">
        <f t="shared" si="765"/>
        <v>0.4876058985</v>
      </c>
      <c r="AX185" s="43">
        <f t="shared" ref="AX185:BA185" si="766">$AD185*AQ185</f>
        <v>0.7068965517</v>
      </c>
      <c r="AY185" s="43">
        <f t="shared" si="766"/>
        <v>0.6271441202</v>
      </c>
      <c r="AZ185" s="43">
        <f t="shared" si="766"/>
        <v>0.556389399</v>
      </c>
      <c r="BA185" s="43">
        <f t="shared" si="766"/>
        <v>0.4936172617</v>
      </c>
      <c r="BB185" s="43"/>
      <c r="BC185" s="43"/>
      <c r="BD185" s="43"/>
      <c r="BE185" s="43"/>
      <c r="BF185" s="43"/>
      <c r="BG185" s="43"/>
      <c r="BH185" s="43"/>
      <c r="BI185" s="43"/>
      <c r="BJ185" s="43"/>
    </row>
    <row r="186">
      <c r="A186" s="30"/>
      <c r="B186" s="30"/>
      <c r="C186" s="44">
        <f t="shared" si="49"/>
        <v>182</v>
      </c>
      <c r="D186" s="32">
        <f t="shared" si="13"/>
        <v>1172</v>
      </c>
      <c r="E186" s="32">
        <f t="shared" si="14"/>
        <v>1172</v>
      </c>
      <c r="F186" s="33">
        <f t="shared" si="15"/>
        <v>646</v>
      </c>
      <c r="G186" s="30">
        <f t="shared" si="16"/>
        <v>251</v>
      </c>
      <c r="H186" s="34">
        <f t="shared" si="17"/>
        <v>395</v>
      </c>
      <c r="I186" s="35">
        <f t="shared" si="18"/>
        <v>0.1597872623</v>
      </c>
      <c r="J186" s="35">
        <f t="shared" si="19"/>
        <v>0.1477804867</v>
      </c>
      <c r="K186" s="36">
        <f t="shared" si="20"/>
        <v>40</v>
      </c>
      <c r="L186" s="37">
        <f t="shared" si="21"/>
        <v>211</v>
      </c>
      <c r="M186" s="38">
        <f t="shared" si="22"/>
        <v>58</v>
      </c>
      <c r="N186" s="39">
        <f t="shared" si="23"/>
        <v>337</v>
      </c>
      <c r="O186" s="35">
        <f t="shared" si="24"/>
        <v>0.1593625498</v>
      </c>
      <c r="P186" s="35">
        <f t="shared" si="25"/>
        <v>0.146835443</v>
      </c>
      <c r="Q186" s="40">
        <f t="shared" si="26"/>
        <v>0.1517027864</v>
      </c>
      <c r="R186" s="35">
        <f t="shared" si="27"/>
        <v>0.2156133829</v>
      </c>
      <c r="S186" s="10">
        <f t="shared" si="50"/>
        <v>0.5940257112</v>
      </c>
      <c r="T186" s="10">
        <f t="shared" si="28"/>
        <v>0.823102665</v>
      </c>
      <c r="U186" s="10">
        <f t="shared" si="29"/>
        <v>0.823102665</v>
      </c>
      <c r="V186" s="30">
        <f t="shared" si="30"/>
        <v>646</v>
      </c>
      <c r="W186" s="30">
        <f t="shared" si="31"/>
        <v>98</v>
      </c>
      <c r="X186" s="34">
        <f t="shared" si="32"/>
        <v>384</v>
      </c>
      <c r="Y186" s="36">
        <f t="shared" si="33"/>
        <v>326</v>
      </c>
      <c r="Z186" s="37">
        <f t="shared" ref="Z186:AA186" si="767">L186</f>
        <v>211</v>
      </c>
      <c r="AA186" s="38">
        <f t="shared" si="767"/>
        <v>58</v>
      </c>
      <c r="AB186" s="39">
        <f t="shared" si="35"/>
        <v>70</v>
      </c>
      <c r="AC186" s="35">
        <f t="shared" si="36"/>
        <v>0.453125</v>
      </c>
      <c r="AD186" s="35">
        <f t="shared" si="37"/>
        <v>0.6070763501</v>
      </c>
      <c r="AE186" s="30">
        <f t="shared" si="38"/>
        <v>0.5118879061</v>
      </c>
      <c r="AF186" s="30">
        <f t="shared" si="39"/>
        <v>0.2054516168</v>
      </c>
      <c r="AG186" s="30">
        <f t="shared" si="40"/>
        <v>0.09518844398</v>
      </c>
      <c r="AH186" s="41">
        <f t="shared" si="41"/>
        <v>0.3597117147</v>
      </c>
      <c r="AI186" s="42">
        <f t="shared" si="42"/>
        <v>0.3518043721</v>
      </c>
      <c r="AJ186" s="42">
        <f t="shared" si="43"/>
        <v>0.4829693</v>
      </c>
      <c r="AK186" s="36">
        <f t="shared" si="44"/>
        <v>197</v>
      </c>
      <c r="AL186" s="37">
        <f t="shared" ref="AL186:AM186" si="768">Z186</f>
        <v>211</v>
      </c>
      <c r="AM186" s="38">
        <f t="shared" si="768"/>
        <v>58</v>
      </c>
      <c r="AN186" s="39">
        <f t="shared" si="46"/>
        <v>70</v>
      </c>
      <c r="AO186" s="43"/>
      <c r="AP186" s="43"/>
      <c r="AQ186" s="43">
        <f t="shared" ref="AQ186:AW186" si="769">POWER($AC186,AQ$3)</f>
        <v>1</v>
      </c>
      <c r="AR186" s="43">
        <f t="shared" si="769"/>
        <v>0.453125</v>
      </c>
      <c r="AS186" s="43">
        <f t="shared" si="769"/>
        <v>0.2053222656</v>
      </c>
      <c r="AT186" s="43">
        <f t="shared" si="769"/>
        <v>0.09303665161</v>
      </c>
      <c r="AU186" s="43">
        <f t="shared" si="769"/>
        <v>0.04215723276</v>
      </c>
      <c r="AV186" s="43">
        <f t="shared" si="769"/>
        <v>0.0191024961</v>
      </c>
      <c r="AW186" s="43">
        <f t="shared" si="769"/>
        <v>0.008655818543</v>
      </c>
      <c r="AX186" s="43">
        <f t="shared" ref="AX186:BA186" si="770">$AD186*AQ186</f>
        <v>0.6070763501</v>
      </c>
      <c r="AY186" s="43">
        <f t="shared" si="770"/>
        <v>0.2750814711</v>
      </c>
      <c r="AZ186" s="43">
        <f t="shared" si="770"/>
        <v>0.1246462916</v>
      </c>
      <c r="BA186" s="43">
        <f t="shared" si="770"/>
        <v>0.05648035089</v>
      </c>
      <c r="BB186" s="43"/>
      <c r="BC186" s="43"/>
      <c r="BD186" s="43"/>
      <c r="BE186" s="43"/>
      <c r="BF186" s="43"/>
      <c r="BG186" s="43"/>
      <c r="BH186" s="43"/>
      <c r="BI186" s="43"/>
      <c r="BJ186" s="43"/>
    </row>
    <row r="187">
      <c r="A187" s="30"/>
      <c r="B187" s="30"/>
      <c r="C187" s="44">
        <f t="shared" si="49"/>
        <v>183</v>
      </c>
      <c r="D187" s="32">
        <f t="shared" si="13"/>
        <v>937</v>
      </c>
      <c r="E187" s="32">
        <f t="shared" si="14"/>
        <v>937</v>
      </c>
      <c r="F187" s="33">
        <f t="shared" si="15"/>
        <v>597</v>
      </c>
      <c r="G187" s="30">
        <f t="shared" si="16"/>
        <v>404</v>
      </c>
      <c r="H187" s="34">
        <f t="shared" si="17"/>
        <v>193</v>
      </c>
      <c r="I187" s="35">
        <f t="shared" si="18"/>
        <v>0.4668539711</v>
      </c>
      <c r="J187" s="35">
        <f t="shared" si="19"/>
        <v>0.5895150743</v>
      </c>
      <c r="K187" s="36">
        <f t="shared" si="20"/>
        <v>189</v>
      </c>
      <c r="L187" s="37">
        <f t="shared" si="21"/>
        <v>215</v>
      </c>
      <c r="M187" s="38">
        <f t="shared" si="22"/>
        <v>114</v>
      </c>
      <c r="N187" s="39">
        <f t="shared" si="23"/>
        <v>79</v>
      </c>
      <c r="O187" s="35">
        <f t="shared" si="24"/>
        <v>0.4678217822</v>
      </c>
      <c r="P187" s="35">
        <f t="shared" si="25"/>
        <v>0.5906735751</v>
      </c>
      <c r="Q187" s="40">
        <f t="shared" si="26"/>
        <v>0.5075376884</v>
      </c>
      <c r="R187" s="35">
        <f t="shared" si="27"/>
        <v>0.3465045593</v>
      </c>
      <c r="S187" s="10">
        <f t="shared" si="50"/>
        <v>0.8564638438</v>
      </c>
      <c r="T187" s="10">
        <f t="shared" si="28"/>
        <v>1.171790346</v>
      </c>
      <c r="U187" s="10">
        <f t="shared" si="29"/>
        <v>1</v>
      </c>
      <c r="V187" s="30">
        <f t="shared" si="30"/>
        <v>597</v>
      </c>
      <c r="W187" s="30">
        <f t="shared" si="31"/>
        <v>303</v>
      </c>
      <c r="X187" s="34">
        <f t="shared" si="32"/>
        <v>511</v>
      </c>
      <c r="Y187" s="36">
        <f t="shared" si="33"/>
        <v>397</v>
      </c>
      <c r="Z187" s="37">
        <f t="shared" ref="Z187:AA187" si="771">L187</f>
        <v>215</v>
      </c>
      <c r="AA187" s="38">
        <f t="shared" si="771"/>
        <v>114</v>
      </c>
      <c r="AB187" s="39">
        <f t="shared" si="35"/>
        <v>0</v>
      </c>
      <c r="AC187" s="35">
        <f t="shared" si="36"/>
        <v>1</v>
      </c>
      <c r="AD187" s="35">
        <f t="shared" si="37"/>
        <v>0.6486928105</v>
      </c>
      <c r="AE187" s="30">
        <f t="shared" si="38"/>
        <v>0.6210571413</v>
      </c>
      <c r="AF187" s="30">
        <f t="shared" si="39"/>
        <v>0.3146208519</v>
      </c>
      <c r="AG187" s="30">
        <f t="shared" si="40"/>
        <v>0.0276356692</v>
      </c>
      <c r="AH187" s="41">
        <f t="shared" si="41"/>
        <v>0.4805822993</v>
      </c>
      <c r="AI187" s="42">
        <f t="shared" si="42"/>
        <v>0.7412780452</v>
      </c>
      <c r="AJ187" s="42">
        <f t="shared" si="43"/>
        <v>0.7793586189</v>
      </c>
      <c r="AK187" s="36">
        <f t="shared" si="44"/>
        <v>759</v>
      </c>
      <c r="AL187" s="37">
        <f t="shared" ref="AL187:AM187" si="772">Z187</f>
        <v>215</v>
      </c>
      <c r="AM187" s="38">
        <f t="shared" si="772"/>
        <v>114</v>
      </c>
      <c r="AN187" s="39">
        <f t="shared" si="46"/>
        <v>0</v>
      </c>
      <c r="AO187" s="43"/>
      <c r="AP187" s="43"/>
      <c r="AQ187" s="43">
        <f t="shared" ref="AQ187:AW187" si="773">POWER($AC187,AQ$3)</f>
        <v>1</v>
      </c>
      <c r="AR187" s="43">
        <f t="shared" si="773"/>
        <v>1</v>
      </c>
      <c r="AS187" s="43">
        <f t="shared" si="773"/>
        <v>1</v>
      </c>
      <c r="AT187" s="43">
        <f t="shared" si="773"/>
        <v>1</v>
      </c>
      <c r="AU187" s="43">
        <f t="shared" si="773"/>
        <v>1</v>
      </c>
      <c r="AV187" s="43">
        <f t="shared" si="773"/>
        <v>1</v>
      </c>
      <c r="AW187" s="43">
        <f t="shared" si="773"/>
        <v>1</v>
      </c>
      <c r="AX187" s="43">
        <f t="shared" ref="AX187:BA187" si="774">$AD187*AQ187</f>
        <v>0.6486928105</v>
      </c>
      <c r="AY187" s="43">
        <f t="shared" si="774"/>
        <v>0.6486928105</v>
      </c>
      <c r="AZ187" s="43">
        <f t="shared" si="774"/>
        <v>0.6486928105</v>
      </c>
      <c r="BA187" s="43">
        <f t="shared" si="774"/>
        <v>0.6486928105</v>
      </c>
      <c r="BB187" s="43"/>
      <c r="BC187" s="43"/>
      <c r="BD187" s="43"/>
      <c r="BE187" s="43"/>
      <c r="BF187" s="43"/>
      <c r="BG187" s="43"/>
      <c r="BH187" s="43"/>
      <c r="BI187" s="43"/>
      <c r="BJ187" s="43"/>
    </row>
    <row r="188">
      <c r="A188" s="30"/>
      <c r="B188" s="30"/>
      <c r="C188" s="44">
        <f t="shared" si="49"/>
        <v>184</v>
      </c>
      <c r="D188" s="32">
        <f t="shared" si="13"/>
        <v>2388</v>
      </c>
      <c r="E188" s="32">
        <f t="shared" si="14"/>
        <v>2388</v>
      </c>
      <c r="F188" s="33">
        <f t="shared" si="15"/>
        <v>1183</v>
      </c>
      <c r="G188" s="30">
        <f t="shared" si="16"/>
        <v>816</v>
      </c>
      <c r="H188" s="34">
        <f t="shared" si="17"/>
        <v>367</v>
      </c>
      <c r="I188" s="35">
        <f t="shared" si="18"/>
        <v>0.5608812197</v>
      </c>
      <c r="J188" s="35">
        <f t="shared" si="19"/>
        <v>0.5614219467</v>
      </c>
      <c r="K188" s="36">
        <f t="shared" si="20"/>
        <v>458</v>
      </c>
      <c r="L188" s="37">
        <f t="shared" si="21"/>
        <v>358</v>
      </c>
      <c r="M188" s="38">
        <f t="shared" si="22"/>
        <v>206</v>
      </c>
      <c r="N188" s="39">
        <f t="shared" si="23"/>
        <v>161</v>
      </c>
      <c r="O188" s="35">
        <f t="shared" si="24"/>
        <v>0.5612745098</v>
      </c>
      <c r="P188" s="35">
        <f t="shared" si="25"/>
        <v>0.5613079019</v>
      </c>
      <c r="Q188" s="40">
        <f t="shared" si="26"/>
        <v>0.561284869</v>
      </c>
      <c r="R188" s="35">
        <f t="shared" si="27"/>
        <v>0.365248227</v>
      </c>
      <c r="S188" s="10">
        <f t="shared" si="50"/>
        <v>0.5428330645</v>
      </c>
      <c r="T188" s="10">
        <f t="shared" si="28"/>
        <v>0.6459651447</v>
      </c>
      <c r="U188" s="10">
        <f t="shared" si="29"/>
        <v>0.6459651447</v>
      </c>
      <c r="V188" s="30">
        <f t="shared" si="30"/>
        <v>1183</v>
      </c>
      <c r="W188" s="30">
        <f t="shared" si="31"/>
        <v>664</v>
      </c>
      <c r="X188" s="34">
        <f t="shared" si="32"/>
        <v>664</v>
      </c>
      <c r="Y188" s="36">
        <f t="shared" si="33"/>
        <v>458</v>
      </c>
      <c r="Z188" s="37">
        <f t="shared" ref="Z188:AA188" si="775">L188</f>
        <v>358</v>
      </c>
      <c r="AA188" s="38">
        <f t="shared" si="775"/>
        <v>206</v>
      </c>
      <c r="AB188" s="39">
        <f t="shared" si="35"/>
        <v>251</v>
      </c>
      <c r="AC188" s="35">
        <f t="shared" si="36"/>
        <v>0.4507658643</v>
      </c>
      <c r="AD188" s="35">
        <f t="shared" si="37"/>
        <v>0.5612745098</v>
      </c>
      <c r="AE188" s="30">
        <f t="shared" si="38"/>
        <v>0.5109293132</v>
      </c>
      <c r="AF188" s="30">
        <f t="shared" si="39"/>
        <v>0.2044930239</v>
      </c>
      <c r="AG188" s="30">
        <f t="shared" si="40"/>
        <v>0.05034519657</v>
      </c>
      <c r="AH188" s="41">
        <f t="shared" si="41"/>
        <v>0.3595073596</v>
      </c>
      <c r="AI188" s="42">
        <f t="shared" si="42"/>
        <v>0.3500051866</v>
      </c>
      <c r="AJ188" s="42">
        <f t="shared" si="43"/>
        <v>0.4193783563</v>
      </c>
      <c r="AK188" s="36">
        <f t="shared" si="44"/>
        <v>259</v>
      </c>
      <c r="AL188" s="37">
        <f t="shared" ref="AL188:AM188" si="776">Z188</f>
        <v>358</v>
      </c>
      <c r="AM188" s="38">
        <f t="shared" si="776"/>
        <v>206</v>
      </c>
      <c r="AN188" s="39">
        <f t="shared" si="46"/>
        <v>251</v>
      </c>
      <c r="AO188" s="43"/>
      <c r="AP188" s="43"/>
      <c r="AQ188" s="43">
        <f t="shared" ref="AQ188:AW188" si="777">POWER($AC188,AQ$3)</f>
        <v>1</v>
      </c>
      <c r="AR188" s="43">
        <f t="shared" si="777"/>
        <v>0.4507658643</v>
      </c>
      <c r="AS188" s="43">
        <f t="shared" si="777"/>
        <v>0.2031898644</v>
      </c>
      <c r="AT188" s="43">
        <f t="shared" si="777"/>
        <v>0.09159105487</v>
      </c>
      <c r="AU188" s="43">
        <f t="shared" si="777"/>
        <v>0.04128612101</v>
      </c>
      <c r="AV188" s="43">
        <f t="shared" si="777"/>
        <v>0.01861037402</v>
      </c>
      <c r="AW188" s="43">
        <f t="shared" si="777"/>
        <v>0.008388921332</v>
      </c>
      <c r="AX188" s="43">
        <f t="shared" ref="AX188:BA188" si="778">$AD188*AQ188</f>
        <v>0.5612745098</v>
      </c>
      <c r="AY188" s="43">
        <f t="shared" si="778"/>
        <v>0.2530033895</v>
      </c>
      <c r="AZ188" s="43">
        <f t="shared" si="778"/>
        <v>0.1140452916</v>
      </c>
      <c r="BA188" s="43">
        <f t="shared" si="778"/>
        <v>0.05140772443</v>
      </c>
      <c r="BB188" s="43"/>
      <c r="BC188" s="43"/>
      <c r="BD188" s="43"/>
      <c r="BE188" s="43"/>
      <c r="BF188" s="43"/>
      <c r="BG188" s="43"/>
      <c r="BH188" s="43"/>
      <c r="BI188" s="43"/>
      <c r="BJ188" s="43"/>
    </row>
    <row r="189">
      <c r="A189" s="30"/>
      <c r="B189" s="30"/>
      <c r="C189" s="44">
        <f t="shared" si="49"/>
        <v>185</v>
      </c>
      <c r="D189" s="32">
        <f t="shared" si="13"/>
        <v>825</v>
      </c>
      <c r="E189" s="32">
        <f t="shared" si="14"/>
        <v>825</v>
      </c>
      <c r="F189" s="33">
        <f t="shared" si="15"/>
        <v>285</v>
      </c>
      <c r="G189" s="30">
        <f t="shared" si="16"/>
        <v>192</v>
      </c>
      <c r="H189" s="34">
        <f t="shared" si="17"/>
        <v>93</v>
      </c>
      <c r="I189" s="35">
        <f t="shared" si="18"/>
        <v>0.3972139859</v>
      </c>
      <c r="J189" s="35">
        <f t="shared" si="19"/>
        <v>0.3959686232</v>
      </c>
      <c r="K189" s="36">
        <f t="shared" si="20"/>
        <v>76</v>
      </c>
      <c r="L189" s="37">
        <f t="shared" si="21"/>
        <v>116</v>
      </c>
      <c r="M189" s="38">
        <f t="shared" si="22"/>
        <v>37</v>
      </c>
      <c r="N189" s="39">
        <f t="shared" si="23"/>
        <v>56</v>
      </c>
      <c r="O189" s="35">
        <f t="shared" si="24"/>
        <v>0.3958333333</v>
      </c>
      <c r="P189" s="35">
        <f t="shared" si="25"/>
        <v>0.3978494624</v>
      </c>
      <c r="Q189" s="40">
        <f t="shared" si="26"/>
        <v>0.3964912281</v>
      </c>
      <c r="R189" s="35">
        <f t="shared" si="27"/>
        <v>0.2418300654</v>
      </c>
      <c r="S189" s="10">
        <f t="shared" si="50"/>
        <v>0.6057978134</v>
      </c>
      <c r="T189" s="10">
        <f t="shared" si="28"/>
        <v>0.8260694894</v>
      </c>
      <c r="U189" s="10">
        <f t="shared" si="29"/>
        <v>0.8260694894</v>
      </c>
      <c r="V189" s="30">
        <f t="shared" si="30"/>
        <v>285</v>
      </c>
      <c r="W189" s="30">
        <f t="shared" si="31"/>
        <v>113</v>
      </c>
      <c r="X189" s="34">
        <f t="shared" si="32"/>
        <v>173</v>
      </c>
      <c r="Y189" s="36">
        <f t="shared" si="33"/>
        <v>136</v>
      </c>
      <c r="Z189" s="37">
        <f t="shared" ref="Z189:AA189" si="779">L189</f>
        <v>116</v>
      </c>
      <c r="AA189" s="38">
        <f t="shared" si="779"/>
        <v>37</v>
      </c>
      <c r="AB189" s="39">
        <f t="shared" si="35"/>
        <v>29</v>
      </c>
      <c r="AC189" s="35">
        <f t="shared" si="36"/>
        <v>0.5606060606</v>
      </c>
      <c r="AD189" s="35">
        <f t="shared" si="37"/>
        <v>0.5396825397</v>
      </c>
      <c r="AE189" s="30">
        <f t="shared" si="38"/>
        <v>0.55252828</v>
      </c>
      <c r="AF189" s="30">
        <f t="shared" si="39"/>
        <v>0.2460919907</v>
      </c>
      <c r="AG189" s="30">
        <f t="shared" si="40"/>
        <v>-0.01284574032</v>
      </c>
      <c r="AH189" s="41">
        <f t="shared" si="41"/>
        <v>0.3717504418</v>
      </c>
      <c r="AI189" s="42">
        <f t="shared" si="42"/>
        <v>0.4329205603</v>
      </c>
      <c r="AJ189" s="42">
        <f t="shared" si="43"/>
        <v>0.4152197709</v>
      </c>
      <c r="AK189" s="36">
        <f t="shared" si="44"/>
        <v>82</v>
      </c>
      <c r="AL189" s="37">
        <f t="shared" ref="AL189:AM189" si="780">Z189</f>
        <v>116</v>
      </c>
      <c r="AM189" s="38">
        <f t="shared" si="780"/>
        <v>37</v>
      </c>
      <c r="AN189" s="39">
        <f t="shared" si="46"/>
        <v>29</v>
      </c>
      <c r="AO189" s="43"/>
      <c r="AP189" s="43"/>
      <c r="AQ189" s="43">
        <f t="shared" ref="AQ189:AW189" si="781">POWER($AC189,AQ$3)</f>
        <v>1</v>
      </c>
      <c r="AR189" s="43">
        <f t="shared" si="781"/>
        <v>0.5606060606</v>
      </c>
      <c r="AS189" s="43">
        <f t="shared" si="781"/>
        <v>0.3142791552</v>
      </c>
      <c r="AT189" s="43">
        <f t="shared" si="781"/>
        <v>0.1761867991</v>
      </c>
      <c r="AU189" s="43">
        <f t="shared" si="781"/>
        <v>0.09877138739</v>
      </c>
      <c r="AV189" s="43">
        <f t="shared" si="781"/>
        <v>0.05537183838</v>
      </c>
      <c r="AW189" s="43">
        <f t="shared" si="781"/>
        <v>0.03104178818</v>
      </c>
      <c r="AX189" s="43">
        <f t="shared" ref="AX189:BA189" si="782">$AD189*AQ189</f>
        <v>0.5396825397</v>
      </c>
      <c r="AY189" s="43">
        <f t="shared" si="782"/>
        <v>0.3025493025</v>
      </c>
      <c r="AZ189" s="43">
        <f t="shared" si="782"/>
        <v>0.1696109726</v>
      </c>
      <c r="BA189" s="43">
        <f t="shared" si="782"/>
        <v>0.09508493921</v>
      </c>
      <c r="BB189" s="43"/>
      <c r="BC189" s="43"/>
      <c r="BD189" s="43"/>
      <c r="BE189" s="43"/>
      <c r="BF189" s="43"/>
      <c r="BG189" s="43"/>
      <c r="BH189" s="43"/>
      <c r="BI189" s="43"/>
      <c r="BJ189" s="43"/>
    </row>
    <row r="190">
      <c r="A190" s="30"/>
      <c r="B190" s="30"/>
      <c r="C190" s="44">
        <f t="shared" si="49"/>
        <v>186</v>
      </c>
      <c r="D190" s="32">
        <f t="shared" si="13"/>
        <v>3086</v>
      </c>
      <c r="E190" s="32">
        <f t="shared" si="14"/>
        <v>3086</v>
      </c>
      <c r="F190" s="33">
        <f t="shared" si="15"/>
        <v>1140</v>
      </c>
      <c r="G190" s="30">
        <f t="shared" si="16"/>
        <v>496</v>
      </c>
      <c r="H190" s="34">
        <f t="shared" si="17"/>
        <v>644</v>
      </c>
      <c r="I190" s="35">
        <f t="shared" si="18"/>
        <v>0.5013486658</v>
      </c>
      <c r="J190" s="35">
        <f t="shared" si="19"/>
        <v>0.4407387596</v>
      </c>
      <c r="K190" s="36">
        <f t="shared" si="20"/>
        <v>249</v>
      </c>
      <c r="L190" s="37">
        <f t="shared" si="21"/>
        <v>247</v>
      </c>
      <c r="M190" s="38">
        <f t="shared" si="22"/>
        <v>284</v>
      </c>
      <c r="N190" s="39">
        <f t="shared" si="23"/>
        <v>360</v>
      </c>
      <c r="O190" s="35">
        <f t="shared" si="24"/>
        <v>0.502016129</v>
      </c>
      <c r="P190" s="35">
        <f t="shared" si="25"/>
        <v>0.4409937888</v>
      </c>
      <c r="Q190" s="40">
        <f t="shared" si="26"/>
        <v>0.4675438596</v>
      </c>
      <c r="R190" s="35">
        <f t="shared" si="27"/>
        <v>0.5348399247</v>
      </c>
      <c r="S190" s="10">
        <f t="shared" si="50"/>
        <v>0.7587468311</v>
      </c>
      <c r="T190" s="10">
        <f t="shared" si="28"/>
        <v>0.894274852</v>
      </c>
      <c r="U190" s="10">
        <f t="shared" si="29"/>
        <v>0.894274852</v>
      </c>
      <c r="V190" s="30">
        <f t="shared" si="30"/>
        <v>1140</v>
      </c>
      <c r="W190" s="30">
        <f t="shared" si="31"/>
        <v>533</v>
      </c>
      <c r="X190" s="34">
        <f t="shared" si="32"/>
        <v>865</v>
      </c>
      <c r="Y190" s="36">
        <f t="shared" si="33"/>
        <v>581</v>
      </c>
      <c r="Z190" s="37">
        <f t="shared" ref="Z190:AA190" si="783">L190</f>
        <v>247</v>
      </c>
      <c r="AA190" s="38">
        <f t="shared" si="783"/>
        <v>284</v>
      </c>
      <c r="AB190" s="39">
        <f t="shared" si="35"/>
        <v>69</v>
      </c>
      <c r="AC190" s="35">
        <f t="shared" si="36"/>
        <v>0.8045325779</v>
      </c>
      <c r="AD190" s="35">
        <f t="shared" si="37"/>
        <v>0.7016908213</v>
      </c>
      <c r="AE190" s="30">
        <f t="shared" si="38"/>
        <v>0.6144962657</v>
      </c>
      <c r="AF190" s="30">
        <f t="shared" si="39"/>
        <v>0.3080599764</v>
      </c>
      <c r="AG190" s="30">
        <f t="shared" si="40"/>
        <v>0.08719455558</v>
      </c>
      <c r="AH190" s="41">
        <f t="shared" si="41"/>
        <v>0.4197146913</v>
      </c>
      <c r="AI190" s="42">
        <f t="shared" si="42"/>
        <v>0.6091689494</v>
      </c>
      <c r="AJ190" s="42">
        <f t="shared" si="43"/>
        <v>0.7293186978</v>
      </c>
      <c r="AK190" s="36">
        <f t="shared" si="44"/>
        <v>666</v>
      </c>
      <c r="AL190" s="37">
        <f t="shared" ref="AL190:AM190" si="784">Z190</f>
        <v>247</v>
      </c>
      <c r="AM190" s="38">
        <f t="shared" si="784"/>
        <v>284</v>
      </c>
      <c r="AN190" s="39">
        <f t="shared" si="46"/>
        <v>69</v>
      </c>
      <c r="AO190" s="43"/>
      <c r="AP190" s="43"/>
      <c r="AQ190" s="43">
        <f t="shared" ref="AQ190:AW190" si="785">POWER($AC190,AQ$3)</f>
        <v>1</v>
      </c>
      <c r="AR190" s="43">
        <f t="shared" si="785"/>
        <v>0.8045325779</v>
      </c>
      <c r="AS190" s="43">
        <f t="shared" si="785"/>
        <v>0.6472726689</v>
      </c>
      <c r="AT190" s="43">
        <f t="shared" si="785"/>
        <v>0.5207519489</v>
      </c>
      <c r="AU190" s="43">
        <f t="shared" si="785"/>
        <v>0.4189619079</v>
      </c>
      <c r="AV190" s="43">
        <f t="shared" si="785"/>
        <v>0.3370685038</v>
      </c>
      <c r="AW190" s="43">
        <f t="shared" si="785"/>
        <v>0.2711825923</v>
      </c>
      <c r="AX190" s="43">
        <f t="shared" ref="AX190:BA190" si="786">$AD190*AQ190</f>
        <v>0.7016908213</v>
      </c>
      <c r="AY190" s="43">
        <f t="shared" si="786"/>
        <v>0.5645331253</v>
      </c>
      <c r="AZ190" s="43">
        <f t="shared" si="786"/>
        <v>0.4541852906</v>
      </c>
      <c r="BA190" s="43">
        <f t="shared" si="786"/>
        <v>0.3654068627</v>
      </c>
      <c r="BB190" s="43"/>
      <c r="BC190" s="43"/>
      <c r="BD190" s="43"/>
      <c r="BE190" s="43"/>
      <c r="BF190" s="43"/>
      <c r="BG190" s="43"/>
      <c r="BH190" s="43"/>
      <c r="BI190" s="43"/>
      <c r="BJ190" s="43"/>
    </row>
    <row r="191">
      <c r="A191" s="30"/>
      <c r="B191" s="30"/>
      <c r="C191" s="44">
        <f t="shared" si="49"/>
        <v>187</v>
      </c>
      <c r="D191" s="32">
        <f t="shared" si="13"/>
        <v>1715</v>
      </c>
      <c r="E191" s="32">
        <f t="shared" si="14"/>
        <v>1715</v>
      </c>
      <c r="F191" s="33">
        <f t="shared" si="15"/>
        <v>916</v>
      </c>
      <c r="G191" s="30">
        <f t="shared" si="16"/>
        <v>725</v>
      </c>
      <c r="H191" s="34">
        <f t="shared" si="17"/>
        <v>191</v>
      </c>
      <c r="I191" s="35">
        <f t="shared" si="18"/>
        <v>0.4847036406</v>
      </c>
      <c r="J191" s="35">
        <f t="shared" si="19"/>
        <v>0.4929415661</v>
      </c>
      <c r="K191" s="36">
        <f t="shared" si="20"/>
        <v>351</v>
      </c>
      <c r="L191" s="37">
        <f t="shared" si="21"/>
        <v>374</v>
      </c>
      <c r="M191" s="38">
        <f t="shared" si="22"/>
        <v>94</v>
      </c>
      <c r="N191" s="39">
        <f t="shared" si="23"/>
        <v>97</v>
      </c>
      <c r="O191" s="35">
        <f t="shared" si="24"/>
        <v>0.484137931</v>
      </c>
      <c r="P191" s="35">
        <f t="shared" si="25"/>
        <v>0.4921465969</v>
      </c>
      <c r="Q191" s="40">
        <f t="shared" si="26"/>
        <v>0.4858078603</v>
      </c>
      <c r="R191" s="35">
        <f t="shared" si="27"/>
        <v>0.2008547009</v>
      </c>
      <c r="S191" s="10">
        <f t="shared" si="50"/>
        <v>0.5781301361</v>
      </c>
      <c r="T191" s="10">
        <f t="shared" si="28"/>
        <v>0.8062382784</v>
      </c>
      <c r="U191" s="10">
        <f t="shared" si="29"/>
        <v>0.8062382784</v>
      </c>
      <c r="V191" s="30">
        <f t="shared" si="30"/>
        <v>916</v>
      </c>
      <c r="W191" s="30">
        <f t="shared" si="31"/>
        <v>445</v>
      </c>
      <c r="X191" s="34">
        <f t="shared" si="32"/>
        <v>530</v>
      </c>
      <c r="Y191" s="36">
        <f t="shared" si="33"/>
        <v>436</v>
      </c>
      <c r="Z191" s="37">
        <f t="shared" ref="Z191:AA191" si="787">L191</f>
        <v>374</v>
      </c>
      <c r="AA191" s="38">
        <f t="shared" si="787"/>
        <v>94</v>
      </c>
      <c r="AB191" s="39">
        <f t="shared" si="35"/>
        <v>105</v>
      </c>
      <c r="AC191" s="35">
        <f t="shared" si="36"/>
        <v>0.472361809</v>
      </c>
      <c r="AD191" s="35">
        <f t="shared" si="37"/>
        <v>0.5382716049</v>
      </c>
      <c r="AE191" s="30">
        <f t="shared" si="38"/>
        <v>0.5196076933</v>
      </c>
      <c r="AF191" s="30">
        <f t="shared" si="39"/>
        <v>0.2131714039</v>
      </c>
      <c r="AG191" s="30">
        <f t="shared" si="40"/>
        <v>0.01866391169</v>
      </c>
      <c r="AH191" s="41">
        <f t="shared" si="41"/>
        <v>0.3614733214</v>
      </c>
      <c r="AI191" s="42">
        <f t="shared" si="42"/>
        <v>0.3664476266</v>
      </c>
      <c r="AJ191" s="42">
        <f t="shared" si="43"/>
        <v>0.392165566</v>
      </c>
      <c r="AK191" s="36">
        <f t="shared" si="44"/>
        <v>241</v>
      </c>
      <c r="AL191" s="37">
        <f t="shared" ref="AL191:AM191" si="788">Z191</f>
        <v>374</v>
      </c>
      <c r="AM191" s="38">
        <f t="shared" si="788"/>
        <v>94</v>
      </c>
      <c r="AN191" s="39">
        <f t="shared" si="46"/>
        <v>105</v>
      </c>
      <c r="AO191" s="43"/>
      <c r="AP191" s="43"/>
      <c r="AQ191" s="43">
        <f t="shared" ref="AQ191:AW191" si="789">POWER($AC191,AQ$3)</f>
        <v>1</v>
      </c>
      <c r="AR191" s="43">
        <f t="shared" si="789"/>
        <v>0.472361809</v>
      </c>
      <c r="AS191" s="43">
        <f t="shared" si="789"/>
        <v>0.2231256786</v>
      </c>
      <c r="AT191" s="43">
        <f t="shared" si="789"/>
        <v>0.1053960492</v>
      </c>
      <c r="AU191" s="43">
        <f t="shared" si="789"/>
        <v>0.04978506847</v>
      </c>
      <c r="AV191" s="43">
        <f t="shared" si="789"/>
        <v>0.02351656501</v>
      </c>
      <c r="AW191" s="43">
        <f t="shared" si="789"/>
        <v>0.01110832719</v>
      </c>
      <c r="AX191" s="43">
        <f t="shared" ref="AX191:BA191" si="790">$AD191*AQ191</f>
        <v>0.5382716049</v>
      </c>
      <c r="AY191" s="43">
        <f t="shared" si="790"/>
        <v>0.2542589491</v>
      </c>
      <c r="AZ191" s="43">
        <f t="shared" si="790"/>
        <v>0.1201022171</v>
      </c>
      <c r="BA191" s="43">
        <f t="shared" si="790"/>
        <v>0.05673170056</v>
      </c>
      <c r="BB191" s="43"/>
      <c r="BC191" s="43"/>
      <c r="BD191" s="43"/>
      <c r="BE191" s="43"/>
      <c r="BF191" s="43"/>
      <c r="BG191" s="43"/>
      <c r="BH191" s="43"/>
      <c r="BI191" s="43"/>
      <c r="BJ191" s="43"/>
    </row>
    <row r="192">
      <c r="A192" s="30"/>
      <c r="B192" s="30"/>
      <c r="C192" s="44">
        <f t="shared" si="49"/>
        <v>188</v>
      </c>
      <c r="D192" s="32">
        <f t="shared" si="13"/>
        <v>2399</v>
      </c>
      <c r="E192" s="32">
        <f t="shared" si="14"/>
        <v>2399</v>
      </c>
      <c r="F192" s="33">
        <f t="shared" si="15"/>
        <v>1475</v>
      </c>
      <c r="G192" s="30">
        <f t="shared" si="16"/>
        <v>928</v>
      </c>
      <c r="H192" s="34">
        <f t="shared" si="17"/>
        <v>547</v>
      </c>
      <c r="I192" s="35">
        <f t="shared" si="18"/>
        <v>0.3922693784</v>
      </c>
      <c r="J192" s="35">
        <f t="shared" si="19"/>
        <v>0.3784617336</v>
      </c>
      <c r="K192" s="36">
        <f t="shared" si="20"/>
        <v>364</v>
      </c>
      <c r="L192" s="37">
        <f t="shared" si="21"/>
        <v>564</v>
      </c>
      <c r="M192" s="38">
        <f t="shared" si="22"/>
        <v>207</v>
      </c>
      <c r="N192" s="39">
        <f t="shared" si="23"/>
        <v>340</v>
      </c>
      <c r="O192" s="35">
        <f t="shared" si="24"/>
        <v>0.3922413793</v>
      </c>
      <c r="P192" s="35">
        <f t="shared" si="25"/>
        <v>0.3784277879</v>
      </c>
      <c r="Q192" s="40">
        <f t="shared" si="26"/>
        <v>0.3871186441</v>
      </c>
      <c r="R192" s="35">
        <f t="shared" si="27"/>
        <v>0.2684824903</v>
      </c>
      <c r="S192" s="10">
        <f t="shared" si="50"/>
        <v>0.6350195862</v>
      </c>
      <c r="T192" s="10">
        <f t="shared" si="28"/>
        <v>0.8573708851</v>
      </c>
      <c r="U192" s="10">
        <f t="shared" si="29"/>
        <v>0.8573708851</v>
      </c>
      <c r="V192" s="30">
        <f t="shared" si="30"/>
        <v>1475</v>
      </c>
      <c r="W192" s="30">
        <f t="shared" si="31"/>
        <v>571</v>
      </c>
      <c r="X192" s="34">
        <f t="shared" si="32"/>
        <v>937</v>
      </c>
      <c r="Y192" s="36">
        <f t="shared" si="33"/>
        <v>730</v>
      </c>
      <c r="Z192" s="37">
        <f t="shared" ref="Z192:AA192" si="791">L192</f>
        <v>564</v>
      </c>
      <c r="AA192" s="38">
        <f t="shared" si="791"/>
        <v>207</v>
      </c>
      <c r="AB192" s="39">
        <f t="shared" si="35"/>
        <v>121</v>
      </c>
      <c r="AC192" s="35">
        <f t="shared" si="36"/>
        <v>0.631097561</v>
      </c>
      <c r="AD192" s="35">
        <f t="shared" si="37"/>
        <v>0.5641421947</v>
      </c>
      <c r="AE192" s="30">
        <f t="shared" si="38"/>
        <v>0.5753444238</v>
      </c>
      <c r="AF192" s="30">
        <f t="shared" si="39"/>
        <v>0.2689081345</v>
      </c>
      <c r="AG192" s="30">
        <f t="shared" si="40"/>
        <v>-0.01120222905</v>
      </c>
      <c r="AH192" s="41">
        <f t="shared" si="41"/>
        <v>0.3825995764</v>
      </c>
      <c r="AI192" s="42">
        <f t="shared" si="42"/>
        <v>0.4850751057</v>
      </c>
      <c r="AJ192" s="42">
        <f t="shared" si="43"/>
        <v>0.4696389928</v>
      </c>
      <c r="AK192" s="36">
        <f t="shared" si="44"/>
        <v>499</v>
      </c>
      <c r="AL192" s="37">
        <f t="shared" ref="AL192:AM192" si="792">Z192</f>
        <v>564</v>
      </c>
      <c r="AM192" s="38">
        <f t="shared" si="792"/>
        <v>207</v>
      </c>
      <c r="AN192" s="39">
        <f t="shared" si="46"/>
        <v>121</v>
      </c>
      <c r="AO192" s="43"/>
      <c r="AP192" s="43"/>
      <c r="AQ192" s="43">
        <f t="shared" ref="AQ192:AW192" si="793">POWER($AC192,AQ$3)</f>
        <v>1</v>
      </c>
      <c r="AR192" s="43">
        <f t="shared" si="793"/>
        <v>0.631097561</v>
      </c>
      <c r="AS192" s="43">
        <f t="shared" si="793"/>
        <v>0.3982841315</v>
      </c>
      <c r="AT192" s="43">
        <f t="shared" si="793"/>
        <v>0.2513561439</v>
      </c>
      <c r="AU192" s="43">
        <f t="shared" si="793"/>
        <v>0.1586302494</v>
      </c>
      <c r="AV192" s="43">
        <f t="shared" si="793"/>
        <v>0.1001111635</v>
      </c>
      <c r="AW192" s="43">
        <f t="shared" si="793"/>
        <v>0.0631799111</v>
      </c>
      <c r="AX192" s="43">
        <f t="shared" ref="AX192:BA192" si="794">$AD192*AQ192</f>
        <v>0.5641421947</v>
      </c>
      <c r="AY192" s="43">
        <f t="shared" si="794"/>
        <v>0.3560287631</v>
      </c>
      <c r="AZ192" s="43">
        <f t="shared" si="794"/>
        <v>0.2246888841</v>
      </c>
      <c r="BA192" s="43">
        <f t="shared" si="794"/>
        <v>0.1418006067</v>
      </c>
      <c r="BB192" s="43"/>
      <c r="BC192" s="43"/>
      <c r="BD192" s="43"/>
      <c r="BE192" s="43"/>
      <c r="BF192" s="43"/>
      <c r="BG192" s="43"/>
      <c r="BH192" s="43"/>
      <c r="BI192" s="43"/>
      <c r="BJ192" s="43"/>
    </row>
    <row r="193">
      <c r="A193" s="30"/>
      <c r="B193" s="30"/>
      <c r="C193" s="44">
        <f t="shared" si="49"/>
        <v>189</v>
      </c>
      <c r="D193" s="32">
        <f t="shared" si="13"/>
        <v>1054</v>
      </c>
      <c r="E193" s="32">
        <f t="shared" si="14"/>
        <v>1054</v>
      </c>
      <c r="F193" s="33">
        <f t="shared" si="15"/>
        <v>522</v>
      </c>
      <c r="G193" s="30">
        <f t="shared" si="16"/>
        <v>403</v>
      </c>
      <c r="H193" s="34">
        <f t="shared" si="17"/>
        <v>119</v>
      </c>
      <c r="I193" s="35">
        <f t="shared" si="18"/>
        <v>0.4451376608</v>
      </c>
      <c r="J193" s="35">
        <f t="shared" si="19"/>
        <v>0.5143453591</v>
      </c>
      <c r="K193" s="36">
        <f t="shared" si="20"/>
        <v>179</v>
      </c>
      <c r="L193" s="37">
        <f t="shared" si="21"/>
        <v>224</v>
      </c>
      <c r="M193" s="38">
        <f t="shared" si="22"/>
        <v>61</v>
      </c>
      <c r="N193" s="39">
        <f t="shared" si="23"/>
        <v>58</v>
      </c>
      <c r="O193" s="35">
        <f t="shared" si="24"/>
        <v>0.4441687345</v>
      </c>
      <c r="P193" s="35">
        <f t="shared" si="25"/>
        <v>0.512605042</v>
      </c>
      <c r="Q193" s="40">
        <f t="shared" si="26"/>
        <v>0.4597701149</v>
      </c>
      <c r="R193" s="35">
        <f t="shared" si="27"/>
        <v>0.2140350877</v>
      </c>
      <c r="S193" s="10">
        <f t="shared" si="50"/>
        <v>0.5926809661</v>
      </c>
      <c r="T193" s="10">
        <f t="shared" si="28"/>
        <v>0.8218813651</v>
      </c>
      <c r="U193" s="10">
        <f t="shared" si="29"/>
        <v>0.8218813651</v>
      </c>
      <c r="V193" s="30">
        <f t="shared" si="30"/>
        <v>522</v>
      </c>
      <c r="W193" s="30">
        <f t="shared" si="31"/>
        <v>240</v>
      </c>
      <c r="X193" s="34">
        <f t="shared" si="32"/>
        <v>309</v>
      </c>
      <c r="Y193" s="36">
        <f t="shared" si="33"/>
        <v>248</v>
      </c>
      <c r="Z193" s="37">
        <f t="shared" ref="Z193:AA193" si="795">L193</f>
        <v>224</v>
      </c>
      <c r="AA193" s="38">
        <f t="shared" si="795"/>
        <v>61</v>
      </c>
      <c r="AB193" s="39">
        <f t="shared" si="35"/>
        <v>54</v>
      </c>
      <c r="AC193" s="35">
        <f t="shared" si="36"/>
        <v>0.5304347826</v>
      </c>
      <c r="AD193" s="35">
        <f t="shared" si="37"/>
        <v>0.5254237288</v>
      </c>
      <c r="AE193" s="30">
        <f t="shared" si="38"/>
        <v>0.5417697284</v>
      </c>
      <c r="AF193" s="30">
        <f t="shared" si="39"/>
        <v>0.2353334391</v>
      </c>
      <c r="AG193" s="30">
        <f t="shared" si="40"/>
        <v>-0.01634599956</v>
      </c>
      <c r="AH193" s="41">
        <f t="shared" si="41"/>
        <v>0.367827905</v>
      </c>
      <c r="AI193" s="42">
        <f t="shared" si="42"/>
        <v>0.4103308946</v>
      </c>
      <c r="AJ193" s="42">
        <f t="shared" si="43"/>
        <v>0.3878069225</v>
      </c>
      <c r="AK193" s="36">
        <f t="shared" si="44"/>
        <v>142</v>
      </c>
      <c r="AL193" s="37">
        <f t="shared" ref="AL193:AM193" si="796">Z193</f>
        <v>224</v>
      </c>
      <c r="AM193" s="38">
        <f t="shared" si="796"/>
        <v>61</v>
      </c>
      <c r="AN193" s="39">
        <f t="shared" si="46"/>
        <v>54</v>
      </c>
      <c r="AO193" s="43"/>
      <c r="AP193" s="43"/>
      <c r="AQ193" s="43">
        <f t="shared" ref="AQ193:AW193" si="797">POWER($AC193,AQ$3)</f>
        <v>1</v>
      </c>
      <c r="AR193" s="43">
        <f t="shared" si="797"/>
        <v>0.5304347826</v>
      </c>
      <c r="AS193" s="43">
        <f t="shared" si="797"/>
        <v>0.2813610586</v>
      </c>
      <c r="AT193" s="43">
        <f t="shared" si="797"/>
        <v>0.149243692</v>
      </c>
      <c r="AU193" s="43">
        <f t="shared" si="797"/>
        <v>0.0791640453</v>
      </c>
      <c r="AV193" s="43">
        <f t="shared" si="797"/>
        <v>0.04199136316</v>
      </c>
      <c r="AW193" s="43">
        <f t="shared" si="797"/>
        <v>0.02227367959</v>
      </c>
      <c r="AX193" s="43">
        <f t="shared" ref="AX193:BA193" si="798">$AD193*AQ193</f>
        <v>0.5254237288</v>
      </c>
      <c r="AY193" s="43">
        <f t="shared" si="798"/>
        <v>0.2787030214</v>
      </c>
      <c r="AZ193" s="43">
        <f t="shared" si="798"/>
        <v>0.1478337766</v>
      </c>
      <c r="BA193" s="43">
        <f t="shared" si="798"/>
        <v>0.07841617713</v>
      </c>
      <c r="BB193" s="43"/>
      <c r="BC193" s="43"/>
      <c r="BD193" s="43"/>
      <c r="BE193" s="43"/>
      <c r="BF193" s="43"/>
      <c r="BG193" s="43"/>
      <c r="BH193" s="43"/>
      <c r="BI193" s="43"/>
      <c r="BJ193" s="43"/>
    </row>
    <row r="194">
      <c r="A194" s="30"/>
      <c r="B194" s="30"/>
      <c r="C194" s="44">
        <f t="shared" si="49"/>
        <v>190</v>
      </c>
      <c r="D194" s="32">
        <f t="shared" si="13"/>
        <v>1883</v>
      </c>
      <c r="E194" s="32">
        <f t="shared" si="14"/>
        <v>1883</v>
      </c>
      <c r="F194" s="33">
        <f t="shared" si="15"/>
        <v>675</v>
      </c>
      <c r="G194" s="30">
        <f t="shared" si="16"/>
        <v>445</v>
      </c>
      <c r="H194" s="34">
        <f t="shared" si="17"/>
        <v>230</v>
      </c>
      <c r="I194" s="35">
        <f t="shared" si="18"/>
        <v>0.5405442444</v>
      </c>
      <c r="J194" s="35">
        <f t="shared" si="19"/>
        <v>0.529550562</v>
      </c>
      <c r="K194" s="36">
        <f t="shared" si="20"/>
        <v>241</v>
      </c>
      <c r="L194" s="37">
        <f t="shared" si="21"/>
        <v>204</v>
      </c>
      <c r="M194" s="38">
        <f t="shared" si="22"/>
        <v>122</v>
      </c>
      <c r="N194" s="39">
        <f t="shared" si="23"/>
        <v>108</v>
      </c>
      <c r="O194" s="35">
        <f t="shared" si="24"/>
        <v>0.5415730337</v>
      </c>
      <c r="P194" s="35">
        <f t="shared" si="25"/>
        <v>0.5304347826</v>
      </c>
      <c r="Q194" s="40">
        <f t="shared" si="26"/>
        <v>0.5377777778</v>
      </c>
      <c r="R194" s="35">
        <f t="shared" si="27"/>
        <v>0.3742331288</v>
      </c>
      <c r="S194" s="10">
        <f t="shared" si="50"/>
        <v>0.7461754955</v>
      </c>
      <c r="T194" s="10">
        <f t="shared" si="28"/>
        <v>0.9737162402</v>
      </c>
      <c r="U194" s="10">
        <f t="shared" si="29"/>
        <v>0.9737162402</v>
      </c>
      <c r="V194" s="30">
        <f t="shared" si="30"/>
        <v>675</v>
      </c>
      <c r="W194" s="30">
        <f t="shared" si="31"/>
        <v>363</v>
      </c>
      <c r="X194" s="34">
        <f t="shared" si="32"/>
        <v>504</v>
      </c>
      <c r="Y194" s="36">
        <f t="shared" si="33"/>
        <v>382</v>
      </c>
      <c r="Z194" s="37">
        <f t="shared" ref="Z194:AA194" si="799">L194</f>
        <v>204</v>
      </c>
      <c r="AA194" s="38">
        <f t="shared" si="799"/>
        <v>122</v>
      </c>
      <c r="AB194" s="39">
        <f t="shared" si="35"/>
        <v>10</v>
      </c>
      <c r="AC194" s="35">
        <f t="shared" si="36"/>
        <v>0.9242424242</v>
      </c>
      <c r="AD194" s="35">
        <f t="shared" si="37"/>
        <v>0.6518771331</v>
      </c>
      <c r="AE194" s="30">
        <f t="shared" si="38"/>
        <v>0.6239616565</v>
      </c>
      <c r="AF194" s="30">
        <f t="shared" si="39"/>
        <v>0.3175253672</v>
      </c>
      <c r="AG194" s="30">
        <f t="shared" si="40"/>
        <v>0.02791547662</v>
      </c>
      <c r="AH194" s="41">
        <f t="shared" si="41"/>
        <v>0.4544791407</v>
      </c>
      <c r="AI194" s="42">
        <f t="shared" si="42"/>
        <v>0.6910305411</v>
      </c>
      <c r="AJ194" s="42">
        <f t="shared" si="43"/>
        <v>0.7294966755</v>
      </c>
      <c r="AK194" s="36">
        <f t="shared" si="44"/>
        <v>550</v>
      </c>
      <c r="AL194" s="37">
        <f t="shared" ref="AL194:AM194" si="800">Z194</f>
        <v>204</v>
      </c>
      <c r="AM194" s="38">
        <f t="shared" si="800"/>
        <v>122</v>
      </c>
      <c r="AN194" s="39">
        <f t="shared" si="46"/>
        <v>10</v>
      </c>
      <c r="AO194" s="43"/>
      <c r="AP194" s="43"/>
      <c r="AQ194" s="43">
        <f t="shared" ref="AQ194:AW194" si="801">POWER($AC194,AQ$3)</f>
        <v>1</v>
      </c>
      <c r="AR194" s="43">
        <f t="shared" si="801"/>
        <v>0.9242424242</v>
      </c>
      <c r="AS194" s="43">
        <f t="shared" si="801"/>
        <v>0.8542240588</v>
      </c>
      <c r="AT194" s="43">
        <f t="shared" si="801"/>
        <v>0.7895101149</v>
      </c>
      <c r="AU194" s="43">
        <f t="shared" si="801"/>
        <v>0.7296987426</v>
      </c>
      <c r="AV194" s="43">
        <f t="shared" si="801"/>
        <v>0.6744185348</v>
      </c>
      <c r="AW194" s="43">
        <f t="shared" si="801"/>
        <v>0.6233262216</v>
      </c>
      <c r="AX194" s="43">
        <f t="shared" ref="AX194:BA194" si="802">$AD194*AQ194</f>
        <v>0.6518771331</v>
      </c>
      <c r="AY194" s="43">
        <f t="shared" si="802"/>
        <v>0.6024925018</v>
      </c>
      <c r="AZ194" s="43">
        <f t="shared" si="802"/>
        <v>0.5568491305</v>
      </c>
      <c r="BA194" s="43">
        <f t="shared" si="802"/>
        <v>0.5146635903</v>
      </c>
      <c r="BB194" s="43"/>
      <c r="BC194" s="43"/>
      <c r="BD194" s="43"/>
      <c r="BE194" s="43"/>
      <c r="BF194" s="43"/>
      <c r="BG194" s="43"/>
      <c r="BH194" s="43"/>
      <c r="BI194" s="43"/>
      <c r="BJ194" s="43"/>
    </row>
    <row r="195">
      <c r="A195" s="30"/>
      <c r="B195" s="30"/>
      <c r="C195" s="44">
        <f t="shared" si="49"/>
        <v>191</v>
      </c>
      <c r="D195" s="32">
        <f t="shared" si="13"/>
        <v>1345</v>
      </c>
      <c r="E195" s="32">
        <f t="shared" si="14"/>
        <v>1345</v>
      </c>
      <c r="F195" s="33">
        <f t="shared" si="15"/>
        <v>438</v>
      </c>
      <c r="G195" s="30">
        <f t="shared" si="16"/>
        <v>275</v>
      </c>
      <c r="H195" s="34">
        <f t="shared" si="17"/>
        <v>163</v>
      </c>
      <c r="I195" s="35">
        <f t="shared" si="18"/>
        <v>0.2893537282</v>
      </c>
      <c r="J195" s="35">
        <f t="shared" si="19"/>
        <v>0.2631799025</v>
      </c>
      <c r="K195" s="36">
        <f t="shared" si="20"/>
        <v>80</v>
      </c>
      <c r="L195" s="37">
        <f t="shared" si="21"/>
        <v>195</v>
      </c>
      <c r="M195" s="38">
        <f t="shared" si="22"/>
        <v>43</v>
      </c>
      <c r="N195" s="39">
        <f t="shared" si="23"/>
        <v>120</v>
      </c>
      <c r="O195" s="35">
        <f t="shared" si="24"/>
        <v>0.2909090909</v>
      </c>
      <c r="P195" s="35">
        <f t="shared" si="25"/>
        <v>0.263803681</v>
      </c>
      <c r="Q195" s="40">
        <f t="shared" si="26"/>
        <v>0.2808219178</v>
      </c>
      <c r="R195" s="35">
        <f t="shared" si="27"/>
        <v>0.1806722689</v>
      </c>
      <c r="S195" s="10">
        <f t="shared" si="50"/>
        <v>0.5414318683</v>
      </c>
      <c r="T195" s="10">
        <f t="shared" si="28"/>
        <v>0.758649846</v>
      </c>
      <c r="U195" s="10">
        <f t="shared" si="29"/>
        <v>0.758649846</v>
      </c>
      <c r="V195" s="30">
        <f t="shared" si="30"/>
        <v>438</v>
      </c>
      <c r="W195" s="30">
        <f t="shared" si="31"/>
        <v>123</v>
      </c>
      <c r="X195" s="34">
        <f t="shared" si="32"/>
        <v>237</v>
      </c>
      <c r="Y195" s="36">
        <f t="shared" si="33"/>
        <v>194</v>
      </c>
      <c r="Z195" s="37">
        <f t="shared" ref="Z195:AA195" si="803">L195</f>
        <v>195</v>
      </c>
      <c r="AA195" s="38">
        <f t="shared" si="803"/>
        <v>43</v>
      </c>
      <c r="AB195" s="39">
        <f t="shared" si="35"/>
        <v>62</v>
      </c>
      <c r="AC195" s="35">
        <f t="shared" si="36"/>
        <v>0.4095238095</v>
      </c>
      <c r="AD195" s="35">
        <f t="shared" si="37"/>
        <v>0.498714653</v>
      </c>
      <c r="AE195" s="30">
        <f t="shared" si="38"/>
        <v>0.4937832898</v>
      </c>
      <c r="AF195" s="30">
        <f t="shared" si="39"/>
        <v>0.1873470005</v>
      </c>
      <c r="AG195" s="30">
        <f t="shared" si="40"/>
        <v>0.004931363121</v>
      </c>
      <c r="AH195" s="41">
        <f t="shared" si="41"/>
        <v>0.3563452472</v>
      </c>
      <c r="AI195" s="42">
        <f t="shared" si="42"/>
        <v>0.3184404569</v>
      </c>
      <c r="AJ195" s="42">
        <f t="shared" si="43"/>
        <v>0.3252356293</v>
      </c>
      <c r="AK195" s="36">
        <f t="shared" si="44"/>
        <v>94</v>
      </c>
      <c r="AL195" s="37">
        <f t="shared" ref="AL195:AM195" si="804">Z195</f>
        <v>195</v>
      </c>
      <c r="AM195" s="38">
        <f t="shared" si="804"/>
        <v>43</v>
      </c>
      <c r="AN195" s="39">
        <f t="shared" si="46"/>
        <v>62</v>
      </c>
      <c r="AO195" s="43"/>
      <c r="AP195" s="43"/>
      <c r="AQ195" s="43">
        <f t="shared" ref="AQ195:AW195" si="805">POWER($AC195,AQ$3)</f>
        <v>1</v>
      </c>
      <c r="AR195" s="43">
        <f t="shared" si="805"/>
        <v>0.4095238095</v>
      </c>
      <c r="AS195" s="43">
        <f t="shared" si="805"/>
        <v>0.1677097506</v>
      </c>
      <c r="AT195" s="43">
        <f t="shared" si="805"/>
        <v>0.06868113595</v>
      </c>
      <c r="AU195" s="43">
        <f t="shared" si="805"/>
        <v>0.02812656044</v>
      </c>
      <c r="AV195" s="43">
        <f t="shared" si="805"/>
        <v>0.01151849618</v>
      </c>
      <c r="AW195" s="43">
        <f t="shared" si="805"/>
        <v>0.004717098435</v>
      </c>
      <c r="AX195" s="43">
        <f t="shared" ref="AX195:BA195" si="806">$AD195*AQ195</f>
        <v>0.498714653</v>
      </c>
      <c r="AY195" s="43">
        <f t="shared" si="806"/>
        <v>0.2042355245</v>
      </c>
      <c r="AZ195" s="43">
        <f t="shared" si="806"/>
        <v>0.08363931005</v>
      </c>
      <c r="BA195" s="43">
        <f t="shared" si="806"/>
        <v>0.03425228888</v>
      </c>
      <c r="BB195" s="43"/>
      <c r="BC195" s="43"/>
      <c r="BD195" s="43"/>
      <c r="BE195" s="43"/>
      <c r="BF195" s="43"/>
      <c r="BG195" s="43"/>
      <c r="BH195" s="43"/>
      <c r="BI195" s="43"/>
      <c r="BJ195" s="43"/>
    </row>
    <row r="196">
      <c r="A196" s="30"/>
      <c r="B196" s="30"/>
      <c r="C196" s="44">
        <f t="shared" si="49"/>
        <v>192</v>
      </c>
      <c r="D196" s="32">
        <f t="shared" si="13"/>
        <v>1786</v>
      </c>
      <c r="E196" s="32">
        <f t="shared" si="14"/>
        <v>1786</v>
      </c>
      <c r="F196" s="33">
        <f t="shared" si="15"/>
        <v>1132</v>
      </c>
      <c r="G196" s="30">
        <f t="shared" si="16"/>
        <v>787</v>
      </c>
      <c r="H196" s="34">
        <f t="shared" si="17"/>
        <v>345</v>
      </c>
      <c r="I196" s="35">
        <f t="shared" si="18"/>
        <v>0.3134655417</v>
      </c>
      <c r="J196" s="35">
        <f t="shared" si="19"/>
        <v>0.2789788686</v>
      </c>
      <c r="K196" s="36">
        <f t="shared" si="20"/>
        <v>247</v>
      </c>
      <c r="L196" s="37">
        <f t="shared" si="21"/>
        <v>540</v>
      </c>
      <c r="M196" s="38">
        <f t="shared" si="22"/>
        <v>96</v>
      </c>
      <c r="N196" s="39">
        <f t="shared" si="23"/>
        <v>249</v>
      </c>
      <c r="O196" s="35">
        <f t="shared" si="24"/>
        <v>0.3138500635</v>
      </c>
      <c r="P196" s="35">
        <f t="shared" si="25"/>
        <v>0.2782608696</v>
      </c>
      <c r="Q196" s="40">
        <f t="shared" si="26"/>
        <v>0.3030035336</v>
      </c>
      <c r="R196" s="35">
        <f t="shared" si="27"/>
        <v>0.1509433962</v>
      </c>
      <c r="S196" s="10">
        <f t="shared" si="50"/>
        <v>0.4171388033</v>
      </c>
      <c r="T196" s="10">
        <f t="shared" si="28"/>
        <v>0.5734103487</v>
      </c>
      <c r="U196" s="10">
        <f t="shared" si="29"/>
        <v>0.5734103487</v>
      </c>
      <c r="V196" s="30">
        <f t="shared" si="30"/>
        <v>1132</v>
      </c>
      <c r="W196" s="30">
        <f t="shared" si="31"/>
        <v>343</v>
      </c>
      <c r="X196" s="34">
        <f t="shared" si="32"/>
        <v>472</v>
      </c>
      <c r="Y196" s="36">
        <f t="shared" si="33"/>
        <v>376</v>
      </c>
      <c r="Z196" s="37">
        <f t="shared" ref="Z196:AA196" si="807">L196</f>
        <v>540</v>
      </c>
      <c r="AA196" s="38">
        <f t="shared" si="807"/>
        <v>96</v>
      </c>
      <c r="AB196" s="39">
        <f t="shared" si="35"/>
        <v>280</v>
      </c>
      <c r="AC196" s="35">
        <f t="shared" si="36"/>
        <v>0.2553191489</v>
      </c>
      <c r="AD196" s="35">
        <f t="shared" si="37"/>
        <v>0.4104803493</v>
      </c>
      <c r="AE196" s="30">
        <f t="shared" si="38"/>
        <v>0.4247912571</v>
      </c>
      <c r="AF196" s="30">
        <f t="shared" si="39"/>
        <v>0.1183549678</v>
      </c>
      <c r="AG196" s="30">
        <f t="shared" si="40"/>
        <v>-0.0143109078</v>
      </c>
      <c r="AH196" s="41">
        <f t="shared" si="41"/>
        <v>0.3513276381</v>
      </c>
      <c r="AI196" s="42">
        <f t="shared" si="42"/>
        <v>0.1989921685</v>
      </c>
      <c r="AJ196" s="42">
        <f t="shared" si="43"/>
        <v>0.1792724513</v>
      </c>
      <c r="AK196" s="36">
        <f t="shared" si="44"/>
        <v>118</v>
      </c>
      <c r="AL196" s="37">
        <f t="shared" ref="AL196:AM196" si="808">Z196</f>
        <v>540</v>
      </c>
      <c r="AM196" s="38">
        <f t="shared" si="808"/>
        <v>96</v>
      </c>
      <c r="AN196" s="39">
        <f t="shared" si="46"/>
        <v>280</v>
      </c>
      <c r="AO196" s="43"/>
      <c r="AP196" s="43"/>
      <c r="AQ196" s="43">
        <f t="shared" ref="AQ196:AW196" si="809">POWER($AC196,AQ$3)</f>
        <v>1</v>
      </c>
      <c r="AR196" s="43">
        <f t="shared" si="809"/>
        <v>0.2553191489</v>
      </c>
      <c r="AS196" s="43">
        <f t="shared" si="809"/>
        <v>0.06518786781</v>
      </c>
      <c r="AT196" s="43">
        <f t="shared" si="809"/>
        <v>0.01664371093</v>
      </c>
      <c r="AU196" s="43">
        <f t="shared" si="809"/>
        <v>0.00424945811</v>
      </c>
      <c r="AV196" s="43">
        <f t="shared" si="809"/>
        <v>0.001084968028</v>
      </c>
      <c r="AW196" s="43">
        <f t="shared" si="809"/>
        <v>0.0002770131136</v>
      </c>
      <c r="AX196" s="43">
        <f t="shared" ref="AX196:BA196" si="810">$AD196*AQ196</f>
        <v>0.4104803493</v>
      </c>
      <c r="AY196" s="43">
        <f t="shared" si="810"/>
        <v>0.1048034934</v>
      </c>
      <c r="AZ196" s="43">
        <f t="shared" si="810"/>
        <v>0.02675833875</v>
      </c>
      <c r="BA196" s="43">
        <f t="shared" si="810"/>
        <v>0.006831916277</v>
      </c>
      <c r="BB196" s="43"/>
      <c r="BC196" s="43"/>
      <c r="BD196" s="43"/>
      <c r="BE196" s="43"/>
      <c r="BF196" s="43"/>
      <c r="BG196" s="43"/>
      <c r="BH196" s="43"/>
      <c r="BI196" s="43"/>
      <c r="BJ196" s="43"/>
    </row>
    <row r="197">
      <c r="A197" s="30"/>
      <c r="B197" s="30"/>
      <c r="C197" s="44">
        <f t="shared" si="49"/>
        <v>193</v>
      </c>
      <c r="D197" s="32">
        <f t="shared" si="13"/>
        <v>595</v>
      </c>
      <c r="E197" s="32">
        <f t="shared" si="14"/>
        <v>595</v>
      </c>
      <c r="F197" s="33">
        <f t="shared" si="15"/>
        <v>294</v>
      </c>
      <c r="G197" s="30">
        <f t="shared" si="16"/>
        <v>190</v>
      </c>
      <c r="H197" s="34">
        <f t="shared" si="17"/>
        <v>104</v>
      </c>
      <c r="I197" s="35">
        <f t="shared" si="18"/>
        <v>0.4444277096</v>
      </c>
      <c r="J197" s="35">
        <f t="shared" si="19"/>
        <v>0.3718752789</v>
      </c>
      <c r="K197" s="36">
        <f t="shared" si="20"/>
        <v>84</v>
      </c>
      <c r="L197" s="37">
        <f t="shared" si="21"/>
        <v>106</v>
      </c>
      <c r="M197" s="38">
        <f t="shared" si="22"/>
        <v>39</v>
      </c>
      <c r="N197" s="39">
        <f t="shared" si="23"/>
        <v>65</v>
      </c>
      <c r="O197" s="35">
        <f t="shared" si="24"/>
        <v>0.4421052632</v>
      </c>
      <c r="P197" s="35">
        <f t="shared" si="25"/>
        <v>0.375</v>
      </c>
      <c r="Q197" s="40">
        <f t="shared" si="26"/>
        <v>0.4183673469</v>
      </c>
      <c r="R197" s="35">
        <f t="shared" si="27"/>
        <v>0.2689655172</v>
      </c>
      <c r="S197" s="10">
        <f t="shared" si="50"/>
        <v>0.7269932676</v>
      </c>
      <c r="T197" s="10">
        <f t="shared" si="28"/>
        <v>1.00784651</v>
      </c>
      <c r="U197" s="10">
        <f t="shared" si="29"/>
        <v>1</v>
      </c>
      <c r="V197" s="30">
        <f t="shared" si="30"/>
        <v>294</v>
      </c>
      <c r="W197" s="30">
        <f t="shared" si="31"/>
        <v>123</v>
      </c>
      <c r="X197" s="34">
        <f t="shared" si="32"/>
        <v>214</v>
      </c>
      <c r="Y197" s="36">
        <f t="shared" si="33"/>
        <v>175</v>
      </c>
      <c r="Z197" s="37">
        <f t="shared" ref="Z197:AA197" si="811">L197</f>
        <v>106</v>
      </c>
      <c r="AA197" s="38">
        <f t="shared" si="811"/>
        <v>39</v>
      </c>
      <c r="AB197" s="39">
        <f t="shared" si="35"/>
        <v>0</v>
      </c>
      <c r="AC197" s="35">
        <f t="shared" si="36"/>
        <v>1</v>
      </c>
      <c r="AD197" s="35">
        <f t="shared" si="37"/>
        <v>0.6227758007</v>
      </c>
      <c r="AE197" s="30">
        <f t="shared" si="38"/>
        <v>0.6210571413</v>
      </c>
      <c r="AF197" s="30">
        <f t="shared" si="39"/>
        <v>0.3146208519</v>
      </c>
      <c r="AG197" s="30">
        <f t="shared" si="40"/>
        <v>0.001718659449</v>
      </c>
      <c r="AH197" s="41">
        <f t="shared" si="41"/>
        <v>0.4805822993</v>
      </c>
      <c r="AI197" s="42">
        <f t="shared" si="42"/>
        <v>0.7412780452</v>
      </c>
      <c r="AJ197" s="42">
        <f t="shared" si="43"/>
        <v>0.7436462722</v>
      </c>
      <c r="AK197" s="36">
        <f t="shared" si="44"/>
        <v>307</v>
      </c>
      <c r="AL197" s="37">
        <f t="shared" ref="AL197:AM197" si="812">Z197</f>
        <v>106</v>
      </c>
      <c r="AM197" s="38">
        <f t="shared" si="812"/>
        <v>39</v>
      </c>
      <c r="AN197" s="39">
        <f t="shared" si="46"/>
        <v>0</v>
      </c>
      <c r="AO197" s="43"/>
      <c r="AP197" s="43"/>
      <c r="AQ197" s="43">
        <f t="shared" ref="AQ197:AW197" si="813">POWER($AC197,AQ$3)</f>
        <v>1</v>
      </c>
      <c r="AR197" s="43">
        <f t="shared" si="813"/>
        <v>1</v>
      </c>
      <c r="AS197" s="43">
        <f t="shared" si="813"/>
        <v>1</v>
      </c>
      <c r="AT197" s="43">
        <f t="shared" si="813"/>
        <v>1</v>
      </c>
      <c r="AU197" s="43">
        <f t="shared" si="813"/>
        <v>1</v>
      </c>
      <c r="AV197" s="43">
        <f t="shared" si="813"/>
        <v>1</v>
      </c>
      <c r="AW197" s="43">
        <f t="shared" si="813"/>
        <v>1</v>
      </c>
      <c r="AX197" s="43">
        <f t="shared" ref="AX197:BA197" si="814">$AD197*AQ197</f>
        <v>0.6227758007</v>
      </c>
      <c r="AY197" s="43">
        <f t="shared" si="814"/>
        <v>0.6227758007</v>
      </c>
      <c r="AZ197" s="43">
        <f t="shared" si="814"/>
        <v>0.6227758007</v>
      </c>
      <c r="BA197" s="43">
        <f t="shared" si="814"/>
        <v>0.6227758007</v>
      </c>
      <c r="BB197" s="43"/>
      <c r="BC197" s="43"/>
      <c r="BD197" s="43"/>
      <c r="BE197" s="43"/>
      <c r="BF197" s="43"/>
      <c r="BG197" s="43"/>
      <c r="BH197" s="43"/>
      <c r="BI197" s="43"/>
      <c r="BJ197" s="43"/>
    </row>
    <row r="198">
      <c r="A198" s="30"/>
      <c r="B198" s="30"/>
      <c r="C198" s="44">
        <f t="shared" si="49"/>
        <v>194</v>
      </c>
      <c r="D198" s="32">
        <f t="shared" si="13"/>
        <v>1501</v>
      </c>
      <c r="E198" s="32">
        <f t="shared" si="14"/>
        <v>1501</v>
      </c>
      <c r="F198" s="33">
        <f t="shared" si="15"/>
        <v>633</v>
      </c>
      <c r="G198" s="30">
        <f t="shared" si="16"/>
        <v>412</v>
      </c>
      <c r="H198" s="34">
        <f t="shared" si="17"/>
        <v>221</v>
      </c>
      <c r="I198" s="35">
        <f t="shared" si="18"/>
        <v>0.3945418461</v>
      </c>
      <c r="J198" s="35">
        <f t="shared" si="19"/>
        <v>0.3007418372</v>
      </c>
      <c r="K198" s="36">
        <f t="shared" si="20"/>
        <v>163</v>
      </c>
      <c r="L198" s="37">
        <f t="shared" si="21"/>
        <v>249</v>
      </c>
      <c r="M198" s="38">
        <f t="shared" si="22"/>
        <v>66</v>
      </c>
      <c r="N198" s="39">
        <f t="shared" si="23"/>
        <v>155</v>
      </c>
      <c r="O198" s="35">
        <f t="shared" si="24"/>
        <v>0.395631068</v>
      </c>
      <c r="P198" s="35">
        <f t="shared" si="25"/>
        <v>0.2986425339</v>
      </c>
      <c r="Q198" s="40">
        <f t="shared" si="26"/>
        <v>0.3617693523</v>
      </c>
      <c r="R198" s="35">
        <f t="shared" si="27"/>
        <v>0.2095238095</v>
      </c>
      <c r="S198" s="10">
        <f t="shared" si="50"/>
        <v>0.6815150401</v>
      </c>
      <c r="T198" s="10">
        <f t="shared" si="28"/>
        <v>0.9703212991</v>
      </c>
      <c r="U198" s="10">
        <f t="shared" si="29"/>
        <v>0.9703212991</v>
      </c>
      <c r="V198" s="30">
        <f t="shared" si="30"/>
        <v>633</v>
      </c>
      <c r="W198" s="30">
        <f t="shared" si="31"/>
        <v>229</v>
      </c>
      <c r="X198" s="34">
        <f t="shared" si="32"/>
        <v>431</v>
      </c>
      <c r="Y198" s="36">
        <f t="shared" si="33"/>
        <v>365</v>
      </c>
      <c r="Z198" s="37">
        <f t="shared" ref="Z198:AA198" si="815">L198</f>
        <v>249</v>
      </c>
      <c r="AA198" s="38">
        <f t="shared" si="815"/>
        <v>66</v>
      </c>
      <c r="AB198" s="39">
        <f t="shared" si="35"/>
        <v>11</v>
      </c>
      <c r="AC198" s="35">
        <f t="shared" si="36"/>
        <v>0.8571428571</v>
      </c>
      <c r="AD198" s="35">
        <f t="shared" si="37"/>
        <v>0.5944625407</v>
      </c>
      <c r="AE198" s="30">
        <f t="shared" si="38"/>
        <v>0.6206394008</v>
      </c>
      <c r="AF198" s="30">
        <f t="shared" si="39"/>
        <v>0.3142031114</v>
      </c>
      <c r="AG198" s="30">
        <f t="shared" si="40"/>
        <v>-0.02617686004</v>
      </c>
      <c r="AH198" s="41">
        <f t="shared" si="41"/>
        <v>0.4340383211</v>
      </c>
      <c r="AI198" s="42">
        <f t="shared" si="42"/>
        <v>0.6455298106</v>
      </c>
      <c r="AJ198" s="42">
        <f t="shared" si="43"/>
        <v>0.6094594032</v>
      </c>
      <c r="AK198" s="36">
        <f t="shared" si="44"/>
        <v>389</v>
      </c>
      <c r="AL198" s="37">
        <f t="shared" ref="AL198:AM198" si="816">Z198</f>
        <v>249</v>
      </c>
      <c r="AM198" s="38">
        <f t="shared" si="816"/>
        <v>66</v>
      </c>
      <c r="AN198" s="39">
        <f t="shared" si="46"/>
        <v>11</v>
      </c>
      <c r="AO198" s="43"/>
      <c r="AP198" s="43"/>
      <c r="AQ198" s="43">
        <f t="shared" ref="AQ198:AW198" si="817">POWER($AC198,AQ$3)</f>
        <v>1</v>
      </c>
      <c r="AR198" s="43">
        <f t="shared" si="817"/>
        <v>0.8571428571</v>
      </c>
      <c r="AS198" s="43">
        <f t="shared" si="817"/>
        <v>0.7346938776</v>
      </c>
      <c r="AT198" s="43">
        <f t="shared" si="817"/>
        <v>0.6297376093</v>
      </c>
      <c r="AU198" s="43">
        <f t="shared" si="817"/>
        <v>0.5397750937</v>
      </c>
      <c r="AV198" s="43">
        <f t="shared" si="817"/>
        <v>0.462664366</v>
      </c>
      <c r="AW198" s="43">
        <f t="shared" si="817"/>
        <v>0.3965694566</v>
      </c>
      <c r="AX198" s="43">
        <f t="shared" ref="AX198:BA198" si="818">$AD198*AQ198</f>
        <v>0.5944625407</v>
      </c>
      <c r="AY198" s="43">
        <f t="shared" si="818"/>
        <v>0.5095393206</v>
      </c>
      <c r="AZ198" s="43">
        <f t="shared" si="818"/>
        <v>0.4367479891</v>
      </c>
      <c r="BA198" s="43">
        <f t="shared" si="818"/>
        <v>0.3743554192</v>
      </c>
      <c r="BB198" s="43"/>
      <c r="BC198" s="43"/>
      <c r="BD198" s="43"/>
      <c r="BE198" s="43"/>
      <c r="BF198" s="43"/>
      <c r="BG198" s="43"/>
      <c r="BH198" s="43"/>
      <c r="BI198" s="43"/>
      <c r="BJ198" s="43"/>
    </row>
    <row r="199">
      <c r="A199" s="30"/>
      <c r="B199" s="30"/>
      <c r="C199" s="44">
        <f t="shared" si="49"/>
        <v>195</v>
      </c>
      <c r="D199" s="32">
        <f t="shared" si="13"/>
        <v>1952</v>
      </c>
      <c r="E199" s="32">
        <f t="shared" si="14"/>
        <v>1952</v>
      </c>
      <c r="F199" s="33">
        <f t="shared" si="15"/>
        <v>1078</v>
      </c>
      <c r="G199" s="30">
        <f t="shared" si="16"/>
        <v>693</v>
      </c>
      <c r="H199" s="34">
        <f t="shared" si="17"/>
        <v>385</v>
      </c>
      <c r="I199" s="35">
        <f t="shared" si="18"/>
        <v>0.4097449773</v>
      </c>
      <c r="J199" s="35">
        <f t="shared" si="19"/>
        <v>0.3301420539</v>
      </c>
      <c r="K199" s="36">
        <f t="shared" si="20"/>
        <v>284</v>
      </c>
      <c r="L199" s="37">
        <f t="shared" si="21"/>
        <v>409</v>
      </c>
      <c r="M199" s="38">
        <f t="shared" si="22"/>
        <v>127</v>
      </c>
      <c r="N199" s="39">
        <f t="shared" si="23"/>
        <v>258</v>
      </c>
      <c r="O199" s="35">
        <f t="shared" si="24"/>
        <v>0.4098124098</v>
      </c>
      <c r="P199" s="35">
        <f t="shared" si="25"/>
        <v>0.3298701299</v>
      </c>
      <c r="Q199" s="40">
        <f t="shared" si="26"/>
        <v>0.3812615955</v>
      </c>
      <c r="R199" s="35">
        <f t="shared" si="27"/>
        <v>0.2369402985</v>
      </c>
      <c r="S199" s="10">
        <f t="shared" si="50"/>
        <v>0.4648879526</v>
      </c>
      <c r="T199" s="10">
        <f t="shared" si="28"/>
        <v>0.5981158018</v>
      </c>
      <c r="U199" s="10">
        <f t="shared" si="29"/>
        <v>0.5981158018</v>
      </c>
      <c r="V199" s="30">
        <f t="shared" si="30"/>
        <v>1078</v>
      </c>
      <c r="W199" s="30">
        <f t="shared" si="31"/>
        <v>411</v>
      </c>
      <c r="X199" s="34">
        <f t="shared" si="32"/>
        <v>501</v>
      </c>
      <c r="Y199" s="36">
        <f t="shared" si="33"/>
        <v>374</v>
      </c>
      <c r="Z199" s="37">
        <f t="shared" ref="Z199:AA199" si="819">L199</f>
        <v>409</v>
      </c>
      <c r="AA199" s="38">
        <f t="shared" si="819"/>
        <v>127</v>
      </c>
      <c r="AB199" s="39">
        <f t="shared" si="35"/>
        <v>251</v>
      </c>
      <c r="AC199" s="35">
        <f t="shared" si="36"/>
        <v>0.335978836</v>
      </c>
      <c r="AD199" s="35">
        <f t="shared" si="37"/>
        <v>0.4776500639</v>
      </c>
      <c r="AE199" s="30">
        <f t="shared" si="38"/>
        <v>0.4616547619</v>
      </c>
      <c r="AF199" s="30">
        <f t="shared" si="39"/>
        <v>0.1552184726</v>
      </c>
      <c r="AG199" s="30">
        <f t="shared" si="40"/>
        <v>0.01599530193</v>
      </c>
      <c r="AH199" s="41">
        <f t="shared" si="41"/>
        <v>0.3526191641</v>
      </c>
      <c r="AI199" s="42">
        <f t="shared" si="42"/>
        <v>0.2617007379</v>
      </c>
      <c r="AJ199" s="42">
        <f t="shared" si="43"/>
        <v>0.2837414662</v>
      </c>
      <c r="AK199" s="36">
        <f t="shared" si="44"/>
        <v>162</v>
      </c>
      <c r="AL199" s="37">
        <f t="shared" ref="AL199:AM199" si="820">Z199</f>
        <v>409</v>
      </c>
      <c r="AM199" s="38">
        <f t="shared" si="820"/>
        <v>127</v>
      </c>
      <c r="AN199" s="39">
        <f t="shared" si="46"/>
        <v>251</v>
      </c>
      <c r="AO199" s="43"/>
      <c r="AP199" s="43"/>
      <c r="AQ199" s="43">
        <f t="shared" ref="AQ199:AW199" si="821">POWER($AC199,AQ$3)</f>
        <v>1</v>
      </c>
      <c r="AR199" s="43">
        <f t="shared" si="821"/>
        <v>0.335978836</v>
      </c>
      <c r="AS199" s="43">
        <f t="shared" si="821"/>
        <v>0.1128817782</v>
      </c>
      <c r="AT199" s="43">
        <f t="shared" si="821"/>
        <v>0.03792588845</v>
      </c>
      <c r="AU199" s="43">
        <f t="shared" si="821"/>
        <v>0.01274229586</v>
      </c>
      <c r="AV199" s="43">
        <f t="shared" si="821"/>
        <v>0.004281141729</v>
      </c>
      <c r="AW199" s="43">
        <f t="shared" si="821"/>
        <v>0.001438373015</v>
      </c>
      <c r="AX199" s="43">
        <f t="shared" ref="AX199:BA199" si="822">$AD199*AQ199</f>
        <v>0.4776500639</v>
      </c>
      <c r="AY199" s="43">
        <f t="shared" si="822"/>
        <v>0.1604803125</v>
      </c>
      <c r="AZ199" s="43">
        <f t="shared" si="822"/>
        <v>0.05391798858</v>
      </c>
      <c r="BA199" s="43">
        <f t="shared" si="822"/>
        <v>0.01811530304</v>
      </c>
      <c r="BB199" s="43"/>
      <c r="BC199" s="43"/>
      <c r="BD199" s="43"/>
      <c r="BE199" s="43"/>
      <c r="BF199" s="43"/>
      <c r="BG199" s="43"/>
      <c r="BH199" s="43"/>
      <c r="BI199" s="43"/>
      <c r="BJ199" s="43"/>
    </row>
    <row r="200">
      <c r="A200" s="30"/>
      <c r="B200" s="30"/>
      <c r="C200" s="44">
        <f t="shared" si="49"/>
        <v>196</v>
      </c>
      <c r="D200" s="32">
        <f t="shared" si="13"/>
        <v>2296</v>
      </c>
      <c r="E200" s="32">
        <f t="shared" si="14"/>
        <v>2296</v>
      </c>
      <c r="F200" s="33">
        <f t="shared" si="15"/>
        <v>1191</v>
      </c>
      <c r="G200" s="30">
        <f t="shared" si="16"/>
        <v>805</v>
      </c>
      <c r="H200" s="34">
        <f t="shared" si="17"/>
        <v>386</v>
      </c>
      <c r="I200" s="35">
        <f t="shared" si="18"/>
        <v>0.1891386274</v>
      </c>
      <c r="J200" s="35">
        <f t="shared" si="19"/>
        <v>0.207801366</v>
      </c>
      <c r="K200" s="36">
        <f t="shared" si="20"/>
        <v>152</v>
      </c>
      <c r="L200" s="37">
        <f t="shared" si="21"/>
        <v>653</v>
      </c>
      <c r="M200" s="38">
        <f t="shared" si="22"/>
        <v>80</v>
      </c>
      <c r="N200" s="39">
        <f t="shared" si="23"/>
        <v>306</v>
      </c>
      <c r="O200" s="35">
        <f t="shared" si="24"/>
        <v>0.1888198758</v>
      </c>
      <c r="P200" s="35">
        <f t="shared" si="25"/>
        <v>0.207253886</v>
      </c>
      <c r="Q200" s="40">
        <f t="shared" si="26"/>
        <v>0.1947942905</v>
      </c>
      <c r="R200" s="35">
        <f t="shared" si="27"/>
        <v>0.1091405184</v>
      </c>
      <c r="S200" s="10">
        <f t="shared" si="50"/>
        <v>0.6301449054</v>
      </c>
      <c r="T200" s="10">
        <f t="shared" si="28"/>
        <v>0.948641817</v>
      </c>
      <c r="U200" s="10">
        <f t="shared" si="29"/>
        <v>0.948641817</v>
      </c>
      <c r="V200" s="30">
        <f t="shared" si="30"/>
        <v>1191</v>
      </c>
      <c r="W200" s="30">
        <f t="shared" si="31"/>
        <v>232</v>
      </c>
      <c r="X200" s="34">
        <f t="shared" si="32"/>
        <v>751</v>
      </c>
      <c r="Y200" s="36">
        <f t="shared" si="33"/>
        <v>671</v>
      </c>
      <c r="Z200" s="37">
        <f t="shared" ref="Z200:AA200" si="823">L200</f>
        <v>653</v>
      </c>
      <c r="AA200" s="38">
        <f t="shared" si="823"/>
        <v>80</v>
      </c>
      <c r="AB200" s="39">
        <f t="shared" si="35"/>
        <v>36</v>
      </c>
      <c r="AC200" s="35">
        <f t="shared" si="36"/>
        <v>0.6896551724</v>
      </c>
      <c r="AD200" s="35">
        <f t="shared" si="37"/>
        <v>0.5067975831</v>
      </c>
      <c r="AE200" s="30">
        <f t="shared" si="38"/>
        <v>0.5915001354</v>
      </c>
      <c r="AF200" s="30">
        <f t="shared" si="39"/>
        <v>0.2850638461</v>
      </c>
      <c r="AG200" s="30">
        <f t="shared" si="40"/>
        <v>-0.08470255232</v>
      </c>
      <c r="AH200" s="41">
        <f t="shared" si="41"/>
        <v>0.3934427432</v>
      </c>
      <c r="AI200" s="42">
        <f t="shared" si="42"/>
        <v>0.5276768202</v>
      </c>
      <c r="AJ200" s="42">
        <f t="shared" si="43"/>
        <v>0.410960928</v>
      </c>
      <c r="AK200" s="36">
        <f t="shared" si="44"/>
        <v>456</v>
      </c>
      <c r="AL200" s="37">
        <f t="shared" ref="AL200:AM200" si="824">Z200</f>
        <v>653</v>
      </c>
      <c r="AM200" s="38">
        <f t="shared" si="824"/>
        <v>80</v>
      </c>
      <c r="AN200" s="39">
        <f t="shared" si="46"/>
        <v>36</v>
      </c>
      <c r="AO200" s="43"/>
      <c r="AP200" s="43"/>
      <c r="AQ200" s="43">
        <f t="shared" ref="AQ200:AW200" si="825">POWER($AC200,AQ$3)</f>
        <v>1</v>
      </c>
      <c r="AR200" s="43">
        <f t="shared" si="825"/>
        <v>0.6896551724</v>
      </c>
      <c r="AS200" s="43">
        <f t="shared" si="825"/>
        <v>0.4756242568</v>
      </c>
      <c r="AT200" s="43">
        <f t="shared" si="825"/>
        <v>0.3280167289</v>
      </c>
      <c r="AU200" s="43">
        <f t="shared" si="825"/>
        <v>0.2262184337</v>
      </c>
      <c r="AV200" s="43">
        <f t="shared" si="825"/>
        <v>0.1560127129</v>
      </c>
      <c r="AW200" s="43">
        <f t="shared" si="825"/>
        <v>0.1075949744</v>
      </c>
      <c r="AX200" s="43">
        <f t="shared" ref="AX200:BA200" si="826">$AD200*AQ200</f>
        <v>0.5067975831</v>
      </c>
      <c r="AY200" s="43">
        <f t="shared" si="826"/>
        <v>0.3495155745</v>
      </c>
      <c r="AZ200" s="43">
        <f t="shared" si="826"/>
        <v>0.2410452238</v>
      </c>
      <c r="BA200" s="43">
        <f t="shared" si="826"/>
        <v>0.1662380854</v>
      </c>
      <c r="BB200" s="43"/>
      <c r="BC200" s="43"/>
      <c r="BD200" s="43"/>
      <c r="BE200" s="43"/>
      <c r="BF200" s="43"/>
      <c r="BG200" s="43"/>
      <c r="BH200" s="43"/>
      <c r="BI200" s="43"/>
      <c r="BJ200" s="43"/>
    </row>
    <row r="201">
      <c r="A201" s="30"/>
      <c r="B201" s="30"/>
      <c r="C201" s="44">
        <f t="shared" si="49"/>
        <v>197</v>
      </c>
      <c r="D201" s="32">
        <f t="shared" si="13"/>
        <v>3206</v>
      </c>
      <c r="E201" s="32">
        <f t="shared" si="14"/>
        <v>3206</v>
      </c>
      <c r="F201" s="33">
        <f t="shared" si="15"/>
        <v>1480</v>
      </c>
      <c r="G201" s="30">
        <f t="shared" si="16"/>
        <v>970</v>
      </c>
      <c r="H201" s="34">
        <f t="shared" si="17"/>
        <v>510</v>
      </c>
      <c r="I201" s="35">
        <f t="shared" si="18"/>
        <v>0.581813001</v>
      </c>
      <c r="J201" s="35">
        <f t="shared" si="19"/>
        <v>0.6314554373</v>
      </c>
      <c r="K201" s="36">
        <f t="shared" si="20"/>
        <v>564</v>
      </c>
      <c r="L201" s="37">
        <f t="shared" si="21"/>
        <v>406</v>
      </c>
      <c r="M201" s="38">
        <f t="shared" si="22"/>
        <v>322</v>
      </c>
      <c r="N201" s="39">
        <f t="shared" si="23"/>
        <v>188</v>
      </c>
      <c r="O201" s="35">
        <f t="shared" si="24"/>
        <v>0.581443299</v>
      </c>
      <c r="P201" s="35">
        <f t="shared" si="25"/>
        <v>0.631372549</v>
      </c>
      <c r="Q201" s="40">
        <f t="shared" si="26"/>
        <v>0.5986486486</v>
      </c>
      <c r="R201" s="35">
        <f t="shared" si="27"/>
        <v>0.4423076923</v>
      </c>
      <c r="S201" s="10">
        <f t="shared" si="50"/>
        <v>0.7050708236</v>
      </c>
      <c r="T201" s="10">
        <f t="shared" si="28"/>
        <v>0.863924427</v>
      </c>
      <c r="U201" s="10">
        <f t="shared" si="29"/>
        <v>0.863924427</v>
      </c>
      <c r="V201" s="30">
        <f t="shared" si="30"/>
        <v>1480</v>
      </c>
      <c r="W201" s="30">
        <f t="shared" si="31"/>
        <v>886</v>
      </c>
      <c r="X201" s="34">
        <f t="shared" si="32"/>
        <v>1044</v>
      </c>
      <c r="Y201" s="36">
        <f t="shared" si="33"/>
        <v>722</v>
      </c>
      <c r="Z201" s="37">
        <f t="shared" ref="Z201:AA201" si="827">L201</f>
        <v>406</v>
      </c>
      <c r="AA201" s="38">
        <f t="shared" si="827"/>
        <v>322</v>
      </c>
      <c r="AB201" s="39">
        <f t="shared" si="35"/>
        <v>114</v>
      </c>
      <c r="AC201" s="35">
        <f t="shared" si="36"/>
        <v>0.7385321101</v>
      </c>
      <c r="AD201" s="35">
        <f t="shared" si="37"/>
        <v>0.640070922</v>
      </c>
      <c r="AE201" s="30">
        <f t="shared" si="38"/>
        <v>0.6027868426</v>
      </c>
      <c r="AF201" s="30">
        <f t="shared" si="39"/>
        <v>0.2963505533</v>
      </c>
      <c r="AG201" s="30">
        <f t="shared" si="40"/>
        <v>0.03728407935</v>
      </c>
      <c r="AH201" s="41">
        <f t="shared" si="41"/>
        <v>0.4037977025</v>
      </c>
      <c r="AI201" s="42">
        <f t="shared" si="42"/>
        <v>0.5626958895</v>
      </c>
      <c r="AJ201" s="42">
        <f t="shared" si="43"/>
        <v>0.6140714911</v>
      </c>
      <c r="AK201" s="36">
        <f t="shared" si="44"/>
        <v>646</v>
      </c>
      <c r="AL201" s="37">
        <f t="shared" ref="AL201:AM201" si="828">Z201</f>
        <v>406</v>
      </c>
      <c r="AM201" s="38">
        <f t="shared" si="828"/>
        <v>322</v>
      </c>
      <c r="AN201" s="39">
        <f t="shared" si="46"/>
        <v>114</v>
      </c>
      <c r="AO201" s="43"/>
      <c r="AP201" s="43"/>
      <c r="AQ201" s="43">
        <f t="shared" ref="AQ201:AW201" si="829">POWER($AC201,AQ$3)</f>
        <v>1</v>
      </c>
      <c r="AR201" s="43">
        <f t="shared" si="829"/>
        <v>0.7385321101</v>
      </c>
      <c r="AS201" s="43">
        <f t="shared" si="829"/>
        <v>0.5454296776</v>
      </c>
      <c r="AT201" s="43">
        <f t="shared" si="829"/>
        <v>0.4028173307</v>
      </c>
      <c r="AU201" s="43">
        <f t="shared" si="829"/>
        <v>0.2974935332</v>
      </c>
      <c r="AV201" s="43">
        <f t="shared" si="829"/>
        <v>0.2197085268</v>
      </c>
      <c r="AW201" s="43">
        <f t="shared" si="829"/>
        <v>0.1622618019</v>
      </c>
      <c r="AX201" s="43">
        <f t="shared" ref="AX201:BA201" si="830">$AD201*AQ201</f>
        <v>0.640070922</v>
      </c>
      <c r="AY201" s="43">
        <f t="shared" si="830"/>
        <v>0.4727129286</v>
      </c>
      <c r="AZ201" s="43">
        <f t="shared" si="830"/>
        <v>0.3491136766</v>
      </c>
      <c r="BA201" s="43">
        <f t="shared" si="830"/>
        <v>0.2578316603</v>
      </c>
      <c r="BB201" s="43"/>
      <c r="BC201" s="43"/>
      <c r="BD201" s="43"/>
      <c r="BE201" s="43"/>
      <c r="BF201" s="43"/>
      <c r="BG201" s="43"/>
      <c r="BH201" s="43"/>
      <c r="BI201" s="43"/>
      <c r="BJ201" s="43"/>
    </row>
    <row r="202">
      <c r="A202" s="30"/>
      <c r="B202" s="30"/>
      <c r="C202" s="44">
        <f t="shared" si="49"/>
        <v>198</v>
      </c>
      <c r="D202" s="32">
        <f t="shared" si="13"/>
        <v>1704</v>
      </c>
      <c r="E202" s="32">
        <f t="shared" si="14"/>
        <v>1704</v>
      </c>
      <c r="F202" s="33">
        <f t="shared" si="15"/>
        <v>939</v>
      </c>
      <c r="G202" s="30">
        <f t="shared" si="16"/>
        <v>679</v>
      </c>
      <c r="H202" s="34">
        <f t="shared" si="17"/>
        <v>260</v>
      </c>
      <c r="I202" s="35">
        <f t="shared" si="18"/>
        <v>0.3399580647</v>
      </c>
      <c r="J202" s="35">
        <f t="shared" si="19"/>
        <v>0.3840366511</v>
      </c>
      <c r="K202" s="36">
        <f t="shared" si="20"/>
        <v>231</v>
      </c>
      <c r="L202" s="37">
        <f t="shared" si="21"/>
        <v>448</v>
      </c>
      <c r="M202" s="38">
        <f t="shared" si="22"/>
        <v>100</v>
      </c>
      <c r="N202" s="39">
        <f t="shared" si="23"/>
        <v>160</v>
      </c>
      <c r="O202" s="35">
        <f t="shared" si="24"/>
        <v>0.3402061856</v>
      </c>
      <c r="P202" s="35">
        <f t="shared" si="25"/>
        <v>0.3846153846</v>
      </c>
      <c r="Q202" s="40">
        <f t="shared" si="26"/>
        <v>0.3525026624</v>
      </c>
      <c r="R202" s="35">
        <f t="shared" si="27"/>
        <v>0.1824817518</v>
      </c>
      <c r="S202" s="10">
        <f t="shared" si="50"/>
        <v>0.6405684138</v>
      </c>
      <c r="T202" s="10">
        <f t="shared" si="28"/>
        <v>0.9200415543</v>
      </c>
      <c r="U202" s="10">
        <f t="shared" si="29"/>
        <v>0.9200415543</v>
      </c>
      <c r="V202" s="30">
        <f t="shared" si="30"/>
        <v>939</v>
      </c>
      <c r="W202" s="30">
        <f t="shared" si="31"/>
        <v>331</v>
      </c>
      <c r="X202" s="34">
        <f t="shared" si="32"/>
        <v>601</v>
      </c>
      <c r="Y202" s="36">
        <f t="shared" si="33"/>
        <v>501</v>
      </c>
      <c r="Z202" s="37">
        <f t="shared" ref="Z202:AA202" si="831">L202</f>
        <v>448</v>
      </c>
      <c r="AA202" s="38">
        <f t="shared" si="831"/>
        <v>100</v>
      </c>
      <c r="AB202" s="39">
        <f t="shared" si="35"/>
        <v>44</v>
      </c>
      <c r="AC202" s="35">
        <f t="shared" si="36"/>
        <v>0.6944444444</v>
      </c>
      <c r="AD202" s="35">
        <f t="shared" si="37"/>
        <v>0.5279241307</v>
      </c>
      <c r="AE202" s="30">
        <f t="shared" si="38"/>
        <v>0.5926981045</v>
      </c>
      <c r="AF202" s="30">
        <f t="shared" si="39"/>
        <v>0.2862618152</v>
      </c>
      <c r="AG202" s="30">
        <f t="shared" si="40"/>
        <v>-0.06477397388</v>
      </c>
      <c r="AH202" s="41">
        <f t="shared" si="41"/>
        <v>0.3944044445</v>
      </c>
      <c r="AI202" s="42">
        <f t="shared" si="42"/>
        <v>0.5311303575</v>
      </c>
      <c r="AJ202" s="42">
        <f t="shared" si="43"/>
        <v>0.4418750524</v>
      </c>
      <c r="AK202" s="36">
        <f t="shared" si="44"/>
        <v>355</v>
      </c>
      <c r="AL202" s="37">
        <f t="shared" ref="AL202:AM202" si="832">Z202</f>
        <v>448</v>
      </c>
      <c r="AM202" s="38">
        <f t="shared" si="832"/>
        <v>100</v>
      </c>
      <c r="AN202" s="39">
        <f t="shared" si="46"/>
        <v>44</v>
      </c>
      <c r="AO202" s="43"/>
      <c r="AP202" s="43"/>
      <c r="AQ202" s="43">
        <f t="shared" ref="AQ202:AW202" si="833">POWER($AC202,AQ$3)</f>
        <v>1</v>
      </c>
      <c r="AR202" s="43">
        <f t="shared" si="833"/>
        <v>0.6944444444</v>
      </c>
      <c r="AS202" s="43">
        <f t="shared" si="833"/>
        <v>0.4822530864</v>
      </c>
      <c r="AT202" s="43">
        <f t="shared" si="833"/>
        <v>0.3348979767</v>
      </c>
      <c r="AU202" s="43">
        <f t="shared" si="833"/>
        <v>0.2325680394</v>
      </c>
      <c r="AV202" s="43">
        <f t="shared" si="833"/>
        <v>0.1615055829</v>
      </c>
      <c r="AW202" s="43">
        <f t="shared" si="833"/>
        <v>0.1121566548</v>
      </c>
      <c r="AX202" s="43">
        <f t="shared" ref="AX202:BA202" si="834">$AD202*AQ202</f>
        <v>0.5279241307</v>
      </c>
      <c r="AY202" s="43">
        <f t="shared" si="834"/>
        <v>0.3666139796</v>
      </c>
      <c r="AZ202" s="43">
        <f t="shared" si="834"/>
        <v>0.2545930414</v>
      </c>
      <c r="BA202" s="43">
        <f t="shared" si="834"/>
        <v>0.1768007232</v>
      </c>
      <c r="BB202" s="43"/>
      <c r="BC202" s="43"/>
      <c r="BD202" s="43"/>
      <c r="BE202" s="43"/>
      <c r="BF202" s="43"/>
      <c r="BG202" s="43"/>
      <c r="BH202" s="43"/>
      <c r="BI202" s="43"/>
      <c r="BJ202" s="43"/>
    </row>
    <row r="203">
      <c r="A203" s="30"/>
      <c r="B203" s="30"/>
      <c r="C203" s="44">
        <f t="shared" si="49"/>
        <v>199</v>
      </c>
      <c r="D203" s="32">
        <f t="shared" si="13"/>
        <v>445</v>
      </c>
      <c r="E203" s="32">
        <f t="shared" si="14"/>
        <v>445</v>
      </c>
      <c r="F203" s="33">
        <f t="shared" si="15"/>
        <v>223</v>
      </c>
      <c r="G203" s="30">
        <f t="shared" si="16"/>
        <v>136</v>
      </c>
      <c r="H203" s="34">
        <f t="shared" si="17"/>
        <v>87</v>
      </c>
      <c r="I203" s="35">
        <f t="shared" si="18"/>
        <v>0.5590912242</v>
      </c>
      <c r="J203" s="35">
        <f t="shared" si="19"/>
        <v>0.59385135</v>
      </c>
      <c r="K203" s="36">
        <f t="shared" si="20"/>
        <v>76</v>
      </c>
      <c r="L203" s="37">
        <f t="shared" si="21"/>
        <v>60</v>
      </c>
      <c r="M203" s="38">
        <f t="shared" si="22"/>
        <v>52</v>
      </c>
      <c r="N203" s="39">
        <f t="shared" si="23"/>
        <v>35</v>
      </c>
      <c r="O203" s="35">
        <f t="shared" si="24"/>
        <v>0.5588235294</v>
      </c>
      <c r="P203" s="35">
        <f t="shared" si="25"/>
        <v>0.5977011494</v>
      </c>
      <c r="Q203" s="40">
        <f t="shared" si="26"/>
        <v>0.5739910314</v>
      </c>
      <c r="R203" s="35">
        <f t="shared" si="27"/>
        <v>0.4642857143</v>
      </c>
      <c r="S203" s="10">
        <f t="shared" si="50"/>
        <v>0.6945082367</v>
      </c>
      <c r="T203" s="10">
        <f t="shared" si="28"/>
        <v>0.8329174841</v>
      </c>
      <c r="U203" s="10">
        <f t="shared" si="29"/>
        <v>0.8329174841</v>
      </c>
      <c r="V203" s="30">
        <f t="shared" si="30"/>
        <v>223</v>
      </c>
      <c r="W203" s="30">
        <f t="shared" si="31"/>
        <v>128</v>
      </c>
      <c r="X203" s="34">
        <f t="shared" si="32"/>
        <v>155</v>
      </c>
      <c r="Y203" s="36">
        <f t="shared" si="33"/>
        <v>103</v>
      </c>
      <c r="Z203" s="37">
        <f t="shared" ref="Z203:AA203" si="835">L203</f>
        <v>60</v>
      </c>
      <c r="AA203" s="38">
        <f t="shared" si="835"/>
        <v>52</v>
      </c>
      <c r="AB203" s="39">
        <f t="shared" si="35"/>
        <v>21</v>
      </c>
      <c r="AC203" s="35">
        <f t="shared" si="36"/>
        <v>0.7123287671</v>
      </c>
      <c r="AD203" s="35">
        <f t="shared" si="37"/>
        <v>0.6319018405</v>
      </c>
      <c r="AE203" s="30">
        <f t="shared" si="38"/>
        <v>0.5969977732</v>
      </c>
      <c r="AF203" s="30">
        <f t="shared" si="39"/>
        <v>0.2905614839</v>
      </c>
      <c r="AG203" s="30">
        <f t="shared" si="40"/>
        <v>0.0349040673</v>
      </c>
      <c r="AH203" s="41">
        <f t="shared" si="41"/>
        <v>0.3980969428</v>
      </c>
      <c r="AI203" s="42">
        <f t="shared" si="42"/>
        <v>0.5439844889</v>
      </c>
      <c r="AJ203" s="42">
        <f t="shared" si="43"/>
        <v>0.5920805527</v>
      </c>
      <c r="AK203" s="36">
        <f t="shared" si="44"/>
        <v>87</v>
      </c>
      <c r="AL203" s="37">
        <f t="shared" ref="AL203:AM203" si="836">Z203</f>
        <v>60</v>
      </c>
      <c r="AM203" s="38">
        <f t="shared" si="836"/>
        <v>52</v>
      </c>
      <c r="AN203" s="39">
        <f t="shared" si="46"/>
        <v>21</v>
      </c>
      <c r="AO203" s="43"/>
      <c r="AP203" s="43"/>
      <c r="AQ203" s="43">
        <f t="shared" ref="AQ203:AW203" si="837">POWER($AC203,AQ$3)</f>
        <v>1</v>
      </c>
      <c r="AR203" s="43">
        <f t="shared" si="837"/>
        <v>0.7123287671</v>
      </c>
      <c r="AS203" s="43">
        <f t="shared" si="837"/>
        <v>0.5074122725</v>
      </c>
      <c r="AT203" s="43">
        <f t="shared" si="837"/>
        <v>0.3614443585</v>
      </c>
      <c r="AU203" s="43">
        <f t="shared" si="837"/>
        <v>0.2574672143</v>
      </c>
      <c r="AV203" s="43">
        <f t="shared" si="837"/>
        <v>0.1834013033</v>
      </c>
      <c r="AW203" s="43">
        <f t="shared" si="837"/>
        <v>0.1306420243</v>
      </c>
      <c r="AX203" s="43">
        <f t="shared" ref="AX203:BA203" si="838">$AD203*AQ203</f>
        <v>0.6319018405</v>
      </c>
      <c r="AY203" s="43">
        <f t="shared" si="838"/>
        <v>0.450121859</v>
      </c>
      <c r="AZ203" s="43">
        <f t="shared" si="838"/>
        <v>0.3206347489</v>
      </c>
      <c r="BA203" s="43">
        <f t="shared" si="838"/>
        <v>0.2283973554</v>
      </c>
      <c r="BB203" s="43"/>
      <c r="BC203" s="43"/>
      <c r="BD203" s="43"/>
      <c r="BE203" s="43"/>
      <c r="BF203" s="43"/>
      <c r="BG203" s="43"/>
      <c r="BH203" s="43"/>
      <c r="BI203" s="43"/>
      <c r="BJ203" s="43"/>
    </row>
    <row r="204">
      <c r="A204" s="30"/>
      <c r="B204" s="30"/>
      <c r="C204" s="44">
        <f t="shared" si="49"/>
        <v>200</v>
      </c>
      <c r="D204" s="32">
        <f t="shared" si="13"/>
        <v>6508</v>
      </c>
      <c r="E204" s="32">
        <f t="shared" si="14"/>
        <v>3389</v>
      </c>
      <c r="F204" s="33">
        <f t="shared" si="15"/>
        <v>1559</v>
      </c>
      <c r="G204" s="30">
        <f t="shared" si="16"/>
        <v>994</v>
      </c>
      <c r="H204" s="34">
        <f t="shared" si="17"/>
        <v>565</v>
      </c>
      <c r="I204" s="35">
        <f t="shared" si="18"/>
        <v>0.5182609356</v>
      </c>
      <c r="J204" s="35">
        <f t="shared" si="19"/>
        <v>0.5152803037</v>
      </c>
      <c r="K204" s="36">
        <f t="shared" si="20"/>
        <v>515</v>
      </c>
      <c r="L204" s="37">
        <f t="shared" si="21"/>
        <v>479</v>
      </c>
      <c r="M204" s="38">
        <f t="shared" si="22"/>
        <v>291</v>
      </c>
      <c r="N204" s="39">
        <f t="shared" si="23"/>
        <v>274</v>
      </c>
      <c r="O204" s="35">
        <f t="shared" si="24"/>
        <v>0.5181086519</v>
      </c>
      <c r="P204" s="35">
        <f t="shared" si="25"/>
        <v>0.5150442478</v>
      </c>
      <c r="Q204" s="40">
        <f t="shared" si="26"/>
        <v>0.5169980757</v>
      </c>
      <c r="R204" s="35">
        <f t="shared" si="27"/>
        <v>0.3779220779</v>
      </c>
      <c r="S204" s="10">
        <f t="shared" si="50"/>
        <v>0.5641505521</v>
      </c>
      <c r="T204" s="10">
        <f t="shared" si="28"/>
        <v>0.6730166598</v>
      </c>
      <c r="U204" s="10">
        <f t="shared" si="29"/>
        <v>0.6730166598</v>
      </c>
      <c r="V204" s="30">
        <f t="shared" si="30"/>
        <v>1559</v>
      </c>
      <c r="W204" s="30">
        <f t="shared" si="31"/>
        <v>806</v>
      </c>
      <c r="X204" s="34">
        <f t="shared" si="32"/>
        <v>880</v>
      </c>
      <c r="Y204" s="36">
        <f t="shared" si="33"/>
        <v>589</v>
      </c>
      <c r="Z204" s="37">
        <f t="shared" ref="Z204:AA204" si="839">L204</f>
        <v>479</v>
      </c>
      <c r="AA204" s="38">
        <f t="shared" si="839"/>
        <v>291</v>
      </c>
      <c r="AB204" s="39">
        <f t="shared" si="35"/>
        <v>286</v>
      </c>
      <c r="AC204" s="35">
        <f t="shared" si="36"/>
        <v>0.5043327556</v>
      </c>
      <c r="AD204" s="35">
        <f t="shared" si="37"/>
        <v>0.5514981273</v>
      </c>
      <c r="AE204" s="30">
        <f t="shared" si="38"/>
        <v>0.532032612</v>
      </c>
      <c r="AF204" s="30">
        <f t="shared" si="39"/>
        <v>0.2255963227</v>
      </c>
      <c r="AG204" s="30">
        <f t="shared" si="40"/>
        <v>0.01946551535</v>
      </c>
      <c r="AH204" s="41">
        <f t="shared" si="41"/>
        <v>0.3647781444</v>
      </c>
      <c r="AI204" s="42">
        <f t="shared" si="42"/>
        <v>0.3906694442</v>
      </c>
      <c r="AJ204" s="42">
        <f t="shared" si="43"/>
        <v>0.4174919534</v>
      </c>
      <c r="AK204" s="36">
        <f t="shared" si="44"/>
        <v>343</v>
      </c>
      <c r="AL204" s="37">
        <f t="shared" ref="AL204:AM204" si="840">Z204</f>
        <v>479</v>
      </c>
      <c r="AM204" s="38">
        <f t="shared" si="840"/>
        <v>291</v>
      </c>
      <c r="AN204" s="39">
        <f t="shared" si="46"/>
        <v>286</v>
      </c>
      <c r="AO204" s="43"/>
      <c r="AP204" s="43"/>
      <c r="AQ204" s="43">
        <f t="shared" ref="AQ204:AW204" si="841">POWER($AC204,AQ$3)</f>
        <v>1</v>
      </c>
      <c r="AR204" s="43">
        <f t="shared" si="841"/>
        <v>0.5043327556</v>
      </c>
      <c r="AS204" s="43">
        <f t="shared" si="841"/>
        <v>0.2543515284</v>
      </c>
      <c r="AT204" s="43">
        <f t="shared" si="841"/>
        <v>0.1282778072</v>
      </c>
      <c r="AU204" s="43">
        <f t="shared" si="841"/>
        <v>0.0646947</v>
      </c>
      <c r="AV204" s="43">
        <f t="shared" si="841"/>
        <v>0.03262765633</v>
      </c>
      <c r="AW204" s="43">
        <f t="shared" si="841"/>
        <v>0.01645519582</v>
      </c>
      <c r="AX204" s="43">
        <f t="shared" ref="AX204:BA204" si="842">$AD204*AQ204</f>
        <v>0.5514981273</v>
      </c>
      <c r="AY204" s="43">
        <f t="shared" si="842"/>
        <v>0.2781385703</v>
      </c>
      <c r="AZ204" s="43">
        <f t="shared" si="842"/>
        <v>0.1402743916</v>
      </c>
      <c r="BA204" s="43">
        <f t="shared" si="842"/>
        <v>0.07074497046</v>
      </c>
      <c r="BB204" s="43"/>
      <c r="BC204" s="43"/>
      <c r="BD204" s="43"/>
      <c r="BE204" s="43"/>
      <c r="BF204" s="43"/>
      <c r="BG204" s="43"/>
      <c r="BH204" s="43"/>
      <c r="BI204" s="43"/>
      <c r="BJ204" s="43"/>
    </row>
    <row r="205">
      <c r="A205" s="30"/>
      <c r="B205" s="30"/>
      <c r="C205" s="44">
        <f t="shared" si="49"/>
        <v>201</v>
      </c>
      <c r="D205" s="32">
        <f t="shared" si="13"/>
        <v>1048</v>
      </c>
      <c r="E205" s="32">
        <f t="shared" si="14"/>
        <v>1048</v>
      </c>
      <c r="F205" s="33">
        <f t="shared" si="15"/>
        <v>552</v>
      </c>
      <c r="G205" s="30">
        <f t="shared" si="16"/>
        <v>290</v>
      </c>
      <c r="H205" s="34">
        <f t="shared" si="17"/>
        <v>262</v>
      </c>
      <c r="I205" s="35">
        <f t="shared" si="18"/>
        <v>0.4832073379</v>
      </c>
      <c r="J205" s="35">
        <f t="shared" si="19"/>
        <v>0.4072767588</v>
      </c>
      <c r="K205" s="36">
        <f t="shared" si="20"/>
        <v>140</v>
      </c>
      <c r="L205" s="37">
        <f t="shared" si="21"/>
        <v>150</v>
      </c>
      <c r="M205" s="38">
        <f t="shared" si="22"/>
        <v>107</v>
      </c>
      <c r="N205" s="39">
        <f t="shared" si="23"/>
        <v>155</v>
      </c>
      <c r="O205" s="35">
        <f t="shared" si="24"/>
        <v>0.4827586207</v>
      </c>
      <c r="P205" s="35">
        <f t="shared" si="25"/>
        <v>0.4083969466</v>
      </c>
      <c r="Q205" s="40">
        <f t="shared" si="26"/>
        <v>0.4474637681</v>
      </c>
      <c r="R205" s="35">
        <f t="shared" si="27"/>
        <v>0.4163424125</v>
      </c>
      <c r="S205" s="10">
        <f t="shared" si="50"/>
        <v>0.8083127463</v>
      </c>
      <c r="T205" s="10">
        <f t="shared" si="28"/>
        <v>1.049348573</v>
      </c>
      <c r="U205" s="10">
        <f t="shared" si="29"/>
        <v>1</v>
      </c>
      <c r="V205" s="30">
        <f t="shared" si="30"/>
        <v>552</v>
      </c>
      <c r="W205" s="30">
        <f t="shared" si="31"/>
        <v>247</v>
      </c>
      <c r="X205" s="34">
        <f t="shared" si="32"/>
        <v>446</v>
      </c>
      <c r="Y205" s="36">
        <f t="shared" si="33"/>
        <v>339</v>
      </c>
      <c r="Z205" s="37">
        <f t="shared" ref="Z205:AA205" si="843">L205</f>
        <v>150</v>
      </c>
      <c r="AA205" s="38">
        <f t="shared" si="843"/>
        <v>107</v>
      </c>
      <c r="AB205" s="39">
        <f t="shared" si="35"/>
        <v>0</v>
      </c>
      <c r="AC205" s="35">
        <f t="shared" si="36"/>
        <v>1</v>
      </c>
      <c r="AD205" s="35">
        <f t="shared" si="37"/>
        <v>0.6932515337</v>
      </c>
      <c r="AE205" s="30">
        <f t="shared" si="38"/>
        <v>0.6210571413</v>
      </c>
      <c r="AF205" s="30">
        <f t="shared" si="39"/>
        <v>0.3146208519</v>
      </c>
      <c r="AG205" s="30">
        <f t="shared" si="40"/>
        <v>0.07219439248</v>
      </c>
      <c r="AH205" s="41">
        <f t="shared" si="41"/>
        <v>0.4805822993</v>
      </c>
      <c r="AI205" s="42">
        <f t="shared" si="42"/>
        <v>0.7412780452</v>
      </c>
      <c r="AJ205" s="42">
        <f t="shared" si="43"/>
        <v>0.840758317</v>
      </c>
      <c r="AK205" s="36">
        <f t="shared" si="44"/>
        <v>792</v>
      </c>
      <c r="AL205" s="37">
        <f t="shared" ref="AL205:AM205" si="844">Z205</f>
        <v>150</v>
      </c>
      <c r="AM205" s="38">
        <f t="shared" si="844"/>
        <v>107</v>
      </c>
      <c r="AN205" s="39">
        <f t="shared" si="46"/>
        <v>0</v>
      </c>
      <c r="AO205" s="43"/>
      <c r="AP205" s="43"/>
      <c r="AQ205" s="43">
        <f t="shared" ref="AQ205:AW205" si="845">POWER($AC205,AQ$3)</f>
        <v>1</v>
      </c>
      <c r="AR205" s="43">
        <f t="shared" si="845"/>
        <v>1</v>
      </c>
      <c r="AS205" s="43">
        <f t="shared" si="845"/>
        <v>1</v>
      </c>
      <c r="AT205" s="43">
        <f t="shared" si="845"/>
        <v>1</v>
      </c>
      <c r="AU205" s="43">
        <f t="shared" si="845"/>
        <v>1</v>
      </c>
      <c r="AV205" s="43">
        <f t="shared" si="845"/>
        <v>1</v>
      </c>
      <c r="AW205" s="43">
        <f t="shared" si="845"/>
        <v>1</v>
      </c>
      <c r="AX205" s="43">
        <f t="shared" ref="AX205:BA205" si="846">$AD205*AQ205</f>
        <v>0.6932515337</v>
      </c>
      <c r="AY205" s="43">
        <f t="shared" si="846"/>
        <v>0.6932515337</v>
      </c>
      <c r="AZ205" s="43">
        <f t="shared" si="846"/>
        <v>0.6932515337</v>
      </c>
      <c r="BA205" s="43">
        <f t="shared" si="846"/>
        <v>0.6932515337</v>
      </c>
      <c r="BB205" s="43"/>
      <c r="BC205" s="43"/>
      <c r="BD205" s="43"/>
      <c r="BE205" s="43"/>
      <c r="BF205" s="43"/>
      <c r="BG205" s="43"/>
      <c r="BH205" s="43"/>
      <c r="BI205" s="43"/>
      <c r="BJ205" s="43"/>
    </row>
    <row r="206">
      <c r="A206" s="30"/>
      <c r="B206" s="30"/>
      <c r="C206" s="44">
        <f t="shared" si="49"/>
        <v>202</v>
      </c>
      <c r="D206" s="32">
        <f t="shared" si="13"/>
        <v>1596</v>
      </c>
      <c r="E206" s="32">
        <f t="shared" si="14"/>
        <v>1596</v>
      </c>
      <c r="F206" s="33">
        <f t="shared" si="15"/>
        <v>631</v>
      </c>
      <c r="G206" s="30">
        <f t="shared" si="16"/>
        <v>481</v>
      </c>
      <c r="H206" s="34">
        <f t="shared" si="17"/>
        <v>150</v>
      </c>
      <c r="I206" s="35">
        <f t="shared" si="18"/>
        <v>0.3906877019</v>
      </c>
      <c r="J206" s="35">
        <f t="shared" si="19"/>
        <v>0.360984681</v>
      </c>
      <c r="K206" s="36">
        <f t="shared" si="20"/>
        <v>188</v>
      </c>
      <c r="L206" s="37">
        <f t="shared" si="21"/>
        <v>293</v>
      </c>
      <c r="M206" s="38">
        <f t="shared" si="22"/>
        <v>54</v>
      </c>
      <c r="N206" s="39">
        <f t="shared" si="23"/>
        <v>96</v>
      </c>
      <c r="O206" s="35">
        <f t="shared" si="24"/>
        <v>0.3908523909</v>
      </c>
      <c r="P206" s="35">
        <f t="shared" si="25"/>
        <v>0.36</v>
      </c>
      <c r="Q206" s="40">
        <f t="shared" si="26"/>
        <v>0.383518225</v>
      </c>
      <c r="R206" s="35">
        <f t="shared" si="27"/>
        <v>0.1556195965</v>
      </c>
      <c r="S206" s="10">
        <f t="shared" si="50"/>
        <v>0.5085043079</v>
      </c>
      <c r="T206" s="10">
        <f t="shared" si="28"/>
        <v>0.7202768217</v>
      </c>
      <c r="U206" s="10">
        <f t="shared" si="29"/>
        <v>0.7202768217</v>
      </c>
      <c r="V206" s="30">
        <f t="shared" si="30"/>
        <v>631</v>
      </c>
      <c r="W206" s="30">
        <f t="shared" si="31"/>
        <v>242</v>
      </c>
      <c r="X206" s="34">
        <f t="shared" si="32"/>
        <v>321</v>
      </c>
      <c r="Y206" s="36">
        <f t="shared" si="33"/>
        <v>267</v>
      </c>
      <c r="Z206" s="37">
        <f t="shared" ref="Z206:AA206" si="847">L206</f>
        <v>293</v>
      </c>
      <c r="AA206" s="38">
        <f t="shared" si="847"/>
        <v>54</v>
      </c>
      <c r="AB206" s="39">
        <f t="shared" si="35"/>
        <v>104</v>
      </c>
      <c r="AC206" s="35">
        <f t="shared" si="36"/>
        <v>0.3417721519</v>
      </c>
      <c r="AD206" s="35">
        <f t="shared" si="37"/>
        <v>0.4767857143</v>
      </c>
      <c r="AE206" s="30">
        <f t="shared" si="38"/>
        <v>0.46424617</v>
      </c>
      <c r="AF206" s="30">
        <f t="shared" si="39"/>
        <v>0.1578098807</v>
      </c>
      <c r="AG206" s="30">
        <f t="shared" si="40"/>
        <v>0.01253954424</v>
      </c>
      <c r="AH206" s="41">
        <f t="shared" si="41"/>
        <v>0.3528242366</v>
      </c>
      <c r="AI206" s="42">
        <f t="shared" si="42"/>
        <v>0.266188056</v>
      </c>
      <c r="AJ206" s="42">
        <f t="shared" si="43"/>
        <v>0.2834669225</v>
      </c>
      <c r="AK206" s="36">
        <f t="shared" si="44"/>
        <v>116</v>
      </c>
      <c r="AL206" s="37">
        <f t="shared" ref="AL206:AM206" si="848">Z206</f>
        <v>293</v>
      </c>
      <c r="AM206" s="38">
        <f t="shared" si="848"/>
        <v>54</v>
      </c>
      <c r="AN206" s="39">
        <f t="shared" si="46"/>
        <v>104</v>
      </c>
      <c r="AO206" s="43"/>
      <c r="AP206" s="43"/>
      <c r="AQ206" s="43">
        <f t="shared" ref="AQ206:AW206" si="849">POWER($AC206,AQ$3)</f>
        <v>1</v>
      </c>
      <c r="AR206" s="43">
        <f t="shared" si="849"/>
        <v>0.3417721519</v>
      </c>
      <c r="AS206" s="43">
        <f t="shared" si="849"/>
        <v>0.1168082038</v>
      </c>
      <c r="AT206" s="43">
        <f t="shared" si="849"/>
        <v>0.03992179118</v>
      </c>
      <c r="AU206" s="43">
        <f t="shared" si="849"/>
        <v>0.01364415648</v>
      </c>
      <c r="AV206" s="43">
        <f t="shared" si="849"/>
        <v>0.00466319272</v>
      </c>
      <c r="AW206" s="43">
        <f t="shared" si="849"/>
        <v>0.001593749411</v>
      </c>
      <c r="AX206" s="43">
        <f t="shared" ref="AX206:BA206" si="850">$AD206*AQ206</f>
        <v>0.4767857143</v>
      </c>
      <c r="AY206" s="43">
        <f t="shared" si="850"/>
        <v>0.1629520796</v>
      </c>
      <c r="AZ206" s="43">
        <f t="shared" si="850"/>
        <v>0.05569248289</v>
      </c>
      <c r="BA206" s="43">
        <f t="shared" si="850"/>
        <v>0.01903413972</v>
      </c>
      <c r="BB206" s="43"/>
      <c r="BC206" s="43"/>
      <c r="BD206" s="43"/>
      <c r="BE206" s="43"/>
      <c r="BF206" s="43"/>
      <c r="BG206" s="43"/>
      <c r="BH206" s="43"/>
      <c r="BI206" s="43"/>
      <c r="BJ206" s="43"/>
    </row>
    <row r="207">
      <c r="A207" s="30"/>
      <c r="B207" s="30"/>
      <c r="C207" s="44">
        <f t="shared" si="49"/>
        <v>203</v>
      </c>
      <c r="D207" s="32">
        <f t="shared" si="13"/>
        <v>1695</v>
      </c>
      <c r="E207" s="32">
        <f t="shared" si="14"/>
        <v>1695</v>
      </c>
      <c r="F207" s="33">
        <f t="shared" si="15"/>
        <v>925</v>
      </c>
      <c r="G207" s="30">
        <f t="shared" si="16"/>
        <v>527</v>
      </c>
      <c r="H207" s="34">
        <f t="shared" si="17"/>
        <v>398</v>
      </c>
      <c r="I207" s="35">
        <f t="shared" si="18"/>
        <v>0.2640197631</v>
      </c>
      <c r="J207" s="35">
        <f t="shared" si="19"/>
        <v>0.2326316093</v>
      </c>
      <c r="K207" s="36">
        <f t="shared" si="20"/>
        <v>139</v>
      </c>
      <c r="L207" s="37">
        <f t="shared" si="21"/>
        <v>388</v>
      </c>
      <c r="M207" s="38">
        <f t="shared" si="22"/>
        <v>93</v>
      </c>
      <c r="N207" s="39">
        <f t="shared" si="23"/>
        <v>305</v>
      </c>
      <c r="O207" s="35">
        <f t="shared" si="24"/>
        <v>0.2637571157</v>
      </c>
      <c r="P207" s="35">
        <f t="shared" si="25"/>
        <v>0.2336683417</v>
      </c>
      <c r="Q207" s="40">
        <f t="shared" si="26"/>
        <v>0.2508108108</v>
      </c>
      <c r="R207" s="35">
        <f t="shared" si="27"/>
        <v>0.1933471933</v>
      </c>
      <c r="S207" s="10">
        <f t="shared" si="50"/>
        <v>0.6079490805</v>
      </c>
      <c r="T207" s="10">
        <f t="shared" si="28"/>
        <v>0.8597986017</v>
      </c>
      <c r="U207" s="10">
        <f t="shared" si="29"/>
        <v>0.8597986017</v>
      </c>
      <c r="V207" s="30">
        <f t="shared" si="30"/>
        <v>925</v>
      </c>
      <c r="W207" s="30">
        <f t="shared" si="31"/>
        <v>232</v>
      </c>
      <c r="X207" s="34">
        <f t="shared" si="32"/>
        <v>562</v>
      </c>
      <c r="Y207" s="36">
        <f t="shared" si="33"/>
        <v>469</v>
      </c>
      <c r="Z207" s="37">
        <f t="shared" ref="Z207:AA207" si="851">L207</f>
        <v>388</v>
      </c>
      <c r="AA207" s="38">
        <f t="shared" si="851"/>
        <v>93</v>
      </c>
      <c r="AB207" s="39">
        <f t="shared" si="35"/>
        <v>76</v>
      </c>
      <c r="AC207" s="35">
        <f t="shared" si="36"/>
        <v>0.550295858</v>
      </c>
      <c r="AD207" s="35">
        <f t="shared" si="37"/>
        <v>0.5472578763</v>
      </c>
      <c r="AE207" s="30">
        <f t="shared" si="38"/>
        <v>0.5489142897</v>
      </c>
      <c r="AF207" s="30">
        <f t="shared" si="39"/>
        <v>0.2424780004</v>
      </c>
      <c r="AG207" s="30">
        <f t="shared" si="40"/>
        <v>-0.001656413363</v>
      </c>
      <c r="AH207" s="41">
        <f t="shared" si="41"/>
        <v>0.370361867</v>
      </c>
      <c r="AI207" s="42">
        <f t="shared" si="42"/>
        <v>0.4252182451</v>
      </c>
      <c r="AJ207" s="42">
        <f t="shared" si="43"/>
        <v>0.4229357901</v>
      </c>
      <c r="AK207" s="36">
        <f t="shared" si="44"/>
        <v>284</v>
      </c>
      <c r="AL207" s="37">
        <f t="shared" ref="AL207:AM207" si="852">Z207</f>
        <v>388</v>
      </c>
      <c r="AM207" s="38">
        <f t="shared" si="852"/>
        <v>93</v>
      </c>
      <c r="AN207" s="39">
        <f t="shared" si="46"/>
        <v>76</v>
      </c>
      <c r="AO207" s="43"/>
      <c r="AP207" s="43"/>
      <c r="AQ207" s="43">
        <f t="shared" ref="AQ207:AW207" si="853">POWER($AC207,AQ$3)</f>
        <v>1</v>
      </c>
      <c r="AR207" s="43">
        <f t="shared" si="853"/>
        <v>0.550295858</v>
      </c>
      <c r="AS207" s="43">
        <f t="shared" si="853"/>
        <v>0.3028255313</v>
      </c>
      <c r="AT207" s="43">
        <f t="shared" si="853"/>
        <v>0.1666436356</v>
      </c>
      <c r="AU207" s="43">
        <f t="shared" si="853"/>
        <v>0.09170330242</v>
      </c>
      <c r="AV207" s="43">
        <f t="shared" si="853"/>
        <v>0.05046394748</v>
      </c>
      <c r="AW207" s="43">
        <f t="shared" si="853"/>
        <v>0.02777010128</v>
      </c>
      <c r="AX207" s="43">
        <f t="shared" ref="AX207:BA207" si="854">$AD207*AQ207</f>
        <v>0.5472578763</v>
      </c>
      <c r="AY207" s="43">
        <f t="shared" si="854"/>
        <v>0.3011537426</v>
      </c>
      <c r="AZ207" s="43">
        <f t="shared" si="854"/>
        <v>0.1657236572</v>
      </c>
      <c r="BA207" s="43">
        <f t="shared" si="854"/>
        <v>0.09119704211</v>
      </c>
      <c r="BB207" s="43"/>
      <c r="BC207" s="43"/>
      <c r="BD207" s="43"/>
      <c r="BE207" s="43"/>
      <c r="BF207" s="43"/>
      <c r="BG207" s="43"/>
      <c r="BH207" s="43"/>
      <c r="BI207" s="43"/>
      <c r="BJ207" s="43"/>
    </row>
    <row r="208">
      <c r="A208" s="30"/>
      <c r="B208" s="30"/>
      <c r="C208" s="44">
        <f t="shared" si="49"/>
        <v>204</v>
      </c>
      <c r="D208" s="32">
        <f t="shared" si="13"/>
        <v>2019</v>
      </c>
      <c r="E208" s="32">
        <f t="shared" si="14"/>
        <v>2019</v>
      </c>
      <c r="F208" s="33">
        <f t="shared" si="15"/>
        <v>1192</v>
      </c>
      <c r="G208" s="30">
        <f t="shared" si="16"/>
        <v>708</v>
      </c>
      <c r="H208" s="34">
        <f t="shared" si="17"/>
        <v>484</v>
      </c>
      <c r="I208" s="35">
        <f t="shared" si="18"/>
        <v>0.303984643</v>
      </c>
      <c r="J208" s="35">
        <f t="shared" si="19"/>
        <v>0.2955937381</v>
      </c>
      <c r="K208" s="36">
        <f t="shared" si="20"/>
        <v>215</v>
      </c>
      <c r="L208" s="37">
        <f t="shared" si="21"/>
        <v>493</v>
      </c>
      <c r="M208" s="38">
        <f t="shared" si="22"/>
        <v>143</v>
      </c>
      <c r="N208" s="39">
        <f t="shared" si="23"/>
        <v>341</v>
      </c>
      <c r="O208" s="35">
        <f t="shared" si="24"/>
        <v>0.3036723164</v>
      </c>
      <c r="P208" s="35">
        <f t="shared" si="25"/>
        <v>0.2954545455</v>
      </c>
      <c r="Q208" s="40">
        <f t="shared" si="26"/>
        <v>0.3003355705</v>
      </c>
      <c r="R208" s="35">
        <f t="shared" si="27"/>
        <v>0.2248427673</v>
      </c>
      <c r="S208" s="10">
        <f t="shared" si="50"/>
        <v>0.5137490825</v>
      </c>
      <c r="T208" s="10">
        <f t="shared" si="28"/>
        <v>0.6857521818</v>
      </c>
      <c r="U208" s="10">
        <f t="shared" si="29"/>
        <v>0.6857521818</v>
      </c>
      <c r="V208" s="30">
        <f t="shared" si="30"/>
        <v>1192</v>
      </c>
      <c r="W208" s="30">
        <f t="shared" si="31"/>
        <v>358</v>
      </c>
      <c r="X208" s="34">
        <f t="shared" si="32"/>
        <v>612</v>
      </c>
      <c r="Y208" s="36">
        <f t="shared" si="33"/>
        <v>469</v>
      </c>
      <c r="Z208" s="37">
        <f t="shared" ref="Z208:AA208" si="855">L208</f>
        <v>493</v>
      </c>
      <c r="AA208" s="38">
        <f t="shared" si="855"/>
        <v>143</v>
      </c>
      <c r="AB208" s="39">
        <f t="shared" si="35"/>
        <v>215</v>
      </c>
      <c r="AC208" s="35">
        <f t="shared" si="36"/>
        <v>0.3994413408</v>
      </c>
      <c r="AD208" s="35">
        <f t="shared" si="37"/>
        <v>0.4875259875</v>
      </c>
      <c r="AE208" s="30">
        <f t="shared" si="38"/>
        <v>0.4894874753</v>
      </c>
      <c r="AF208" s="30">
        <f t="shared" si="39"/>
        <v>0.183051186</v>
      </c>
      <c r="AG208" s="30">
        <f t="shared" si="40"/>
        <v>-0.001961487821</v>
      </c>
      <c r="AH208" s="41">
        <f t="shared" si="41"/>
        <v>0.3556898736</v>
      </c>
      <c r="AI208" s="42">
        <f t="shared" si="42"/>
        <v>0.3106936767</v>
      </c>
      <c r="AJ208" s="42">
        <f t="shared" si="43"/>
        <v>0.3079908443</v>
      </c>
      <c r="AK208" s="36">
        <f t="shared" si="44"/>
        <v>219</v>
      </c>
      <c r="AL208" s="37">
        <f t="shared" ref="AL208:AM208" si="856">Z208</f>
        <v>493</v>
      </c>
      <c r="AM208" s="38">
        <f t="shared" si="856"/>
        <v>143</v>
      </c>
      <c r="AN208" s="39">
        <f t="shared" si="46"/>
        <v>215</v>
      </c>
      <c r="AO208" s="43"/>
      <c r="AP208" s="43"/>
      <c r="AQ208" s="43">
        <f t="shared" ref="AQ208:AW208" si="857">POWER($AC208,AQ$3)</f>
        <v>1</v>
      </c>
      <c r="AR208" s="43">
        <f t="shared" si="857"/>
        <v>0.3994413408</v>
      </c>
      <c r="AS208" s="43">
        <f t="shared" si="857"/>
        <v>0.1595533847</v>
      </c>
      <c r="AT208" s="43">
        <f t="shared" si="857"/>
        <v>0.06373221792</v>
      </c>
      <c r="AU208" s="43">
        <f t="shared" si="857"/>
        <v>0.02545728258</v>
      </c>
      <c r="AV208" s="43">
        <f t="shared" si="857"/>
        <v>0.01016869109</v>
      </c>
      <c r="AW208" s="43">
        <f t="shared" si="857"/>
        <v>0.004061795601</v>
      </c>
      <c r="AX208" s="43">
        <f t="shared" ref="AX208:BA208" si="858">$AD208*AQ208</f>
        <v>0.4875259875</v>
      </c>
      <c r="AY208" s="43">
        <f t="shared" si="858"/>
        <v>0.1947380341</v>
      </c>
      <c r="AZ208" s="43">
        <f t="shared" si="858"/>
        <v>0.07778642145</v>
      </c>
      <c r="BA208" s="43">
        <f t="shared" si="858"/>
        <v>0.03107111248</v>
      </c>
      <c r="BB208" s="43"/>
      <c r="BC208" s="43"/>
      <c r="BD208" s="43"/>
      <c r="BE208" s="43"/>
      <c r="BF208" s="43"/>
      <c r="BG208" s="43"/>
      <c r="BH208" s="43"/>
      <c r="BI208" s="43"/>
      <c r="BJ208" s="43"/>
    </row>
    <row r="209">
      <c r="A209" s="30"/>
      <c r="B209" s="30"/>
      <c r="C209" s="44">
        <f t="shared" si="49"/>
        <v>205</v>
      </c>
      <c r="D209" s="32">
        <f t="shared" si="13"/>
        <v>1243</v>
      </c>
      <c r="E209" s="32">
        <f t="shared" si="14"/>
        <v>1243</v>
      </c>
      <c r="F209" s="33">
        <f t="shared" si="15"/>
        <v>656</v>
      </c>
      <c r="G209" s="30">
        <f t="shared" si="16"/>
        <v>417</v>
      </c>
      <c r="H209" s="34">
        <f t="shared" si="17"/>
        <v>239</v>
      </c>
      <c r="I209" s="35">
        <f t="shared" si="18"/>
        <v>0.3662644283</v>
      </c>
      <c r="J209" s="35">
        <f t="shared" si="19"/>
        <v>0.3499524172</v>
      </c>
      <c r="K209" s="36">
        <f t="shared" si="20"/>
        <v>153</v>
      </c>
      <c r="L209" s="37">
        <f t="shared" si="21"/>
        <v>264</v>
      </c>
      <c r="M209" s="38">
        <f t="shared" si="22"/>
        <v>84</v>
      </c>
      <c r="N209" s="39">
        <f t="shared" si="23"/>
        <v>155</v>
      </c>
      <c r="O209" s="35">
        <f t="shared" si="24"/>
        <v>0.3669064748</v>
      </c>
      <c r="P209" s="35">
        <f t="shared" si="25"/>
        <v>0.3514644351</v>
      </c>
      <c r="Q209" s="40">
        <f t="shared" si="26"/>
        <v>0.3612804878</v>
      </c>
      <c r="R209" s="35">
        <f t="shared" si="27"/>
        <v>0.2413793103</v>
      </c>
      <c r="S209" s="10">
        <f t="shared" si="50"/>
        <v>0.8132683154</v>
      </c>
      <c r="T209" s="10">
        <f t="shared" si="28"/>
        <v>1.166465865</v>
      </c>
      <c r="U209" s="10">
        <f t="shared" si="29"/>
        <v>1</v>
      </c>
      <c r="V209" s="30">
        <f t="shared" si="30"/>
        <v>656</v>
      </c>
      <c r="W209" s="30">
        <f t="shared" si="31"/>
        <v>237</v>
      </c>
      <c r="X209" s="34">
        <f t="shared" si="32"/>
        <v>534</v>
      </c>
      <c r="Y209" s="36">
        <f t="shared" si="33"/>
        <v>450</v>
      </c>
      <c r="Z209" s="37">
        <f t="shared" ref="Z209:AA209" si="859">L209</f>
        <v>264</v>
      </c>
      <c r="AA209" s="38">
        <f t="shared" si="859"/>
        <v>84</v>
      </c>
      <c r="AB209" s="39">
        <f t="shared" si="35"/>
        <v>0</v>
      </c>
      <c r="AC209" s="35">
        <f t="shared" si="36"/>
        <v>1</v>
      </c>
      <c r="AD209" s="35">
        <f t="shared" si="37"/>
        <v>0.6302521008</v>
      </c>
      <c r="AE209" s="30">
        <f t="shared" si="38"/>
        <v>0.6210571413</v>
      </c>
      <c r="AF209" s="30">
        <f t="shared" si="39"/>
        <v>0.3146208519</v>
      </c>
      <c r="AG209" s="30">
        <f t="shared" si="40"/>
        <v>0.009194959578</v>
      </c>
      <c r="AH209" s="41">
        <f t="shared" si="41"/>
        <v>0.4805822993</v>
      </c>
      <c r="AI209" s="42">
        <f t="shared" si="42"/>
        <v>0.7412780452</v>
      </c>
      <c r="AJ209" s="42">
        <f t="shared" si="43"/>
        <v>0.7539482408</v>
      </c>
      <c r="AK209" s="36">
        <f t="shared" si="44"/>
        <v>809</v>
      </c>
      <c r="AL209" s="37">
        <f t="shared" ref="AL209:AM209" si="860">Z209</f>
        <v>264</v>
      </c>
      <c r="AM209" s="38">
        <f t="shared" si="860"/>
        <v>84</v>
      </c>
      <c r="AN209" s="39">
        <f t="shared" si="46"/>
        <v>0</v>
      </c>
      <c r="AO209" s="43"/>
      <c r="AP209" s="43"/>
      <c r="AQ209" s="43">
        <f t="shared" ref="AQ209:AW209" si="861">POWER($AC209,AQ$3)</f>
        <v>1</v>
      </c>
      <c r="AR209" s="43">
        <f t="shared" si="861"/>
        <v>1</v>
      </c>
      <c r="AS209" s="43">
        <f t="shared" si="861"/>
        <v>1</v>
      </c>
      <c r="AT209" s="43">
        <f t="shared" si="861"/>
        <v>1</v>
      </c>
      <c r="AU209" s="43">
        <f t="shared" si="861"/>
        <v>1</v>
      </c>
      <c r="AV209" s="43">
        <f t="shared" si="861"/>
        <v>1</v>
      </c>
      <c r="AW209" s="43">
        <f t="shared" si="861"/>
        <v>1</v>
      </c>
      <c r="AX209" s="43">
        <f t="shared" ref="AX209:BA209" si="862">$AD209*AQ209</f>
        <v>0.6302521008</v>
      </c>
      <c r="AY209" s="43">
        <f t="shared" si="862"/>
        <v>0.6302521008</v>
      </c>
      <c r="AZ209" s="43">
        <f t="shared" si="862"/>
        <v>0.6302521008</v>
      </c>
      <c r="BA209" s="43">
        <f t="shared" si="862"/>
        <v>0.6302521008</v>
      </c>
      <c r="BB209" s="43"/>
      <c r="BC209" s="43"/>
      <c r="BD209" s="43"/>
      <c r="BE209" s="43"/>
      <c r="BF209" s="43"/>
      <c r="BG209" s="43"/>
      <c r="BH209" s="43"/>
      <c r="BI209" s="43"/>
      <c r="BJ209" s="43"/>
    </row>
    <row r="210">
      <c r="A210" s="30"/>
      <c r="B210" s="30"/>
      <c r="C210" s="44">
        <f t="shared" si="49"/>
        <v>206</v>
      </c>
      <c r="D210" s="32">
        <f t="shared" si="13"/>
        <v>909</v>
      </c>
      <c r="E210" s="32">
        <f t="shared" si="14"/>
        <v>909</v>
      </c>
      <c r="F210" s="33">
        <f t="shared" si="15"/>
        <v>394</v>
      </c>
      <c r="G210" s="30">
        <f t="shared" si="16"/>
        <v>284</v>
      </c>
      <c r="H210" s="34">
        <f t="shared" si="17"/>
        <v>110</v>
      </c>
      <c r="I210" s="35">
        <f t="shared" si="18"/>
        <v>0.4049073362</v>
      </c>
      <c r="J210" s="35">
        <f t="shared" si="19"/>
        <v>0.4482415318</v>
      </c>
      <c r="K210" s="36">
        <f t="shared" si="20"/>
        <v>115</v>
      </c>
      <c r="L210" s="37">
        <f t="shared" si="21"/>
        <v>169</v>
      </c>
      <c r="M210" s="38">
        <f t="shared" si="22"/>
        <v>49</v>
      </c>
      <c r="N210" s="39">
        <f t="shared" si="23"/>
        <v>61</v>
      </c>
      <c r="O210" s="35">
        <f t="shared" si="24"/>
        <v>0.4049295775</v>
      </c>
      <c r="P210" s="35">
        <f t="shared" si="25"/>
        <v>0.4454545455</v>
      </c>
      <c r="Q210" s="40">
        <f t="shared" si="26"/>
        <v>0.4162436548</v>
      </c>
      <c r="R210" s="35">
        <f t="shared" si="27"/>
        <v>0.2247706422</v>
      </c>
      <c r="S210" s="10">
        <f t="shared" si="50"/>
        <v>0.7365484235</v>
      </c>
      <c r="T210" s="10">
        <f t="shared" si="28"/>
        <v>1.051041933</v>
      </c>
      <c r="U210" s="10">
        <f t="shared" si="29"/>
        <v>1</v>
      </c>
      <c r="V210" s="30">
        <f t="shared" si="30"/>
        <v>394</v>
      </c>
      <c r="W210" s="30">
        <f t="shared" si="31"/>
        <v>164</v>
      </c>
      <c r="X210" s="34">
        <f t="shared" si="32"/>
        <v>290</v>
      </c>
      <c r="Y210" s="36">
        <f t="shared" si="33"/>
        <v>241</v>
      </c>
      <c r="Z210" s="37">
        <f t="shared" ref="Z210:AA210" si="863">L210</f>
        <v>169</v>
      </c>
      <c r="AA210" s="38">
        <f t="shared" si="863"/>
        <v>49</v>
      </c>
      <c r="AB210" s="39">
        <f t="shared" si="35"/>
        <v>0</v>
      </c>
      <c r="AC210" s="35">
        <f t="shared" si="36"/>
        <v>1</v>
      </c>
      <c r="AD210" s="35">
        <f t="shared" si="37"/>
        <v>0.587804878</v>
      </c>
      <c r="AE210" s="30">
        <f t="shared" si="38"/>
        <v>0.6210571413</v>
      </c>
      <c r="AF210" s="30">
        <f t="shared" si="39"/>
        <v>0.3146208519</v>
      </c>
      <c r="AG210" s="30">
        <f t="shared" si="40"/>
        <v>-0.03325226321</v>
      </c>
      <c r="AH210" s="41">
        <f t="shared" si="41"/>
        <v>0.4805822993</v>
      </c>
      <c r="AI210" s="42">
        <f t="shared" si="42"/>
        <v>0.7412780452</v>
      </c>
      <c r="AJ210" s="42">
        <f t="shared" si="43"/>
        <v>0.6954580851</v>
      </c>
      <c r="AK210" s="36">
        <f t="shared" si="44"/>
        <v>386</v>
      </c>
      <c r="AL210" s="37">
        <f t="shared" ref="AL210:AM210" si="864">Z210</f>
        <v>169</v>
      </c>
      <c r="AM210" s="38">
        <f t="shared" si="864"/>
        <v>49</v>
      </c>
      <c r="AN210" s="39">
        <f t="shared" si="46"/>
        <v>0</v>
      </c>
      <c r="AO210" s="43"/>
      <c r="AP210" s="43"/>
      <c r="AQ210" s="43">
        <f t="shared" ref="AQ210:AW210" si="865">POWER($AC210,AQ$3)</f>
        <v>1</v>
      </c>
      <c r="AR210" s="43">
        <f t="shared" si="865"/>
        <v>1</v>
      </c>
      <c r="AS210" s="43">
        <f t="shared" si="865"/>
        <v>1</v>
      </c>
      <c r="AT210" s="43">
        <f t="shared" si="865"/>
        <v>1</v>
      </c>
      <c r="AU210" s="43">
        <f t="shared" si="865"/>
        <v>1</v>
      </c>
      <c r="AV210" s="43">
        <f t="shared" si="865"/>
        <v>1</v>
      </c>
      <c r="AW210" s="43">
        <f t="shared" si="865"/>
        <v>1</v>
      </c>
      <c r="AX210" s="43">
        <f t="shared" ref="AX210:BA210" si="866">$AD210*AQ210</f>
        <v>0.587804878</v>
      </c>
      <c r="AY210" s="43">
        <f t="shared" si="866"/>
        <v>0.587804878</v>
      </c>
      <c r="AZ210" s="43">
        <f t="shared" si="866"/>
        <v>0.587804878</v>
      </c>
      <c r="BA210" s="43">
        <f t="shared" si="866"/>
        <v>0.587804878</v>
      </c>
      <c r="BB210" s="43"/>
      <c r="BC210" s="43"/>
      <c r="BD210" s="43"/>
      <c r="BE210" s="43"/>
      <c r="BF210" s="43"/>
      <c r="BG210" s="43"/>
      <c r="BH210" s="43"/>
      <c r="BI210" s="43"/>
      <c r="BJ210" s="43"/>
    </row>
    <row r="211">
      <c r="A211" s="30"/>
      <c r="B211" s="30"/>
      <c r="C211" s="44">
        <f t="shared" si="49"/>
        <v>207</v>
      </c>
      <c r="D211" s="32">
        <f t="shared" si="13"/>
        <v>2345</v>
      </c>
      <c r="E211" s="32">
        <f t="shared" si="14"/>
        <v>2345</v>
      </c>
      <c r="F211" s="33">
        <f t="shared" si="15"/>
        <v>1189</v>
      </c>
      <c r="G211" s="30">
        <f t="shared" si="16"/>
        <v>699</v>
      </c>
      <c r="H211" s="34">
        <f t="shared" si="17"/>
        <v>490</v>
      </c>
      <c r="I211" s="35">
        <f t="shared" si="18"/>
        <v>0.4575249823</v>
      </c>
      <c r="J211" s="35">
        <f t="shared" si="19"/>
        <v>0.4080154075</v>
      </c>
      <c r="K211" s="36">
        <f t="shared" si="20"/>
        <v>320</v>
      </c>
      <c r="L211" s="37">
        <f t="shared" si="21"/>
        <v>379</v>
      </c>
      <c r="M211" s="38">
        <f t="shared" si="22"/>
        <v>200</v>
      </c>
      <c r="N211" s="39">
        <f t="shared" si="23"/>
        <v>290</v>
      </c>
      <c r="O211" s="35">
        <f t="shared" si="24"/>
        <v>0.4577968526</v>
      </c>
      <c r="P211" s="35">
        <f t="shared" si="25"/>
        <v>0.4081632653</v>
      </c>
      <c r="Q211" s="40">
        <f t="shared" si="26"/>
        <v>0.4373423045</v>
      </c>
      <c r="R211" s="35">
        <f t="shared" si="27"/>
        <v>0.3454231434</v>
      </c>
      <c r="S211" s="10">
        <f t="shared" si="50"/>
        <v>0.8104226901</v>
      </c>
      <c r="T211" s="10">
        <f t="shared" si="28"/>
        <v>1.096986714</v>
      </c>
      <c r="U211" s="10">
        <f t="shared" si="29"/>
        <v>1</v>
      </c>
      <c r="V211" s="30">
        <f t="shared" si="30"/>
        <v>1189</v>
      </c>
      <c r="W211" s="30">
        <f t="shared" si="31"/>
        <v>520</v>
      </c>
      <c r="X211" s="34">
        <f t="shared" si="32"/>
        <v>964</v>
      </c>
      <c r="Y211" s="36">
        <f t="shared" si="33"/>
        <v>764</v>
      </c>
      <c r="Z211" s="37">
        <f t="shared" ref="Z211:AA211" si="867">L211</f>
        <v>379</v>
      </c>
      <c r="AA211" s="38">
        <f t="shared" si="867"/>
        <v>200</v>
      </c>
      <c r="AB211" s="39">
        <f t="shared" si="35"/>
        <v>0</v>
      </c>
      <c r="AC211" s="35">
        <f t="shared" si="36"/>
        <v>1</v>
      </c>
      <c r="AD211" s="35">
        <f t="shared" si="37"/>
        <v>0.6684164479</v>
      </c>
      <c r="AE211" s="30">
        <f t="shared" si="38"/>
        <v>0.6210571413</v>
      </c>
      <c r="AF211" s="30">
        <f t="shared" si="39"/>
        <v>0.3146208519</v>
      </c>
      <c r="AG211" s="30">
        <f t="shared" si="40"/>
        <v>0.04735930668</v>
      </c>
      <c r="AH211" s="41">
        <f t="shared" si="41"/>
        <v>0.4805822993</v>
      </c>
      <c r="AI211" s="42">
        <f t="shared" si="42"/>
        <v>0.7412780452</v>
      </c>
      <c r="AJ211" s="42">
        <f t="shared" si="43"/>
        <v>0.8065368075</v>
      </c>
      <c r="AK211" s="36">
        <f t="shared" si="44"/>
        <v>1580</v>
      </c>
      <c r="AL211" s="37">
        <f t="shared" ref="AL211:AM211" si="868">Z211</f>
        <v>379</v>
      </c>
      <c r="AM211" s="38">
        <f t="shared" si="868"/>
        <v>200</v>
      </c>
      <c r="AN211" s="39">
        <f t="shared" si="46"/>
        <v>0</v>
      </c>
      <c r="AO211" s="43"/>
      <c r="AP211" s="43"/>
      <c r="AQ211" s="43">
        <f t="shared" ref="AQ211:AW211" si="869">POWER($AC211,AQ$3)</f>
        <v>1</v>
      </c>
      <c r="AR211" s="43">
        <f t="shared" si="869"/>
        <v>1</v>
      </c>
      <c r="AS211" s="43">
        <f t="shared" si="869"/>
        <v>1</v>
      </c>
      <c r="AT211" s="43">
        <f t="shared" si="869"/>
        <v>1</v>
      </c>
      <c r="AU211" s="43">
        <f t="shared" si="869"/>
        <v>1</v>
      </c>
      <c r="AV211" s="43">
        <f t="shared" si="869"/>
        <v>1</v>
      </c>
      <c r="AW211" s="43">
        <f t="shared" si="869"/>
        <v>1</v>
      </c>
      <c r="AX211" s="43">
        <f t="shared" ref="AX211:BA211" si="870">$AD211*AQ211</f>
        <v>0.6684164479</v>
      </c>
      <c r="AY211" s="43">
        <f t="shared" si="870"/>
        <v>0.6684164479</v>
      </c>
      <c r="AZ211" s="43">
        <f t="shared" si="870"/>
        <v>0.6684164479</v>
      </c>
      <c r="BA211" s="43">
        <f t="shared" si="870"/>
        <v>0.6684164479</v>
      </c>
      <c r="BB211" s="43"/>
      <c r="BC211" s="43"/>
      <c r="BD211" s="43"/>
      <c r="BE211" s="43"/>
      <c r="BF211" s="43"/>
      <c r="BG211" s="43"/>
      <c r="BH211" s="43"/>
      <c r="BI211" s="43"/>
      <c r="BJ211" s="43"/>
    </row>
    <row r="212">
      <c r="A212" s="30"/>
      <c r="B212" s="30"/>
      <c r="C212" s="44">
        <f t="shared" si="49"/>
        <v>208</v>
      </c>
      <c r="D212" s="32">
        <f t="shared" si="13"/>
        <v>3009</v>
      </c>
      <c r="E212" s="32">
        <f t="shared" si="14"/>
        <v>3009</v>
      </c>
      <c r="F212" s="33">
        <f t="shared" si="15"/>
        <v>1953</v>
      </c>
      <c r="G212" s="30">
        <f t="shared" si="16"/>
        <v>1337</v>
      </c>
      <c r="H212" s="34">
        <f t="shared" si="17"/>
        <v>616</v>
      </c>
      <c r="I212" s="35">
        <f t="shared" si="18"/>
        <v>0.3853626374</v>
      </c>
      <c r="J212" s="35">
        <f t="shared" si="19"/>
        <v>0.419984958</v>
      </c>
      <c r="K212" s="36">
        <f t="shared" si="20"/>
        <v>515</v>
      </c>
      <c r="L212" s="37">
        <f t="shared" si="21"/>
        <v>822</v>
      </c>
      <c r="M212" s="38">
        <f t="shared" si="22"/>
        <v>259</v>
      </c>
      <c r="N212" s="39">
        <f t="shared" si="23"/>
        <v>357</v>
      </c>
      <c r="O212" s="35">
        <f t="shared" si="24"/>
        <v>0.3851907255</v>
      </c>
      <c r="P212" s="35">
        <f t="shared" si="25"/>
        <v>0.4204545455</v>
      </c>
      <c r="Q212" s="40">
        <f t="shared" si="26"/>
        <v>0.3963133641</v>
      </c>
      <c r="R212" s="35">
        <f t="shared" si="27"/>
        <v>0.2395929695</v>
      </c>
      <c r="S212" s="10">
        <f t="shared" si="50"/>
        <v>0.8543786879</v>
      </c>
      <c r="T212" s="10">
        <f t="shared" si="28"/>
        <v>1.234972721</v>
      </c>
      <c r="U212" s="10">
        <f t="shared" si="29"/>
        <v>1</v>
      </c>
      <c r="V212" s="30">
        <f t="shared" si="30"/>
        <v>1953</v>
      </c>
      <c r="W212" s="30">
        <f t="shared" si="31"/>
        <v>774</v>
      </c>
      <c r="X212" s="34">
        <f t="shared" si="32"/>
        <v>1669</v>
      </c>
      <c r="Y212" s="36">
        <f t="shared" si="33"/>
        <v>1410</v>
      </c>
      <c r="Z212" s="37">
        <f t="shared" ref="Z212:AA212" si="871">L212</f>
        <v>822</v>
      </c>
      <c r="AA212" s="38">
        <f t="shared" si="871"/>
        <v>259</v>
      </c>
      <c r="AB212" s="39">
        <f t="shared" si="35"/>
        <v>0</v>
      </c>
      <c r="AC212" s="35">
        <f t="shared" si="36"/>
        <v>1</v>
      </c>
      <c r="AD212" s="35">
        <f t="shared" si="37"/>
        <v>0.6317204301</v>
      </c>
      <c r="AE212" s="30">
        <f t="shared" si="38"/>
        <v>0.6210571413</v>
      </c>
      <c r="AF212" s="30">
        <f t="shared" si="39"/>
        <v>0.3146208519</v>
      </c>
      <c r="AG212" s="30">
        <f t="shared" si="40"/>
        <v>0.01066328885</v>
      </c>
      <c r="AH212" s="41">
        <f t="shared" si="41"/>
        <v>0.4805822993</v>
      </c>
      <c r="AI212" s="42">
        <f t="shared" si="42"/>
        <v>0.7412780452</v>
      </c>
      <c r="AJ212" s="42">
        <f t="shared" si="43"/>
        <v>0.7559715253</v>
      </c>
      <c r="AK212" s="36">
        <f t="shared" si="44"/>
        <v>2546</v>
      </c>
      <c r="AL212" s="37">
        <f t="shared" ref="AL212:AM212" si="872">Z212</f>
        <v>822</v>
      </c>
      <c r="AM212" s="38">
        <f t="shared" si="872"/>
        <v>259</v>
      </c>
      <c r="AN212" s="39">
        <f t="shared" si="46"/>
        <v>0</v>
      </c>
      <c r="AO212" s="43"/>
      <c r="AP212" s="43"/>
      <c r="AQ212" s="43">
        <f t="shared" ref="AQ212:AW212" si="873">POWER($AC212,AQ$3)</f>
        <v>1</v>
      </c>
      <c r="AR212" s="43">
        <f t="shared" si="873"/>
        <v>1</v>
      </c>
      <c r="AS212" s="43">
        <f t="shared" si="873"/>
        <v>1</v>
      </c>
      <c r="AT212" s="43">
        <f t="shared" si="873"/>
        <v>1</v>
      </c>
      <c r="AU212" s="43">
        <f t="shared" si="873"/>
        <v>1</v>
      </c>
      <c r="AV212" s="43">
        <f t="shared" si="873"/>
        <v>1</v>
      </c>
      <c r="AW212" s="43">
        <f t="shared" si="873"/>
        <v>1</v>
      </c>
      <c r="AX212" s="43">
        <f t="shared" ref="AX212:BA212" si="874">$AD212*AQ212</f>
        <v>0.6317204301</v>
      </c>
      <c r="AY212" s="43">
        <f t="shared" si="874"/>
        <v>0.6317204301</v>
      </c>
      <c r="AZ212" s="43">
        <f t="shared" si="874"/>
        <v>0.6317204301</v>
      </c>
      <c r="BA212" s="43">
        <f t="shared" si="874"/>
        <v>0.6317204301</v>
      </c>
      <c r="BB212" s="43"/>
      <c r="BC212" s="43"/>
      <c r="BD212" s="43"/>
      <c r="BE212" s="43"/>
      <c r="BF212" s="43"/>
      <c r="BG212" s="43"/>
      <c r="BH212" s="43"/>
      <c r="BI212" s="43"/>
      <c r="BJ212" s="43"/>
    </row>
    <row r="213">
      <c r="A213" s="30"/>
      <c r="B213" s="30"/>
      <c r="C213" s="44">
        <f t="shared" si="49"/>
        <v>209</v>
      </c>
      <c r="D213" s="32">
        <f t="shared" si="13"/>
        <v>767</v>
      </c>
      <c r="E213" s="32">
        <f t="shared" si="14"/>
        <v>767</v>
      </c>
      <c r="F213" s="33">
        <f t="shared" si="15"/>
        <v>489</v>
      </c>
      <c r="G213" s="30">
        <f t="shared" si="16"/>
        <v>406</v>
      </c>
      <c r="H213" s="34">
        <f t="shared" si="17"/>
        <v>83</v>
      </c>
      <c r="I213" s="35">
        <f t="shared" si="18"/>
        <v>0.3194402651</v>
      </c>
      <c r="J213" s="35">
        <f t="shared" si="19"/>
        <v>0.2408755868</v>
      </c>
      <c r="K213" s="36">
        <f t="shared" si="20"/>
        <v>130</v>
      </c>
      <c r="L213" s="37">
        <f t="shared" si="21"/>
        <v>276</v>
      </c>
      <c r="M213" s="38">
        <f t="shared" si="22"/>
        <v>20</v>
      </c>
      <c r="N213" s="39">
        <f t="shared" si="23"/>
        <v>63</v>
      </c>
      <c r="O213" s="35">
        <f t="shared" si="24"/>
        <v>0.3201970443</v>
      </c>
      <c r="P213" s="35">
        <f t="shared" si="25"/>
        <v>0.2409638554</v>
      </c>
      <c r="Q213" s="40">
        <f t="shared" si="26"/>
        <v>0.3067484663</v>
      </c>
      <c r="R213" s="35">
        <f t="shared" si="27"/>
        <v>0.06756756757</v>
      </c>
      <c r="S213" s="10">
        <f t="shared" si="50"/>
        <v>0.2966428352</v>
      </c>
      <c r="T213" s="10">
        <f t="shared" si="28"/>
        <v>0.4278150156</v>
      </c>
      <c r="U213" s="10">
        <f t="shared" si="29"/>
        <v>0.4278150156</v>
      </c>
      <c r="V213" s="30">
        <f t="shared" si="30"/>
        <v>489</v>
      </c>
      <c r="W213" s="30">
        <f t="shared" si="31"/>
        <v>150</v>
      </c>
      <c r="X213" s="34">
        <f t="shared" si="32"/>
        <v>150</v>
      </c>
      <c r="Y213" s="36">
        <f t="shared" si="33"/>
        <v>130</v>
      </c>
      <c r="Z213" s="37">
        <f t="shared" ref="Z213:AA213" si="875">L213</f>
        <v>276</v>
      </c>
      <c r="AA213" s="38">
        <f t="shared" si="875"/>
        <v>20</v>
      </c>
      <c r="AB213" s="39">
        <f t="shared" si="35"/>
        <v>174</v>
      </c>
      <c r="AC213" s="35">
        <f t="shared" si="36"/>
        <v>0.1030927835</v>
      </c>
      <c r="AD213" s="35">
        <f t="shared" si="37"/>
        <v>0.3201970443</v>
      </c>
      <c r="AE213" s="30">
        <f t="shared" si="38"/>
        <v>0.3535369667</v>
      </c>
      <c r="AF213" s="30">
        <f t="shared" si="39"/>
        <v>0.04710067735</v>
      </c>
      <c r="AG213" s="30">
        <f t="shared" si="40"/>
        <v>-0.03333992233</v>
      </c>
      <c r="AH213" s="41">
        <f t="shared" si="41"/>
        <v>0.3568404157</v>
      </c>
      <c r="AI213" s="42">
        <f t="shared" si="42"/>
        <v>0.08014547965</v>
      </c>
      <c r="AJ213" s="42">
        <f t="shared" si="43"/>
        <v>0.03420472967</v>
      </c>
      <c r="AK213" s="36">
        <f t="shared" si="44"/>
        <v>10</v>
      </c>
      <c r="AL213" s="37">
        <f t="shared" ref="AL213:AM213" si="876">Z213</f>
        <v>276</v>
      </c>
      <c r="AM213" s="38">
        <f t="shared" si="876"/>
        <v>20</v>
      </c>
      <c r="AN213" s="39">
        <f t="shared" si="46"/>
        <v>174</v>
      </c>
      <c r="AO213" s="43"/>
      <c r="AP213" s="43"/>
      <c r="AQ213" s="43">
        <f t="shared" ref="AQ213:AW213" si="877">POWER($AC213,AQ$3)</f>
        <v>1</v>
      </c>
      <c r="AR213" s="43">
        <f t="shared" si="877"/>
        <v>0.1030927835</v>
      </c>
      <c r="AS213" s="43">
        <f t="shared" si="877"/>
        <v>0.01062812201</v>
      </c>
      <c r="AT213" s="43">
        <f t="shared" si="877"/>
        <v>0.001095682682</v>
      </c>
      <c r="AU213" s="43">
        <f t="shared" si="877"/>
        <v>0.0001129569775</v>
      </c>
      <c r="AV213" s="43">
        <f t="shared" si="877"/>
        <v>0.00001164504922</v>
      </c>
      <c r="AW213" s="43">
        <f t="shared" si="877"/>
        <v>0.000001200520539</v>
      </c>
      <c r="AX213" s="43">
        <f t="shared" ref="AX213:BA213" si="878">$AD213*AQ213</f>
        <v>0.3201970443</v>
      </c>
      <c r="AY213" s="43">
        <f t="shared" si="878"/>
        <v>0.03301000457</v>
      </c>
      <c r="AZ213" s="43">
        <f t="shared" si="878"/>
        <v>0.003403093255</v>
      </c>
      <c r="BA213" s="43">
        <f t="shared" si="878"/>
        <v>0.0003508343562</v>
      </c>
      <c r="BB213" s="43"/>
      <c r="BC213" s="43"/>
      <c r="BD213" s="43"/>
      <c r="BE213" s="43"/>
      <c r="BF213" s="43"/>
      <c r="BG213" s="43"/>
      <c r="BH213" s="43"/>
      <c r="BI213" s="43"/>
      <c r="BJ213" s="43"/>
    </row>
    <row r="214">
      <c r="A214" s="30"/>
      <c r="B214" s="30"/>
      <c r="C214" s="44">
        <f t="shared" si="49"/>
        <v>210</v>
      </c>
      <c r="D214" s="32">
        <f t="shared" si="13"/>
        <v>923</v>
      </c>
      <c r="E214" s="32">
        <f t="shared" si="14"/>
        <v>923</v>
      </c>
      <c r="F214" s="33">
        <f t="shared" si="15"/>
        <v>338</v>
      </c>
      <c r="G214" s="30">
        <f t="shared" si="16"/>
        <v>213</v>
      </c>
      <c r="H214" s="34">
        <f t="shared" si="17"/>
        <v>125</v>
      </c>
      <c r="I214" s="35">
        <f t="shared" si="18"/>
        <v>0.4886268992</v>
      </c>
      <c r="J214" s="35">
        <f t="shared" si="19"/>
        <v>0.5952385521</v>
      </c>
      <c r="K214" s="36">
        <f t="shared" si="20"/>
        <v>104</v>
      </c>
      <c r="L214" s="37">
        <f t="shared" si="21"/>
        <v>109</v>
      </c>
      <c r="M214" s="38">
        <f t="shared" si="22"/>
        <v>74</v>
      </c>
      <c r="N214" s="39">
        <f t="shared" si="23"/>
        <v>51</v>
      </c>
      <c r="O214" s="35">
        <f t="shared" si="24"/>
        <v>0.4882629108</v>
      </c>
      <c r="P214" s="35">
        <f t="shared" si="25"/>
        <v>0.592</v>
      </c>
      <c r="Q214" s="40">
        <f t="shared" si="26"/>
        <v>0.5266272189</v>
      </c>
      <c r="R214" s="35">
        <f t="shared" si="27"/>
        <v>0.4043715847</v>
      </c>
      <c r="S214" s="10">
        <f t="shared" si="50"/>
        <v>0.8597497967</v>
      </c>
      <c r="T214" s="10">
        <f t="shared" si="28"/>
        <v>1.141128843</v>
      </c>
      <c r="U214" s="10">
        <f t="shared" si="29"/>
        <v>1</v>
      </c>
      <c r="V214" s="30">
        <f t="shared" si="30"/>
        <v>338</v>
      </c>
      <c r="W214" s="30">
        <f t="shared" si="31"/>
        <v>178</v>
      </c>
      <c r="X214" s="34">
        <f t="shared" si="32"/>
        <v>291</v>
      </c>
      <c r="Y214" s="36">
        <f t="shared" si="33"/>
        <v>217</v>
      </c>
      <c r="Z214" s="37">
        <f t="shared" ref="Z214:AA214" si="879">L214</f>
        <v>109</v>
      </c>
      <c r="AA214" s="38">
        <f t="shared" si="879"/>
        <v>74</v>
      </c>
      <c r="AB214" s="39">
        <f t="shared" si="35"/>
        <v>0</v>
      </c>
      <c r="AC214" s="35">
        <f t="shared" si="36"/>
        <v>1</v>
      </c>
      <c r="AD214" s="35">
        <f t="shared" si="37"/>
        <v>0.6656441718</v>
      </c>
      <c r="AE214" s="30">
        <f t="shared" si="38"/>
        <v>0.6210571413</v>
      </c>
      <c r="AF214" s="30">
        <f t="shared" si="39"/>
        <v>0.3146208519</v>
      </c>
      <c r="AG214" s="30">
        <f t="shared" si="40"/>
        <v>0.04458703052</v>
      </c>
      <c r="AH214" s="41">
        <f t="shared" si="41"/>
        <v>0.4805822993</v>
      </c>
      <c r="AI214" s="42">
        <f t="shared" si="42"/>
        <v>0.7412780452</v>
      </c>
      <c r="AJ214" s="42">
        <f t="shared" si="43"/>
        <v>0.8027167492</v>
      </c>
      <c r="AK214" s="36">
        <f t="shared" si="44"/>
        <v>444</v>
      </c>
      <c r="AL214" s="37">
        <f t="shared" ref="AL214:AM214" si="880">Z214</f>
        <v>109</v>
      </c>
      <c r="AM214" s="38">
        <f t="shared" si="880"/>
        <v>74</v>
      </c>
      <c r="AN214" s="39">
        <f t="shared" si="46"/>
        <v>0</v>
      </c>
      <c r="AO214" s="43"/>
      <c r="AP214" s="43"/>
      <c r="AQ214" s="43">
        <f t="shared" ref="AQ214:AW214" si="881">POWER($AC214,AQ$3)</f>
        <v>1</v>
      </c>
      <c r="AR214" s="43">
        <f t="shared" si="881"/>
        <v>1</v>
      </c>
      <c r="AS214" s="43">
        <f t="shared" si="881"/>
        <v>1</v>
      </c>
      <c r="AT214" s="43">
        <f t="shared" si="881"/>
        <v>1</v>
      </c>
      <c r="AU214" s="43">
        <f t="shared" si="881"/>
        <v>1</v>
      </c>
      <c r="AV214" s="43">
        <f t="shared" si="881"/>
        <v>1</v>
      </c>
      <c r="AW214" s="43">
        <f t="shared" si="881"/>
        <v>1</v>
      </c>
      <c r="AX214" s="43">
        <f t="shared" ref="AX214:BA214" si="882">$AD214*AQ214</f>
        <v>0.6656441718</v>
      </c>
      <c r="AY214" s="43">
        <f t="shared" si="882"/>
        <v>0.6656441718</v>
      </c>
      <c r="AZ214" s="43">
        <f t="shared" si="882"/>
        <v>0.6656441718</v>
      </c>
      <c r="BA214" s="43">
        <f t="shared" si="882"/>
        <v>0.6656441718</v>
      </c>
      <c r="BB214" s="43"/>
      <c r="BC214" s="43"/>
      <c r="BD214" s="43"/>
      <c r="BE214" s="43"/>
      <c r="BF214" s="43"/>
      <c r="BG214" s="43"/>
      <c r="BH214" s="43"/>
      <c r="BI214" s="43"/>
      <c r="BJ214" s="43"/>
    </row>
    <row r="215">
      <c r="A215" s="30"/>
      <c r="B215" s="30"/>
      <c r="C215" s="44">
        <f t="shared" si="49"/>
        <v>211</v>
      </c>
      <c r="D215" s="32">
        <f t="shared" si="13"/>
        <v>1798</v>
      </c>
      <c r="E215" s="32">
        <f t="shared" si="14"/>
        <v>1798</v>
      </c>
      <c r="F215" s="33">
        <f t="shared" si="15"/>
        <v>851</v>
      </c>
      <c r="G215" s="30">
        <f t="shared" si="16"/>
        <v>532</v>
      </c>
      <c r="H215" s="34">
        <f t="shared" si="17"/>
        <v>319</v>
      </c>
      <c r="I215" s="35">
        <f t="shared" si="18"/>
        <v>0.3982648108</v>
      </c>
      <c r="J215" s="35">
        <f t="shared" si="19"/>
        <v>0.3407234086</v>
      </c>
      <c r="K215" s="36">
        <f t="shared" si="20"/>
        <v>212</v>
      </c>
      <c r="L215" s="37">
        <f t="shared" si="21"/>
        <v>320</v>
      </c>
      <c r="M215" s="38">
        <f t="shared" si="22"/>
        <v>109</v>
      </c>
      <c r="N215" s="39">
        <f t="shared" si="23"/>
        <v>210</v>
      </c>
      <c r="O215" s="35">
        <f t="shared" si="24"/>
        <v>0.3984962406</v>
      </c>
      <c r="P215" s="35">
        <f t="shared" si="25"/>
        <v>0.34169279</v>
      </c>
      <c r="Q215" s="40">
        <f t="shared" si="26"/>
        <v>0.3772032902</v>
      </c>
      <c r="R215" s="35">
        <f t="shared" si="27"/>
        <v>0.2540792541</v>
      </c>
      <c r="S215" s="10">
        <f t="shared" si="50"/>
        <v>0.5264672127</v>
      </c>
      <c r="T215" s="10">
        <f t="shared" si="28"/>
        <v>0.6883886822</v>
      </c>
      <c r="U215" s="10">
        <f t="shared" si="29"/>
        <v>0.6883886822</v>
      </c>
      <c r="V215" s="30">
        <f t="shared" si="30"/>
        <v>851</v>
      </c>
      <c r="W215" s="30">
        <f t="shared" si="31"/>
        <v>321</v>
      </c>
      <c r="X215" s="34">
        <f t="shared" si="32"/>
        <v>448</v>
      </c>
      <c r="Y215" s="36">
        <f t="shared" si="33"/>
        <v>339</v>
      </c>
      <c r="Z215" s="37">
        <f t="shared" ref="Z215:AA215" si="883">L215</f>
        <v>320</v>
      </c>
      <c r="AA215" s="38">
        <f t="shared" si="883"/>
        <v>109</v>
      </c>
      <c r="AB215" s="39">
        <f t="shared" si="35"/>
        <v>153</v>
      </c>
      <c r="AC215" s="35">
        <f t="shared" si="36"/>
        <v>0.4160305344</v>
      </c>
      <c r="AD215" s="35">
        <f t="shared" si="37"/>
        <v>0.5144157815</v>
      </c>
      <c r="AE215" s="30">
        <f t="shared" si="38"/>
        <v>0.496534897</v>
      </c>
      <c r="AF215" s="30">
        <f t="shared" si="39"/>
        <v>0.1900986077</v>
      </c>
      <c r="AG215" s="30">
        <f t="shared" si="40"/>
        <v>0.01788088446</v>
      </c>
      <c r="AH215" s="41">
        <f t="shared" si="41"/>
        <v>0.3567926827</v>
      </c>
      <c r="AI215" s="42">
        <f t="shared" si="42"/>
        <v>0.3234338311</v>
      </c>
      <c r="AJ215" s="42">
        <f t="shared" si="43"/>
        <v>0.348072798</v>
      </c>
      <c r="AK215" s="36">
        <f t="shared" si="44"/>
        <v>171</v>
      </c>
      <c r="AL215" s="37">
        <f t="shared" ref="AL215:AM215" si="884">Z215</f>
        <v>320</v>
      </c>
      <c r="AM215" s="38">
        <f t="shared" si="884"/>
        <v>109</v>
      </c>
      <c r="AN215" s="39">
        <f t="shared" si="46"/>
        <v>153</v>
      </c>
      <c r="AO215" s="43"/>
      <c r="AP215" s="43"/>
      <c r="AQ215" s="43">
        <f t="shared" ref="AQ215:AW215" si="885">POWER($AC215,AQ$3)</f>
        <v>1</v>
      </c>
      <c r="AR215" s="43">
        <f t="shared" si="885"/>
        <v>0.4160305344</v>
      </c>
      <c r="AS215" s="43">
        <f t="shared" si="885"/>
        <v>0.1730814055</v>
      </c>
      <c r="AT215" s="43">
        <f t="shared" si="885"/>
        <v>0.07200714962</v>
      </c>
      <c r="AU215" s="43">
        <f t="shared" si="885"/>
        <v>0.02995717293</v>
      </c>
      <c r="AV215" s="43">
        <f t="shared" si="885"/>
        <v>0.01246309866</v>
      </c>
      <c r="AW215" s="43">
        <f t="shared" si="885"/>
        <v>0.005185029597</v>
      </c>
      <c r="AX215" s="43">
        <f t="shared" ref="AX215:BA215" si="886">$AD215*AQ215</f>
        <v>0.5144157815</v>
      </c>
      <c r="AY215" s="43">
        <f t="shared" si="886"/>
        <v>0.2140126725</v>
      </c>
      <c r="AZ215" s="43">
        <f t="shared" si="886"/>
        <v>0.08903580648</v>
      </c>
      <c r="BA215" s="43">
        <f t="shared" si="886"/>
        <v>0.03704161415</v>
      </c>
      <c r="BB215" s="43"/>
      <c r="BC215" s="43"/>
      <c r="BD215" s="43"/>
      <c r="BE215" s="43"/>
      <c r="BF215" s="43"/>
      <c r="BG215" s="43"/>
      <c r="BH215" s="43"/>
      <c r="BI215" s="43"/>
      <c r="BJ215" s="43"/>
    </row>
    <row r="216">
      <c r="A216" s="30"/>
      <c r="B216" s="30"/>
      <c r="C216" s="44">
        <f t="shared" si="49"/>
        <v>212</v>
      </c>
      <c r="D216" s="32">
        <f t="shared" si="13"/>
        <v>2329</v>
      </c>
      <c r="E216" s="32">
        <f t="shared" si="14"/>
        <v>2329</v>
      </c>
      <c r="F216" s="33">
        <f t="shared" si="15"/>
        <v>1169</v>
      </c>
      <c r="G216" s="30">
        <f t="shared" si="16"/>
        <v>961</v>
      </c>
      <c r="H216" s="34">
        <f t="shared" si="17"/>
        <v>208</v>
      </c>
      <c r="I216" s="35">
        <f t="shared" si="18"/>
        <v>0.3462198742</v>
      </c>
      <c r="J216" s="35">
        <f t="shared" si="19"/>
        <v>0.381756701</v>
      </c>
      <c r="K216" s="36">
        <f t="shared" si="20"/>
        <v>333</v>
      </c>
      <c r="L216" s="37">
        <f t="shared" si="21"/>
        <v>628</v>
      </c>
      <c r="M216" s="38">
        <f t="shared" si="22"/>
        <v>79</v>
      </c>
      <c r="N216" s="39">
        <f t="shared" si="23"/>
        <v>129</v>
      </c>
      <c r="O216" s="35">
        <f t="shared" si="24"/>
        <v>0.3465140479</v>
      </c>
      <c r="P216" s="35">
        <f t="shared" si="25"/>
        <v>0.3798076923</v>
      </c>
      <c r="Q216" s="40">
        <f t="shared" si="26"/>
        <v>0.3524379812</v>
      </c>
      <c r="R216" s="35">
        <f t="shared" si="27"/>
        <v>0.1117397454</v>
      </c>
      <c r="S216" s="10">
        <f t="shared" si="50"/>
        <v>0.7890516501</v>
      </c>
      <c r="T216" s="10">
        <f t="shared" si="28"/>
        <v>1.207525487</v>
      </c>
      <c r="U216" s="10">
        <f t="shared" si="29"/>
        <v>1</v>
      </c>
      <c r="V216" s="30">
        <f t="shared" si="30"/>
        <v>1169</v>
      </c>
      <c r="W216" s="30">
        <f t="shared" si="31"/>
        <v>412</v>
      </c>
      <c r="X216" s="34">
        <f t="shared" si="32"/>
        <v>922</v>
      </c>
      <c r="Y216" s="36">
        <f t="shared" si="33"/>
        <v>843</v>
      </c>
      <c r="Z216" s="37">
        <f t="shared" ref="Z216:AA216" si="887">L216</f>
        <v>628</v>
      </c>
      <c r="AA216" s="38">
        <f t="shared" si="887"/>
        <v>79</v>
      </c>
      <c r="AB216" s="39">
        <f t="shared" si="35"/>
        <v>0</v>
      </c>
      <c r="AC216" s="35">
        <f t="shared" si="36"/>
        <v>1</v>
      </c>
      <c r="AD216" s="35">
        <f t="shared" si="37"/>
        <v>0.5730795377</v>
      </c>
      <c r="AE216" s="30">
        <f t="shared" si="38"/>
        <v>0.6210571413</v>
      </c>
      <c r="AF216" s="30">
        <f t="shared" si="39"/>
        <v>0.3146208519</v>
      </c>
      <c r="AG216" s="30">
        <f t="shared" si="40"/>
        <v>-0.04797760353</v>
      </c>
      <c r="AH216" s="41">
        <f t="shared" si="41"/>
        <v>0.4805822993</v>
      </c>
      <c r="AI216" s="42">
        <f t="shared" si="42"/>
        <v>0.7412780452</v>
      </c>
      <c r="AJ216" s="42">
        <f t="shared" si="43"/>
        <v>0.6751673006</v>
      </c>
      <c r="AK216" s="36">
        <f t="shared" si="44"/>
        <v>1305</v>
      </c>
      <c r="AL216" s="37">
        <f t="shared" ref="AL216:AM216" si="888">Z216</f>
        <v>628</v>
      </c>
      <c r="AM216" s="38">
        <f t="shared" si="888"/>
        <v>79</v>
      </c>
      <c r="AN216" s="39">
        <f t="shared" si="46"/>
        <v>0</v>
      </c>
      <c r="AO216" s="43"/>
      <c r="AP216" s="43"/>
      <c r="AQ216" s="43">
        <f t="shared" ref="AQ216:AW216" si="889">POWER($AC216,AQ$3)</f>
        <v>1</v>
      </c>
      <c r="AR216" s="43">
        <f t="shared" si="889"/>
        <v>1</v>
      </c>
      <c r="AS216" s="43">
        <f t="shared" si="889"/>
        <v>1</v>
      </c>
      <c r="AT216" s="43">
        <f t="shared" si="889"/>
        <v>1</v>
      </c>
      <c r="AU216" s="43">
        <f t="shared" si="889"/>
        <v>1</v>
      </c>
      <c r="AV216" s="43">
        <f t="shared" si="889"/>
        <v>1</v>
      </c>
      <c r="AW216" s="43">
        <f t="shared" si="889"/>
        <v>1</v>
      </c>
      <c r="AX216" s="43">
        <f t="shared" ref="AX216:BA216" si="890">$AD216*AQ216</f>
        <v>0.5730795377</v>
      </c>
      <c r="AY216" s="43">
        <f t="shared" si="890"/>
        <v>0.5730795377</v>
      </c>
      <c r="AZ216" s="43">
        <f t="shared" si="890"/>
        <v>0.5730795377</v>
      </c>
      <c r="BA216" s="43">
        <f t="shared" si="890"/>
        <v>0.5730795377</v>
      </c>
      <c r="BB216" s="43"/>
      <c r="BC216" s="43"/>
      <c r="BD216" s="43"/>
      <c r="BE216" s="43"/>
      <c r="BF216" s="43"/>
      <c r="BG216" s="43"/>
      <c r="BH216" s="43"/>
      <c r="BI216" s="43"/>
      <c r="BJ216" s="43"/>
    </row>
    <row r="217">
      <c r="A217" s="30"/>
      <c r="B217" s="30"/>
      <c r="C217" s="44">
        <f t="shared" si="49"/>
        <v>213</v>
      </c>
      <c r="D217" s="32">
        <f t="shared" si="13"/>
        <v>2359</v>
      </c>
      <c r="E217" s="32">
        <f t="shared" si="14"/>
        <v>2359</v>
      </c>
      <c r="F217" s="33">
        <f t="shared" si="15"/>
        <v>971</v>
      </c>
      <c r="G217" s="30">
        <f t="shared" si="16"/>
        <v>577</v>
      </c>
      <c r="H217" s="34">
        <f t="shared" si="17"/>
        <v>394</v>
      </c>
      <c r="I217" s="35">
        <f t="shared" si="18"/>
        <v>0.3091849621</v>
      </c>
      <c r="J217" s="35">
        <f t="shared" si="19"/>
        <v>0.2706323163</v>
      </c>
      <c r="K217" s="36">
        <f t="shared" si="20"/>
        <v>178</v>
      </c>
      <c r="L217" s="37">
        <f t="shared" si="21"/>
        <v>399</v>
      </c>
      <c r="M217" s="38">
        <f t="shared" si="22"/>
        <v>107</v>
      </c>
      <c r="N217" s="39">
        <f t="shared" si="23"/>
        <v>287</v>
      </c>
      <c r="O217" s="35">
        <f t="shared" si="24"/>
        <v>0.308492201</v>
      </c>
      <c r="P217" s="35">
        <f t="shared" si="25"/>
        <v>0.2715736041</v>
      </c>
      <c r="Q217" s="40">
        <f t="shared" si="26"/>
        <v>0.2935118435</v>
      </c>
      <c r="R217" s="35">
        <f t="shared" si="27"/>
        <v>0.2114624506</v>
      </c>
      <c r="S217" s="10">
        <f t="shared" si="50"/>
        <v>0.6001648192</v>
      </c>
      <c r="T217" s="10">
        <f t="shared" si="28"/>
        <v>0.8357526032</v>
      </c>
      <c r="U217" s="10">
        <f t="shared" si="29"/>
        <v>0.8357526032</v>
      </c>
      <c r="V217" s="30">
        <f t="shared" si="30"/>
        <v>971</v>
      </c>
      <c r="W217" s="30">
        <f t="shared" si="31"/>
        <v>285</v>
      </c>
      <c r="X217" s="34">
        <f t="shared" si="32"/>
        <v>583</v>
      </c>
      <c r="Y217" s="36">
        <f t="shared" si="33"/>
        <v>476</v>
      </c>
      <c r="Z217" s="37">
        <f t="shared" ref="Z217:AA217" si="891">L217</f>
        <v>399</v>
      </c>
      <c r="AA217" s="38">
        <f t="shared" si="891"/>
        <v>107</v>
      </c>
      <c r="AB217" s="39">
        <f t="shared" si="35"/>
        <v>94</v>
      </c>
      <c r="AC217" s="35">
        <f t="shared" si="36"/>
        <v>0.5323383085</v>
      </c>
      <c r="AD217" s="35">
        <f t="shared" si="37"/>
        <v>0.544</v>
      </c>
      <c r="AE217" s="30">
        <f t="shared" si="38"/>
        <v>0.5424646394</v>
      </c>
      <c r="AF217" s="30">
        <f t="shared" si="39"/>
        <v>0.2360283501</v>
      </c>
      <c r="AG217" s="30">
        <f t="shared" si="40"/>
        <v>0.001535360582</v>
      </c>
      <c r="AH217" s="41">
        <f t="shared" si="41"/>
        <v>0.3680627512</v>
      </c>
      <c r="AI217" s="42">
        <f t="shared" si="42"/>
        <v>0.4117605231</v>
      </c>
      <c r="AJ217" s="42">
        <f t="shared" si="43"/>
        <v>0.4138761734</v>
      </c>
      <c r="AK217" s="36">
        <f t="shared" si="44"/>
        <v>282</v>
      </c>
      <c r="AL217" s="37">
        <f t="shared" ref="AL217:AM217" si="892">Z217</f>
        <v>399</v>
      </c>
      <c r="AM217" s="38">
        <f t="shared" si="892"/>
        <v>107</v>
      </c>
      <c r="AN217" s="39">
        <f t="shared" si="46"/>
        <v>94</v>
      </c>
      <c r="AO217" s="43"/>
      <c r="AP217" s="43"/>
      <c r="AQ217" s="43">
        <f t="shared" ref="AQ217:AW217" si="893">POWER($AC217,AQ$3)</f>
        <v>1</v>
      </c>
      <c r="AR217" s="43">
        <f t="shared" si="893"/>
        <v>0.5323383085</v>
      </c>
      <c r="AS217" s="43">
        <f t="shared" si="893"/>
        <v>0.2833840747</v>
      </c>
      <c r="AT217" s="43">
        <f t="shared" si="893"/>
        <v>0.1508561989</v>
      </c>
      <c r="AU217" s="43">
        <f t="shared" si="893"/>
        <v>0.08030653377</v>
      </c>
      <c r="AV217" s="43">
        <f t="shared" si="893"/>
        <v>0.04275024434</v>
      </c>
      <c r="AW217" s="43">
        <f t="shared" si="893"/>
        <v>0.02275759276</v>
      </c>
      <c r="AX217" s="43">
        <f t="shared" ref="AX217:BA217" si="894">$AD217*AQ217</f>
        <v>0.544</v>
      </c>
      <c r="AY217" s="43">
        <f t="shared" si="894"/>
        <v>0.2895920398</v>
      </c>
      <c r="AZ217" s="43">
        <f t="shared" si="894"/>
        <v>0.1541609366</v>
      </c>
      <c r="BA217" s="43">
        <f t="shared" si="894"/>
        <v>0.08206577223</v>
      </c>
      <c r="BB217" s="43"/>
      <c r="BC217" s="43"/>
      <c r="BD217" s="43"/>
      <c r="BE217" s="43"/>
      <c r="BF217" s="43"/>
      <c r="BG217" s="43"/>
      <c r="BH217" s="43"/>
      <c r="BI217" s="43"/>
      <c r="BJ217" s="43"/>
    </row>
    <row r="218">
      <c r="A218" s="30"/>
      <c r="B218" s="30"/>
      <c r="C218" s="44">
        <f t="shared" si="49"/>
        <v>214</v>
      </c>
      <c r="D218" s="32">
        <f t="shared" si="13"/>
        <v>1414</v>
      </c>
      <c r="E218" s="32">
        <f t="shared" si="14"/>
        <v>1414</v>
      </c>
      <c r="F218" s="33">
        <f t="shared" si="15"/>
        <v>901</v>
      </c>
      <c r="G218" s="30">
        <f t="shared" si="16"/>
        <v>388</v>
      </c>
      <c r="H218" s="34">
        <f t="shared" si="17"/>
        <v>513</v>
      </c>
      <c r="I218" s="35">
        <f t="shared" si="18"/>
        <v>0.2587972083</v>
      </c>
      <c r="J218" s="35">
        <f t="shared" si="19"/>
        <v>0.2642031392</v>
      </c>
      <c r="K218" s="36">
        <f t="shared" si="20"/>
        <v>100</v>
      </c>
      <c r="L218" s="37">
        <f t="shared" si="21"/>
        <v>288</v>
      </c>
      <c r="M218" s="38">
        <f t="shared" si="22"/>
        <v>136</v>
      </c>
      <c r="N218" s="39">
        <f t="shared" si="23"/>
        <v>377</v>
      </c>
      <c r="O218" s="35">
        <f t="shared" si="24"/>
        <v>0.2577319588</v>
      </c>
      <c r="P218" s="35">
        <f t="shared" si="25"/>
        <v>0.2651072125</v>
      </c>
      <c r="Q218" s="40">
        <f t="shared" si="26"/>
        <v>0.2619311876</v>
      </c>
      <c r="R218" s="35">
        <f t="shared" si="27"/>
        <v>0.320754717</v>
      </c>
      <c r="S218" s="10">
        <f t="shared" si="50"/>
        <v>0.5646603496</v>
      </c>
      <c r="T218" s="10">
        <f t="shared" si="28"/>
        <v>0.7094648478</v>
      </c>
      <c r="U218" s="10">
        <f t="shared" si="29"/>
        <v>0.7094648478</v>
      </c>
      <c r="V218" s="30">
        <f t="shared" si="30"/>
        <v>901</v>
      </c>
      <c r="W218" s="30">
        <f t="shared" si="31"/>
        <v>236</v>
      </c>
      <c r="X218" s="34">
        <f t="shared" si="32"/>
        <v>509</v>
      </c>
      <c r="Y218" s="36">
        <f t="shared" si="33"/>
        <v>373</v>
      </c>
      <c r="Z218" s="37">
        <f t="shared" ref="Z218:AA218" si="895">L218</f>
        <v>288</v>
      </c>
      <c r="AA218" s="38">
        <f t="shared" si="895"/>
        <v>136</v>
      </c>
      <c r="AB218" s="39">
        <f t="shared" si="35"/>
        <v>153</v>
      </c>
      <c r="AC218" s="35">
        <f t="shared" si="36"/>
        <v>0.4705882353</v>
      </c>
      <c r="AD218" s="35">
        <f t="shared" si="37"/>
        <v>0.5642965204</v>
      </c>
      <c r="AE218" s="30">
        <f t="shared" si="38"/>
        <v>0.5189033329</v>
      </c>
      <c r="AF218" s="30">
        <f t="shared" si="39"/>
        <v>0.2124670436</v>
      </c>
      <c r="AG218" s="30">
        <f t="shared" si="40"/>
        <v>0.04539318755</v>
      </c>
      <c r="AH218" s="41">
        <f t="shared" si="41"/>
        <v>0.3613037934</v>
      </c>
      <c r="AI218" s="42">
        <f t="shared" si="42"/>
        <v>0.3650996657</v>
      </c>
      <c r="AJ218" s="42">
        <f t="shared" si="43"/>
        <v>0.427649214</v>
      </c>
      <c r="AK218" s="36">
        <f t="shared" si="44"/>
        <v>215</v>
      </c>
      <c r="AL218" s="37">
        <f t="shared" ref="AL218:AM218" si="896">Z218</f>
        <v>288</v>
      </c>
      <c r="AM218" s="38">
        <f t="shared" si="896"/>
        <v>136</v>
      </c>
      <c r="AN218" s="39">
        <f t="shared" si="46"/>
        <v>153</v>
      </c>
      <c r="AO218" s="43"/>
      <c r="AP218" s="43"/>
      <c r="AQ218" s="43">
        <f t="shared" ref="AQ218:AW218" si="897">POWER($AC218,AQ$3)</f>
        <v>1</v>
      </c>
      <c r="AR218" s="43">
        <f t="shared" si="897"/>
        <v>0.4705882353</v>
      </c>
      <c r="AS218" s="43">
        <f t="shared" si="897"/>
        <v>0.2214532872</v>
      </c>
      <c r="AT218" s="43">
        <f t="shared" si="897"/>
        <v>0.1042133116</v>
      </c>
      <c r="AU218" s="43">
        <f t="shared" si="897"/>
        <v>0.04904155841</v>
      </c>
      <c r="AV218" s="43">
        <f t="shared" si="897"/>
        <v>0.02307838043</v>
      </c>
      <c r="AW218" s="43">
        <f t="shared" si="897"/>
        <v>0.01086041432</v>
      </c>
      <c r="AX218" s="43">
        <f t="shared" ref="AX218:BA218" si="898">$AD218*AQ218</f>
        <v>0.5642965204</v>
      </c>
      <c r="AY218" s="43">
        <f t="shared" si="898"/>
        <v>0.2655513037</v>
      </c>
      <c r="AZ218" s="43">
        <f t="shared" si="898"/>
        <v>0.1249653194</v>
      </c>
      <c r="BA218" s="43">
        <f t="shared" si="898"/>
        <v>0.05880720913</v>
      </c>
      <c r="BB218" s="43"/>
      <c r="BC218" s="43"/>
      <c r="BD218" s="43"/>
      <c r="BE218" s="43"/>
      <c r="BF218" s="43"/>
      <c r="BG218" s="43"/>
      <c r="BH218" s="43"/>
      <c r="BI218" s="43"/>
      <c r="BJ218" s="43"/>
    </row>
    <row r="219">
      <c r="A219" s="30"/>
      <c r="B219" s="30"/>
      <c r="C219" s="44">
        <f t="shared" si="49"/>
        <v>215</v>
      </c>
      <c r="D219" s="32">
        <f t="shared" si="13"/>
        <v>4449</v>
      </c>
      <c r="E219" s="32">
        <f t="shared" si="14"/>
        <v>3104</v>
      </c>
      <c r="F219" s="33">
        <f t="shared" si="15"/>
        <v>1285</v>
      </c>
      <c r="G219" s="30">
        <f t="shared" si="16"/>
        <v>823</v>
      </c>
      <c r="H219" s="34">
        <f t="shared" si="17"/>
        <v>462</v>
      </c>
      <c r="I219" s="35">
        <f t="shared" si="18"/>
        <v>0.5539682319</v>
      </c>
      <c r="J219" s="35">
        <f t="shared" si="19"/>
        <v>0.5741857896</v>
      </c>
      <c r="K219" s="36">
        <f t="shared" si="20"/>
        <v>456</v>
      </c>
      <c r="L219" s="37">
        <f t="shared" si="21"/>
        <v>367</v>
      </c>
      <c r="M219" s="38">
        <f t="shared" si="22"/>
        <v>265</v>
      </c>
      <c r="N219" s="39">
        <f t="shared" si="23"/>
        <v>197</v>
      </c>
      <c r="O219" s="35">
        <f t="shared" si="24"/>
        <v>0.5540704739</v>
      </c>
      <c r="P219" s="35">
        <f t="shared" si="25"/>
        <v>0.5735930736</v>
      </c>
      <c r="Q219" s="40">
        <f t="shared" si="26"/>
        <v>0.5610894942</v>
      </c>
      <c r="R219" s="35">
        <f t="shared" si="27"/>
        <v>0.4193037975</v>
      </c>
      <c r="S219" s="10">
        <f t="shared" si="50"/>
        <v>0.7275746748</v>
      </c>
      <c r="T219" s="10">
        <f t="shared" si="28"/>
        <v>0.9151462815</v>
      </c>
      <c r="U219" s="10">
        <f t="shared" si="29"/>
        <v>0.9151462815</v>
      </c>
      <c r="V219" s="30">
        <f t="shared" si="30"/>
        <v>1285</v>
      </c>
      <c r="W219" s="30">
        <f t="shared" si="31"/>
        <v>721</v>
      </c>
      <c r="X219" s="34">
        <f t="shared" si="32"/>
        <v>935</v>
      </c>
      <c r="Y219" s="36">
        <f t="shared" si="33"/>
        <v>670</v>
      </c>
      <c r="Z219" s="37">
        <f t="shared" ref="Z219:AA219" si="899">L219</f>
        <v>367</v>
      </c>
      <c r="AA219" s="38">
        <f t="shared" si="899"/>
        <v>265</v>
      </c>
      <c r="AB219" s="39">
        <f t="shared" si="35"/>
        <v>62</v>
      </c>
      <c r="AC219" s="35">
        <f t="shared" si="36"/>
        <v>0.8103975535</v>
      </c>
      <c r="AD219" s="35">
        <f t="shared" si="37"/>
        <v>0.6460945034</v>
      </c>
      <c r="AE219" s="30">
        <f t="shared" si="38"/>
        <v>0.6153266398</v>
      </c>
      <c r="AF219" s="30">
        <f t="shared" si="39"/>
        <v>0.3088903505</v>
      </c>
      <c r="AG219" s="30">
        <f t="shared" si="40"/>
        <v>0.03076786358</v>
      </c>
      <c r="AH219" s="41">
        <f t="shared" si="41"/>
        <v>0.421238754</v>
      </c>
      <c r="AI219" s="42">
        <f t="shared" si="42"/>
        <v>0.6132525758</v>
      </c>
      <c r="AJ219" s="42">
        <f t="shared" si="43"/>
        <v>0.6556491571</v>
      </c>
      <c r="AK219" s="36">
        <f t="shared" si="44"/>
        <v>699</v>
      </c>
      <c r="AL219" s="37">
        <f t="shared" ref="AL219:AM219" si="900">Z219</f>
        <v>367</v>
      </c>
      <c r="AM219" s="38">
        <f t="shared" si="900"/>
        <v>265</v>
      </c>
      <c r="AN219" s="39">
        <f t="shared" si="46"/>
        <v>62</v>
      </c>
      <c r="AO219" s="43"/>
      <c r="AP219" s="43"/>
      <c r="AQ219" s="43">
        <f t="shared" ref="AQ219:AW219" si="901">POWER($AC219,AQ$3)</f>
        <v>1</v>
      </c>
      <c r="AR219" s="43">
        <f t="shared" si="901"/>
        <v>0.8103975535</v>
      </c>
      <c r="AS219" s="43">
        <f t="shared" si="901"/>
        <v>0.6567441947</v>
      </c>
      <c r="AT219" s="43">
        <f t="shared" si="901"/>
        <v>0.5322238887</v>
      </c>
      <c r="AU219" s="43">
        <f t="shared" si="901"/>
        <v>0.4313129373</v>
      </c>
      <c r="AV219" s="43">
        <f t="shared" si="901"/>
        <v>0.3495349492</v>
      </c>
      <c r="AW219" s="43">
        <f t="shared" si="901"/>
        <v>0.2832622677</v>
      </c>
      <c r="AX219" s="43">
        <f t="shared" ref="AX219:BA219" si="902">$AD219*AQ219</f>
        <v>0.6460945034</v>
      </c>
      <c r="AY219" s="43">
        <f t="shared" si="902"/>
        <v>0.5235934049</v>
      </c>
      <c r="AZ219" s="43">
        <f t="shared" si="902"/>
        <v>0.4243188143</v>
      </c>
      <c r="BA219" s="43">
        <f t="shared" si="902"/>
        <v>0.3438669291</v>
      </c>
      <c r="BB219" s="43"/>
      <c r="BC219" s="43"/>
      <c r="BD219" s="43"/>
      <c r="BE219" s="43"/>
      <c r="BF219" s="43"/>
      <c r="BG219" s="43"/>
      <c r="BH219" s="43"/>
      <c r="BI219" s="43"/>
      <c r="BJ219" s="43"/>
    </row>
    <row r="220">
      <c r="A220" s="30"/>
      <c r="B220" s="30"/>
      <c r="C220" s="44">
        <f t="shared" si="49"/>
        <v>216</v>
      </c>
      <c r="D220" s="32">
        <f t="shared" si="13"/>
        <v>1455</v>
      </c>
      <c r="E220" s="32">
        <f t="shared" si="14"/>
        <v>1455</v>
      </c>
      <c r="F220" s="33">
        <f t="shared" si="15"/>
        <v>689</v>
      </c>
      <c r="G220" s="30">
        <f t="shared" si="16"/>
        <v>475</v>
      </c>
      <c r="H220" s="34">
        <f t="shared" si="17"/>
        <v>214</v>
      </c>
      <c r="I220" s="35">
        <f t="shared" si="18"/>
        <v>0.3958993988</v>
      </c>
      <c r="J220" s="35">
        <f t="shared" si="19"/>
        <v>0.3931279793</v>
      </c>
      <c r="K220" s="36">
        <f t="shared" si="20"/>
        <v>188</v>
      </c>
      <c r="L220" s="37">
        <f t="shared" si="21"/>
        <v>287</v>
      </c>
      <c r="M220" s="38">
        <f t="shared" si="22"/>
        <v>84</v>
      </c>
      <c r="N220" s="39">
        <f t="shared" si="23"/>
        <v>130</v>
      </c>
      <c r="O220" s="35">
        <f t="shared" si="24"/>
        <v>0.3957894737</v>
      </c>
      <c r="P220" s="35">
        <f t="shared" si="25"/>
        <v>0.3925233645</v>
      </c>
      <c r="Q220" s="40">
        <f t="shared" si="26"/>
        <v>0.3947750363</v>
      </c>
      <c r="R220" s="35">
        <f t="shared" si="27"/>
        <v>0.2264150943</v>
      </c>
      <c r="S220" s="10">
        <f t="shared" si="50"/>
        <v>0.6847696075</v>
      </c>
      <c r="T220" s="10">
        <f t="shared" si="28"/>
        <v>0.9651342159</v>
      </c>
      <c r="U220" s="10">
        <f t="shared" si="29"/>
        <v>0.9651342159</v>
      </c>
      <c r="V220" s="30">
        <f t="shared" si="30"/>
        <v>689</v>
      </c>
      <c r="W220" s="30">
        <f t="shared" si="31"/>
        <v>272</v>
      </c>
      <c r="X220" s="34">
        <f t="shared" si="32"/>
        <v>472</v>
      </c>
      <c r="Y220" s="36">
        <f t="shared" si="33"/>
        <v>388</v>
      </c>
      <c r="Z220" s="37">
        <f t="shared" ref="Z220:AA220" si="903">L220</f>
        <v>287</v>
      </c>
      <c r="AA220" s="38">
        <f t="shared" si="903"/>
        <v>84</v>
      </c>
      <c r="AB220" s="39">
        <f t="shared" si="35"/>
        <v>14</v>
      </c>
      <c r="AC220" s="35">
        <f t="shared" si="36"/>
        <v>0.8571428571</v>
      </c>
      <c r="AD220" s="35">
        <f t="shared" si="37"/>
        <v>0.5748148148</v>
      </c>
      <c r="AE220" s="30">
        <f t="shared" si="38"/>
        <v>0.6206394008</v>
      </c>
      <c r="AF220" s="30">
        <f t="shared" si="39"/>
        <v>0.3142031114</v>
      </c>
      <c r="AG220" s="30">
        <f t="shared" si="40"/>
        <v>-0.04582458594</v>
      </c>
      <c r="AH220" s="41">
        <f t="shared" si="41"/>
        <v>0.4340383211</v>
      </c>
      <c r="AI220" s="42">
        <f t="shared" si="42"/>
        <v>0.6455298106</v>
      </c>
      <c r="AJ220" s="42">
        <f t="shared" si="43"/>
        <v>0.5823858169</v>
      </c>
      <c r="AK220" s="36">
        <f t="shared" si="44"/>
        <v>400</v>
      </c>
      <c r="AL220" s="37">
        <f t="shared" ref="AL220:AM220" si="904">Z220</f>
        <v>287</v>
      </c>
      <c r="AM220" s="38">
        <f t="shared" si="904"/>
        <v>84</v>
      </c>
      <c r="AN220" s="39">
        <f t="shared" si="46"/>
        <v>14</v>
      </c>
      <c r="AO220" s="43"/>
      <c r="AP220" s="43"/>
      <c r="AQ220" s="43">
        <f t="shared" ref="AQ220:AW220" si="905">POWER($AC220,AQ$3)</f>
        <v>1</v>
      </c>
      <c r="AR220" s="43">
        <f t="shared" si="905"/>
        <v>0.8571428571</v>
      </c>
      <c r="AS220" s="43">
        <f t="shared" si="905"/>
        <v>0.7346938776</v>
      </c>
      <c r="AT220" s="43">
        <f t="shared" si="905"/>
        <v>0.6297376093</v>
      </c>
      <c r="AU220" s="43">
        <f t="shared" si="905"/>
        <v>0.5397750937</v>
      </c>
      <c r="AV220" s="43">
        <f t="shared" si="905"/>
        <v>0.462664366</v>
      </c>
      <c r="AW220" s="43">
        <f t="shared" si="905"/>
        <v>0.3965694566</v>
      </c>
      <c r="AX220" s="43">
        <f t="shared" ref="AX220:BA220" si="906">$AD220*AQ220</f>
        <v>0.5748148148</v>
      </c>
      <c r="AY220" s="43">
        <f t="shared" si="906"/>
        <v>0.4926984127</v>
      </c>
      <c r="AZ220" s="43">
        <f t="shared" si="906"/>
        <v>0.4223129252</v>
      </c>
      <c r="BA220" s="43">
        <f t="shared" si="906"/>
        <v>0.3619825073</v>
      </c>
      <c r="BB220" s="43"/>
      <c r="BC220" s="43"/>
      <c r="BD220" s="43"/>
      <c r="BE220" s="43"/>
      <c r="BF220" s="43"/>
      <c r="BG220" s="43"/>
      <c r="BH220" s="43"/>
      <c r="BI220" s="43"/>
      <c r="BJ220" s="43"/>
    </row>
    <row r="221">
      <c r="A221" s="30"/>
      <c r="B221" s="30"/>
      <c r="C221" s="44">
        <f t="shared" si="49"/>
        <v>217</v>
      </c>
      <c r="D221" s="32">
        <f t="shared" si="13"/>
        <v>800</v>
      </c>
      <c r="E221" s="32">
        <f t="shared" si="14"/>
        <v>800</v>
      </c>
      <c r="F221" s="33">
        <f t="shared" si="15"/>
        <v>147</v>
      </c>
      <c r="G221" s="30">
        <f t="shared" si="16"/>
        <v>65</v>
      </c>
      <c r="H221" s="34">
        <f t="shared" si="17"/>
        <v>82</v>
      </c>
      <c r="I221" s="35">
        <f t="shared" si="18"/>
        <v>0.2942451154</v>
      </c>
      <c r="J221" s="35">
        <f t="shared" si="19"/>
        <v>0.3211095562</v>
      </c>
      <c r="K221" s="36">
        <f t="shared" si="20"/>
        <v>19</v>
      </c>
      <c r="L221" s="37">
        <f t="shared" si="21"/>
        <v>46</v>
      </c>
      <c r="M221" s="38">
        <f t="shared" si="22"/>
        <v>26</v>
      </c>
      <c r="N221" s="39">
        <f t="shared" si="23"/>
        <v>56</v>
      </c>
      <c r="O221" s="35">
        <f t="shared" si="24"/>
        <v>0.2923076923</v>
      </c>
      <c r="P221" s="35">
        <f t="shared" si="25"/>
        <v>0.3170731707</v>
      </c>
      <c r="Q221" s="40">
        <f t="shared" si="26"/>
        <v>0.306122449</v>
      </c>
      <c r="R221" s="35">
        <f t="shared" si="27"/>
        <v>0.3611111111</v>
      </c>
      <c r="S221" s="10">
        <f t="shared" si="50"/>
        <v>0.6914482557</v>
      </c>
      <c r="T221" s="10">
        <f t="shared" si="28"/>
        <v>0.8921738254</v>
      </c>
      <c r="U221" s="10">
        <f t="shared" si="29"/>
        <v>0.8921738254</v>
      </c>
      <c r="V221" s="30">
        <f t="shared" si="30"/>
        <v>147</v>
      </c>
      <c r="W221" s="30">
        <f t="shared" si="31"/>
        <v>45</v>
      </c>
      <c r="X221" s="34">
        <f t="shared" si="32"/>
        <v>102</v>
      </c>
      <c r="Y221" s="36">
        <f t="shared" si="33"/>
        <v>76</v>
      </c>
      <c r="Z221" s="37">
        <f t="shared" ref="Z221:AA221" si="907">L221</f>
        <v>46</v>
      </c>
      <c r="AA221" s="38">
        <f t="shared" si="907"/>
        <v>26</v>
      </c>
      <c r="AB221" s="39">
        <f t="shared" si="35"/>
        <v>9</v>
      </c>
      <c r="AC221" s="35">
        <f t="shared" si="36"/>
        <v>0.7428571429</v>
      </c>
      <c r="AD221" s="35">
        <f t="shared" si="37"/>
        <v>0.6229508197</v>
      </c>
      <c r="AE221" s="30">
        <f t="shared" si="38"/>
        <v>0.6036822678</v>
      </c>
      <c r="AF221" s="30">
        <f t="shared" si="39"/>
        <v>0.2972459785</v>
      </c>
      <c r="AG221" s="30">
        <f t="shared" si="40"/>
        <v>0.01926855184</v>
      </c>
      <c r="AH221" s="41">
        <f t="shared" si="41"/>
        <v>0.404772122</v>
      </c>
      <c r="AI221" s="42">
        <f t="shared" si="42"/>
        <v>0.5657702301</v>
      </c>
      <c r="AJ221" s="42">
        <f t="shared" si="43"/>
        <v>0.5923213334</v>
      </c>
      <c r="AK221" s="36">
        <f t="shared" si="44"/>
        <v>67</v>
      </c>
      <c r="AL221" s="37">
        <f t="shared" ref="AL221:AM221" si="908">Z221</f>
        <v>46</v>
      </c>
      <c r="AM221" s="38">
        <f t="shared" si="908"/>
        <v>26</v>
      </c>
      <c r="AN221" s="39">
        <f t="shared" si="46"/>
        <v>9</v>
      </c>
      <c r="AO221" s="43"/>
      <c r="AP221" s="43"/>
      <c r="AQ221" s="43">
        <f t="shared" ref="AQ221:AW221" si="909">POWER($AC221,AQ$3)</f>
        <v>1</v>
      </c>
      <c r="AR221" s="43">
        <f t="shared" si="909"/>
        <v>0.7428571429</v>
      </c>
      <c r="AS221" s="43">
        <f t="shared" si="909"/>
        <v>0.5518367347</v>
      </c>
      <c r="AT221" s="43">
        <f t="shared" si="909"/>
        <v>0.4099358601</v>
      </c>
      <c r="AU221" s="43">
        <f t="shared" si="909"/>
        <v>0.3045237818</v>
      </c>
      <c r="AV221" s="43">
        <f t="shared" si="909"/>
        <v>0.2262176664</v>
      </c>
      <c r="AW221" s="43">
        <f t="shared" si="909"/>
        <v>0.1680474094</v>
      </c>
      <c r="AX221" s="43">
        <f t="shared" ref="AX221:BA221" si="910">$AD221*AQ221</f>
        <v>0.6229508197</v>
      </c>
      <c r="AY221" s="43">
        <f t="shared" si="910"/>
        <v>0.462763466</v>
      </c>
      <c r="AZ221" s="43">
        <f t="shared" si="910"/>
        <v>0.3437671462</v>
      </c>
      <c r="BA221" s="43">
        <f t="shared" si="910"/>
        <v>0.25536988</v>
      </c>
      <c r="BB221" s="43"/>
      <c r="BC221" s="43"/>
      <c r="BD221" s="43"/>
      <c r="BE221" s="43"/>
      <c r="BF221" s="43"/>
      <c r="BG221" s="43"/>
      <c r="BH221" s="43"/>
      <c r="BI221" s="43"/>
      <c r="BJ221" s="43"/>
    </row>
    <row r="222">
      <c r="A222" s="30"/>
      <c r="B222" s="30"/>
      <c r="C222" s="44">
        <f t="shared" si="49"/>
        <v>218</v>
      </c>
      <c r="D222" s="32">
        <f t="shared" si="13"/>
        <v>1841</v>
      </c>
      <c r="E222" s="32">
        <f t="shared" si="14"/>
        <v>1841</v>
      </c>
      <c r="F222" s="33">
        <f t="shared" si="15"/>
        <v>951</v>
      </c>
      <c r="G222" s="30">
        <f t="shared" si="16"/>
        <v>472</v>
      </c>
      <c r="H222" s="34">
        <f t="shared" si="17"/>
        <v>479</v>
      </c>
      <c r="I222" s="35">
        <f t="shared" si="18"/>
        <v>0.3909389744</v>
      </c>
      <c r="J222" s="35">
        <f t="shared" si="19"/>
        <v>0.3360068861</v>
      </c>
      <c r="K222" s="36">
        <f t="shared" si="20"/>
        <v>185</v>
      </c>
      <c r="L222" s="37">
        <f t="shared" si="21"/>
        <v>287</v>
      </c>
      <c r="M222" s="38">
        <f t="shared" si="22"/>
        <v>161</v>
      </c>
      <c r="N222" s="39">
        <f t="shared" si="23"/>
        <v>318</v>
      </c>
      <c r="O222" s="35">
        <f t="shared" si="24"/>
        <v>0.3919491525</v>
      </c>
      <c r="P222" s="35">
        <f t="shared" si="25"/>
        <v>0.3361169102</v>
      </c>
      <c r="Q222" s="40">
        <f t="shared" si="26"/>
        <v>0.3638275499</v>
      </c>
      <c r="R222" s="35">
        <f t="shared" si="27"/>
        <v>0.359375</v>
      </c>
      <c r="S222" s="10">
        <f t="shared" si="50"/>
        <v>0.8128419865</v>
      </c>
      <c r="T222" s="10">
        <f t="shared" si="28"/>
        <v>1.092261453</v>
      </c>
      <c r="U222" s="10">
        <f t="shared" si="29"/>
        <v>1</v>
      </c>
      <c r="V222" s="30">
        <f t="shared" si="30"/>
        <v>951</v>
      </c>
      <c r="W222" s="30">
        <f t="shared" si="31"/>
        <v>346</v>
      </c>
      <c r="X222" s="34">
        <f t="shared" si="32"/>
        <v>773</v>
      </c>
      <c r="Y222" s="36">
        <f t="shared" si="33"/>
        <v>612</v>
      </c>
      <c r="Z222" s="37">
        <f t="shared" ref="Z222:AA222" si="911">L222</f>
        <v>287</v>
      </c>
      <c r="AA222" s="38">
        <f t="shared" si="911"/>
        <v>161</v>
      </c>
      <c r="AB222" s="39">
        <f t="shared" si="35"/>
        <v>0</v>
      </c>
      <c r="AC222" s="35">
        <f t="shared" si="36"/>
        <v>1</v>
      </c>
      <c r="AD222" s="35">
        <f t="shared" si="37"/>
        <v>0.680756396</v>
      </c>
      <c r="AE222" s="30">
        <f t="shared" si="38"/>
        <v>0.6210571413</v>
      </c>
      <c r="AF222" s="30">
        <f t="shared" si="39"/>
        <v>0.3146208519</v>
      </c>
      <c r="AG222" s="30">
        <f t="shared" si="40"/>
        <v>0.05969925473</v>
      </c>
      <c r="AH222" s="41">
        <f t="shared" si="41"/>
        <v>0.4805822993</v>
      </c>
      <c r="AI222" s="42">
        <f t="shared" si="42"/>
        <v>0.7412780452</v>
      </c>
      <c r="AJ222" s="42">
        <f t="shared" si="43"/>
        <v>0.8235406404</v>
      </c>
      <c r="AK222" s="36">
        <f t="shared" si="44"/>
        <v>1339</v>
      </c>
      <c r="AL222" s="37">
        <f t="shared" ref="AL222:AM222" si="912">Z222</f>
        <v>287</v>
      </c>
      <c r="AM222" s="38">
        <f t="shared" si="912"/>
        <v>161</v>
      </c>
      <c r="AN222" s="39">
        <f t="shared" si="46"/>
        <v>0</v>
      </c>
      <c r="AO222" s="43"/>
      <c r="AP222" s="43"/>
      <c r="AQ222" s="43">
        <f t="shared" ref="AQ222:AW222" si="913">POWER($AC222,AQ$3)</f>
        <v>1</v>
      </c>
      <c r="AR222" s="43">
        <f t="shared" si="913"/>
        <v>1</v>
      </c>
      <c r="AS222" s="43">
        <f t="shared" si="913"/>
        <v>1</v>
      </c>
      <c r="AT222" s="43">
        <f t="shared" si="913"/>
        <v>1</v>
      </c>
      <c r="AU222" s="43">
        <f t="shared" si="913"/>
        <v>1</v>
      </c>
      <c r="AV222" s="43">
        <f t="shared" si="913"/>
        <v>1</v>
      </c>
      <c r="AW222" s="43">
        <f t="shared" si="913"/>
        <v>1</v>
      </c>
      <c r="AX222" s="43">
        <f t="shared" ref="AX222:BA222" si="914">$AD222*AQ222</f>
        <v>0.680756396</v>
      </c>
      <c r="AY222" s="43">
        <f t="shared" si="914"/>
        <v>0.680756396</v>
      </c>
      <c r="AZ222" s="43">
        <f t="shared" si="914"/>
        <v>0.680756396</v>
      </c>
      <c r="BA222" s="43">
        <f t="shared" si="914"/>
        <v>0.680756396</v>
      </c>
      <c r="BB222" s="43"/>
      <c r="BC222" s="43"/>
      <c r="BD222" s="43"/>
      <c r="BE222" s="43"/>
      <c r="BF222" s="43"/>
      <c r="BG222" s="43"/>
      <c r="BH222" s="43"/>
      <c r="BI222" s="43"/>
      <c r="BJ222" s="43"/>
    </row>
    <row r="223">
      <c r="A223" s="30"/>
      <c r="B223" s="30"/>
      <c r="C223" s="44">
        <f t="shared" si="49"/>
        <v>219</v>
      </c>
      <c r="D223" s="32">
        <f t="shared" si="13"/>
        <v>1863</v>
      </c>
      <c r="E223" s="32">
        <f t="shared" si="14"/>
        <v>1863</v>
      </c>
      <c r="F223" s="33">
        <f t="shared" si="15"/>
        <v>969</v>
      </c>
      <c r="G223" s="30">
        <f t="shared" si="16"/>
        <v>601</v>
      </c>
      <c r="H223" s="34">
        <f t="shared" si="17"/>
        <v>368</v>
      </c>
      <c r="I223" s="35">
        <f t="shared" si="18"/>
        <v>0.276562996</v>
      </c>
      <c r="J223" s="35">
        <f t="shared" si="19"/>
        <v>0.3530074372</v>
      </c>
      <c r="K223" s="36">
        <f t="shared" si="20"/>
        <v>166</v>
      </c>
      <c r="L223" s="37">
        <f t="shared" si="21"/>
        <v>435</v>
      </c>
      <c r="M223" s="38">
        <f t="shared" si="22"/>
        <v>130</v>
      </c>
      <c r="N223" s="39">
        <f t="shared" si="23"/>
        <v>238</v>
      </c>
      <c r="O223" s="35">
        <f t="shared" si="24"/>
        <v>0.2762063228</v>
      </c>
      <c r="P223" s="35">
        <f t="shared" si="25"/>
        <v>0.3532608696</v>
      </c>
      <c r="Q223" s="40">
        <f t="shared" si="26"/>
        <v>0.3054695562</v>
      </c>
      <c r="R223" s="35">
        <f t="shared" si="27"/>
        <v>0.2300884956</v>
      </c>
      <c r="S223" s="10">
        <f t="shared" si="50"/>
        <v>0.546045565</v>
      </c>
      <c r="T223" s="10">
        <f t="shared" si="28"/>
        <v>0.7354294044</v>
      </c>
      <c r="U223" s="10">
        <f t="shared" si="29"/>
        <v>0.7354294044</v>
      </c>
      <c r="V223" s="30">
        <f t="shared" si="30"/>
        <v>969</v>
      </c>
      <c r="W223" s="30">
        <f t="shared" si="31"/>
        <v>296</v>
      </c>
      <c r="X223" s="34">
        <f t="shared" si="32"/>
        <v>529</v>
      </c>
      <c r="Y223" s="36">
        <f t="shared" si="33"/>
        <v>399</v>
      </c>
      <c r="Z223" s="37">
        <f t="shared" ref="Z223:AA223" si="915">L223</f>
        <v>435</v>
      </c>
      <c r="AA223" s="38">
        <f t="shared" si="915"/>
        <v>130</v>
      </c>
      <c r="AB223" s="39">
        <f t="shared" si="35"/>
        <v>144</v>
      </c>
      <c r="AC223" s="35">
        <f t="shared" si="36"/>
        <v>0.4744525547</v>
      </c>
      <c r="AD223" s="35">
        <f t="shared" si="37"/>
        <v>0.4784172662</v>
      </c>
      <c r="AE223" s="30">
        <f t="shared" si="38"/>
        <v>0.5204360439</v>
      </c>
      <c r="AF223" s="30">
        <f t="shared" si="39"/>
        <v>0.2139997546</v>
      </c>
      <c r="AG223" s="30">
        <f t="shared" si="40"/>
        <v>-0.04201877776</v>
      </c>
      <c r="AH223" s="41">
        <f t="shared" si="41"/>
        <v>0.3616750253</v>
      </c>
      <c r="AI223" s="42">
        <f t="shared" si="42"/>
        <v>0.3680360863</v>
      </c>
      <c r="AJ223" s="42">
        <f t="shared" si="43"/>
        <v>0.3101363065</v>
      </c>
      <c r="AK223" s="36">
        <f t="shared" si="44"/>
        <v>196</v>
      </c>
      <c r="AL223" s="37">
        <f t="shared" ref="AL223:AM223" si="916">Z223</f>
        <v>435</v>
      </c>
      <c r="AM223" s="38">
        <f t="shared" si="916"/>
        <v>130</v>
      </c>
      <c r="AN223" s="39">
        <f t="shared" si="46"/>
        <v>144</v>
      </c>
      <c r="AO223" s="43"/>
      <c r="AP223" s="43"/>
      <c r="AQ223" s="43">
        <f t="shared" ref="AQ223:AW223" si="917">POWER($AC223,AQ$3)</f>
        <v>1</v>
      </c>
      <c r="AR223" s="43">
        <f t="shared" si="917"/>
        <v>0.4744525547</v>
      </c>
      <c r="AS223" s="43">
        <f t="shared" si="917"/>
        <v>0.2251052267</v>
      </c>
      <c r="AT223" s="43">
        <f t="shared" si="917"/>
        <v>0.1068017499</v>
      </c>
      <c r="AU223" s="43">
        <f t="shared" si="917"/>
        <v>0.05067236309</v>
      </c>
      <c r="AV223" s="43">
        <f t="shared" si="917"/>
        <v>0.02404163212</v>
      </c>
      <c r="AW223" s="43">
        <f t="shared" si="917"/>
        <v>0.01140661378</v>
      </c>
      <c r="AX223" s="43">
        <f t="shared" ref="AX223:BA223" si="918">$AD223*AQ223</f>
        <v>0.4784172662</v>
      </c>
      <c r="AY223" s="43">
        <f t="shared" si="918"/>
        <v>0.2269862942</v>
      </c>
      <c r="AZ223" s="43">
        <f t="shared" si="918"/>
        <v>0.1076942272</v>
      </c>
      <c r="BA223" s="43">
        <f t="shared" si="918"/>
        <v>0.05109580121</v>
      </c>
      <c r="BB223" s="43"/>
      <c r="BC223" s="43"/>
      <c r="BD223" s="43"/>
      <c r="BE223" s="43"/>
      <c r="BF223" s="43"/>
      <c r="BG223" s="43"/>
      <c r="BH223" s="43"/>
      <c r="BI223" s="43"/>
      <c r="BJ223" s="43"/>
    </row>
    <row r="224">
      <c r="A224" s="30"/>
      <c r="B224" s="30"/>
      <c r="C224" s="44">
        <f t="shared" si="49"/>
        <v>220</v>
      </c>
      <c r="D224" s="32">
        <f t="shared" si="13"/>
        <v>437</v>
      </c>
      <c r="E224" s="32">
        <f t="shared" si="14"/>
        <v>437</v>
      </c>
      <c r="F224" s="33">
        <f t="shared" si="15"/>
        <v>171</v>
      </c>
      <c r="G224" s="30">
        <f t="shared" si="16"/>
        <v>97</v>
      </c>
      <c r="H224" s="34">
        <f t="shared" si="17"/>
        <v>74</v>
      </c>
      <c r="I224" s="35">
        <f t="shared" si="18"/>
        <v>0.3057056713</v>
      </c>
      <c r="J224" s="35">
        <f t="shared" si="19"/>
        <v>0.3232064895</v>
      </c>
      <c r="K224" s="36">
        <f t="shared" si="20"/>
        <v>30</v>
      </c>
      <c r="L224" s="37">
        <f t="shared" si="21"/>
        <v>67</v>
      </c>
      <c r="M224" s="38">
        <f t="shared" si="22"/>
        <v>24</v>
      </c>
      <c r="N224" s="39">
        <f t="shared" si="23"/>
        <v>50</v>
      </c>
      <c r="O224" s="35">
        <f t="shared" si="24"/>
        <v>0.3092783505</v>
      </c>
      <c r="P224" s="35">
        <f t="shared" si="25"/>
        <v>0.3243243243</v>
      </c>
      <c r="Q224" s="40">
        <f t="shared" si="26"/>
        <v>0.3157894737</v>
      </c>
      <c r="R224" s="35">
        <f t="shared" si="27"/>
        <v>0.2637362637</v>
      </c>
      <c r="S224" s="10">
        <f t="shared" si="50"/>
        <v>0.5081341892</v>
      </c>
      <c r="T224" s="10">
        <f t="shared" si="28"/>
        <v>0.6523187033</v>
      </c>
      <c r="U224" s="10">
        <f t="shared" si="29"/>
        <v>0.6523187033</v>
      </c>
      <c r="V224" s="30">
        <f t="shared" si="30"/>
        <v>171</v>
      </c>
      <c r="W224" s="30">
        <f t="shared" si="31"/>
        <v>54</v>
      </c>
      <c r="X224" s="34">
        <f t="shared" si="32"/>
        <v>87</v>
      </c>
      <c r="Y224" s="36">
        <f t="shared" si="33"/>
        <v>63</v>
      </c>
      <c r="Z224" s="37">
        <f t="shared" ref="Z224:AA224" si="919">L224</f>
        <v>67</v>
      </c>
      <c r="AA224" s="38">
        <f t="shared" si="919"/>
        <v>24</v>
      </c>
      <c r="AB224" s="39">
        <f t="shared" si="35"/>
        <v>34</v>
      </c>
      <c r="AC224" s="35">
        <f t="shared" si="36"/>
        <v>0.4137931034</v>
      </c>
      <c r="AD224" s="35">
        <f t="shared" si="37"/>
        <v>0.4846153846</v>
      </c>
      <c r="AE224" s="30">
        <f t="shared" si="38"/>
        <v>0.4955905863</v>
      </c>
      <c r="AF224" s="30">
        <f t="shared" si="39"/>
        <v>0.189154297</v>
      </c>
      <c r="AG224" s="30">
        <f t="shared" si="40"/>
        <v>-0.01097520168</v>
      </c>
      <c r="AH224" s="41">
        <f t="shared" si="41"/>
        <v>0.3566366564</v>
      </c>
      <c r="AI224" s="42">
        <f t="shared" si="42"/>
        <v>0.3217173298</v>
      </c>
      <c r="AJ224" s="42">
        <f t="shared" si="43"/>
        <v>0.3065940493</v>
      </c>
      <c r="AK224" s="36">
        <f t="shared" si="44"/>
        <v>30</v>
      </c>
      <c r="AL224" s="37">
        <f t="shared" ref="AL224:AM224" si="920">Z224</f>
        <v>67</v>
      </c>
      <c r="AM224" s="38">
        <f t="shared" si="920"/>
        <v>24</v>
      </c>
      <c r="AN224" s="39">
        <f t="shared" si="46"/>
        <v>34</v>
      </c>
      <c r="AO224" s="43"/>
      <c r="AP224" s="43"/>
      <c r="AQ224" s="43">
        <f t="shared" ref="AQ224:AW224" si="921">POWER($AC224,AQ$3)</f>
        <v>1</v>
      </c>
      <c r="AR224" s="43">
        <f t="shared" si="921"/>
        <v>0.4137931034</v>
      </c>
      <c r="AS224" s="43">
        <f t="shared" si="921"/>
        <v>0.1712247325</v>
      </c>
      <c r="AT224" s="43">
        <f t="shared" si="921"/>
        <v>0.07085161343</v>
      </c>
      <c r="AU224" s="43">
        <f t="shared" si="921"/>
        <v>0.02931790901</v>
      </c>
      <c r="AV224" s="43">
        <f t="shared" si="921"/>
        <v>0.01213154855</v>
      </c>
      <c r="AW224" s="43">
        <f t="shared" si="921"/>
        <v>0.005019951126</v>
      </c>
      <c r="AX224" s="43">
        <f t="shared" ref="AX224:BA224" si="922">$AD224*AQ224</f>
        <v>0.4846153846</v>
      </c>
      <c r="AY224" s="43">
        <f t="shared" si="922"/>
        <v>0.200530504</v>
      </c>
      <c r="AZ224" s="43">
        <f t="shared" si="922"/>
        <v>0.08297813958</v>
      </c>
      <c r="BA224" s="43">
        <f t="shared" si="922"/>
        <v>0.03433578189</v>
      </c>
      <c r="BB224" s="43"/>
      <c r="BC224" s="43"/>
      <c r="BD224" s="43"/>
      <c r="BE224" s="43"/>
      <c r="BF224" s="43"/>
      <c r="BG224" s="43"/>
      <c r="BH224" s="43"/>
      <c r="BI224" s="43"/>
      <c r="BJ224" s="43"/>
    </row>
    <row r="225">
      <c r="A225" s="30"/>
      <c r="B225" s="30"/>
      <c r="C225" s="44">
        <f t="shared" si="49"/>
        <v>221</v>
      </c>
      <c r="D225" s="32">
        <f t="shared" si="13"/>
        <v>981</v>
      </c>
      <c r="E225" s="32">
        <f t="shared" si="14"/>
        <v>981</v>
      </c>
      <c r="F225" s="33">
        <f t="shared" si="15"/>
        <v>320</v>
      </c>
      <c r="G225" s="30">
        <f t="shared" si="16"/>
        <v>200</v>
      </c>
      <c r="H225" s="34">
        <f t="shared" si="17"/>
        <v>120</v>
      </c>
      <c r="I225" s="35">
        <f t="shared" si="18"/>
        <v>0.4127401253</v>
      </c>
      <c r="J225" s="35">
        <f t="shared" si="19"/>
        <v>0.4000957427</v>
      </c>
      <c r="K225" s="36">
        <f t="shared" si="20"/>
        <v>83</v>
      </c>
      <c r="L225" s="37">
        <f t="shared" si="21"/>
        <v>117</v>
      </c>
      <c r="M225" s="38">
        <f t="shared" si="22"/>
        <v>48</v>
      </c>
      <c r="N225" s="39">
        <f t="shared" si="23"/>
        <v>72</v>
      </c>
      <c r="O225" s="35">
        <f t="shared" si="24"/>
        <v>0.415</v>
      </c>
      <c r="P225" s="35">
        <f t="shared" si="25"/>
        <v>0.4</v>
      </c>
      <c r="Q225" s="40">
        <f t="shared" si="26"/>
        <v>0.409375</v>
      </c>
      <c r="R225" s="35">
        <f t="shared" si="27"/>
        <v>0.2909090909</v>
      </c>
      <c r="S225" s="10">
        <f t="shared" si="50"/>
        <v>0.7765850067</v>
      </c>
      <c r="T225" s="10">
        <f t="shared" si="28"/>
        <v>1.075474676</v>
      </c>
      <c r="U225" s="10">
        <f t="shared" si="29"/>
        <v>1</v>
      </c>
      <c r="V225" s="30">
        <f t="shared" si="30"/>
        <v>320</v>
      </c>
      <c r="W225" s="30">
        <f t="shared" si="31"/>
        <v>131</v>
      </c>
      <c r="X225" s="34">
        <f t="shared" si="32"/>
        <v>249</v>
      </c>
      <c r="Y225" s="36">
        <f t="shared" si="33"/>
        <v>201</v>
      </c>
      <c r="Z225" s="37">
        <f t="shared" ref="Z225:AA225" si="923">L225</f>
        <v>117</v>
      </c>
      <c r="AA225" s="38">
        <f t="shared" si="923"/>
        <v>48</v>
      </c>
      <c r="AB225" s="39">
        <f t="shared" si="35"/>
        <v>0</v>
      </c>
      <c r="AC225" s="35">
        <f t="shared" si="36"/>
        <v>1</v>
      </c>
      <c r="AD225" s="35">
        <f t="shared" si="37"/>
        <v>0.6320754717</v>
      </c>
      <c r="AE225" s="30">
        <f t="shared" si="38"/>
        <v>0.6210571413</v>
      </c>
      <c r="AF225" s="30">
        <f t="shared" si="39"/>
        <v>0.3146208519</v>
      </c>
      <c r="AG225" s="30">
        <f t="shared" si="40"/>
        <v>0.01101833044</v>
      </c>
      <c r="AH225" s="41">
        <f t="shared" si="41"/>
        <v>0.4805822993</v>
      </c>
      <c r="AI225" s="42">
        <f t="shared" si="42"/>
        <v>0.7412780452</v>
      </c>
      <c r="AJ225" s="42">
        <f t="shared" si="43"/>
        <v>0.7564607549</v>
      </c>
      <c r="AK225" s="36">
        <f t="shared" si="44"/>
        <v>363</v>
      </c>
      <c r="AL225" s="37">
        <f t="shared" ref="AL225:AM225" si="924">Z225</f>
        <v>117</v>
      </c>
      <c r="AM225" s="38">
        <f t="shared" si="924"/>
        <v>48</v>
      </c>
      <c r="AN225" s="39">
        <f t="shared" si="46"/>
        <v>0</v>
      </c>
      <c r="AO225" s="43"/>
      <c r="AP225" s="43"/>
      <c r="AQ225" s="43">
        <f t="shared" ref="AQ225:AW225" si="925">POWER($AC225,AQ$3)</f>
        <v>1</v>
      </c>
      <c r="AR225" s="43">
        <f t="shared" si="925"/>
        <v>1</v>
      </c>
      <c r="AS225" s="43">
        <f t="shared" si="925"/>
        <v>1</v>
      </c>
      <c r="AT225" s="43">
        <f t="shared" si="925"/>
        <v>1</v>
      </c>
      <c r="AU225" s="43">
        <f t="shared" si="925"/>
        <v>1</v>
      </c>
      <c r="AV225" s="43">
        <f t="shared" si="925"/>
        <v>1</v>
      </c>
      <c r="AW225" s="43">
        <f t="shared" si="925"/>
        <v>1</v>
      </c>
      <c r="AX225" s="43">
        <f t="shared" ref="AX225:BA225" si="926">$AD225*AQ225</f>
        <v>0.6320754717</v>
      </c>
      <c r="AY225" s="43">
        <f t="shared" si="926"/>
        <v>0.6320754717</v>
      </c>
      <c r="AZ225" s="43">
        <f t="shared" si="926"/>
        <v>0.6320754717</v>
      </c>
      <c r="BA225" s="43">
        <f t="shared" si="926"/>
        <v>0.6320754717</v>
      </c>
      <c r="BB225" s="43"/>
      <c r="BC225" s="43"/>
      <c r="BD225" s="43"/>
      <c r="BE225" s="43"/>
      <c r="BF225" s="43"/>
      <c r="BG225" s="43"/>
      <c r="BH225" s="43"/>
      <c r="BI225" s="43"/>
      <c r="BJ225" s="43"/>
    </row>
    <row r="226">
      <c r="A226" s="30"/>
      <c r="B226" s="30"/>
      <c r="C226" s="44">
        <f t="shared" si="49"/>
        <v>222</v>
      </c>
      <c r="D226" s="32">
        <f t="shared" si="13"/>
        <v>988</v>
      </c>
      <c r="E226" s="32">
        <f t="shared" si="14"/>
        <v>988</v>
      </c>
      <c r="F226" s="33">
        <f t="shared" si="15"/>
        <v>678</v>
      </c>
      <c r="G226" s="30">
        <f t="shared" si="16"/>
        <v>322</v>
      </c>
      <c r="H226" s="34">
        <f t="shared" si="17"/>
        <v>356</v>
      </c>
      <c r="I226" s="35">
        <f t="shared" si="18"/>
        <v>0.5734874389</v>
      </c>
      <c r="J226" s="35">
        <f t="shared" si="19"/>
        <v>0.5816240681</v>
      </c>
      <c r="K226" s="36">
        <f t="shared" si="20"/>
        <v>185</v>
      </c>
      <c r="L226" s="37">
        <f t="shared" si="21"/>
        <v>137</v>
      </c>
      <c r="M226" s="38">
        <f t="shared" si="22"/>
        <v>207</v>
      </c>
      <c r="N226" s="39">
        <f t="shared" si="23"/>
        <v>149</v>
      </c>
      <c r="O226" s="35">
        <f t="shared" si="24"/>
        <v>0.5745341615</v>
      </c>
      <c r="P226" s="35">
        <f t="shared" si="25"/>
        <v>0.5814606742</v>
      </c>
      <c r="Q226" s="40">
        <f t="shared" si="26"/>
        <v>0.5781710914</v>
      </c>
      <c r="R226" s="35">
        <f t="shared" si="27"/>
        <v>0.601744186</v>
      </c>
      <c r="S226" s="10">
        <f t="shared" si="50"/>
        <v>0.7873503265</v>
      </c>
      <c r="T226" s="10">
        <f t="shared" si="28"/>
        <v>0.8994877636</v>
      </c>
      <c r="U226" s="10">
        <f t="shared" si="29"/>
        <v>0.8994877636</v>
      </c>
      <c r="V226" s="30">
        <f t="shared" si="30"/>
        <v>678</v>
      </c>
      <c r="W226" s="30">
        <f t="shared" si="31"/>
        <v>392</v>
      </c>
      <c r="X226" s="34">
        <f t="shared" si="32"/>
        <v>534</v>
      </c>
      <c r="Y226" s="36">
        <f t="shared" si="33"/>
        <v>327</v>
      </c>
      <c r="Z226" s="37">
        <f t="shared" ref="Z226:AA226" si="927">L226</f>
        <v>137</v>
      </c>
      <c r="AA226" s="38">
        <f t="shared" si="927"/>
        <v>207</v>
      </c>
      <c r="AB226" s="39">
        <f t="shared" si="35"/>
        <v>37</v>
      </c>
      <c r="AC226" s="35">
        <f t="shared" si="36"/>
        <v>0.8483606557</v>
      </c>
      <c r="AD226" s="35">
        <f t="shared" si="37"/>
        <v>0.7047413793</v>
      </c>
      <c r="AE226" s="30">
        <f t="shared" si="38"/>
        <v>0.6198222346</v>
      </c>
      <c r="AF226" s="30">
        <f t="shared" si="39"/>
        <v>0.3133859453</v>
      </c>
      <c r="AG226" s="30">
        <f t="shared" si="40"/>
        <v>0.08491914471</v>
      </c>
      <c r="AH226" s="41">
        <f t="shared" si="41"/>
        <v>0.4315445226</v>
      </c>
      <c r="AI226" s="42">
        <f t="shared" si="42"/>
        <v>0.6395023663</v>
      </c>
      <c r="AJ226" s="42">
        <f t="shared" si="43"/>
        <v>0.7565167119</v>
      </c>
      <c r="AK226" s="36">
        <f t="shared" si="44"/>
        <v>426</v>
      </c>
      <c r="AL226" s="37">
        <f t="shared" ref="AL226:AM226" si="928">Z226</f>
        <v>137</v>
      </c>
      <c r="AM226" s="38">
        <f t="shared" si="928"/>
        <v>207</v>
      </c>
      <c r="AN226" s="39">
        <f t="shared" si="46"/>
        <v>37</v>
      </c>
      <c r="AO226" s="43"/>
      <c r="AP226" s="43"/>
      <c r="AQ226" s="43">
        <f t="shared" ref="AQ226:AW226" si="929">POWER($AC226,AQ$3)</f>
        <v>1</v>
      </c>
      <c r="AR226" s="43">
        <f t="shared" si="929"/>
        <v>0.8483606557</v>
      </c>
      <c r="AS226" s="43">
        <f t="shared" si="929"/>
        <v>0.7197158022</v>
      </c>
      <c r="AT226" s="43">
        <f t="shared" si="929"/>
        <v>0.6105785699</v>
      </c>
      <c r="AU226" s="43">
        <f t="shared" si="929"/>
        <v>0.5179908359</v>
      </c>
      <c r="AV226" s="43">
        <f t="shared" si="929"/>
        <v>0.4394430452</v>
      </c>
      <c r="AW226" s="43">
        <f t="shared" si="929"/>
        <v>0.37280619</v>
      </c>
      <c r="AX226" s="43">
        <f t="shared" ref="AX226:BA226" si="930">$AD226*AQ226</f>
        <v>0.7047413793</v>
      </c>
      <c r="AY226" s="43">
        <f t="shared" si="930"/>
        <v>0.5978748587</v>
      </c>
      <c r="AZ226" s="43">
        <f t="shared" si="930"/>
        <v>0.5072135072</v>
      </c>
      <c r="BA226" s="43">
        <f t="shared" si="930"/>
        <v>0.4302999835</v>
      </c>
      <c r="BB226" s="43"/>
      <c r="BC226" s="43"/>
      <c r="BD226" s="43"/>
      <c r="BE226" s="43"/>
      <c r="BF226" s="43"/>
      <c r="BG226" s="43"/>
      <c r="BH226" s="43"/>
      <c r="BI226" s="43"/>
      <c r="BJ226" s="43"/>
    </row>
    <row r="227">
      <c r="A227" s="30"/>
      <c r="B227" s="30"/>
      <c r="C227" s="44">
        <f t="shared" si="49"/>
        <v>223</v>
      </c>
      <c r="D227" s="32">
        <f t="shared" si="13"/>
        <v>1188</v>
      </c>
      <c r="E227" s="32">
        <f t="shared" si="14"/>
        <v>1188</v>
      </c>
      <c r="F227" s="33">
        <f t="shared" si="15"/>
        <v>491</v>
      </c>
      <c r="G227" s="30">
        <f t="shared" si="16"/>
        <v>234</v>
      </c>
      <c r="H227" s="34">
        <f t="shared" si="17"/>
        <v>257</v>
      </c>
      <c r="I227" s="35">
        <f t="shared" si="18"/>
        <v>0.5220890922</v>
      </c>
      <c r="J227" s="35">
        <f t="shared" si="19"/>
        <v>0.5525815377</v>
      </c>
      <c r="K227" s="36">
        <f t="shared" si="20"/>
        <v>122</v>
      </c>
      <c r="L227" s="37">
        <f t="shared" si="21"/>
        <v>112</v>
      </c>
      <c r="M227" s="38">
        <f t="shared" si="22"/>
        <v>142</v>
      </c>
      <c r="N227" s="39">
        <f t="shared" si="23"/>
        <v>115</v>
      </c>
      <c r="O227" s="35">
        <f t="shared" si="24"/>
        <v>0.5213675214</v>
      </c>
      <c r="P227" s="35">
        <f t="shared" si="25"/>
        <v>0.5525291829</v>
      </c>
      <c r="Q227" s="40">
        <f t="shared" si="26"/>
        <v>0.5376782077</v>
      </c>
      <c r="R227" s="35">
        <f t="shared" si="27"/>
        <v>0.5590551181</v>
      </c>
      <c r="S227" s="10">
        <f t="shared" si="50"/>
        <v>0.7248646516</v>
      </c>
      <c r="T227" s="10">
        <f t="shared" si="28"/>
        <v>0.8236454209</v>
      </c>
      <c r="U227" s="10">
        <f t="shared" si="29"/>
        <v>0.8236454209</v>
      </c>
      <c r="V227" s="30">
        <f t="shared" si="30"/>
        <v>491</v>
      </c>
      <c r="W227" s="30">
        <f t="shared" si="31"/>
        <v>264</v>
      </c>
      <c r="X227" s="34">
        <f t="shared" si="32"/>
        <v>356</v>
      </c>
      <c r="Y227" s="36">
        <f t="shared" si="33"/>
        <v>214</v>
      </c>
      <c r="Z227" s="37">
        <f t="shared" ref="Z227:AA227" si="931">L227</f>
        <v>112</v>
      </c>
      <c r="AA227" s="38">
        <f t="shared" si="931"/>
        <v>142</v>
      </c>
      <c r="AB227" s="39">
        <f t="shared" si="35"/>
        <v>46</v>
      </c>
      <c r="AC227" s="35">
        <f t="shared" si="36"/>
        <v>0.7553191489</v>
      </c>
      <c r="AD227" s="35">
        <f t="shared" si="37"/>
        <v>0.6564417178</v>
      </c>
      <c r="AE227" s="30">
        <f t="shared" si="38"/>
        <v>0.6061646499</v>
      </c>
      <c r="AF227" s="30">
        <f t="shared" si="39"/>
        <v>0.2997283606</v>
      </c>
      <c r="AG227" s="30">
        <f t="shared" si="40"/>
        <v>0.05027706792</v>
      </c>
      <c r="AH227" s="41">
        <f t="shared" si="41"/>
        <v>0.407633176</v>
      </c>
      <c r="AI227" s="42">
        <f t="shared" si="42"/>
        <v>0.5746059984</v>
      </c>
      <c r="AJ227" s="42">
        <f t="shared" si="43"/>
        <v>0.6438852902</v>
      </c>
      <c r="AK227" s="36">
        <f t="shared" si="44"/>
        <v>203</v>
      </c>
      <c r="AL227" s="37">
        <f t="shared" ref="AL227:AM227" si="932">Z227</f>
        <v>112</v>
      </c>
      <c r="AM227" s="38">
        <f t="shared" si="932"/>
        <v>142</v>
      </c>
      <c r="AN227" s="39">
        <f t="shared" si="46"/>
        <v>46</v>
      </c>
      <c r="AO227" s="43"/>
      <c r="AP227" s="43"/>
      <c r="AQ227" s="43">
        <f t="shared" ref="AQ227:AW227" si="933">POWER($AC227,AQ$3)</f>
        <v>1</v>
      </c>
      <c r="AR227" s="43">
        <f t="shared" si="933"/>
        <v>0.7553191489</v>
      </c>
      <c r="AS227" s="43">
        <f t="shared" si="933"/>
        <v>0.5705070167</v>
      </c>
      <c r="AT227" s="43">
        <f t="shared" si="933"/>
        <v>0.4309148744</v>
      </c>
      <c r="AU227" s="43">
        <f t="shared" si="933"/>
        <v>0.3254782562</v>
      </c>
      <c r="AV227" s="43">
        <f t="shared" si="933"/>
        <v>0.2458399594</v>
      </c>
      <c r="AW227" s="43">
        <f t="shared" si="933"/>
        <v>0.1856876289</v>
      </c>
      <c r="AX227" s="43">
        <f t="shared" ref="AX227:BA227" si="934">$AD227*AQ227</f>
        <v>0.6564417178</v>
      </c>
      <c r="AY227" s="43">
        <f t="shared" si="934"/>
        <v>0.4958229996</v>
      </c>
      <c r="AZ227" s="43">
        <f t="shared" si="934"/>
        <v>0.3745046061</v>
      </c>
      <c r="BA227" s="43">
        <f t="shared" si="934"/>
        <v>0.2828705003</v>
      </c>
      <c r="BB227" s="43"/>
      <c r="BC227" s="43"/>
      <c r="BD227" s="43"/>
      <c r="BE227" s="43"/>
      <c r="BF227" s="43"/>
      <c r="BG227" s="43"/>
      <c r="BH227" s="43"/>
      <c r="BI227" s="43"/>
      <c r="BJ227" s="43"/>
    </row>
    <row r="228">
      <c r="A228" s="30"/>
      <c r="B228" s="30"/>
      <c r="C228" s="44">
        <f t="shared" si="49"/>
        <v>224</v>
      </c>
      <c r="D228" s="32">
        <f t="shared" si="13"/>
        <v>2401</v>
      </c>
      <c r="E228" s="32">
        <f t="shared" si="14"/>
        <v>2401</v>
      </c>
      <c r="F228" s="33">
        <f t="shared" si="15"/>
        <v>1182</v>
      </c>
      <c r="G228" s="30">
        <f t="shared" si="16"/>
        <v>902</v>
      </c>
      <c r="H228" s="34">
        <f t="shared" si="17"/>
        <v>280</v>
      </c>
      <c r="I228" s="35">
        <f t="shared" si="18"/>
        <v>0.2759007071</v>
      </c>
      <c r="J228" s="35">
        <f t="shared" si="19"/>
        <v>0.2851048573</v>
      </c>
      <c r="K228" s="36">
        <f t="shared" si="20"/>
        <v>249</v>
      </c>
      <c r="L228" s="37">
        <f t="shared" si="21"/>
        <v>653</v>
      </c>
      <c r="M228" s="38">
        <f t="shared" si="22"/>
        <v>80</v>
      </c>
      <c r="N228" s="39">
        <f t="shared" si="23"/>
        <v>200</v>
      </c>
      <c r="O228" s="35">
        <f t="shared" si="24"/>
        <v>0.2760532151</v>
      </c>
      <c r="P228" s="35">
        <f t="shared" si="25"/>
        <v>0.2857142857</v>
      </c>
      <c r="Q228" s="40">
        <f t="shared" si="26"/>
        <v>0.2783417936</v>
      </c>
      <c r="R228" s="35">
        <f t="shared" si="27"/>
        <v>0.1091405184</v>
      </c>
      <c r="S228" s="10">
        <f t="shared" si="50"/>
        <v>0.3664423118</v>
      </c>
      <c r="T228" s="10">
        <f t="shared" si="28"/>
        <v>0.5163424834</v>
      </c>
      <c r="U228" s="10">
        <f t="shared" si="29"/>
        <v>0.5163424834</v>
      </c>
      <c r="V228" s="30">
        <f t="shared" si="30"/>
        <v>1182</v>
      </c>
      <c r="W228" s="30">
        <f t="shared" si="31"/>
        <v>329</v>
      </c>
      <c r="X228" s="34">
        <f t="shared" si="32"/>
        <v>433</v>
      </c>
      <c r="Y228" s="36">
        <f t="shared" si="33"/>
        <v>353</v>
      </c>
      <c r="Z228" s="37">
        <f t="shared" ref="Z228:AA228" si="935">L228</f>
        <v>653</v>
      </c>
      <c r="AA228" s="38">
        <f t="shared" si="935"/>
        <v>80</v>
      </c>
      <c r="AB228" s="39">
        <f t="shared" si="35"/>
        <v>331</v>
      </c>
      <c r="AC228" s="35">
        <f t="shared" si="36"/>
        <v>0.1946472019</v>
      </c>
      <c r="AD228" s="35">
        <f t="shared" si="37"/>
        <v>0.3508946322</v>
      </c>
      <c r="AE228" s="30">
        <f t="shared" si="38"/>
        <v>0.396442097</v>
      </c>
      <c r="AF228" s="30">
        <f t="shared" si="39"/>
        <v>0.09000580769</v>
      </c>
      <c r="AG228" s="30">
        <f t="shared" si="40"/>
        <v>-0.0455474648</v>
      </c>
      <c r="AH228" s="41">
        <f t="shared" si="41"/>
        <v>0.3522763918</v>
      </c>
      <c r="AI228" s="42">
        <f t="shared" si="42"/>
        <v>0.1516386802</v>
      </c>
      <c r="AJ228" s="42">
        <f t="shared" si="43"/>
        <v>0.08887654556</v>
      </c>
      <c r="AK228" s="36">
        <f t="shared" si="44"/>
        <v>64</v>
      </c>
      <c r="AL228" s="37">
        <f t="shared" ref="AL228:AM228" si="936">Z228</f>
        <v>653</v>
      </c>
      <c r="AM228" s="38">
        <f t="shared" si="936"/>
        <v>80</v>
      </c>
      <c r="AN228" s="39">
        <f t="shared" si="46"/>
        <v>331</v>
      </c>
      <c r="AO228" s="43"/>
      <c r="AP228" s="43"/>
      <c r="AQ228" s="43">
        <f t="shared" ref="AQ228:AW228" si="937">POWER($AC228,AQ$3)</f>
        <v>1</v>
      </c>
      <c r="AR228" s="43">
        <f t="shared" si="937"/>
        <v>0.1946472019</v>
      </c>
      <c r="AS228" s="43">
        <f t="shared" si="937"/>
        <v>0.03788753323</v>
      </c>
      <c r="AT228" s="43">
        <f t="shared" si="937"/>
        <v>0.007374702331</v>
      </c>
      <c r="AU228" s="43">
        <f t="shared" si="937"/>
        <v>0.001435465174</v>
      </c>
      <c r="AV228" s="43">
        <f t="shared" si="937"/>
        <v>0.0002794092796</v>
      </c>
      <c r="AW228" s="43">
        <f t="shared" si="937"/>
        <v>0.00005438623447</v>
      </c>
      <c r="AX228" s="43">
        <f t="shared" ref="AX228:BA228" si="938">$AD228*AQ228</f>
        <v>0.3508946322</v>
      </c>
      <c r="AY228" s="43">
        <f t="shared" si="938"/>
        <v>0.06830065834</v>
      </c>
      <c r="AZ228" s="43">
        <f t="shared" si="938"/>
        <v>0.01329453204</v>
      </c>
      <c r="BA228" s="43">
        <f t="shared" si="938"/>
        <v>0.002587743462</v>
      </c>
      <c r="BB228" s="43"/>
      <c r="BC228" s="43"/>
      <c r="BD228" s="43"/>
      <c r="BE228" s="43"/>
      <c r="BF228" s="43"/>
      <c r="BG228" s="43"/>
      <c r="BH228" s="43"/>
      <c r="BI228" s="43"/>
      <c r="BJ228" s="43"/>
    </row>
    <row r="229">
      <c r="A229" s="30"/>
      <c r="B229" s="30"/>
      <c r="C229" s="44">
        <f t="shared" si="49"/>
        <v>225</v>
      </c>
      <c r="D229" s="32">
        <f t="shared" si="13"/>
        <v>1981</v>
      </c>
      <c r="E229" s="32">
        <f t="shared" si="14"/>
        <v>1981</v>
      </c>
      <c r="F229" s="33">
        <f t="shared" si="15"/>
        <v>1322</v>
      </c>
      <c r="G229" s="30">
        <f t="shared" si="16"/>
        <v>952</v>
      </c>
      <c r="H229" s="34">
        <f t="shared" si="17"/>
        <v>370</v>
      </c>
      <c r="I229" s="35">
        <f t="shared" si="18"/>
        <v>0.4928443369</v>
      </c>
      <c r="J229" s="35">
        <f t="shared" si="19"/>
        <v>0.5640105432</v>
      </c>
      <c r="K229" s="36">
        <f t="shared" si="20"/>
        <v>469</v>
      </c>
      <c r="L229" s="37">
        <f t="shared" si="21"/>
        <v>483</v>
      </c>
      <c r="M229" s="38">
        <f t="shared" si="22"/>
        <v>209</v>
      </c>
      <c r="N229" s="39">
        <f t="shared" si="23"/>
        <v>161</v>
      </c>
      <c r="O229" s="35">
        <f t="shared" si="24"/>
        <v>0.4926470588</v>
      </c>
      <c r="P229" s="35">
        <f t="shared" si="25"/>
        <v>0.5648648649</v>
      </c>
      <c r="Q229" s="40">
        <f t="shared" si="26"/>
        <v>0.5128593041</v>
      </c>
      <c r="R229" s="35">
        <f t="shared" si="27"/>
        <v>0.3020231214</v>
      </c>
      <c r="S229" s="10">
        <f t="shared" si="50"/>
        <v>0.5680824022</v>
      </c>
      <c r="T229" s="10">
        <f t="shared" si="28"/>
        <v>0.7267436329</v>
      </c>
      <c r="U229" s="10">
        <f t="shared" si="29"/>
        <v>0.7267436329</v>
      </c>
      <c r="V229" s="30">
        <f t="shared" si="30"/>
        <v>1322</v>
      </c>
      <c r="W229" s="30">
        <f t="shared" si="31"/>
        <v>678</v>
      </c>
      <c r="X229" s="34">
        <f t="shared" si="32"/>
        <v>751</v>
      </c>
      <c r="Y229" s="36">
        <f t="shared" si="33"/>
        <v>542</v>
      </c>
      <c r="Z229" s="37">
        <f t="shared" ref="Z229:AA229" si="939">L229</f>
        <v>483</v>
      </c>
      <c r="AA229" s="38">
        <f t="shared" si="939"/>
        <v>209</v>
      </c>
      <c r="AB229" s="39">
        <f t="shared" si="35"/>
        <v>204</v>
      </c>
      <c r="AC229" s="35">
        <f t="shared" si="36"/>
        <v>0.5060532688</v>
      </c>
      <c r="AD229" s="35">
        <f t="shared" si="37"/>
        <v>0.5287804878</v>
      </c>
      <c r="AE229" s="30">
        <f t="shared" si="38"/>
        <v>0.5326860796</v>
      </c>
      <c r="AF229" s="30">
        <f t="shared" si="39"/>
        <v>0.2262497903</v>
      </c>
      <c r="AG229" s="30">
        <f t="shared" si="40"/>
        <v>-0.003905591809</v>
      </c>
      <c r="AH229" s="41">
        <f t="shared" si="41"/>
        <v>0.3649694075</v>
      </c>
      <c r="AI229" s="42">
        <f t="shared" si="42"/>
        <v>0.3919686712</v>
      </c>
      <c r="AJ229" s="42">
        <f t="shared" si="43"/>
        <v>0.3865869605</v>
      </c>
      <c r="AK229" s="36">
        <f t="shared" si="44"/>
        <v>304</v>
      </c>
      <c r="AL229" s="37">
        <f t="shared" ref="AL229:AM229" si="940">Z229</f>
        <v>483</v>
      </c>
      <c r="AM229" s="38">
        <f t="shared" si="940"/>
        <v>209</v>
      </c>
      <c r="AN229" s="39">
        <f t="shared" si="46"/>
        <v>204</v>
      </c>
      <c r="AO229" s="43"/>
      <c r="AP229" s="43"/>
      <c r="AQ229" s="43">
        <f t="shared" ref="AQ229:AW229" si="941">POWER($AC229,AQ$3)</f>
        <v>1</v>
      </c>
      <c r="AR229" s="43">
        <f t="shared" si="941"/>
        <v>0.5060532688</v>
      </c>
      <c r="AS229" s="43">
        <f t="shared" si="941"/>
        <v>0.2560899108</v>
      </c>
      <c r="AT229" s="43">
        <f t="shared" si="941"/>
        <v>0.1295951365</v>
      </c>
      <c r="AU229" s="43">
        <f t="shared" si="941"/>
        <v>0.06558204243</v>
      </c>
      <c r="AV229" s="43">
        <f t="shared" si="941"/>
        <v>0.03318800694</v>
      </c>
      <c r="AW229" s="43">
        <f t="shared" si="941"/>
        <v>0.0167948994</v>
      </c>
      <c r="AX229" s="43">
        <f t="shared" ref="AX229:BA229" si="942">$AD229*AQ229</f>
        <v>0.5287804878</v>
      </c>
      <c r="AY229" s="43">
        <f t="shared" si="942"/>
        <v>0.2675910943</v>
      </c>
      <c r="AZ229" s="43">
        <f t="shared" si="942"/>
        <v>0.135415348</v>
      </c>
      <c r="BA229" s="43">
        <f t="shared" si="942"/>
        <v>0.06852737948</v>
      </c>
      <c r="BB229" s="43"/>
      <c r="BC229" s="43"/>
      <c r="BD229" s="43"/>
      <c r="BE229" s="43"/>
      <c r="BF229" s="43"/>
      <c r="BG229" s="43"/>
      <c r="BH229" s="43"/>
      <c r="BI229" s="43"/>
      <c r="BJ229" s="43"/>
    </row>
    <row r="230">
      <c r="A230" s="30"/>
      <c r="B230" s="30"/>
      <c r="C230" s="44">
        <f t="shared" si="49"/>
        <v>226</v>
      </c>
      <c r="D230" s="32">
        <f t="shared" si="13"/>
        <v>876</v>
      </c>
      <c r="E230" s="32">
        <f t="shared" si="14"/>
        <v>876</v>
      </c>
      <c r="F230" s="33">
        <f t="shared" si="15"/>
        <v>562</v>
      </c>
      <c r="G230" s="30">
        <f t="shared" si="16"/>
        <v>313</v>
      </c>
      <c r="H230" s="34">
        <f t="shared" si="17"/>
        <v>249</v>
      </c>
      <c r="I230" s="35">
        <f t="shared" si="18"/>
        <v>0.2467002901</v>
      </c>
      <c r="J230" s="35">
        <f t="shared" si="19"/>
        <v>0.2428743082</v>
      </c>
      <c r="K230" s="36">
        <f t="shared" si="20"/>
        <v>77</v>
      </c>
      <c r="L230" s="37">
        <f t="shared" si="21"/>
        <v>236</v>
      </c>
      <c r="M230" s="38">
        <f t="shared" si="22"/>
        <v>60</v>
      </c>
      <c r="N230" s="39">
        <f t="shared" si="23"/>
        <v>189</v>
      </c>
      <c r="O230" s="35">
        <f t="shared" si="24"/>
        <v>0.2460063898</v>
      </c>
      <c r="P230" s="35">
        <f t="shared" si="25"/>
        <v>0.2409638554</v>
      </c>
      <c r="Q230" s="40">
        <f t="shared" si="26"/>
        <v>0.243772242</v>
      </c>
      <c r="R230" s="35">
        <f t="shared" si="27"/>
        <v>0.2027027027</v>
      </c>
      <c r="S230" s="10">
        <f t="shared" si="50"/>
        <v>0.5244490334</v>
      </c>
      <c r="T230" s="10">
        <f t="shared" si="28"/>
        <v>0.7170852563</v>
      </c>
      <c r="U230" s="10">
        <f t="shared" si="29"/>
        <v>0.7170852563</v>
      </c>
      <c r="V230" s="30">
        <f t="shared" si="30"/>
        <v>562</v>
      </c>
      <c r="W230" s="30">
        <f t="shared" si="31"/>
        <v>137</v>
      </c>
      <c r="X230" s="34">
        <f t="shared" si="32"/>
        <v>295</v>
      </c>
      <c r="Y230" s="36">
        <f t="shared" si="33"/>
        <v>235</v>
      </c>
      <c r="Z230" s="37">
        <f t="shared" ref="Z230:AA230" si="943">L230</f>
        <v>236</v>
      </c>
      <c r="AA230" s="38">
        <f t="shared" si="943"/>
        <v>60</v>
      </c>
      <c r="AB230" s="39">
        <f t="shared" si="35"/>
        <v>93</v>
      </c>
      <c r="AC230" s="35">
        <f t="shared" si="36"/>
        <v>0.3921568627</v>
      </c>
      <c r="AD230" s="35">
        <f t="shared" si="37"/>
        <v>0.4989384289</v>
      </c>
      <c r="AE230" s="30">
        <f t="shared" si="38"/>
        <v>0.4863603569</v>
      </c>
      <c r="AF230" s="30">
        <f t="shared" si="39"/>
        <v>0.1799240676</v>
      </c>
      <c r="AG230" s="30">
        <f t="shared" si="40"/>
        <v>0.01257807192</v>
      </c>
      <c r="AH230" s="41">
        <f t="shared" si="41"/>
        <v>0.3552450353</v>
      </c>
      <c r="AI230" s="42">
        <f t="shared" si="42"/>
        <v>0.3050898844</v>
      </c>
      <c r="AJ230" s="42">
        <f t="shared" si="43"/>
        <v>0.3224218401</v>
      </c>
      <c r="AK230" s="36">
        <f t="shared" si="44"/>
        <v>112</v>
      </c>
      <c r="AL230" s="37">
        <f t="shared" ref="AL230:AM230" si="944">Z230</f>
        <v>236</v>
      </c>
      <c r="AM230" s="38">
        <f t="shared" si="944"/>
        <v>60</v>
      </c>
      <c r="AN230" s="39">
        <f t="shared" si="46"/>
        <v>93</v>
      </c>
      <c r="AO230" s="43"/>
      <c r="AP230" s="43"/>
      <c r="AQ230" s="43">
        <f t="shared" ref="AQ230:AW230" si="945">POWER($AC230,AQ$3)</f>
        <v>1</v>
      </c>
      <c r="AR230" s="43">
        <f t="shared" si="945"/>
        <v>0.3921568627</v>
      </c>
      <c r="AS230" s="43">
        <f t="shared" si="945"/>
        <v>0.153787005</v>
      </c>
      <c r="AT230" s="43">
        <f t="shared" si="945"/>
        <v>0.06030862941</v>
      </c>
      <c r="AU230" s="43">
        <f t="shared" si="945"/>
        <v>0.02365044291</v>
      </c>
      <c r="AV230" s="43">
        <f t="shared" si="945"/>
        <v>0.009274683493</v>
      </c>
      <c r="AW230" s="43">
        <f t="shared" si="945"/>
        <v>0.003637130781</v>
      </c>
      <c r="AX230" s="43">
        <f t="shared" ref="AX230:BA230" si="946">$AD230*AQ230</f>
        <v>0.4989384289</v>
      </c>
      <c r="AY230" s="43">
        <f t="shared" si="946"/>
        <v>0.195662129</v>
      </c>
      <c r="AZ230" s="43">
        <f t="shared" si="946"/>
        <v>0.07673024666</v>
      </c>
      <c r="BA230" s="43">
        <f t="shared" si="946"/>
        <v>0.03009029281</v>
      </c>
      <c r="BB230" s="43"/>
      <c r="BC230" s="43"/>
      <c r="BD230" s="43"/>
      <c r="BE230" s="43"/>
      <c r="BF230" s="43"/>
      <c r="BG230" s="43"/>
      <c r="BH230" s="43"/>
      <c r="BI230" s="43"/>
      <c r="BJ230" s="43"/>
    </row>
    <row r="231">
      <c r="A231" s="30"/>
      <c r="B231" s="30"/>
      <c r="C231" s="44">
        <f t="shared" si="49"/>
        <v>227</v>
      </c>
      <c r="D231" s="32">
        <f t="shared" si="13"/>
        <v>220</v>
      </c>
      <c r="E231" s="32">
        <f t="shared" si="14"/>
        <v>2908</v>
      </c>
      <c r="F231" s="33">
        <f t="shared" si="15"/>
        <v>1223</v>
      </c>
      <c r="G231" s="30">
        <f t="shared" si="16"/>
        <v>636</v>
      </c>
      <c r="H231" s="34">
        <f t="shared" si="17"/>
        <v>587</v>
      </c>
      <c r="I231" s="35">
        <f t="shared" si="18"/>
        <v>0.3058798254</v>
      </c>
      <c r="J231" s="35">
        <f t="shared" si="19"/>
        <v>0.2901882793</v>
      </c>
      <c r="K231" s="36">
        <f t="shared" si="20"/>
        <v>195</v>
      </c>
      <c r="L231" s="37">
        <f t="shared" si="21"/>
        <v>441</v>
      </c>
      <c r="M231" s="38">
        <f t="shared" si="22"/>
        <v>170</v>
      </c>
      <c r="N231" s="39">
        <f t="shared" si="23"/>
        <v>417</v>
      </c>
      <c r="O231" s="35">
        <f t="shared" si="24"/>
        <v>0.3066037736</v>
      </c>
      <c r="P231" s="35">
        <f t="shared" si="25"/>
        <v>0.2896081772</v>
      </c>
      <c r="Q231" s="40">
        <f t="shared" si="26"/>
        <v>0.2984464432</v>
      </c>
      <c r="R231" s="35">
        <f t="shared" si="27"/>
        <v>0.2782324059</v>
      </c>
      <c r="S231" s="10">
        <f t="shared" si="50"/>
        <v>0.7147146718</v>
      </c>
      <c r="T231" s="10">
        <f t="shared" si="28"/>
        <v>0.9819448485</v>
      </c>
      <c r="U231" s="10">
        <f t="shared" si="29"/>
        <v>0.9819448485</v>
      </c>
      <c r="V231" s="30">
        <f t="shared" si="30"/>
        <v>1223</v>
      </c>
      <c r="W231" s="30">
        <f t="shared" si="31"/>
        <v>365</v>
      </c>
      <c r="X231" s="34">
        <f t="shared" si="32"/>
        <v>874</v>
      </c>
      <c r="Y231" s="36">
        <f t="shared" si="33"/>
        <v>704</v>
      </c>
      <c r="Z231" s="37">
        <f t="shared" ref="Z231:AA231" si="947">L231</f>
        <v>441</v>
      </c>
      <c r="AA231" s="38">
        <f t="shared" si="947"/>
        <v>170</v>
      </c>
      <c r="AB231" s="39">
        <f t="shared" si="35"/>
        <v>13</v>
      </c>
      <c r="AC231" s="35">
        <f t="shared" si="36"/>
        <v>0.9289617486</v>
      </c>
      <c r="AD231" s="35">
        <f t="shared" si="37"/>
        <v>0.6148471616</v>
      </c>
      <c r="AE231" s="30">
        <f t="shared" si="38"/>
        <v>0.6239934346</v>
      </c>
      <c r="AF231" s="30">
        <f t="shared" si="39"/>
        <v>0.3175571453</v>
      </c>
      <c r="AG231" s="30">
        <f t="shared" si="40"/>
        <v>-0.009146273061</v>
      </c>
      <c r="AH231" s="41">
        <f t="shared" si="41"/>
        <v>0.4560104158</v>
      </c>
      <c r="AI231" s="42">
        <f t="shared" si="42"/>
        <v>0.6941946669</v>
      </c>
      <c r="AJ231" s="42">
        <f t="shared" si="43"/>
        <v>0.6815915588</v>
      </c>
      <c r="AK231" s="36">
        <f t="shared" si="44"/>
        <v>944</v>
      </c>
      <c r="AL231" s="37">
        <f t="shared" ref="AL231:AM231" si="948">Z231</f>
        <v>441</v>
      </c>
      <c r="AM231" s="38">
        <f t="shared" si="948"/>
        <v>170</v>
      </c>
      <c r="AN231" s="39">
        <f t="shared" si="46"/>
        <v>13</v>
      </c>
      <c r="AO231" s="43"/>
      <c r="AP231" s="43"/>
      <c r="AQ231" s="43">
        <f t="shared" ref="AQ231:AW231" si="949">POWER($AC231,AQ$3)</f>
        <v>1</v>
      </c>
      <c r="AR231" s="43">
        <f t="shared" si="949"/>
        <v>0.9289617486</v>
      </c>
      <c r="AS231" s="43">
        <f t="shared" si="949"/>
        <v>0.8629699304</v>
      </c>
      <c r="AT231" s="43">
        <f t="shared" si="949"/>
        <v>0.8016660556</v>
      </c>
      <c r="AU231" s="43">
        <f t="shared" si="949"/>
        <v>0.7447171008</v>
      </c>
      <c r="AV231" s="43">
        <f t="shared" si="949"/>
        <v>0.6918137002</v>
      </c>
      <c r="AW231" s="43">
        <f t="shared" si="949"/>
        <v>0.6426684647</v>
      </c>
      <c r="AX231" s="43">
        <f t="shared" ref="AX231:BA231" si="950">$AD231*AQ231</f>
        <v>0.6148471616</v>
      </c>
      <c r="AY231" s="43">
        <f t="shared" si="950"/>
        <v>0.5711694944</v>
      </c>
      <c r="AZ231" s="43">
        <f t="shared" si="950"/>
        <v>0.5305946122</v>
      </c>
      <c r="BA231" s="43">
        <f t="shared" si="950"/>
        <v>0.4929020988</v>
      </c>
      <c r="BB231" s="43"/>
      <c r="BC231" s="43"/>
      <c r="BD231" s="43"/>
      <c r="BE231" s="43"/>
      <c r="BF231" s="43"/>
      <c r="BG231" s="43"/>
      <c r="BH231" s="43"/>
      <c r="BI231" s="43"/>
      <c r="BJ231" s="43"/>
    </row>
    <row r="232">
      <c r="A232" s="30"/>
      <c r="B232" s="30"/>
      <c r="C232" s="44">
        <f t="shared" si="49"/>
        <v>228</v>
      </c>
      <c r="D232" s="32">
        <f t="shared" si="13"/>
        <v>2222</v>
      </c>
      <c r="E232" s="32">
        <f t="shared" si="14"/>
        <v>2222</v>
      </c>
      <c r="F232" s="33">
        <f t="shared" si="15"/>
        <v>797</v>
      </c>
      <c r="G232" s="30">
        <f t="shared" si="16"/>
        <v>547</v>
      </c>
      <c r="H232" s="34">
        <f t="shared" si="17"/>
        <v>250</v>
      </c>
      <c r="I232" s="35">
        <f t="shared" si="18"/>
        <v>0.4587311871</v>
      </c>
      <c r="J232" s="35">
        <f t="shared" si="19"/>
        <v>0.3985536428</v>
      </c>
      <c r="K232" s="36">
        <f t="shared" si="20"/>
        <v>251</v>
      </c>
      <c r="L232" s="37">
        <f t="shared" si="21"/>
        <v>296</v>
      </c>
      <c r="M232" s="38">
        <f t="shared" si="22"/>
        <v>100</v>
      </c>
      <c r="N232" s="39">
        <f t="shared" si="23"/>
        <v>150</v>
      </c>
      <c r="O232" s="35">
        <f t="shared" si="24"/>
        <v>0.4588665448</v>
      </c>
      <c r="P232" s="35">
        <f t="shared" si="25"/>
        <v>0.4</v>
      </c>
      <c r="Q232" s="40">
        <f t="shared" si="26"/>
        <v>0.4404015056</v>
      </c>
      <c r="R232" s="35">
        <f t="shared" si="27"/>
        <v>0.2525252525</v>
      </c>
      <c r="S232" s="10">
        <f t="shared" si="50"/>
        <v>0.7069808435</v>
      </c>
      <c r="T232" s="10">
        <f t="shared" si="28"/>
        <v>0.9852807337</v>
      </c>
      <c r="U232" s="10">
        <f t="shared" si="29"/>
        <v>0.9852807337</v>
      </c>
      <c r="V232" s="30">
        <f t="shared" si="30"/>
        <v>797</v>
      </c>
      <c r="W232" s="30">
        <f t="shared" si="31"/>
        <v>351</v>
      </c>
      <c r="X232" s="34">
        <f t="shared" si="32"/>
        <v>563</v>
      </c>
      <c r="Y232" s="36">
        <f t="shared" si="33"/>
        <v>463</v>
      </c>
      <c r="Z232" s="37">
        <f t="shared" ref="Z232:AA232" si="951">L232</f>
        <v>296</v>
      </c>
      <c r="AA232" s="38">
        <f t="shared" si="951"/>
        <v>100</v>
      </c>
      <c r="AB232" s="39">
        <f t="shared" si="35"/>
        <v>7</v>
      </c>
      <c r="AC232" s="35">
        <f t="shared" si="36"/>
        <v>0.9345794393</v>
      </c>
      <c r="AD232" s="35">
        <f t="shared" si="37"/>
        <v>0.6100131752</v>
      </c>
      <c r="AE232" s="30">
        <f t="shared" si="38"/>
        <v>0.62399545</v>
      </c>
      <c r="AF232" s="30">
        <f t="shared" si="39"/>
        <v>0.3175591607</v>
      </c>
      <c r="AG232" s="30">
        <f t="shared" si="40"/>
        <v>-0.01398227475</v>
      </c>
      <c r="AH232" s="41">
        <f t="shared" si="41"/>
        <v>0.4578494305</v>
      </c>
      <c r="AI232" s="42">
        <f t="shared" si="42"/>
        <v>0.6979550662</v>
      </c>
      <c r="AJ232" s="42">
        <f t="shared" si="43"/>
        <v>0.678688189</v>
      </c>
      <c r="AK232" s="36">
        <f t="shared" si="44"/>
        <v>625</v>
      </c>
      <c r="AL232" s="37">
        <f t="shared" ref="AL232:AM232" si="952">Z232</f>
        <v>296</v>
      </c>
      <c r="AM232" s="38">
        <f t="shared" si="952"/>
        <v>100</v>
      </c>
      <c r="AN232" s="39">
        <f t="shared" si="46"/>
        <v>7</v>
      </c>
      <c r="AO232" s="43"/>
      <c r="AP232" s="43"/>
      <c r="AQ232" s="43">
        <f t="shared" ref="AQ232:AW232" si="953">POWER($AC232,AQ$3)</f>
        <v>1</v>
      </c>
      <c r="AR232" s="43">
        <f t="shared" si="953"/>
        <v>0.9345794393</v>
      </c>
      <c r="AS232" s="43">
        <f t="shared" si="953"/>
        <v>0.8734387283</v>
      </c>
      <c r="AT232" s="43">
        <f t="shared" si="953"/>
        <v>0.8162978769</v>
      </c>
      <c r="AU232" s="43">
        <f t="shared" si="953"/>
        <v>0.762895212</v>
      </c>
      <c r="AV232" s="43">
        <f t="shared" si="953"/>
        <v>0.7129861795</v>
      </c>
      <c r="AW232" s="43">
        <f t="shared" si="953"/>
        <v>0.6663422238</v>
      </c>
      <c r="AX232" s="43">
        <f t="shared" ref="AX232:BA232" si="954">$AD232*AQ232</f>
        <v>0.6100131752</v>
      </c>
      <c r="AY232" s="43">
        <f t="shared" si="954"/>
        <v>0.5701057712</v>
      </c>
      <c r="AZ232" s="43">
        <f t="shared" si="954"/>
        <v>0.532809132</v>
      </c>
      <c r="BA232" s="43">
        <f t="shared" si="954"/>
        <v>0.4979524598</v>
      </c>
      <c r="BB232" s="43"/>
      <c r="BC232" s="43"/>
      <c r="BD232" s="43"/>
      <c r="BE232" s="43"/>
      <c r="BF232" s="43"/>
      <c r="BG232" s="43"/>
      <c r="BH232" s="43"/>
      <c r="BI232" s="43"/>
      <c r="BJ232" s="43"/>
    </row>
    <row r="233">
      <c r="A233" s="30"/>
      <c r="B233" s="30"/>
      <c r="C233" s="44">
        <f t="shared" si="49"/>
        <v>229</v>
      </c>
      <c r="D233" s="32">
        <f t="shared" si="13"/>
        <v>2332</v>
      </c>
      <c r="E233" s="32">
        <f t="shared" si="14"/>
        <v>2332</v>
      </c>
      <c r="F233" s="33">
        <f t="shared" si="15"/>
        <v>1353</v>
      </c>
      <c r="G233" s="30">
        <f t="shared" si="16"/>
        <v>982</v>
      </c>
      <c r="H233" s="34">
        <f t="shared" si="17"/>
        <v>371</v>
      </c>
      <c r="I233" s="35">
        <f t="shared" si="18"/>
        <v>0.4409050314</v>
      </c>
      <c r="J233" s="35">
        <f t="shared" si="19"/>
        <v>0.4722998235</v>
      </c>
      <c r="K233" s="36">
        <f t="shared" si="20"/>
        <v>433</v>
      </c>
      <c r="L233" s="37">
        <f t="shared" si="21"/>
        <v>549</v>
      </c>
      <c r="M233" s="38">
        <f t="shared" si="22"/>
        <v>175</v>
      </c>
      <c r="N233" s="39">
        <f t="shared" si="23"/>
        <v>196</v>
      </c>
      <c r="O233" s="35">
        <f t="shared" si="24"/>
        <v>0.4409368635</v>
      </c>
      <c r="P233" s="35">
        <f t="shared" si="25"/>
        <v>0.4716981132</v>
      </c>
      <c r="Q233" s="40">
        <f t="shared" si="26"/>
        <v>0.4493717664</v>
      </c>
      <c r="R233" s="35">
        <f t="shared" si="27"/>
        <v>0.2417127072</v>
      </c>
      <c r="S233" s="10">
        <f t="shared" si="50"/>
        <v>0.7669438349</v>
      </c>
      <c r="T233" s="10">
        <f t="shared" si="28"/>
        <v>1.090316404</v>
      </c>
      <c r="U233" s="10">
        <f t="shared" si="29"/>
        <v>1</v>
      </c>
      <c r="V233" s="30">
        <f t="shared" si="30"/>
        <v>1353</v>
      </c>
      <c r="W233" s="30">
        <f t="shared" si="31"/>
        <v>608</v>
      </c>
      <c r="X233" s="34">
        <f t="shared" si="32"/>
        <v>1038</v>
      </c>
      <c r="Y233" s="36">
        <f t="shared" si="33"/>
        <v>863</v>
      </c>
      <c r="Z233" s="37">
        <f t="shared" ref="Z233:AA233" si="955">L233</f>
        <v>549</v>
      </c>
      <c r="AA233" s="38">
        <f t="shared" si="955"/>
        <v>175</v>
      </c>
      <c r="AB233" s="39">
        <f t="shared" si="35"/>
        <v>0</v>
      </c>
      <c r="AC233" s="35">
        <f t="shared" si="36"/>
        <v>1</v>
      </c>
      <c r="AD233" s="35">
        <f t="shared" si="37"/>
        <v>0.6111898017</v>
      </c>
      <c r="AE233" s="30">
        <f t="shared" si="38"/>
        <v>0.6210571413</v>
      </c>
      <c r="AF233" s="30">
        <f t="shared" si="39"/>
        <v>0.3146208519</v>
      </c>
      <c r="AG233" s="30">
        <f t="shared" si="40"/>
        <v>-0.009867339563</v>
      </c>
      <c r="AH233" s="41">
        <f t="shared" si="41"/>
        <v>0.4805822993</v>
      </c>
      <c r="AI233" s="42">
        <f t="shared" si="42"/>
        <v>0.7412780452</v>
      </c>
      <c r="AJ233" s="42">
        <f t="shared" si="43"/>
        <v>0.7276813434</v>
      </c>
      <c r="AK233" s="36">
        <f t="shared" si="44"/>
        <v>1467</v>
      </c>
      <c r="AL233" s="37">
        <f t="shared" ref="AL233:AM233" si="956">Z233</f>
        <v>549</v>
      </c>
      <c r="AM233" s="38">
        <f t="shared" si="956"/>
        <v>175</v>
      </c>
      <c r="AN233" s="39">
        <f t="shared" si="46"/>
        <v>0</v>
      </c>
      <c r="AO233" s="43"/>
      <c r="AP233" s="43"/>
      <c r="AQ233" s="43">
        <f t="shared" ref="AQ233:AW233" si="957">POWER($AC233,AQ$3)</f>
        <v>1</v>
      </c>
      <c r="AR233" s="43">
        <f t="shared" si="957"/>
        <v>1</v>
      </c>
      <c r="AS233" s="43">
        <f t="shared" si="957"/>
        <v>1</v>
      </c>
      <c r="AT233" s="43">
        <f t="shared" si="957"/>
        <v>1</v>
      </c>
      <c r="AU233" s="43">
        <f t="shared" si="957"/>
        <v>1</v>
      </c>
      <c r="AV233" s="43">
        <f t="shared" si="957"/>
        <v>1</v>
      </c>
      <c r="AW233" s="43">
        <f t="shared" si="957"/>
        <v>1</v>
      </c>
      <c r="AX233" s="43">
        <f t="shared" ref="AX233:BA233" si="958">$AD233*AQ233</f>
        <v>0.6111898017</v>
      </c>
      <c r="AY233" s="43">
        <f t="shared" si="958"/>
        <v>0.6111898017</v>
      </c>
      <c r="AZ233" s="43">
        <f t="shared" si="958"/>
        <v>0.6111898017</v>
      </c>
      <c r="BA233" s="43">
        <f t="shared" si="958"/>
        <v>0.6111898017</v>
      </c>
      <c r="BB233" s="43"/>
      <c r="BC233" s="43"/>
      <c r="BD233" s="43"/>
      <c r="BE233" s="43"/>
      <c r="BF233" s="43"/>
      <c r="BG233" s="43"/>
      <c r="BH233" s="43"/>
      <c r="BI233" s="43"/>
      <c r="BJ233" s="43"/>
    </row>
    <row r="234">
      <c r="A234" s="30"/>
      <c r="B234" s="30"/>
      <c r="C234" s="44">
        <f t="shared" si="49"/>
        <v>230</v>
      </c>
      <c r="D234" s="32">
        <f t="shared" si="13"/>
        <v>521</v>
      </c>
      <c r="E234" s="32">
        <f t="shared" si="14"/>
        <v>521</v>
      </c>
      <c r="F234" s="33">
        <f t="shared" si="15"/>
        <v>277</v>
      </c>
      <c r="G234" s="30">
        <f t="shared" si="16"/>
        <v>212</v>
      </c>
      <c r="H234" s="34">
        <f t="shared" si="17"/>
        <v>65</v>
      </c>
      <c r="I234" s="35">
        <f t="shared" si="18"/>
        <v>0.3258508095</v>
      </c>
      <c r="J234" s="35">
        <f t="shared" si="19"/>
        <v>0.3247217239</v>
      </c>
      <c r="K234" s="36">
        <f t="shared" si="20"/>
        <v>69</v>
      </c>
      <c r="L234" s="37">
        <f t="shared" si="21"/>
        <v>143</v>
      </c>
      <c r="M234" s="38">
        <f t="shared" si="22"/>
        <v>21</v>
      </c>
      <c r="N234" s="39">
        <f t="shared" si="23"/>
        <v>44</v>
      </c>
      <c r="O234" s="35">
        <f t="shared" si="24"/>
        <v>0.3254716981</v>
      </c>
      <c r="P234" s="35">
        <f t="shared" si="25"/>
        <v>0.3230769231</v>
      </c>
      <c r="Q234" s="40">
        <f t="shared" si="26"/>
        <v>0.3249097473</v>
      </c>
      <c r="R234" s="35">
        <f t="shared" si="27"/>
        <v>0.1280487805</v>
      </c>
      <c r="S234" s="10">
        <f t="shared" si="50"/>
        <v>0.622364248</v>
      </c>
      <c r="T234" s="10">
        <f t="shared" si="28"/>
        <v>0.9241077236</v>
      </c>
      <c r="U234" s="10">
        <f t="shared" si="29"/>
        <v>0.9241077236</v>
      </c>
      <c r="V234" s="30">
        <f t="shared" si="30"/>
        <v>277</v>
      </c>
      <c r="W234" s="30">
        <f t="shared" si="31"/>
        <v>90</v>
      </c>
      <c r="X234" s="34">
        <f t="shared" si="32"/>
        <v>172</v>
      </c>
      <c r="Y234" s="36">
        <f t="shared" si="33"/>
        <v>151</v>
      </c>
      <c r="Z234" s="37">
        <f t="shared" ref="Z234:AA234" si="959">L234</f>
        <v>143</v>
      </c>
      <c r="AA234" s="38">
        <f t="shared" si="959"/>
        <v>21</v>
      </c>
      <c r="AB234" s="39">
        <f t="shared" si="35"/>
        <v>12</v>
      </c>
      <c r="AC234" s="35">
        <f t="shared" si="36"/>
        <v>0.6363636364</v>
      </c>
      <c r="AD234" s="35">
        <f t="shared" si="37"/>
        <v>0.5136054422</v>
      </c>
      <c r="AE234" s="30">
        <f t="shared" si="38"/>
        <v>0.5769069856</v>
      </c>
      <c r="AF234" s="30">
        <f t="shared" si="39"/>
        <v>0.2704706963</v>
      </c>
      <c r="AG234" s="30">
        <f t="shared" si="40"/>
        <v>-0.06330154347</v>
      </c>
      <c r="AH234" s="41">
        <f t="shared" si="41"/>
        <v>0.3835060191</v>
      </c>
      <c r="AI234" s="42">
        <f t="shared" si="42"/>
        <v>0.4889340831</v>
      </c>
      <c r="AJ234" s="42">
        <f t="shared" si="43"/>
        <v>0.4017077137</v>
      </c>
      <c r="AK234" s="36">
        <f t="shared" si="44"/>
        <v>96</v>
      </c>
      <c r="AL234" s="37">
        <f t="shared" ref="AL234:AM234" si="960">Z234</f>
        <v>143</v>
      </c>
      <c r="AM234" s="38">
        <f t="shared" si="960"/>
        <v>21</v>
      </c>
      <c r="AN234" s="39">
        <f t="shared" si="46"/>
        <v>12</v>
      </c>
      <c r="AO234" s="43"/>
      <c r="AP234" s="43"/>
      <c r="AQ234" s="43">
        <f t="shared" ref="AQ234:AW234" si="961">POWER($AC234,AQ$3)</f>
        <v>1</v>
      </c>
      <c r="AR234" s="43">
        <f t="shared" si="961"/>
        <v>0.6363636364</v>
      </c>
      <c r="AS234" s="43">
        <f t="shared" si="961"/>
        <v>0.4049586777</v>
      </c>
      <c r="AT234" s="43">
        <f t="shared" si="961"/>
        <v>0.2577009767</v>
      </c>
      <c r="AU234" s="43">
        <f t="shared" si="961"/>
        <v>0.1639915306</v>
      </c>
      <c r="AV234" s="43">
        <f t="shared" si="961"/>
        <v>0.1043582468</v>
      </c>
      <c r="AW234" s="43">
        <f t="shared" si="961"/>
        <v>0.0664097934</v>
      </c>
      <c r="AX234" s="43">
        <f t="shared" ref="AX234:BA234" si="962">$AD234*AQ234</f>
        <v>0.5136054422</v>
      </c>
      <c r="AY234" s="43">
        <f t="shared" si="962"/>
        <v>0.3268398268</v>
      </c>
      <c r="AZ234" s="43">
        <f t="shared" si="962"/>
        <v>0.2079889807</v>
      </c>
      <c r="BA234" s="43">
        <f t="shared" si="962"/>
        <v>0.1323566241</v>
      </c>
      <c r="BB234" s="43"/>
      <c r="BC234" s="43"/>
      <c r="BD234" s="43"/>
      <c r="BE234" s="43"/>
      <c r="BF234" s="43"/>
      <c r="BG234" s="43"/>
      <c r="BH234" s="43"/>
      <c r="BI234" s="43"/>
      <c r="BJ234" s="43"/>
    </row>
    <row r="235">
      <c r="A235" s="30"/>
      <c r="B235" s="30"/>
      <c r="C235" s="44">
        <f t="shared" si="49"/>
        <v>231</v>
      </c>
      <c r="D235" s="32">
        <f t="shared" si="13"/>
        <v>526</v>
      </c>
      <c r="E235" s="32">
        <f t="shared" si="14"/>
        <v>526</v>
      </c>
      <c r="F235" s="33">
        <f t="shared" si="15"/>
        <v>210</v>
      </c>
      <c r="G235" s="30">
        <f t="shared" si="16"/>
        <v>153</v>
      </c>
      <c r="H235" s="34">
        <f t="shared" si="17"/>
        <v>57</v>
      </c>
      <c r="I235" s="35">
        <f t="shared" si="18"/>
        <v>0.4073597785</v>
      </c>
      <c r="J235" s="35">
        <f t="shared" si="19"/>
        <v>0.339948635</v>
      </c>
      <c r="K235" s="36">
        <f t="shared" si="20"/>
        <v>62</v>
      </c>
      <c r="L235" s="37">
        <f t="shared" si="21"/>
        <v>91</v>
      </c>
      <c r="M235" s="38">
        <f t="shared" si="22"/>
        <v>19</v>
      </c>
      <c r="N235" s="39">
        <f t="shared" si="23"/>
        <v>38</v>
      </c>
      <c r="O235" s="35">
        <f t="shared" si="24"/>
        <v>0.4052287582</v>
      </c>
      <c r="P235" s="35">
        <f t="shared" si="25"/>
        <v>0.3333333333</v>
      </c>
      <c r="Q235" s="40">
        <f t="shared" si="26"/>
        <v>0.3857142857</v>
      </c>
      <c r="R235" s="35">
        <f t="shared" si="27"/>
        <v>0.1727272727</v>
      </c>
      <c r="S235" s="10">
        <f t="shared" si="50"/>
        <v>0.5327540922</v>
      </c>
      <c r="T235" s="10">
        <f t="shared" si="28"/>
        <v>0.7493733256</v>
      </c>
      <c r="U235" s="10">
        <f t="shared" si="29"/>
        <v>0.7493733256</v>
      </c>
      <c r="V235" s="30">
        <f t="shared" si="30"/>
        <v>210</v>
      </c>
      <c r="W235" s="30">
        <f t="shared" si="31"/>
        <v>81</v>
      </c>
      <c r="X235" s="34">
        <f t="shared" si="32"/>
        <v>112</v>
      </c>
      <c r="Y235" s="36">
        <f t="shared" si="33"/>
        <v>93</v>
      </c>
      <c r="Z235" s="37">
        <f t="shared" ref="Z235:AA235" si="963">L235</f>
        <v>91</v>
      </c>
      <c r="AA235" s="38">
        <f t="shared" si="963"/>
        <v>19</v>
      </c>
      <c r="AB235" s="39">
        <f t="shared" si="35"/>
        <v>31</v>
      </c>
      <c r="AC235" s="35">
        <f t="shared" si="36"/>
        <v>0.38</v>
      </c>
      <c r="AD235" s="35">
        <f t="shared" si="37"/>
        <v>0.5054347826</v>
      </c>
      <c r="AE235" s="30">
        <f t="shared" si="38"/>
        <v>0.4810997074</v>
      </c>
      <c r="AF235" s="30">
        <f t="shared" si="39"/>
        <v>0.1746634181</v>
      </c>
      <c r="AG235" s="30">
        <f t="shared" si="40"/>
        <v>0.02433507523</v>
      </c>
      <c r="AH235" s="41">
        <f t="shared" si="41"/>
        <v>0.3545561173</v>
      </c>
      <c r="AI235" s="42">
        <f t="shared" si="42"/>
        <v>0.2957256411</v>
      </c>
      <c r="AJ235" s="42">
        <f t="shared" si="43"/>
        <v>0.3292581609</v>
      </c>
      <c r="AK235" s="36">
        <f t="shared" si="44"/>
        <v>45</v>
      </c>
      <c r="AL235" s="37">
        <f t="shared" ref="AL235:AM235" si="964">Z235</f>
        <v>91</v>
      </c>
      <c r="AM235" s="38">
        <f t="shared" si="964"/>
        <v>19</v>
      </c>
      <c r="AN235" s="39">
        <f t="shared" si="46"/>
        <v>31</v>
      </c>
      <c r="AO235" s="43"/>
      <c r="AP235" s="43"/>
      <c r="AQ235" s="43">
        <f t="shared" ref="AQ235:AW235" si="965">POWER($AC235,AQ$3)</f>
        <v>1</v>
      </c>
      <c r="AR235" s="43">
        <f t="shared" si="965"/>
        <v>0.38</v>
      </c>
      <c r="AS235" s="43">
        <f t="shared" si="965"/>
        <v>0.1444</v>
      </c>
      <c r="AT235" s="43">
        <f t="shared" si="965"/>
        <v>0.054872</v>
      </c>
      <c r="AU235" s="43">
        <f t="shared" si="965"/>
        <v>0.02085136</v>
      </c>
      <c r="AV235" s="43">
        <f t="shared" si="965"/>
        <v>0.0079235168</v>
      </c>
      <c r="AW235" s="43">
        <f t="shared" si="965"/>
        <v>0.003010936384</v>
      </c>
      <c r="AX235" s="43">
        <f t="shared" ref="AX235:BA235" si="966">$AD235*AQ235</f>
        <v>0.5054347826</v>
      </c>
      <c r="AY235" s="43">
        <f t="shared" si="966"/>
        <v>0.1920652174</v>
      </c>
      <c r="AZ235" s="43">
        <f t="shared" si="966"/>
        <v>0.07298478261</v>
      </c>
      <c r="BA235" s="43">
        <f t="shared" si="966"/>
        <v>0.02773421739</v>
      </c>
      <c r="BB235" s="43"/>
      <c r="BC235" s="43"/>
      <c r="BD235" s="43"/>
      <c r="BE235" s="43"/>
      <c r="BF235" s="43"/>
      <c r="BG235" s="43"/>
      <c r="BH235" s="43"/>
      <c r="BI235" s="43"/>
      <c r="BJ235" s="43"/>
    </row>
    <row r="236">
      <c r="A236" s="30"/>
      <c r="B236" s="30"/>
      <c r="C236" s="44">
        <f t="shared" si="49"/>
        <v>232</v>
      </c>
      <c r="D236" s="32">
        <f t="shared" si="13"/>
        <v>2284</v>
      </c>
      <c r="E236" s="32">
        <f t="shared" si="14"/>
        <v>2284</v>
      </c>
      <c r="F236" s="33">
        <f t="shared" si="15"/>
        <v>1273</v>
      </c>
      <c r="G236" s="30">
        <f t="shared" si="16"/>
        <v>1046</v>
      </c>
      <c r="H236" s="34">
        <f t="shared" si="17"/>
        <v>227</v>
      </c>
      <c r="I236" s="35">
        <f t="shared" si="18"/>
        <v>0.4657029049</v>
      </c>
      <c r="J236" s="35">
        <f t="shared" si="19"/>
        <v>0.4502096602</v>
      </c>
      <c r="K236" s="36">
        <f t="shared" si="20"/>
        <v>487</v>
      </c>
      <c r="L236" s="37">
        <f t="shared" si="21"/>
        <v>559</v>
      </c>
      <c r="M236" s="38">
        <f t="shared" si="22"/>
        <v>102</v>
      </c>
      <c r="N236" s="39">
        <f t="shared" si="23"/>
        <v>125</v>
      </c>
      <c r="O236" s="35">
        <f t="shared" si="24"/>
        <v>0.465583174</v>
      </c>
      <c r="P236" s="35">
        <f t="shared" si="25"/>
        <v>0.449339207</v>
      </c>
      <c r="Q236" s="40">
        <f t="shared" si="26"/>
        <v>0.4626865672</v>
      </c>
      <c r="R236" s="35">
        <f t="shared" si="27"/>
        <v>0.154311649</v>
      </c>
      <c r="S236" s="10">
        <f t="shared" si="50"/>
        <v>0.7483579583</v>
      </c>
      <c r="T236" s="10">
        <f t="shared" si="28"/>
        <v>1.114294314</v>
      </c>
      <c r="U236" s="10">
        <f t="shared" si="29"/>
        <v>1</v>
      </c>
      <c r="V236" s="30">
        <f t="shared" si="30"/>
        <v>1273</v>
      </c>
      <c r="W236" s="30">
        <f t="shared" si="31"/>
        <v>589</v>
      </c>
      <c r="X236" s="34">
        <f t="shared" si="32"/>
        <v>953</v>
      </c>
      <c r="Y236" s="36">
        <f t="shared" si="33"/>
        <v>851</v>
      </c>
      <c r="Z236" s="37">
        <f t="shared" ref="Z236:AA236" si="967">L236</f>
        <v>559</v>
      </c>
      <c r="AA236" s="38">
        <f t="shared" si="967"/>
        <v>102</v>
      </c>
      <c r="AB236" s="39">
        <f t="shared" si="35"/>
        <v>0</v>
      </c>
      <c r="AC236" s="35">
        <f t="shared" si="36"/>
        <v>1</v>
      </c>
      <c r="AD236" s="35">
        <f t="shared" si="37"/>
        <v>0.6035460993</v>
      </c>
      <c r="AE236" s="30">
        <f t="shared" si="38"/>
        <v>0.6210571413</v>
      </c>
      <c r="AF236" s="30">
        <f t="shared" si="39"/>
        <v>0.3146208519</v>
      </c>
      <c r="AG236" s="30">
        <f t="shared" si="40"/>
        <v>-0.01751104197</v>
      </c>
      <c r="AH236" s="41">
        <f t="shared" si="41"/>
        <v>0.4805822993</v>
      </c>
      <c r="AI236" s="42">
        <f t="shared" si="42"/>
        <v>0.7412780452</v>
      </c>
      <c r="AJ236" s="42">
        <f t="shared" si="43"/>
        <v>0.7171487028</v>
      </c>
      <c r="AK236" s="36">
        <f t="shared" si="44"/>
        <v>1417</v>
      </c>
      <c r="AL236" s="37">
        <f t="shared" ref="AL236:AM236" si="968">Z236</f>
        <v>559</v>
      </c>
      <c r="AM236" s="38">
        <f t="shared" si="968"/>
        <v>102</v>
      </c>
      <c r="AN236" s="39">
        <f t="shared" si="46"/>
        <v>0</v>
      </c>
      <c r="AO236" s="43"/>
      <c r="AP236" s="43"/>
      <c r="AQ236" s="43">
        <f t="shared" ref="AQ236:AW236" si="969">POWER($AC236,AQ$3)</f>
        <v>1</v>
      </c>
      <c r="AR236" s="43">
        <f t="shared" si="969"/>
        <v>1</v>
      </c>
      <c r="AS236" s="43">
        <f t="shared" si="969"/>
        <v>1</v>
      </c>
      <c r="AT236" s="43">
        <f t="shared" si="969"/>
        <v>1</v>
      </c>
      <c r="AU236" s="43">
        <f t="shared" si="969"/>
        <v>1</v>
      </c>
      <c r="AV236" s="43">
        <f t="shared" si="969"/>
        <v>1</v>
      </c>
      <c r="AW236" s="43">
        <f t="shared" si="969"/>
        <v>1</v>
      </c>
      <c r="AX236" s="43">
        <f t="shared" ref="AX236:BA236" si="970">$AD236*AQ236</f>
        <v>0.6035460993</v>
      </c>
      <c r="AY236" s="43">
        <f t="shared" si="970"/>
        <v>0.6035460993</v>
      </c>
      <c r="AZ236" s="43">
        <f t="shared" si="970"/>
        <v>0.6035460993</v>
      </c>
      <c r="BA236" s="43">
        <f t="shared" si="970"/>
        <v>0.6035460993</v>
      </c>
      <c r="BB236" s="43"/>
      <c r="BC236" s="43"/>
      <c r="BD236" s="43"/>
      <c r="BE236" s="43"/>
      <c r="BF236" s="43"/>
      <c r="BG236" s="43"/>
      <c r="BH236" s="43"/>
      <c r="BI236" s="43"/>
      <c r="BJ236" s="43"/>
    </row>
    <row r="237">
      <c r="A237" s="30"/>
      <c r="B237" s="30"/>
      <c r="C237" s="44">
        <f t="shared" si="49"/>
        <v>233</v>
      </c>
      <c r="D237" s="32">
        <f t="shared" si="13"/>
        <v>411</v>
      </c>
      <c r="E237" s="32">
        <f t="shared" si="14"/>
        <v>411</v>
      </c>
      <c r="F237" s="33">
        <f t="shared" si="15"/>
        <v>249</v>
      </c>
      <c r="G237" s="30">
        <f t="shared" si="16"/>
        <v>189</v>
      </c>
      <c r="H237" s="34">
        <f t="shared" si="17"/>
        <v>60</v>
      </c>
      <c r="I237" s="35">
        <f t="shared" si="18"/>
        <v>0.2613874075</v>
      </c>
      <c r="J237" s="35">
        <f t="shared" si="19"/>
        <v>0.2384969854</v>
      </c>
      <c r="K237" s="36">
        <f t="shared" si="20"/>
        <v>49</v>
      </c>
      <c r="L237" s="37">
        <f t="shared" si="21"/>
        <v>140</v>
      </c>
      <c r="M237" s="38">
        <f t="shared" si="22"/>
        <v>14</v>
      </c>
      <c r="N237" s="39">
        <f t="shared" si="23"/>
        <v>46</v>
      </c>
      <c r="O237" s="35">
        <f t="shared" si="24"/>
        <v>0.2592592593</v>
      </c>
      <c r="P237" s="35">
        <f t="shared" si="25"/>
        <v>0.2333333333</v>
      </c>
      <c r="Q237" s="40">
        <f t="shared" si="26"/>
        <v>0.2530120482</v>
      </c>
      <c r="R237" s="35">
        <f t="shared" si="27"/>
        <v>0.09090909091</v>
      </c>
      <c r="S237" s="10">
        <f t="shared" si="50"/>
        <v>0.5606523961</v>
      </c>
      <c r="T237" s="10">
        <f t="shared" si="28"/>
        <v>0.8460769534</v>
      </c>
      <c r="U237" s="10">
        <f t="shared" si="29"/>
        <v>0.8460769534</v>
      </c>
      <c r="V237" s="30">
        <f t="shared" si="30"/>
        <v>249</v>
      </c>
      <c r="W237" s="30">
        <f t="shared" si="31"/>
        <v>63</v>
      </c>
      <c r="X237" s="34">
        <f t="shared" si="32"/>
        <v>140</v>
      </c>
      <c r="Y237" s="36">
        <f t="shared" si="33"/>
        <v>126</v>
      </c>
      <c r="Z237" s="37">
        <f t="shared" ref="Z237:AA237" si="971">L237</f>
        <v>140</v>
      </c>
      <c r="AA237" s="38">
        <f t="shared" si="971"/>
        <v>14</v>
      </c>
      <c r="AB237" s="39">
        <f t="shared" si="35"/>
        <v>23</v>
      </c>
      <c r="AC237" s="35">
        <f t="shared" si="36"/>
        <v>0.3783783784</v>
      </c>
      <c r="AD237" s="35">
        <f t="shared" si="37"/>
        <v>0.4736842105</v>
      </c>
      <c r="AE237" s="30">
        <f t="shared" si="38"/>
        <v>0.4803941496</v>
      </c>
      <c r="AF237" s="30">
        <f t="shared" si="39"/>
        <v>0.1739578603</v>
      </c>
      <c r="AG237" s="30">
        <f t="shared" si="40"/>
        <v>-0.006709939073</v>
      </c>
      <c r="AH237" s="41">
        <f t="shared" si="41"/>
        <v>0.3544692699</v>
      </c>
      <c r="AI237" s="42">
        <f t="shared" si="42"/>
        <v>0.2944754102</v>
      </c>
      <c r="AJ237" s="42">
        <f t="shared" si="43"/>
        <v>0.2852294488</v>
      </c>
      <c r="AK237" s="36">
        <f t="shared" si="44"/>
        <v>56</v>
      </c>
      <c r="AL237" s="37">
        <f t="shared" ref="AL237:AM237" si="972">Z237</f>
        <v>140</v>
      </c>
      <c r="AM237" s="38">
        <f t="shared" si="972"/>
        <v>14</v>
      </c>
      <c r="AN237" s="39">
        <f t="shared" si="46"/>
        <v>23</v>
      </c>
      <c r="AO237" s="43"/>
      <c r="AP237" s="43"/>
      <c r="AQ237" s="43">
        <f t="shared" ref="AQ237:AW237" si="973">POWER($AC237,AQ$3)</f>
        <v>1</v>
      </c>
      <c r="AR237" s="43">
        <f t="shared" si="973"/>
        <v>0.3783783784</v>
      </c>
      <c r="AS237" s="43">
        <f t="shared" si="973"/>
        <v>0.1431701972</v>
      </c>
      <c r="AT237" s="43">
        <f t="shared" si="973"/>
        <v>0.05417250706</v>
      </c>
      <c r="AU237" s="43">
        <f t="shared" si="973"/>
        <v>0.02049770537</v>
      </c>
      <c r="AV237" s="43">
        <f t="shared" si="973"/>
        <v>0.00775588852</v>
      </c>
      <c r="AW237" s="43">
        <f t="shared" si="973"/>
        <v>0.002934660521</v>
      </c>
      <c r="AX237" s="43">
        <f t="shared" ref="AX237:BA237" si="974">$AD237*AQ237</f>
        <v>0.4736842105</v>
      </c>
      <c r="AY237" s="43">
        <f t="shared" si="974"/>
        <v>0.1792318634</v>
      </c>
      <c r="AZ237" s="43">
        <f t="shared" si="974"/>
        <v>0.06781746184</v>
      </c>
      <c r="BA237" s="43">
        <f t="shared" si="974"/>
        <v>0.02566066124</v>
      </c>
      <c r="BB237" s="43"/>
      <c r="BC237" s="43"/>
      <c r="BD237" s="43"/>
      <c r="BE237" s="43"/>
      <c r="BF237" s="43"/>
      <c r="BG237" s="43"/>
      <c r="BH237" s="43"/>
      <c r="BI237" s="43"/>
      <c r="BJ237" s="43"/>
    </row>
    <row r="238">
      <c r="A238" s="30"/>
      <c r="B238" s="30"/>
      <c r="C238" s="44">
        <f t="shared" si="49"/>
        <v>234</v>
      </c>
      <c r="D238" s="32">
        <f t="shared" si="13"/>
        <v>657</v>
      </c>
      <c r="E238" s="32">
        <f t="shared" si="14"/>
        <v>657</v>
      </c>
      <c r="F238" s="33">
        <f t="shared" si="15"/>
        <v>282</v>
      </c>
      <c r="G238" s="30">
        <f t="shared" si="16"/>
        <v>205</v>
      </c>
      <c r="H238" s="34">
        <f t="shared" si="17"/>
        <v>77</v>
      </c>
      <c r="I238" s="35">
        <f t="shared" si="18"/>
        <v>0.3137217005</v>
      </c>
      <c r="J238" s="35">
        <f t="shared" si="19"/>
        <v>0.3524504455</v>
      </c>
      <c r="K238" s="36">
        <f t="shared" si="20"/>
        <v>64</v>
      </c>
      <c r="L238" s="37">
        <f t="shared" si="21"/>
        <v>141</v>
      </c>
      <c r="M238" s="38">
        <f t="shared" si="22"/>
        <v>27</v>
      </c>
      <c r="N238" s="39">
        <f t="shared" si="23"/>
        <v>50</v>
      </c>
      <c r="O238" s="35">
        <f t="shared" si="24"/>
        <v>0.312195122</v>
      </c>
      <c r="P238" s="35">
        <f t="shared" si="25"/>
        <v>0.3506493506</v>
      </c>
      <c r="Q238" s="40">
        <f t="shared" si="26"/>
        <v>0.3226950355</v>
      </c>
      <c r="R238" s="35">
        <f t="shared" si="27"/>
        <v>0.1607142857</v>
      </c>
      <c r="S238" s="10">
        <f t="shared" si="50"/>
        <v>0.9084607215</v>
      </c>
      <c r="T238" s="10">
        <f t="shared" si="28"/>
        <v>1.372769333</v>
      </c>
      <c r="U238" s="10">
        <f t="shared" si="29"/>
        <v>1</v>
      </c>
      <c r="V238" s="30">
        <f t="shared" si="30"/>
        <v>282</v>
      </c>
      <c r="W238" s="30">
        <f t="shared" si="31"/>
        <v>91</v>
      </c>
      <c r="X238" s="34">
        <f t="shared" si="32"/>
        <v>256</v>
      </c>
      <c r="Y238" s="36">
        <f t="shared" si="33"/>
        <v>229</v>
      </c>
      <c r="Z238" s="37">
        <f t="shared" ref="Z238:AA238" si="975">L238</f>
        <v>141</v>
      </c>
      <c r="AA238" s="38">
        <f t="shared" si="975"/>
        <v>27</v>
      </c>
      <c r="AB238" s="39">
        <f t="shared" si="35"/>
        <v>0</v>
      </c>
      <c r="AC238" s="35">
        <f t="shared" si="36"/>
        <v>1</v>
      </c>
      <c r="AD238" s="35">
        <f t="shared" si="37"/>
        <v>0.6189189189</v>
      </c>
      <c r="AE238" s="30">
        <f t="shared" si="38"/>
        <v>0.6210571413</v>
      </c>
      <c r="AF238" s="30">
        <f t="shared" si="39"/>
        <v>0.3146208519</v>
      </c>
      <c r="AG238" s="30">
        <f t="shared" si="40"/>
        <v>-0.002138222344</v>
      </c>
      <c r="AH238" s="41">
        <f t="shared" si="41"/>
        <v>0.4805822993</v>
      </c>
      <c r="AI238" s="42">
        <f t="shared" si="42"/>
        <v>0.7412780452</v>
      </c>
      <c r="AJ238" s="42">
        <f t="shared" si="43"/>
        <v>0.7383316814</v>
      </c>
      <c r="AK238" s="36">
        <f t="shared" si="44"/>
        <v>398</v>
      </c>
      <c r="AL238" s="37">
        <f t="shared" ref="AL238:AM238" si="976">Z238</f>
        <v>141</v>
      </c>
      <c r="AM238" s="38">
        <f t="shared" si="976"/>
        <v>27</v>
      </c>
      <c r="AN238" s="39">
        <f t="shared" si="46"/>
        <v>0</v>
      </c>
      <c r="AO238" s="43"/>
      <c r="AP238" s="43"/>
      <c r="AQ238" s="43">
        <f t="shared" ref="AQ238:AW238" si="977">POWER($AC238,AQ$3)</f>
        <v>1</v>
      </c>
      <c r="AR238" s="43">
        <f t="shared" si="977"/>
        <v>1</v>
      </c>
      <c r="AS238" s="43">
        <f t="shared" si="977"/>
        <v>1</v>
      </c>
      <c r="AT238" s="43">
        <f t="shared" si="977"/>
        <v>1</v>
      </c>
      <c r="AU238" s="43">
        <f t="shared" si="977"/>
        <v>1</v>
      </c>
      <c r="AV238" s="43">
        <f t="shared" si="977"/>
        <v>1</v>
      </c>
      <c r="AW238" s="43">
        <f t="shared" si="977"/>
        <v>1</v>
      </c>
      <c r="AX238" s="43">
        <f t="shared" ref="AX238:BA238" si="978">$AD238*AQ238</f>
        <v>0.6189189189</v>
      </c>
      <c r="AY238" s="43">
        <f t="shared" si="978"/>
        <v>0.6189189189</v>
      </c>
      <c r="AZ238" s="43">
        <f t="shared" si="978"/>
        <v>0.6189189189</v>
      </c>
      <c r="BA238" s="43">
        <f t="shared" si="978"/>
        <v>0.6189189189</v>
      </c>
      <c r="BB238" s="43"/>
      <c r="BC238" s="43"/>
      <c r="BD238" s="43"/>
      <c r="BE238" s="43"/>
      <c r="BF238" s="43"/>
      <c r="BG238" s="43"/>
      <c r="BH238" s="43"/>
      <c r="BI238" s="43"/>
      <c r="BJ238" s="43"/>
    </row>
    <row r="239">
      <c r="A239" s="30"/>
      <c r="B239" s="30"/>
      <c r="C239" s="44">
        <f t="shared" si="49"/>
        <v>235</v>
      </c>
      <c r="D239" s="32">
        <f t="shared" si="13"/>
        <v>987</v>
      </c>
      <c r="E239" s="32">
        <f t="shared" si="14"/>
        <v>987</v>
      </c>
      <c r="F239" s="33">
        <f t="shared" si="15"/>
        <v>454</v>
      </c>
      <c r="G239" s="30">
        <f t="shared" si="16"/>
        <v>264</v>
      </c>
      <c r="H239" s="34">
        <f t="shared" si="17"/>
        <v>190</v>
      </c>
      <c r="I239" s="35">
        <f t="shared" si="18"/>
        <v>0.3570357563</v>
      </c>
      <c r="J239" s="35">
        <f t="shared" si="19"/>
        <v>0.4273244217</v>
      </c>
      <c r="K239" s="36">
        <f t="shared" si="20"/>
        <v>94</v>
      </c>
      <c r="L239" s="37">
        <f t="shared" si="21"/>
        <v>170</v>
      </c>
      <c r="M239" s="38">
        <f t="shared" si="22"/>
        <v>81</v>
      </c>
      <c r="N239" s="39">
        <f t="shared" si="23"/>
        <v>109</v>
      </c>
      <c r="O239" s="35">
        <f t="shared" si="24"/>
        <v>0.3560606061</v>
      </c>
      <c r="P239" s="35">
        <f t="shared" si="25"/>
        <v>0.4263157895</v>
      </c>
      <c r="Q239" s="40">
        <f t="shared" si="26"/>
        <v>0.3854625551</v>
      </c>
      <c r="R239" s="35">
        <f t="shared" si="27"/>
        <v>0.3227091633</v>
      </c>
      <c r="S239" s="10">
        <f t="shared" si="50"/>
        <v>0.6027118649</v>
      </c>
      <c r="T239" s="10">
        <f t="shared" si="28"/>
        <v>0.7706268572</v>
      </c>
      <c r="U239" s="10">
        <f t="shared" si="29"/>
        <v>0.7706268572</v>
      </c>
      <c r="V239" s="30">
        <f t="shared" si="30"/>
        <v>454</v>
      </c>
      <c r="W239" s="30">
        <f t="shared" si="31"/>
        <v>175</v>
      </c>
      <c r="X239" s="34">
        <f t="shared" si="32"/>
        <v>274</v>
      </c>
      <c r="Y239" s="36">
        <f t="shared" si="33"/>
        <v>193</v>
      </c>
      <c r="Z239" s="37">
        <f t="shared" ref="Z239:AA239" si="979">L239</f>
        <v>170</v>
      </c>
      <c r="AA239" s="38">
        <f t="shared" si="979"/>
        <v>81</v>
      </c>
      <c r="AB239" s="39">
        <f t="shared" si="35"/>
        <v>57</v>
      </c>
      <c r="AC239" s="35">
        <f t="shared" si="36"/>
        <v>0.5869565217</v>
      </c>
      <c r="AD239" s="35">
        <f t="shared" si="37"/>
        <v>0.5316804408</v>
      </c>
      <c r="AE239" s="30">
        <f t="shared" si="38"/>
        <v>0.5614553414</v>
      </c>
      <c r="AF239" s="30">
        <f t="shared" si="39"/>
        <v>0.2550190521</v>
      </c>
      <c r="AG239" s="30">
        <f t="shared" si="40"/>
        <v>-0.02977490063</v>
      </c>
      <c r="AH239" s="41">
        <f t="shared" si="41"/>
        <v>0.375527955</v>
      </c>
      <c r="AI239" s="42">
        <f t="shared" si="42"/>
        <v>0.4525221958</v>
      </c>
      <c r="AJ239" s="42">
        <f t="shared" si="43"/>
        <v>0.4114938679</v>
      </c>
      <c r="AK239" s="36">
        <f t="shared" si="44"/>
        <v>119</v>
      </c>
      <c r="AL239" s="37">
        <f t="shared" ref="AL239:AM239" si="980">Z239</f>
        <v>170</v>
      </c>
      <c r="AM239" s="38">
        <f t="shared" si="980"/>
        <v>81</v>
      </c>
      <c r="AN239" s="39">
        <f t="shared" si="46"/>
        <v>57</v>
      </c>
      <c r="AO239" s="43"/>
      <c r="AP239" s="43"/>
      <c r="AQ239" s="43">
        <f t="shared" ref="AQ239:AW239" si="981">POWER($AC239,AQ$3)</f>
        <v>1</v>
      </c>
      <c r="AR239" s="43">
        <f t="shared" si="981"/>
        <v>0.5869565217</v>
      </c>
      <c r="AS239" s="43">
        <f t="shared" si="981"/>
        <v>0.3445179584</v>
      </c>
      <c r="AT239" s="43">
        <f t="shared" si="981"/>
        <v>0.2022170625</v>
      </c>
      <c r="AU239" s="43">
        <f t="shared" si="981"/>
        <v>0.1186926237</v>
      </c>
      <c r="AV239" s="43">
        <f t="shared" si="981"/>
        <v>0.06966740954</v>
      </c>
      <c r="AW239" s="43">
        <f t="shared" si="981"/>
        <v>0.04089174038</v>
      </c>
      <c r="AX239" s="43">
        <f t="shared" ref="AX239:BA239" si="982">$AD239*AQ239</f>
        <v>0.5316804408</v>
      </c>
      <c r="AY239" s="43">
        <f t="shared" si="982"/>
        <v>0.3120733022</v>
      </c>
      <c r="AZ239" s="43">
        <f t="shared" si="982"/>
        <v>0.18317346</v>
      </c>
      <c r="BA239" s="43">
        <f t="shared" si="982"/>
        <v>0.1075148569</v>
      </c>
      <c r="BB239" s="43"/>
      <c r="BC239" s="43"/>
      <c r="BD239" s="43"/>
      <c r="BE239" s="43"/>
      <c r="BF239" s="43"/>
      <c r="BG239" s="43"/>
      <c r="BH239" s="43"/>
      <c r="BI239" s="43"/>
      <c r="BJ239" s="43"/>
    </row>
    <row r="240">
      <c r="A240" s="30"/>
      <c r="B240" s="30"/>
      <c r="C240" s="44">
        <f t="shared" si="49"/>
        <v>236</v>
      </c>
      <c r="D240" s="32">
        <f t="shared" si="13"/>
        <v>1216</v>
      </c>
      <c r="E240" s="32">
        <f t="shared" si="14"/>
        <v>1216</v>
      </c>
      <c r="F240" s="33">
        <f t="shared" si="15"/>
        <v>683</v>
      </c>
      <c r="G240" s="30">
        <f t="shared" si="16"/>
        <v>566</v>
      </c>
      <c r="H240" s="34">
        <f t="shared" si="17"/>
        <v>117</v>
      </c>
      <c r="I240" s="35">
        <f t="shared" si="18"/>
        <v>0.4359735524</v>
      </c>
      <c r="J240" s="35">
        <f t="shared" si="19"/>
        <v>0.4360972658</v>
      </c>
      <c r="K240" s="36">
        <f t="shared" si="20"/>
        <v>247</v>
      </c>
      <c r="L240" s="37">
        <f t="shared" si="21"/>
        <v>319</v>
      </c>
      <c r="M240" s="38">
        <f t="shared" si="22"/>
        <v>51</v>
      </c>
      <c r="N240" s="39">
        <f t="shared" si="23"/>
        <v>66</v>
      </c>
      <c r="O240" s="35">
        <f t="shared" si="24"/>
        <v>0.4363957597</v>
      </c>
      <c r="P240" s="35">
        <f t="shared" si="25"/>
        <v>0.4358974359</v>
      </c>
      <c r="Q240" s="40">
        <f t="shared" si="26"/>
        <v>0.4363103953</v>
      </c>
      <c r="R240" s="35">
        <f t="shared" si="27"/>
        <v>0.1378378378</v>
      </c>
      <c r="S240" s="10">
        <f t="shared" si="50"/>
        <v>0.6225467739</v>
      </c>
      <c r="T240" s="10">
        <f t="shared" si="28"/>
        <v>0.9183088451</v>
      </c>
      <c r="U240" s="10">
        <f t="shared" si="29"/>
        <v>0.9183088451</v>
      </c>
      <c r="V240" s="30">
        <f t="shared" si="30"/>
        <v>683</v>
      </c>
      <c r="W240" s="30">
        <f t="shared" si="31"/>
        <v>298</v>
      </c>
      <c r="X240" s="34">
        <f t="shared" si="32"/>
        <v>425</v>
      </c>
      <c r="Y240" s="36">
        <f t="shared" si="33"/>
        <v>374</v>
      </c>
      <c r="Z240" s="37">
        <f t="shared" ref="Z240:AA240" si="983">L240</f>
        <v>319</v>
      </c>
      <c r="AA240" s="38">
        <f t="shared" si="983"/>
        <v>51</v>
      </c>
      <c r="AB240" s="39">
        <f t="shared" si="35"/>
        <v>33</v>
      </c>
      <c r="AC240" s="35">
        <f t="shared" si="36"/>
        <v>0.6071428571</v>
      </c>
      <c r="AD240" s="35">
        <f t="shared" si="37"/>
        <v>0.5396825397</v>
      </c>
      <c r="AE240" s="30">
        <f t="shared" si="38"/>
        <v>0.567978663</v>
      </c>
      <c r="AF240" s="30">
        <f t="shared" si="39"/>
        <v>0.2615423736</v>
      </c>
      <c r="AG240" s="30">
        <f t="shared" si="40"/>
        <v>-0.02829612328</v>
      </c>
      <c r="AH240" s="41">
        <f t="shared" si="41"/>
        <v>0.3786456567</v>
      </c>
      <c r="AI240" s="42">
        <f t="shared" si="42"/>
        <v>0.4674542021</v>
      </c>
      <c r="AJ240" s="42">
        <f t="shared" si="43"/>
        <v>0.4284635557</v>
      </c>
      <c r="AK240" s="36">
        <f t="shared" si="44"/>
        <v>239</v>
      </c>
      <c r="AL240" s="37">
        <f t="shared" ref="AL240:AM240" si="984">Z240</f>
        <v>319</v>
      </c>
      <c r="AM240" s="38">
        <f t="shared" si="984"/>
        <v>51</v>
      </c>
      <c r="AN240" s="39">
        <f t="shared" si="46"/>
        <v>33</v>
      </c>
      <c r="AO240" s="43"/>
      <c r="AP240" s="43"/>
      <c r="AQ240" s="43">
        <f t="shared" ref="AQ240:AW240" si="985">POWER($AC240,AQ$3)</f>
        <v>1</v>
      </c>
      <c r="AR240" s="43">
        <f t="shared" si="985"/>
        <v>0.6071428571</v>
      </c>
      <c r="AS240" s="43">
        <f t="shared" si="985"/>
        <v>0.368622449</v>
      </c>
      <c r="AT240" s="43">
        <f t="shared" si="985"/>
        <v>0.2238064869</v>
      </c>
      <c r="AU240" s="43">
        <f t="shared" si="985"/>
        <v>0.1358825099</v>
      </c>
      <c r="AV240" s="43">
        <f t="shared" si="985"/>
        <v>0.08250009529</v>
      </c>
      <c r="AW240" s="43">
        <f t="shared" si="985"/>
        <v>0.05008934357</v>
      </c>
      <c r="AX240" s="43">
        <f t="shared" ref="AX240:BA240" si="986">$AD240*AQ240</f>
        <v>0.5396825397</v>
      </c>
      <c r="AY240" s="43">
        <f t="shared" si="986"/>
        <v>0.3276643991</v>
      </c>
      <c r="AZ240" s="43">
        <f t="shared" si="986"/>
        <v>0.1989390994</v>
      </c>
      <c r="BA240" s="43">
        <f t="shared" si="986"/>
        <v>0.1207844532</v>
      </c>
      <c r="BB240" s="43"/>
      <c r="BC240" s="43"/>
      <c r="BD240" s="43"/>
      <c r="BE240" s="43"/>
      <c r="BF240" s="43"/>
      <c r="BG240" s="43"/>
      <c r="BH240" s="43"/>
      <c r="BI240" s="43"/>
      <c r="BJ240" s="43"/>
    </row>
    <row r="241">
      <c r="A241" s="30"/>
      <c r="B241" s="30"/>
      <c r="C241" s="44">
        <f t="shared" si="49"/>
        <v>237</v>
      </c>
      <c r="D241" s="32">
        <f t="shared" si="13"/>
        <v>2393</v>
      </c>
      <c r="E241" s="32">
        <f t="shared" si="14"/>
        <v>2393</v>
      </c>
      <c r="F241" s="33">
        <f t="shared" si="15"/>
        <v>679</v>
      </c>
      <c r="G241" s="30">
        <f t="shared" si="16"/>
        <v>312</v>
      </c>
      <c r="H241" s="34">
        <f t="shared" si="17"/>
        <v>367</v>
      </c>
      <c r="I241" s="35">
        <f t="shared" si="18"/>
        <v>0.3754970846</v>
      </c>
      <c r="J241" s="35">
        <f t="shared" si="19"/>
        <v>0.3184262179</v>
      </c>
      <c r="K241" s="36">
        <f t="shared" si="20"/>
        <v>117</v>
      </c>
      <c r="L241" s="37">
        <f t="shared" si="21"/>
        <v>195</v>
      </c>
      <c r="M241" s="38">
        <f t="shared" si="22"/>
        <v>117</v>
      </c>
      <c r="N241" s="39">
        <f t="shared" si="23"/>
        <v>250</v>
      </c>
      <c r="O241" s="35">
        <f t="shared" si="24"/>
        <v>0.375</v>
      </c>
      <c r="P241" s="35">
        <f t="shared" si="25"/>
        <v>0.3188010899</v>
      </c>
      <c r="Q241" s="40">
        <f t="shared" si="26"/>
        <v>0.3446244477</v>
      </c>
      <c r="R241" s="35">
        <f t="shared" si="27"/>
        <v>0.375</v>
      </c>
      <c r="S241" s="10">
        <f t="shared" si="50"/>
        <v>0.7165126677</v>
      </c>
      <c r="T241" s="10">
        <f t="shared" si="28"/>
        <v>0.9246109306</v>
      </c>
      <c r="U241" s="10">
        <f t="shared" si="29"/>
        <v>0.9246109306</v>
      </c>
      <c r="V241" s="30">
        <f t="shared" si="30"/>
        <v>679</v>
      </c>
      <c r="W241" s="30">
        <f t="shared" si="31"/>
        <v>234</v>
      </c>
      <c r="X241" s="34">
        <f t="shared" si="32"/>
        <v>487</v>
      </c>
      <c r="Y241" s="36">
        <f t="shared" si="33"/>
        <v>370</v>
      </c>
      <c r="Z241" s="37">
        <f t="shared" ref="Z241:AA241" si="987">L241</f>
        <v>195</v>
      </c>
      <c r="AA241" s="38">
        <f t="shared" si="987"/>
        <v>117</v>
      </c>
      <c r="AB241" s="39">
        <f t="shared" si="35"/>
        <v>30</v>
      </c>
      <c r="AC241" s="35">
        <f t="shared" si="36"/>
        <v>0.7959183673</v>
      </c>
      <c r="AD241" s="35">
        <f t="shared" si="37"/>
        <v>0.6548672566</v>
      </c>
      <c r="AE241" s="30">
        <f t="shared" si="38"/>
        <v>0.6132125142</v>
      </c>
      <c r="AF241" s="30">
        <f t="shared" si="39"/>
        <v>0.3067762249</v>
      </c>
      <c r="AG241" s="30">
        <f t="shared" si="40"/>
        <v>0.04165474239</v>
      </c>
      <c r="AH241" s="41">
        <f t="shared" si="41"/>
        <v>0.4175089677</v>
      </c>
      <c r="AI241" s="42">
        <f t="shared" si="42"/>
        <v>0.6031574005</v>
      </c>
      <c r="AJ241" s="42">
        <f t="shared" si="43"/>
        <v>0.6605555578</v>
      </c>
      <c r="AK241" s="36">
        <f t="shared" si="44"/>
        <v>379</v>
      </c>
      <c r="AL241" s="37">
        <f t="shared" ref="AL241:AM241" si="988">Z241</f>
        <v>195</v>
      </c>
      <c r="AM241" s="38">
        <f t="shared" si="988"/>
        <v>117</v>
      </c>
      <c r="AN241" s="39">
        <f t="shared" si="46"/>
        <v>30</v>
      </c>
      <c r="AO241" s="43"/>
      <c r="AP241" s="43"/>
      <c r="AQ241" s="43">
        <f t="shared" ref="AQ241:AW241" si="989">POWER($AC241,AQ$3)</f>
        <v>1</v>
      </c>
      <c r="AR241" s="43">
        <f t="shared" si="989"/>
        <v>0.7959183673</v>
      </c>
      <c r="AS241" s="43">
        <f t="shared" si="989"/>
        <v>0.6334860475</v>
      </c>
      <c r="AT241" s="43">
        <f t="shared" si="989"/>
        <v>0.5042031806</v>
      </c>
      <c r="AU241" s="43">
        <f t="shared" si="989"/>
        <v>0.4013045724</v>
      </c>
      <c r="AV241" s="43">
        <f t="shared" si="989"/>
        <v>0.31940568</v>
      </c>
      <c r="AW241" s="43">
        <f t="shared" si="989"/>
        <v>0.2542208474</v>
      </c>
      <c r="AX241" s="43">
        <f t="shared" ref="AX241:BA241" si="990">$AD241*AQ241</f>
        <v>0.6548672566</v>
      </c>
      <c r="AY241" s="43">
        <f t="shared" si="990"/>
        <v>0.5212208777</v>
      </c>
      <c r="AZ241" s="43">
        <f t="shared" si="990"/>
        <v>0.41484927</v>
      </c>
      <c r="BA241" s="43">
        <f t="shared" si="990"/>
        <v>0.3301861537</v>
      </c>
      <c r="BB241" s="43"/>
      <c r="BC241" s="43"/>
      <c r="BD241" s="43"/>
      <c r="BE241" s="43"/>
      <c r="BF241" s="43"/>
      <c r="BG241" s="43"/>
      <c r="BH241" s="43"/>
      <c r="BI241" s="43"/>
      <c r="BJ241" s="43"/>
    </row>
    <row r="242">
      <c r="A242" s="30"/>
      <c r="B242" s="30"/>
      <c r="C242" s="44">
        <f t="shared" si="49"/>
        <v>238</v>
      </c>
      <c r="D242" s="32">
        <f t="shared" si="13"/>
        <v>1709</v>
      </c>
      <c r="E242" s="32">
        <f t="shared" si="14"/>
        <v>1709</v>
      </c>
      <c r="F242" s="33">
        <f t="shared" si="15"/>
        <v>755</v>
      </c>
      <c r="G242" s="30">
        <f t="shared" si="16"/>
        <v>465</v>
      </c>
      <c r="H242" s="34">
        <f t="shared" si="17"/>
        <v>290</v>
      </c>
      <c r="I242" s="35">
        <f t="shared" si="18"/>
        <v>0.4251385365</v>
      </c>
      <c r="J242" s="35">
        <f t="shared" si="19"/>
        <v>0.4073655656</v>
      </c>
      <c r="K242" s="36">
        <f t="shared" si="20"/>
        <v>198</v>
      </c>
      <c r="L242" s="37">
        <f t="shared" si="21"/>
        <v>267</v>
      </c>
      <c r="M242" s="38">
        <f t="shared" si="22"/>
        <v>118</v>
      </c>
      <c r="N242" s="39">
        <f t="shared" si="23"/>
        <v>172</v>
      </c>
      <c r="O242" s="35">
        <f t="shared" si="24"/>
        <v>0.4258064516</v>
      </c>
      <c r="P242" s="35">
        <f t="shared" si="25"/>
        <v>0.4068965517</v>
      </c>
      <c r="Q242" s="40">
        <f t="shared" si="26"/>
        <v>0.4185430464</v>
      </c>
      <c r="R242" s="35">
        <f t="shared" si="27"/>
        <v>0.3064935065</v>
      </c>
      <c r="S242" s="10">
        <f t="shared" si="50"/>
        <v>0.4934390722</v>
      </c>
      <c r="T242" s="10">
        <f t="shared" si="28"/>
        <v>0.6015926881</v>
      </c>
      <c r="U242" s="10">
        <f t="shared" si="29"/>
        <v>0.6015926881</v>
      </c>
      <c r="V242" s="30">
        <f t="shared" si="30"/>
        <v>755</v>
      </c>
      <c r="W242" s="30">
        <f t="shared" si="31"/>
        <v>316</v>
      </c>
      <c r="X242" s="34">
        <f t="shared" si="32"/>
        <v>373</v>
      </c>
      <c r="Y242" s="36">
        <f t="shared" si="33"/>
        <v>255</v>
      </c>
      <c r="Z242" s="37">
        <f t="shared" ref="Z242:AA242" si="991">L242</f>
        <v>267</v>
      </c>
      <c r="AA242" s="38">
        <f t="shared" si="991"/>
        <v>118</v>
      </c>
      <c r="AB242" s="39">
        <f t="shared" si="35"/>
        <v>169</v>
      </c>
      <c r="AC242" s="35">
        <f t="shared" si="36"/>
        <v>0.4111498258</v>
      </c>
      <c r="AD242" s="35">
        <f t="shared" si="37"/>
        <v>0.4885057471</v>
      </c>
      <c r="AE242" s="30">
        <f t="shared" si="38"/>
        <v>0.4944724575</v>
      </c>
      <c r="AF242" s="30">
        <f t="shared" si="39"/>
        <v>0.1880361682</v>
      </c>
      <c r="AG242" s="30">
        <f t="shared" si="40"/>
        <v>-0.005966710362</v>
      </c>
      <c r="AH242" s="41">
        <f t="shared" si="41"/>
        <v>0.3564552585</v>
      </c>
      <c r="AI242" s="42">
        <f t="shared" si="42"/>
        <v>0.3196887391</v>
      </c>
      <c r="AJ242" s="42">
        <f t="shared" si="43"/>
        <v>0.3114669098</v>
      </c>
      <c r="AK242" s="36">
        <f t="shared" si="44"/>
        <v>121</v>
      </c>
      <c r="AL242" s="37">
        <f t="shared" ref="AL242:AM242" si="992">Z242</f>
        <v>267</v>
      </c>
      <c r="AM242" s="38">
        <f t="shared" si="992"/>
        <v>118</v>
      </c>
      <c r="AN242" s="39">
        <f t="shared" si="46"/>
        <v>169</v>
      </c>
      <c r="AO242" s="43"/>
      <c r="AP242" s="43"/>
      <c r="AQ242" s="43">
        <f t="shared" ref="AQ242:AW242" si="993">POWER($AC242,AQ$3)</f>
        <v>1</v>
      </c>
      <c r="AR242" s="43">
        <f t="shared" si="993"/>
        <v>0.4111498258</v>
      </c>
      <c r="AS242" s="43">
        <f t="shared" si="993"/>
        <v>0.1690441792</v>
      </c>
      <c r="AT242" s="43">
        <f t="shared" si="993"/>
        <v>0.06950248485</v>
      </c>
      <c r="AU242" s="43">
        <f t="shared" si="993"/>
        <v>0.02857593454</v>
      </c>
      <c r="AV242" s="43">
        <f t="shared" si="993"/>
        <v>0.01174899051</v>
      </c>
      <c r="AW242" s="43">
        <f t="shared" si="993"/>
        <v>0.0048305954</v>
      </c>
      <c r="AX242" s="43">
        <f t="shared" ref="AX242:BA242" si="994">$AD242*AQ242</f>
        <v>0.4885057471</v>
      </c>
      <c r="AY242" s="43">
        <f t="shared" si="994"/>
        <v>0.2008490528</v>
      </c>
      <c r="AZ242" s="43">
        <f t="shared" si="994"/>
        <v>0.08257905308</v>
      </c>
      <c r="BA242" s="43">
        <f t="shared" si="994"/>
        <v>0.03395236329</v>
      </c>
      <c r="BB242" s="43"/>
      <c r="BC242" s="43"/>
      <c r="BD242" s="43"/>
      <c r="BE242" s="43"/>
      <c r="BF242" s="43"/>
      <c r="BG242" s="43"/>
      <c r="BH242" s="43"/>
      <c r="BI242" s="43"/>
      <c r="BJ242" s="43"/>
    </row>
    <row r="243">
      <c r="A243" s="30"/>
      <c r="B243" s="30"/>
      <c r="C243" s="44">
        <f t="shared" si="49"/>
        <v>239</v>
      </c>
      <c r="D243" s="32">
        <f t="shared" si="13"/>
        <v>810</v>
      </c>
      <c r="E243" s="32">
        <f t="shared" si="14"/>
        <v>810</v>
      </c>
      <c r="F243" s="33">
        <f t="shared" si="15"/>
        <v>323</v>
      </c>
      <c r="G243" s="30">
        <f t="shared" si="16"/>
        <v>219</v>
      </c>
      <c r="H243" s="34">
        <f t="shared" si="17"/>
        <v>104</v>
      </c>
      <c r="I243" s="35">
        <f t="shared" si="18"/>
        <v>0.4767882981</v>
      </c>
      <c r="J243" s="35">
        <f t="shared" si="19"/>
        <v>0.4059820511</v>
      </c>
      <c r="K243" s="36">
        <f t="shared" si="20"/>
        <v>104</v>
      </c>
      <c r="L243" s="37">
        <f t="shared" si="21"/>
        <v>115</v>
      </c>
      <c r="M243" s="38">
        <f t="shared" si="22"/>
        <v>42</v>
      </c>
      <c r="N243" s="39">
        <f t="shared" si="23"/>
        <v>62</v>
      </c>
      <c r="O243" s="35">
        <f t="shared" si="24"/>
        <v>0.4748858447</v>
      </c>
      <c r="P243" s="35">
        <f t="shared" si="25"/>
        <v>0.4038461538</v>
      </c>
      <c r="Q243" s="40">
        <f t="shared" si="26"/>
        <v>0.4520123839</v>
      </c>
      <c r="R243" s="35">
        <f t="shared" si="27"/>
        <v>0.2675159236</v>
      </c>
      <c r="S243" s="10">
        <f t="shared" si="50"/>
        <v>0.6842748589</v>
      </c>
      <c r="T243" s="10">
        <f t="shared" si="28"/>
        <v>0.9387193573</v>
      </c>
      <c r="U243" s="10">
        <f t="shared" si="29"/>
        <v>0.9387193573</v>
      </c>
      <c r="V243" s="30">
        <f t="shared" si="30"/>
        <v>323</v>
      </c>
      <c r="W243" s="30">
        <f t="shared" si="31"/>
        <v>146</v>
      </c>
      <c r="X243" s="34">
        <f t="shared" si="32"/>
        <v>221</v>
      </c>
      <c r="Y243" s="36">
        <f t="shared" si="33"/>
        <v>179</v>
      </c>
      <c r="Z243" s="37">
        <f t="shared" ref="Z243:AA243" si="995">L243</f>
        <v>115</v>
      </c>
      <c r="AA243" s="38">
        <f t="shared" si="995"/>
        <v>42</v>
      </c>
      <c r="AB243" s="39">
        <f t="shared" si="35"/>
        <v>12</v>
      </c>
      <c r="AC243" s="35">
        <f t="shared" si="36"/>
        <v>0.7777777778</v>
      </c>
      <c r="AD243" s="35">
        <f t="shared" si="37"/>
        <v>0.6088435374</v>
      </c>
      <c r="AE243" s="30">
        <f t="shared" si="38"/>
        <v>0.6102638087</v>
      </c>
      <c r="AF243" s="30">
        <f t="shared" si="39"/>
        <v>0.3038275193</v>
      </c>
      <c r="AG243" s="30">
        <f t="shared" si="40"/>
        <v>-0.00142027124</v>
      </c>
      <c r="AH243" s="41">
        <f t="shared" si="41"/>
        <v>0.4129907092</v>
      </c>
      <c r="AI243" s="42">
        <f t="shared" si="42"/>
        <v>0.5904445076</v>
      </c>
      <c r="AJ243" s="42">
        <f t="shared" si="43"/>
        <v>0.5884874447</v>
      </c>
      <c r="AK243" s="36">
        <f t="shared" si="44"/>
        <v>164</v>
      </c>
      <c r="AL243" s="37">
        <f t="shared" ref="AL243:AM243" si="996">Z243</f>
        <v>115</v>
      </c>
      <c r="AM243" s="38">
        <f t="shared" si="996"/>
        <v>42</v>
      </c>
      <c r="AN243" s="39">
        <f t="shared" si="46"/>
        <v>12</v>
      </c>
      <c r="AO243" s="43"/>
      <c r="AP243" s="43"/>
      <c r="AQ243" s="43">
        <f t="shared" ref="AQ243:AW243" si="997">POWER($AC243,AQ$3)</f>
        <v>1</v>
      </c>
      <c r="AR243" s="43">
        <f t="shared" si="997"/>
        <v>0.7777777778</v>
      </c>
      <c r="AS243" s="43">
        <f t="shared" si="997"/>
        <v>0.6049382716</v>
      </c>
      <c r="AT243" s="43">
        <f t="shared" si="997"/>
        <v>0.4705075446</v>
      </c>
      <c r="AU243" s="43">
        <f t="shared" si="997"/>
        <v>0.3659503125</v>
      </c>
      <c r="AV243" s="43">
        <f t="shared" si="997"/>
        <v>0.2846280208</v>
      </c>
      <c r="AW243" s="43">
        <f t="shared" si="997"/>
        <v>0.2213773495</v>
      </c>
      <c r="AX243" s="43">
        <f t="shared" ref="AX243:BA243" si="998">$AD243*AQ243</f>
        <v>0.6088435374</v>
      </c>
      <c r="AY243" s="43">
        <f t="shared" si="998"/>
        <v>0.4735449735</v>
      </c>
      <c r="AZ243" s="43">
        <f t="shared" si="998"/>
        <v>0.3683127572</v>
      </c>
      <c r="BA243" s="43">
        <f t="shared" si="998"/>
        <v>0.2864654778</v>
      </c>
      <c r="BB243" s="43"/>
      <c r="BC243" s="43"/>
      <c r="BD243" s="43"/>
      <c r="BE243" s="43"/>
      <c r="BF243" s="43"/>
      <c r="BG243" s="43"/>
      <c r="BH243" s="43"/>
      <c r="BI243" s="43"/>
      <c r="BJ243" s="43"/>
    </row>
    <row r="244">
      <c r="A244" s="30"/>
      <c r="B244" s="30"/>
      <c r="C244" s="44">
        <f t="shared" si="49"/>
        <v>240</v>
      </c>
      <c r="D244" s="32">
        <f t="shared" si="13"/>
        <v>434</v>
      </c>
      <c r="E244" s="32">
        <f t="shared" si="14"/>
        <v>434</v>
      </c>
      <c r="F244" s="33">
        <f t="shared" si="15"/>
        <v>231</v>
      </c>
      <c r="G244" s="30">
        <f t="shared" si="16"/>
        <v>146</v>
      </c>
      <c r="H244" s="34">
        <f t="shared" si="17"/>
        <v>85</v>
      </c>
      <c r="I244" s="35">
        <f t="shared" si="18"/>
        <v>0.3506720125</v>
      </c>
      <c r="J244" s="35">
        <f t="shared" si="19"/>
        <v>0.3793411427</v>
      </c>
      <c r="K244" s="36">
        <f t="shared" si="20"/>
        <v>51</v>
      </c>
      <c r="L244" s="37">
        <f t="shared" si="21"/>
        <v>95</v>
      </c>
      <c r="M244" s="38">
        <f t="shared" si="22"/>
        <v>32</v>
      </c>
      <c r="N244" s="39">
        <f t="shared" si="23"/>
        <v>53</v>
      </c>
      <c r="O244" s="35">
        <f t="shared" si="24"/>
        <v>0.3493150685</v>
      </c>
      <c r="P244" s="35">
        <f t="shared" si="25"/>
        <v>0.3764705882</v>
      </c>
      <c r="Q244" s="40">
        <f t="shared" si="26"/>
        <v>0.3593073593</v>
      </c>
      <c r="R244" s="35">
        <f t="shared" si="27"/>
        <v>0.2519685039</v>
      </c>
      <c r="S244" s="10">
        <f t="shared" si="50"/>
        <v>0.5572560343</v>
      </c>
      <c r="T244" s="10">
        <f t="shared" si="28"/>
        <v>0.7401770537</v>
      </c>
      <c r="U244" s="10">
        <f t="shared" si="29"/>
        <v>0.7401770537</v>
      </c>
      <c r="V244" s="30">
        <f t="shared" si="30"/>
        <v>231</v>
      </c>
      <c r="W244" s="30">
        <f t="shared" si="31"/>
        <v>83</v>
      </c>
      <c r="X244" s="34">
        <f t="shared" si="32"/>
        <v>129</v>
      </c>
      <c r="Y244" s="36">
        <f t="shared" si="33"/>
        <v>97</v>
      </c>
      <c r="Z244" s="37">
        <f t="shared" ref="Z244:AA244" si="999">L244</f>
        <v>95</v>
      </c>
      <c r="AA244" s="38">
        <f t="shared" si="999"/>
        <v>32</v>
      </c>
      <c r="AB244" s="39">
        <f t="shared" si="35"/>
        <v>34</v>
      </c>
      <c r="AC244" s="35">
        <f t="shared" si="36"/>
        <v>0.4848484848</v>
      </c>
      <c r="AD244" s="35">
        <f t="shared" si="37"/>
        <v>0.5052083333</v>
      </c>
      <c r="AE244" s="30">
        <f t="shared" si="38"/>
        <v>0.5245227111</v>
      </c>
      <c r="AF244" s="30">
        <f t="shared" si="39"/>
        <v>0.2180864218</v>
      </c>
      <c r="AG244" s="30">
        <f t="shared" si="40"/>
        <v>-0.0193143778</v>
      </c>
      <c r="AH244" s="41">
        <f t="shared" si="41"/>
        <v>0.3627078709</v>
      </c>
      <c r="AI244" s="42">
        <f t="shared" si="42"/>
        <v>0.3759253521</v>
      </c>
      <c r="AJ244" s="42">
        <f t="shared" si="43"/>
        <v>0.3493111028</v>
      </c>
      <c r="AK244" s="36">
        <f t="shared" si="44"/>
        <v>51</v>
      </c>
      <c r="AL244" s="37">
        <f t="shared" ref="AL244:AM244" si="1000">Z244</f>
        <v>95</v>
      </c>
      <c r="AM244" s="38">
        <f t="shared" si="1000"/>
        <v>32</v>
      </c>
      <c r="AN244" s="39">
        <f t="shared" si="46"/>
        <v>34</v>
      </c>
      <c r="AO244" s="43"/>
      <c r="AP244" s="43"/>
      <c r="AQ244" s="43">
        <f t="shared" ref="AQ244:AW244" si="1001">POWER($AC244,AQ$3)</f>
        <v>1</v>
      </c>
      <c r="AR244" s="43">
        <f t="shared" si="1001"/>
        <v>0.4848484848</v>
      </c>
      <c r="AS244" s="43">
        <f t="shared" si="1001"/>
        <v>0.2350780533</v>
      </c>
      <c r="AT244" s="43">
        <f t="shared" si="1001"/>
        <v>0.1139772379</v>
      </c>
      <c r="AU244" s="43">
        <f t="shared" si="1001"/>
        <v>0.05526169112</v>
      </c>
      <c r="AV244" s="43">
        <f t="shared" si="1001"/>
        <v>0.02679354721</v>
      </c>
      <c r="AW244" s="43">
        <f t="shared" si="1001"/>
        <v>0.01299081077</v>
      </c>
      <c r="AX244" s="43">
        <f t="shared" ref="AX244:BA244" si="1002">$AD244*AQ244</f>
        <v>0.5052083333</v>
      </c>
      <c r="AY244" s="43">
        <f t="shared" si="1002"/>
        <v>0.2449494949</v>
      </c>
      <c r="AZ244" s="43">
        <f t="shared" si="1002"/>
        <v>0.1187633915</v>
      </c>
      <c r="BA244" s="43">
        <f t="shared" si="1002"/>
        <v>0.05758225042</v>
      </c>
      <c r="BB244" s="43"/>
      <c r="BC244" s="43"/>
      <c r="BD244" s="43"/>
      <c r="BE244" s="43"/>
      <c r="BF244" s="43"/>
      <c r="BG244" s="43"/>
      <c r="BH244" s="43"/>
      <c r="BI244" s="43"/>
      <c r="BJ244" s="43"/>
    </row>
    <row r="245">
      <c r="A245" s="30"/>
      <c r="B245" s="30"/>
      <c r="C245" s="44">
        <f t="shared" si="49"/>
        <v>241</v>
      </c>
      <c r="D245" s="32">
        <f t="shared" si="13"/>
        <v>1079</v>
      </c>
      <c r="E245" s="32">
        <f t="shared" si="14"/>
        <v>1079</v>
      </c>
      <c r="F245" s="33">
        <f t="shared" si="15"/>
        <v>513</v>
      </c>
      <c r="G245" s="30">
        <f t="shared" si="16"/>
        <v>307</v>
      </c>
      <c r="H245" s="34">
        <f t="shared" si="17"/>
        <v>206</v>
      </c>
      <c r="I245" s="35">
        <f t="shared" si="18"/>
        <v>0.6107980204</v>
      </c>
      <c r="J245" s="35">
        <f t="shared" si="19"/>
        <v>0.6150247742</v>
      </c>
      <c r="K245" s="36">
        <f t="shared" si="20"/>
        <v>188</v>
      </c>
      <c r="L245" s="37">
        <f t="shared" si="21"/>
        <v>119</v>
      </c>
      <c r="M245" s="38">
        <f t="shared" si="22"/>
        <v>127</v>
      </c>
      <c r="N245" s="39">
        <f t="shared" si="23"/>
        <v>79</v>
      </c>
      <c r="O245" s="35">
        <f t="shared" si="24"/>
        <v>0.6123778502</v>
      </c>
      <c r="P245" s="35">
        <f t="shared" si="25"/>
        <v>0.6165048544</v>
      </c>
      <c r="Q245" s="40">
        <f t="shared" si="26"/>
        <v>0.6140350877</v>
      </c>
      <c r="R245" s="35">
        <f t="shared" si="27"/>
        <v>0.5162601626</v>
      </c>
      <c r="S245" s="10">
        <f t="shared" si="50"/>
        <v>0.6950270279</v>
      </c>
      <c r="T245" s="10">
        <f t="shared" si="28"/>
        <v>0.8013904362</v>
      </c>
      <c r="U245" s="10">
        <f t="shared" si="29"/>
        <v>0.8013904362</v>
      </c>
      <c r="V245" s="30">
        <f t="shared" si="30"/>
        <v>513</v>
      </c>
      <c r="W245" s="30">
        <f t="shared" si="31"/>
        <v>315</v>
      </c>
      <c r="X245" s="34">
        <f t="shared" si="32"/>
        <v>357</v>
      </c>
      <c r="Y245" s="36">
        <f t="shared" si="33"/>
        <v>230</v>
      </c>
      <c r="Z245" s="37">
        <f t="shared" ref="Z245:AA245" si="1003">L245</f>
        <v>119</v>
      </c>
      <c r="AA245" s="38">
        <f t="shared" si="1003"/>
        <v>127</v>
      </c>
      <c r="AB245" s="39">
        <f t="shared" si="35"/>
        <v>57</v>
      </c>
      <c r="AC245" s="35">
        <f t="shared" si="36"/>
        <v>0.6902173913</v>
      </c>
      <c r="AD245" s="35">
        <f t="shared" si="37"/>
        <v>0.659025788</v>
      </c>
      <c r="AE245" s="30">
        <f t="shared" si="38"/>
        <v>0.5916417711</v>
      </c>
      <c r="AF245" s="30">
        <f t="shared" si="39"/>
        <v>0.2852054818</v>
      </c>
      <c r="AG245" s="30">
        <f t="shared" si="40"/>
        <v>0.06738401685</v>
      </c>
      <c r="AH245" s="41">
        <f t="shared" si="41"/>
        <v>0.3935550471</v>
      </c>
      <c r="AI245" s="42">
        <f t="shared" si="42"/>
        <v>0.5280824813</v>
      </c>
      <c r="AJ245" s="42">
        <f t="shared" si="43"/>
        <v>0.6209342954</v>
      </c>
      <c r="AK245" s="36">
        <f t="shared" si="44"/>
        <v>195</v>
      </c>
      <c r="AL245" s="37">
        <f t="shared" ref="AL245:AM245" si="1004">Z245</f>
        <v>119</v>
      </c>
      <c r="AM245" s="38">
        <f t="shared" si="1004"/>
        <v>127</v>
      </c>
      <c r="AN245" s="39">
        <f t="shared" si="46"/>
        <v>57</v>
      </c>
      <c r="AO245" s="43"/>
      <c r="AP245" s="43"/>
      <c r="AQ245" s="43">
        <f t="shared" ref="AQ245:AW245" si="1005">POWER($AC245,AQ$3)</f>
        <v>1</v>
      </c>
      <c r="AR245" s="43">
        <f t="shared" si="1005"/>
        <v>0.6902173913</v>
      </c>
      <c r="AS245" s="43">
        <f t="shared" si="1005"/>
        <v>0.4764000473</v>
      </c>
      <c r="AT245" s="43">
        <f t="shared" si="1005"/>
        <v>0.3288195978</v>
      </c>
      <c r="AU245" s="43">
        <f t="shared" si="1005"/>
        <v>0.226957005</v>
      </c>
      <c r="AV245" s="43">
        <f t="shared" si="1005"/>
        <v>0.1566496719</v>
      </c>
      <c r="AW245" s="43">
        <f t="shared" si="1005"/>
        <v>0.1081223279</v>
      </c>
      <c r="AX245" s="43">
        <f t="shared" ref="AX245:BA245" si="1006">$AD245*AQ245</f>
        <v>0.659025788</v>
      </c>
      <c r="AY245" s="43">
        <f t="shared" si="1006"/>
        <v>0.4548710602</v>
      </c>
      <c r="AZ245" s="43">
        <f t="shared" si="1006"/>
        <v>0.3139599165</v>
      </c>
      <c r="BA245" s="43">
        <f t="shared" si="1006"/>
        <v>0.2167005946</v>
      </c>
      <c r="BB245" s="43"/>
      <c r="BC245" s="43"/>
      <c r="BD245" s="43"/>
      <c r="BE245" s="43"/>
      <c r="BF245" s="43"/>
      <c r="BG245" s="43"/>
      <c r="BH245" s="43"/>
      <c r="BI245" s="43"/>
      <c r="BJ245" s="43"/>
    </row>
    <row r="246">
      <c r="A246" s="30"/>
      <c r="B246" s="30"/>
      <c r="C246" s="44">
        <f t="shared" si="49"/>
        <v>242</v>
      </c>
      <c r="D246" s="32">
        <f t="shared" si="13"/>
        <v>462</v>
      </c>
      <c r="E246" s="32">
        <f t="shared" si="14"/>
        <v>462</v>
      </c>
      <c r="F246" s="33">
        <f t="shared" si="15"/>
        <v>253</v>
      </c>
      <c r="G246" s="30">
        <f t="shared" si="16"/>
        <v>137</v>
      </c>
      <c r="H246" s="34">
        <f t="shared" si="17"/>
        <v>116</v>
      </c>
      <c r="I246" s="35">
        <f t="shared" si="18"/>
        <v>0.3788779872</v>
      </c>
      <c r="J246" s="35">
        <f t="shared" si="19"/>
        <v>0.3436219341</v>
      </c>
      <c r="K246" s="36">
        <f t="shared" si="20"/>
        <v>52</v>
      </c>
      <c r="L246" s="37">
        <f t="shared" si="21"/>
        <v>85</v>
      </c>
      <c r="M246" s="38">
        <f t="shared" si="22"/>
        <v>40</v>
      </c>
      <c r="N246" s="39">
        <f t="shared" si="23"/>
        <v>76</v>
      </c>
      <c r="O246" s="35">
        <f t="shared" si="24"/>
        <v>0.3795620438</v>
      </c>
      <c r="P246" s="35">
        <f t="shared" si="25"/>
        <v>0.3448275862</v>
      </c>
      <c r="Q246" s="40">
        <f t="shared" si="26"/>
        <v>0.3636363636</v>
      </c>
      <c r="R246" s="35">
        <f t="shared" si="27"/>
        <v>0.32</v>
      </c>
      <c r="S246" s="10">
        <f t="shared" si="50"/>
        <v>0.5734412152</v>
      </c>
      <c r="T246" s="10">
        <f t="shared" si="28"/>
        <v>0.724329861</v>
      </c>
      <c r="U246" s="10">
        <f t="shared" si="29"/>
        <v>0.724329861</v>
      </c>
      <c r="V246" s="30">
        <f t="shared" si="30"/>
        <v>253</v>
      </c>
      <c r="W246" s="30">
        <f t="shared" si="31"/>
        <v>92</v>
      </c>
      <c r="X246" s="34">
        <f t="shared" si="32"/>
        <v>145</v>
      </c>
      <c r="Y246" s="36">
        <f t="shared" si="33"/>
        <v>105</v>
      </c>
      <c r="Z246" s="37">
        <f t="shared" ref="Z246:AA246" si="1007">L246</f>
        <v>85</v>
      </c>
      <c r="AA246" s="38">
        <f t="shared" si="1007"/>
        <v>40</v>
      </c>
      <c r="AB246" s="39">
        <f t="shared" si="35"/>
        <v>40</v>
      </c>
      <c r="AC246" s="35">
        <f t="shared" si="36"/>
        <v>0.5</v>
      </c>
      <c r="AD246" s="35">
        <f t="shared" si="37"/>
        <v>0.5526315789</v>
      </c>
      <c r="AE246" s="30">
        <f t="shared" si="38"/>
        <v>0.5303799247</v>
      </c>
      <c r="AF246" s="30">
        <f t="shared" si="39"/>
        <v>0.2239436354</v>
      </c>
      <c r="AG246" s="30">
        <f t="shared" si="40"/>
        <v>0.02225165421</v>
      </c>
      <c r="AH246" s="41">
        <f t="shared" si="41"/>
        <v>0.364302573</v>
      </c>
      <c r="AI246" s="42">
        <f t="shared" si="42"/>
        <v>0.3873956323</v>
      </c>
      <c r="AJ246" s="42">
        <f t="shared" si="43"/>
        <v>0.4180573019</v>
      </c>
      <c r="AK246" s="36">
        <f t="shared" si="44"/>
        <v>61</v>
      </c>
      <c r="AL246" s="37">
        <f t="shared" ref="AL246:AM246" si="1008">Z246</f>
        <v>85</v>
      </c>
      <c r="AM246" s="38">
        <f t="shared" si="1008"/>
        <v>40</v>
      </c>
      <c r="AN246" s="39">
        <f t="shared" si="46"/>
        <v>40</v>
      </c>
      <c r="AO246" s="43"/>
      <c r="AP246" s="43"/>
      <c r="AQ246" s="43">
        <f t="shared" ref="AQ246:AW246" si="1009">POWER($AC246,AQ$3)</f>
        <v>1</v>
      </c>
      <c r="AR246" s="43">
        <f t="shared" si="1009"/>
        <v>0.5</v>
      </c>
      <c r="AS246" s="43">
        <f t="shared" si="1009"/>
        <v>0.25</v>
      </c>
      <c r="AT246" s="43">
        <f t="shared" si="1009"/>
        <v>0.125</v>
      </c>
      <c r="AU246" s="43">
        <f t="shared" si="1009"/>
        <v>0.0625</v>
      </c>
      <c r="AV246" s="43">
        <f t="shared" si="1009"/>
        <v>0.03125</v>
      </c>
      <c r="AW246" s="43">
        <f t="shared" si="1009"/>
        <v>0.015625</v>
      </c>
      <c r="AX246" s="43">
        <f t="shared" ref="AX246:BA246" si="1010">$AD246*AQ246</f>
        <v>0.5526315789</v>
      </c>
      <c r="AY246" s="43">
        <f t="shared" si="1010"/>
        <v>0.2763157895</v>
      </c>
      <c r="AZ246" s="43">
        <f t="shared" si="1010"/>
        <v>0.1381578947</v>
      </c>
      <c r="BA246" s="43">
        <f t="shared" si="1010"/>
        <v>0.06907894737</v>
      </c>
      <c r="BB246" s="43"/>
      <c r="BC246" s="43"/>
      <c r="BD246" s="43"/>
      <c r="BE246" s="43"/>
      <c r="BF246" s="43"/>
      <c r="BG246" s="43"/>
      <c r="BH246" s="43"/>
      <c r="BI246" s="43"/>
      <c r="BJ246" s="43"/>
    </row>
    <row r="247">
      <c r="A247" s="30"/>
      <c r="B247" s="30"/>
      <c r="C247" s="44">
        <f t="shared" si="49"/>
        <v>243</v>
      </c>
      <c r="D247" s="32">
        <f t="shared" si="13"/>
        <v>742</v>
      </c>
      <c r="E247" s="32">
        <f t="shared" si="14"/>
        <v>742</v>
      </c>
      <c r="F247" s="33">
        <f t="shared" si="15"/>
        <v>402</v>
      </c>
      <c r="G247" s="30">
        <f t="shared" si="16"/>
        <v>237</v>
      </c>
      <c r="H247" s="34">
        <f t="shared" si="17"/>
        <v>165</v>
      </c>
      <c r="I247" s="35">
        <f t="shared" si="18"/>
        <v>0.4246293426</v>
      </c>
      <c r="J247" s="35">
        <f t="shared" si="19"/>
        <v>0.4173289483</v>
      </c>
      <c r="K247" s="36">
        <f t="shared" si="20"/>
        <v>101</v>
      </c>
      <c r="L247" s="37">
        <f t="shared" si="21"/>
        <v>136</v>
      </c>
      <c r="M247" s="38">
        <f t="shared" si="22"/>
        <v>69</v>
      </c>
      <c r="N247" s="39">
        <f t="shared" si="23"/>
        <v>96</v>
      </c>
      <c r="O247" s="35">
        <f t="shared" si="24"/>
        <v>0.4261603376</v>
      </c>
      <c r="P247" s="35">
        <f t="shared" si="25"/>
        <v>0.4181818182</v>
      </c>
      <c r="Q247" s="40">
        <f t="shared" si="26"/>
        <v>0.4228855721</v>
      </c>
      <c r="R247" s="35">
        <f t="shared" si="27"/>
        <v>0.3365853659</v>
      </c>
      <c r="S247" s="10">
        <f t="shared" si="50"/>
        <v>0.6589950286</v>
      </c>
      <c r="T247" s="10">
        <f t="shared" si="28"/>
        <v>0.8542501468</v>
      </c>
      <c r="U247" s="10">
        <f t="shared" si="29"/>
        <v>0.8542501468</v>
      </c>
      <c r="V247" s="30">
        <f t="shared" si="30"/>
        <v>402</v>
      </c>
      <c r="W247" s="30">
        <f t="shared" si="31"/>
        <v>170</v>
      </c>
      <c r="X247" s="34">
        <f t="shared" si="32"/>
        <v>265</v>
      </c>
      <c r="Y247" s="36">
        <f t="shared" si="33"/>
        <v>196</v>
      </c>
      <c r="Z247" s="37">
        <f t="shared" ref="Z247:AA247" si="1011">L247</f>
        <v>136</v>
      </c>
      <c r="AA247" s="38">
        <f t="shared" si="1011"/>
        <v>69</v>
      </c>
      <c r="AB247" s="39">
        <f t="shared" si="35"/>
        <v>33</v>
      </c>
      <c r="AC247" s="35">
        <f t="shared" si="36"/>
        <v>0.6764705882</v>
      </c>
      <c r="AD247" s="35">
        <f t="shared" si="37"/>
        <v>0.5903614458</v>
      </c>
      <c r="AE247" s="30">
        <f t="shared" si="38"/>
        <v>0.5881029122</v>
      </c>
      <c r="AF247" s="30">
        <f t="shared" si="39"/>
        <v>0.2816666229</v>
      </c>
      <c r="AG247" s="30">
        <f t="shared" si="40"/>
        <v>0.002258533537</v>
      </c>
      <c r="AH247" s="41">
        <f t="shared" si="41"/>
        <v>0.3908541013</v>
      </c>
      <c r="AI247" s="42">
        <f t="shared" si="42"/>
        <v>0.5181450295</v>
      </c>
      <c r="AJ247" s="42">
        <f t="shared" si="43"/>
        <v>0.5212571761</v>
      </c>
      <c r="AK247" s="36">
        <f t="shared" si="44"/>
        <v>148</v>
      </c>
      <c r="AL247" s="37">
        <f t="shared" ref="AL247:AM247" si="1012">Z247</f>
        <v>136</v>
      </c>
      <c r="AM247" s="38">
        <f t="shared" si="1012"/>
        <v>69</v>
      </c>
      <c r="AN247" s="39">
        <f t="shared" si="46"/>
        <v>33</v>
      </c>
      <c r="AO247" s="43"/>
      <c r="AP247" s="43"/>
      <c r="AQ247" s="43">
        <f t="shared" ref="AQ247:AW247" si="1013">POWER($AC247,AQ$3)</f>
        <v>1</v>
      </c>
      <c r="AR247" s="43">
        <f t="shared" si="1013"/>
        <v>0.6764705882</v>
      </c>
      <c r="AS247" s="43">
        <f t="shared" si="1013"/>
        <v>0.4576124567</v>
      </c>
      <c r="AT247" s="43">
        <f t="shared" si="1013"/>
        <v>0.3095613678</v>
      </c>
      <c r="AU247" s="43">
        <f t="shared" si="1013"/>
        <v>0.2094091606</v>
      </c>
      <c r="AV247" s="43">
        <f t="shared" si="1013"/>
        <v>0.141659138</v>
      </c>
      <c r="AW247" s="43">
        <f t="shared" si="1013"/>
        <v>0.09582824043</v>
      </c>
      <c r="AX247" s="43">
        <f t="shared" ref="AX247:BA247" si="1014">$AD247*AQ247</f>
        <v>0.5903614458</v>
      </c>
      <c r="AY247" s="43">
        <f t="shared" si="1014"/>
        <v>0.3993621545</v>
      </c>
      <c r="AZ247" s="43">
        <f t="shared" si="1014"/>
        <v>0.2701567516</v>
      </c>
      <c r="BA247" s="43">
        <f t="shared" si="1014"/>
        <v>0.1827530967</v>
      </c>
      <c r="BB247" s="43"/>
      <c r="BC247" s="43"/>
      <c r="BD247" s="43"/>
      <c r="BE247" s="43"/>
      <c r="BF247" s="43"/>
      <c r="BG247" s="43"/>
      <c r="BH247" s="43"/>
      <c r="BI247" s="43"/>
      <c r="BJ247" s="43"/>
    </row>
    <row r="248">
      <c r="A248" s="30"/>
      <c r="B248" s="30"/>
      <c r="C248" s="44">
        <f t="shared" si="49"/>
        <v>244</v>
      </c>
      <c r="D248" s="32">
        <f t="shared" si="13"/>
        <v>1497</v>
      </c>
      <c r="E248" s="32">
        <f t="shared" si="14"/>
        <v>1497</v>
      </c>
      <c r="F248" s="33">
        <f t="shared" si="15"/>
        <v>696</v>
      </c>
      <c r="G248" s="30">
        <f t="shared" si="16"/>
        <v>531</v>
      </c>
      <c r="H248" s="34">
        <f t="shared" si="17"/>
        <v>165</v>
      </c>
      <c r="I248" s="35">
        <f t="shared" si="18"/>
        <v>0.4991988521</v>
      </c>
      <c r="J248" s="35">
        <f t="shared" si="19"/>
        <v>0.5577909063</v>
      </c>
      <c r="K248" s="36">
        <f t="shared" si="20"/>
        <v>265</v>
      </c>
      <c r="L248" s="37">
        <f t="shared" si="21"/>
        <v>266</v>
      </c>
      <c r="M248" s="38">
        <f t="shared" si="22"/>
        <v>92</v>
      </c>
      <c r="N248" s="39">
        <f t="shared" si="23"/>
        <v>73</v>
      </c>
      <c r="O248" s="35">
        <f t="shared" si="24"/>
        <v>0.4990583804</v>
      </c>
      <c r="P248" s="35">
        <f t="shared" si="25"/>
        <v>0.5575757576</v>
      </c>
      <c r="Q248" s="40">
        <f t="shared" si="26"/>
        <v>0.5129310345</v>
      </c>
      <c r="R248" s="35">
        <f t="shared" si="27"/>
        <v>0.2569832402</v>
      </c>
      <c r="S248" s="10">
        <f t="shared" si="50"/>
        <v>0.6582949235</v>
      </c>
      <c r="T248" s="10">
        <f t="shared" si="28"/>
        <v>0.9026906429</v>
      </c>
      <c r="U248" s="10">
        <f t="shared" si="29"/>
        <v>0.9026906429</v>
      </c>
      <c r="V248" s="30">
        <f t="shared" si="30"/>
        <v>696</v>
      </c>
      <c r="W248" s="30">
        <f t="shared" si="31"/>
        <v>357</v>
      </c>
      <c r="X248" s="34">
        <f t="shared" si="32"/>
        <v>458</v>
      </c>
      <c r="Y248" s="36">
        <f t="shared" si="33"/>
        <v>366</v>
      </c>
      <c r="Z248" s="37">
        <f t="shared" ref="Z248:AA248" si="1015">L248</f>
        <v>266</v>
      </c>
      <c r="AA248" s="38">
        <f t="shared" si="1015"/>
        <v>92</v>
      </c>
      <c r="AB248" s="39">
        <f t="shared" si="35"/>
        <v>39</v>
      </c>
      <c r="AC248" s="35">
        <f t="shared" si="36"/>
        <v>0.7022900763</v>
      </c>
      <c r="AD248" s="35">
        <f t="shared" si="37"/>
        <v>0.5791139241</v>
      </c>
      <c r="AE248" s="30">
        <f t="shared" si="38"/>
        <v>0.5946183521</v>
      </c>
      <c r="AF248" s="30">
        <f t="shared" si="39"/>
        <v>0.2881820628</v>
      </c>
      <c r="AG248" s="30">
        <f t="shared" si="40"/>
        <v>-0.01550442802</v>
      </c>
      <c r="AH248" s="41">
        <f t="shared" si="41"/>
        <v>0.3960045913</v>
      </c>
      <c r="AI248" s="42">
        <f t="shared" si="42"/>
        <v>0.5367775389</v>
      </c>
      <c r="AJ248" s="42">
        <f t="shared" si="43"/>
        <v>0.5154132105</v>
      </c>
      <c r="AK248" s="36">
        <f t="shared" si="44"/>
        <v>283</v>
      </c>
      <c r="AL248" s="37">
        <f t="shared" ref="AL248:AM248" si="1016">Z248</f>
        <v>266</v>
      </c>
      <c r="AM248" s="38">
        <f t="shared" si="1016"/>
        <v>92</v>
      </c>
      <c r="AN248" s="39">
        <f t="shared" si="46"/>
        <v>39</v>
      </c>
      <c r="AO248" s="43"/>
      <c r="AP248" s="43"/>
      <c r="AQ248" s="43">
        <f t="shared" ref="AQ248:AW248" si="1017">POWER($AC248,AQ$3)</f>
        <v>1</v>
      </c>
      <c r="AR248" s="43">
        <f t="shared" si="1017"/>
        <v>0.7022900763</v>
      </c>
      <c r="AS248" s="43">
        <f t="shared" si="1017"/>
        <v>0.4932113513</v>
      </c>
      <c r="AT248" s="43">
        <f t="shared" si="1017"/>
        <v>0.3463774376</v>
      </c>
      <c r="AU248" s="43">
        <f t="shared" si="1017"/>
        <v>0.2432574371</v>
      </c>
      <c r="AV248" s="43">
        <f t="shared" si="1017"/>
        <v>0.170837284</v>
      </c>
      <c r="AW248" s="43">
        <f t="shared" si="1017"/>
        <v>0.1199773293</v>
      </c>
      <c r="AX248" s="43">
        <f t="shared" ref="AX248:BA248" si="1018">$AD248*AQ248</f>
        <v>0.5791139241</v>
      </c>
      <c r="AY248" s="43">
        <f t="shared" si="1018"/>
        <v>0.4067059619</v>
      </c>
      <c r="AZ248" s="43">
        <f t="shared" si="1018"/>
        <v>0.285625561</v>
      </c>
      <c r="BA248" s="43">
        <f t="shared" si="1018"/>
        <v>0.2005919971</v>
      </c>
      <c r="BB248" s="43"/>
      <c r="BC248" s="43"/>
      <c r="BD248" s="43"/>
      <c r="BE248" s="43"/>
      <c r="BF248" s="43"/>
      <c r="BG248" s="43"/>
      <c r="BH248" s="43"/>
      <c r="BI248" s="43"/>
      <c r="BJ248" s="43"/>
    </row>
    <row r="249">
      <c r="A249" s="30"/>
      <c r="B249" s="30"/>
      <c r="C249" s="44">
        <f t="shared" si="49"/>
        <v>245</v>
      </c>
      <c r="D249" s="32">
        <f t="shared" si="13"/>
        <v>2445</v>
      </c>
      <c r="E249" s="32">
        <f t="shared" si="14"/>
        <v>2445</v>
      </c>
      <c r="F249" s="33">
        <f t="shared" si="15"/>
        <v>1926</v>
      </c>
      <c r="G249" s="30">
        <f t="shared" si="16"/>
        <v>1384</v>
      </c>
      <c r="H249" s="34">
        <f t="shared" si="17"/>
        <v>542</v>
      </c>
      <c r="I249" s="35">
        <f t="shared" si="18"/>
        <v>0.2746616706</v>
      </c>
      <c r="J249" s="35">
        <f t="shared" si="19"/>
        <v>0.2643912478</v>
      </c>
      <c r="K249" s="36">
        <f t="shared" si="20"/>
        <v>380</v>
      </c>
      <c r="L249" s="37">
        <f t="shared" si="21"/>
        <v>1004</v>
      </c>
      <c r="M249" s="38">
        <f t="shared" si="22"/>
        <v>143</v>
      </c>
      <c r="N249" s="39">
        <f t="shared" si="23"/>
        <v>399</v>
      </c>
      <c r="O249" s="35">
        <f t="shared" si="24"/>
        <v>0.274566474</v>
      </c>
      <c r="P249" s="35">
        <f t="shared" si="25"/>
        <v>0.2638376384</v>
      </c>
      <c r="Q249" s="40">
        <f t="shared" si="26"/>
        <v>0.2715472482</v>
      </c>
      <c r="R249" s="35">
        <f t="shared" si="27"/>
        <v>0.1246730602</v>
      </c>
      <c r="S249" s="10">
        <f t="shared" si="50"/>
        <v>0.4821566663</v>
      </c>
      <c r="T249" s="10">
        <f t="shared" si="28"/>
        <v>0.6963621367</v>
      </c>
      <c r="U249" s="10">
        <f t="shared" si="29"/>
        <v>0.6963621367</v>
      </c>
      <c r="V249" s="30">
        <f t="shared" si="30"/>
        <v>1926</v>
      </c>
      <c r="W249" s="30">
        <f t="shared" si="31"/>
        <v>523</v>
      </c>
      <c r="X249" s="34">
        <f t="shared" si="32"/>
        <v>929</v>
      </c>
      <c r="Y249" s="36">
        <f t="shared" si="33"/>
        <v>786</v>
      </c>
      <c r="Z249" s="37">
        <f t="shared" ref="Z249:AA249" si="1019">L249</f>
        <v>1004</v>
      </c>
      <c r="AA249" s="38">
        <f t="shared" si="1019"/>
        <v>143</v>
      </c>
      <c r="AB249" s="39">
        <f t="shared" si="35"/>
        <v>343</v>
      </c>
      <c r="AC249" s="35">
        <f t="shared" si="36"/>
        <v>0.2942386831</v>
      </c>
      <c r="AD249" s="35">
        <f t="shared" si="37"/>
        <v>0.4391061453</v>
      </c>
      <c r="AE249" s="30">
        <f t="shared" si="38"/>
        <v>0.4427400195</v>
      </c>
      <c r="AF249" s="30">
        <f t="shared" si="39"/>
        <v>0.1363037302</v>
      </c>
      <c r="AG249" s="30">
        <f t="shared" si="40"/>
        <v>-0.003633874242</v>
      </c>
      <c r="AH249" s="41">
        <f t="shared" si="41"/>
        <v>0.3515868784</v>
      </c>
      <c r="AI249" s="42">
        <f t="shared" si="42"/>
        <v>0.2292979606</v>
      </c>
      <c r="AJ249" s="42">
        <f t="shared" si="43"/>
        <v>0.2242906632</v>
      </c>
      <c r="AK249" s="36">
        <f t="shared" si="44"/>
        <v>290</v>
      </c>
      <c r="AL249" s="37">
        <f t="shared" ref="AL249:AM249" si="1020">Z249</f>
        <v>1004</v>
      </c>
      <c r="AM249" s="38">
        <f t="shared" si="1020"/>
        <v>143</v>
      </c>
      <c r="AN249" s="39">
        <f t="shared" si="46"/>
        <v>343</v>
      </c>
      <c r="AO249" s="43"/>
      <c r="AP249" s="43"/>
      <c r="AQ249" s="43">
        <f t="shared" ref="AQ249:AW249" si="1021">POWER($AC249,AQ$3)</f>
        <v>1</v>
      </c>
      <c r="AR249" s="43">
        <f t="shared" si="1021"/>
        <v>0.2942386831</v>
      </c>
      <c r="AS249" s="43">
        <f t="shared" si="1021"/>
        <v>0.08657640265</v>
      </c>
      <c r="AT249" s="43">
        <f t="shared" si="1021"/>
        <v>0.02547412671</v>
      </c>
      <c r="AU249" s="43">
        <f t="shared" si="1021"/>
        <v>0.007495473496</v>
      </c>
      <c r="AV249" s="43">
        <f t="shared" si="1021"/>
        <v>0.002205458251</v>
      </c>
      <c r="AW249" s="43">
        <f t="shared" si="1021"/>
        <v>0.0006489311314</v>
      </c>
      <c r="AX249" s="43">
        <f t="shared" ref="AX249:BA249" si="1022">$AD249*AQ249</f>
        <v>0.4391061453</v>
      </c>
      <c r="AY249" s="43">
        <f t="shared" si="1022"/>
        <v>0.1292020139</v>
      </c>
      <c r="AZ249" s="43">
        <f t="shared" si="1022"/>
        <v>0.03801623044</v>
      </c>
      <c r="BA249" s="43">
        <f t="shared" si="1022"/>
        <v>0.01118584558</v>
      </c>
      <c r="BB249" s="43"/>
      <c r="BC249" s="43"/>
      <c r="BD249" s="43"/>
      <c r="BE249" s="43"/>
      <c r="BF249" s="43"/>
      <c r="BG249" s="43"/>
      <c r="BH249" s="43"/>
      <c r="BI249" s="43"/>
      <c r="BJ249" s="43"/>
    </row>
    <row r="250">
      <c r="A250" s="30"/>
      <c r="B250" s="30"/>
      <c r="C250" s="44">
        <f t="shared" si="49"/>
        <v>246</v>
      </c>
      <c r="D250" s="32">
        <f t="shared" si="13"/>
        <v>528</v>
      </c>
      <c r="E250" s="32">
        <f t="shared" si="14"/>
        <v>528</v>
      </c>
      <c r="F250" s="33">
        <f t="shared" si="15"/>
        <v>303</v>
      </c>
      <c r="G250" s="30">
        <f t="shared" si="16"/>
        <v>145</v>
      </c>
      <c r="H250" s="34">
        <f t="shared" si="17"/>
        <v>158</v>
      </c>
      <c r="I250" s="35">
        <f t="shared" si="18"/>
        <v>0.413599787</v>
      </c>
      <c r="J250" s="35">
        <f t="shared" si="19"/>
        <v>0.3979325803</v>
      </c>
      <c r="K250" s="36">
        <f t="shared" si="20"/>
        <v>60</v>
      </c>
      <c r="L250" s="37">
        <f t="shared" si="21"/>
        <v>85</v>
      </c>
      <c r="M250" s="38">
        <f t="shared" si="22"/>
        <v>63</v>
      </c>
      <c r="N250" s="39">
        <f t="shared" si="23"/>
        <v>95</v>
      </c>
      <c r="O250" s="35">
        <f t="shared" si="24"/>
        <v>0.4137931034</v>
      </c>
      <c r="P250" s="35">
        <f t="shared" si="25"/>
        <v>0.3987341772</v>
      </c>
      <c r="Q250" s="40">
        <f t="shared" si="26"/>
        <v>0.4059405941</v>
      </c>
      <c r="R250" s="35">
        <f t="shared" si="27"/>
        <v>0.4256756757</v>
      </c>
      <c r="S250" s="10">
        <f t="shared" si="50"/>
        <v>0.6862813261</v>
      </c>
      <c r="T250" s="10">
        <f t="shared" si="28"/>
        <v>0.8434829006</v>
      </c>
      <c r="U250" s="10">
        <f t="shared" si="29"/>
        <v>0.8434829006</v>
      </c>
      <c r="V250" s="30">
        <f t="shared" si="30"/>
        <v>303</v>
      </c>
      <c r="W250" s="30">
        <f t="shared" si="31"/>
        <v>123</v>
      </c>
      <c r="X250" s="34">
        <f t="shared" si="32"/>
        <v>208</v>
      </c>
      <c r="Y250" s="36">
        <f t="shared" si="33"/>
        <v>145</v>
      </c>
      <c r="Z250" s="37">
        <f t="shared" ref="Z250:AA250" si="1023">L250</f>
        <v>85</v>
      </c>
      <c r="AA250" s="38">
        <f t="shared" si="1023"/>
        <v>63</v>
      </c>
      <c r="AB250" s="39">
        <f t="shared" si="35"/>
        <v>27</v>
      </c>
      <c r="AC250" s="35">
        <f t="shared" si="36"/>
        <v>0.7</v>
      </c>
      <c r="AD250" s="35">
        <f t="shared" si="37"/>
        <v>0.6304347826</v>
      </c>
      <c r="AE250" s="30">
        <f t="shared" si="38"/>
        <v>0.5940633028</v>
      </c>
      <c r="AF250" s="30">
        <f t="shared" si="39"/>
        <v>0.2876270135</v>
      </c>
      <c r="AG250" s="30">
        <f t="shared" si="40"/>
        <v>0.03637147982</v>
      </c>
      <c r="AH250" s="41">
        <f t="shared" si="41"/>
        <v>0.395534344</v>
      </c>
      <c r="AI250" s="42">
        <f t="shared" si="42"/>
        <v>0.5351304976</v>
      </c>
      <c r="AJ250" s="42">
        <f t="shared" si="43"/>
        <v>0.5852485826</v>
      </c>
      <c r="AK250" s="36">
        <f t="shared" si="44"/>
        <v>120</v>
      </c>
      <c r="AL250" s="37">
        <f t="shared" ref="AL250:AM250" si="1024">Z250</f>
        <v>85</v>
      </c>
      <c r="AM250" s="38">
        <f t="shared" si="1024"/>
        <v>63</v>
      </c>
      <c r="AN250" s="39">
        <f t="shared" si="46"/>
        <v>27</v>
      </c>
      <c r="AO250" s="43"/>
      <c r="AP250" s="43"/>
      <c r="AQ250" s="43">
        <f t="shared" ref="AQ250:AW250" si="1025">POWER($AC250,AQ$3)</f>
        <v>1</v>
      </c>
      <c r="AR250" s="43">
        <f t="shared" si="1025"/>
        <v>0.7</v>
      </c>
      <c r="AS250" s="43">
        <f t="shared" si="1025"/>
        <v>0.49</v>
      </c>
      <c r="AT250" s="43">
        <f t="shared" si="1025"/>
        <v>0.343</v>
      </c>
      <c r="AU250" s="43">
        <f t="shared" si="1025"/>
        <v>0.2401</v>
      </c>
      <c r="AV250" s="43">
        <f t="shared" si="1025"/>
        <v>0.16807</v>
      </c>
      <c r="AW250" s="43">
        <f t="shared" si="1025"/>
        <v>0.117649</v>
      </c>
      <c r="AX250" s="43">
        <f t="shared" ref="AX250:BA250" si="1026">$AD250*AQ250</f>
        <v>0.6304347826</v>
      </c>
      <c r="AY250" s="43">
        <f t="shared" si="1026"/>
        <v>0.4413043478</v>
      </c>
      <c r="AZ250" s="43">
        <f t="shared" si="1026"/>
        <v>0.3089130435</v>
      </c>
      <c r="BA250" s="43">
        <f t="shared" si="1026"/>
        <v>0.2162391304</v>
      </c>
      <c r="BB250" s="43"/>
      <c r="BC250" s="43"/>
      <c r="BD250" s="43"/>
      <c r="BE250" s="43"/>
      <c r="BF250" s="43"/>
      <c r="BG250" s="43"/>
      <c r="BH250" s="43"/>
      <c r="BI250" s="43"/>
      <c r="BJ250" s="43"/>
    </row>
    <row r="251">
      <c r="A251" s="30"/>
      <c r="B251" s="30"/>
      <c r="C251" s="44">
        <f t="shared" si="49"/>
        <v>247</v>
      </c>
      <c r="D251" s="32">
        <f t="shared" si="13"/>
        <v>1795</v>
      </c>
      <c r="E251" s="32">
        <f t="shared" si="14"/>
        <v>1795</v>
      </c>
      <c r="F251" s="33">
        <f t="shared" si="15"/>
        <v>565</v>
      </c>
      <c r="G251" s="30">
        <f t="shared" si="16"/>
        <v>386</v>
      </c>
      <c r="H251" s="34">
        <f t="shared" si="17"/>
        <v>179</v>
      </c>
      <c r="I251" s="35">
        <f t="shared" si="18"/>
        <v>0.4960277111</v>
      </c>
      <c r="J251" s="35">
        <f t="shared" si="19"/>
        <v>0.4921535105</v>
      </c>
      <c r="K251" s="36">
        <f t="shared" si="20"/>
        <v>191</v>
      </c>
      <c r="L251" s="37">
        <f t="shared" si="21"/>
        <v>195</v>
      </c>
      <c r="M251" s="38">
        <f t="shared" si="22"/>
        <v>88</v>
      </c>
      <c r="N251" s="39">
        <f t="shared" si="23"/>
        <v>91</v>
      </c>
      <c r="O251" s="35">
        <f t="shared" si="24"/>
        <v>0.4948186528</v>
      </c>
      <c r="P251" s="35">
        <f t="shared" si="25"/>
        <v>0.4916201117</v>
      </c>
      <c r="Q251" s="40">
        <f t="shared" si="26"/>
        <v>0.4938053097</v>
      </c>
      <c r="R251" s="35">
        <f t="shared" si="27"/>
        <v>0.3109540636</v>
      </c>
      <c r="S251" s="10">
        <f t="shared" si="50"/>
        <v>0.6384890695</v>
      </c>
      <c r="T251" s="10">
        <f t="shared" si="28"/>
        <v>0.8366008612</v>
      </c>
      <c r="U251" s="10">
        <f t="shared" si="29"/>
        <v>0.8366008612</v>
      </c>
      <c r="V251" s="30">
        <f t="shared" si="30"/>
        <v>565</v>
      </c>
      <c r="W251" s="30">
        <f t="shared" si="31"/>
        <v>279</v>
      </c>
      <c r="X251" s="34">
        <f t="shared" si="32"/>
        <v>361</v>
      </c>
      <c r="Y251" s="36">
        <f t="shared" si="33"/>
        <v>273</v>
      </c>
      <c r="Z251" s="37">
        <f t="shared" ref="Z251:AA251" si="1027">L251</f>
        <v>195</v>
      </c>
      <c r="AA251" s="38">
        <f t="shared" si="1027"/>
        <v>88</v>
      </c>
      <c r="AB251" s="39">
        <f t="shared" si="35"/>
        <v>53</v>
      </c>
      <c r="AC251" s="35">
        <f t="shared" si="36"/>
        <v>0.6241134752</v>
      </c>
      <c r="AD251" s="35">
        <f t="shared" si="37"/>
        <v>0.5833333333</v>
      </c>
      <c r="AE251" s="30">
        <f t="shared" si="38"/>
        <v>0.5732401768</v>
      </c>
      <c r="AF251" s="30">
        <f t="shared" si="39"/>
        <v>0.2668038875</v>
      </c>
      <c r="AG251" s="30">
        <f t="shared" si="40"/>
        <v>0.01009315654</v>
      </c>
      <c r="AH251" s="41">
        <f t="shared" si="41"/>
        <v>0.3814181635</v>
      </c>
      <c r="AI251" s="42">
        <f t="shared" si="42"/>
        <v>0.4799489266</v>
      </c>
      <c r="AJ251" s="42">
        <f t="shared" si="43"/>
        <v>0.4938567929</v>
      </c>
      <c r="AK251" s="36">
        <f t="shared" si="44"/>
        <v>190</v>
      </c>
      <c r="AL251" s="37">
        <f t="shared" ref="AL251:AM251" si="1028">Z251</f>
        <v>195</v>
      </c>
      <c r="AM251" s="38">
        <f t="shared" si="1028"/>
        <v>88</v>
      </c>
      <c r="AN251" s="39">
        <f t="shared" si="46"/>
        <v>53</v>
      </c>
      <c r="AO251" s="43"/>
      <c r="AP251" s="43"/>
      <c r="AQ251" s="43">
        <f t="shared" ref="AQ251:AW251" si="1029">POWER($AC251,AQ$3)</f>
        <v>1</v>
      </c>
      <c r="AR251" s="43">
        <f t="shared" si="1029"/>
        <v>0.6241134752</v>
      </c>
      <c r="AS251" s="43">
        <f t="shared" si="1029"/>
        <v>0.3895176299</v>
      </c>
      <c r="AT251" s="43">
        <f t="shared" si="1029"/>
        <v>0.2431032016</v>
      </c>
      <c r="AU251" s="43">
        <f t="shared" si="1029"/>
        <v>0.151723984</v>
      </c>
      <c r="AV251" s="43">
        <f t="shared" si="1029"/>
        <v>0.09469298292</v>
      </c>
      <c r="AW251" s="43">
        <f t="shared" si="1029"/>
        <v>0.05909916665</v>
      </c>
      <c r="AX251" s="43">
        <f t="shared" ref="AX251:BA251" si="1030">$AD251*AQ251</f>
        <v>0.5833333333</v>
      </c>
      <c r="AY251" s="43">
        <f t="shared" si="1030"/>
        <v>0.3640661939</v>
      </c>
      <c r="AZ251" s="43">
        <f t="shared" si="1030"/>
        <v>0.2272186174</v>
      </c>
      <c r="BA251" s="43">
        <f t="shared" si="1030"/>
        <v>0.141810201</v>
      </c>
      <c r="BB251" s="43"/>
      <c r="BC251" s="43"/>
      <c r="BD251" s="43"/>
      <c r="BE251" s="43"/>
      <c r="BF251" s="43"/>
      <c r="BG251" s="43"/>
      <c r="BH251" s="43"/>
      <c r="BI251" s="43"/>
      <c r="BJ251" s="43"/>
    </row>
    <row r="252">
      <c r="A252" s="30"/>
      <c r="B252" s="30"/>
      <c r="C252" s="44">
        <f t="shared" si="49"/>
        <v>248</v>
      </c>
      <c r="D252" s="32">
        <f t="shared" si="13"/>
        <v>3008</v>
      </c>
      <c r="E252" s="32">
        <f t="shared" si="14"/>
        <v>3008</v>
      </c>
      <c r="F252" s="33">
        <f t="shared" si="15"/>
        <v>1597</v>
      </c>
      <c r="G252" s="30">
        <f t="shared" si="16"/>
        <v>987</v>
      </c>
      <c r="H252" s="34">
        <f t="shared" si="17"/>
        <v>610</v>
      </c>
      <c r="I252" s="35">
        <f t="shared" si="18"/>
        <v>0.4546504055</v>
      </c>
      <c r="J252" s="35">
        <f t="shared" si="19"/>
        <v>0.450628978</v>
      </c>
      <c r="K252" s="36">
        <f t="shared" si="20"/>
        <v>449</v>
      </c>
      <c r="L252" s="37">
        <f t="shared" si="21"/>
        <v>538</v>
      </c>
      <c r="M252" s="38">
        <f t="shared" si="22"/>
        <v>275</v>
      </c>
      <c r="N252" s="39">
        <f t="shared" si="23"/>
        <v>335</v>
      </c>
      <c r="O252" s="35">
        <f t="shared" si="24"/>
        <v>0.4549138804</v>
      </c>
      <c r="P252" s="35">
        <f t="shared" si="25"/>
        <v>0.4508196721</v>
      </c>
      <c r="Q252" s="40">
        <f t="shared" si="26"/>
        <v>0.4533500313</v>
      </c>
      <c r="R252" s="35">
        <f t="shared" si="27"/>
        <v>0.3382533825</v>
      </c>
      <c r="S252" s="10">
        <f t="shared" si="50"/>
        <v>0.6087393585</v>
      </c>
      <c r="T252" s="10">
        <f t="shared" si="28"/>
        <v>0.77082471</v>
      </c>
      <c r="U252" s="10">
        <f t="shared" si="29"/>
        <v>0.77082471</v>
      </c>
      <c r="V252" s="30">
        <f t="shared" si="30"/>
        <v>1597</v>
      </c>
      <c r="W252" s="30">
        <f t="shared" si="31"/>
        <v>724</v>
      </c>
      <c r="X252" s="34">
        <f t="shared" si="32"/>
        <v>972</v>
      </c>
      <c r="Y252" s="36">
        <f t="shared" si="33"/>
        <v>697</v>
      </c>
      <c r="Z252" s="37">
        <f t="shared" ref="Z252:AA252" si="1031">L252</f>
        <v>538</v>
      </c>
      <c r="AA252" s="38">
        <f t="shared" si="1031"/>
        <v>275</v>
      </c>
      <c r="AB252" s="39">
        <f t="shared" si="35"/>
        <v>207</v>
      </c>
      <c r="AC252" s="35">
        <f t="shared" si="36"/>
        <v>0.5705394191</v>
      </c>
      <c r="AD252" s="35">
        <f t="shared" si="37"/>
        <v>0.5643724696</v>
      </c>
      <c r="AE252" s="30">
        <f t="shared" si="38"/>
        <v>0.5559466596</v>
      </c>
      <c r="AF252" s="30">
        <f t="shared" si="39"/>
        <v>0.2495103703</v>
      </c>
      <c r="AG252" s="30">
        <f t="shared" si="40"/>
        <v>0.008425810022</v>
      </c>
      <c r="AH252" s="41">
        <f t="shared" si="41"/>
        <v>0.3731357658</v>
      </c>
      <c r="AI252" s="42">
        <f t="shared" si="42"/>
        <v>0.4403241156</v>
      </c>
      <c r="AJ252" s="42">
        <f t="shared" si="43"/>
        <v>0.4519344616</v>
      </c>
      <c r="AK252" s="36">
        <f t="shared" si="44"/>
        <v>444</v>
      </c>
      <c r="AL252" s="37">
        <f t="shared" ref="AL252:AM252" si="1032">Z252</f>
        <v>538</v>
      </c>
      <c r="AM252" s="38">
        <f t="shared" si="1032"/>
        <v>275</v>
      </c>
      <c r="AN252" s="39">
        <f t="shared" si="46"/>
        <v>207</v>
      </c>
      <c r="AO252" s="43"/>
      <c r="AP252" s="43"/>
      <c r="AQ252" s="43">
        <f t="shared" ref="AQ252:AW252" si="1033">POWER($AC252,AQ$3)</f>
        <v>1</v>
      </c>
      <c r="AR252" s="43">
        <f t="shared" si="1033"/>
        <v>0.5705394191</v>
      </c>
      <c r="AS252" s="43">
        <f t="shared" si="1033"/>
        <v>0.3255152287</v>
      </c>
      <c r="AT252" s="43">
        <f t="shared" si="1033"/>
        <v>0.1857192695</v>
      </c>
      <c r="AU252" s="43">
        <f t="shared" si="1033"/>
        <v>0.1059601641</v>
      </c>
      <c r="AV252" s="43">
        <f t="shared" si="1033"/>
        <v>0.06045445049</v>
      </c>
      <c r="AW252" s="43">
        <f t="shared" si="1033"/>
        <v>0.03449164707</v>
      </c>
      <c r="AX252" s="43">
        <f t="shared" ref="AX252:BA252" si="1034">$AD252*AQ252</f>
        <v>0.5643724696</v>
      </c>
      <c r="AY252" s="43">
        <f t="shared" si="1034"/>
        <v>0.321996741</v>
      </c>
      <c r="AZ252" s="43">
        <f t="shared" si="1034"/>
        <v>0.1837118335</v>
      </c>
      <c r="BA252" s="43">
        <f t="shared" si="1034"/>
        <v>0.1048148428</v>
      </c>
      <c r="BB252" s="43"/>
      <c r="BC252" s="43"/>
      <c r="BD252" s="43"/>
      <c r="BE252" s="43"/>
      <c r="BF252" s="43"/>
      <c r="BG252" s="43"/>
      <c r="BH252" s="43"/>
      <c r="BI252" s="43"/>
      <c r="BJ252" s="43"/>
    </row>
    <row r="253">
      <c r="A253" s="30"/>
      <c r="B253" s="30"/>
      <c r="C253" s="44">
        <f t="shared" si="49"/>
        <v>249</v>
      </c>
      <c r="D253" s="32">
        <f t="shared" si="13"/>
        <v>1252</v>
      </c>
      <c r="E253" s="32">
        <f t="shared" si="14"/>
        <v>1252</v>
      </c>
      <c r="F253" s="33">
        <f t="shared" si="15"/>
        <v>635</v>
      </c>
      <c r="G253" s="30">
        <f t="shared" si="16"/>
        <v>300</v>
      </c>
      <c r="H253" s="34">
        <f t="shared" si="17"/>
        <v>335</v>
      </c>
      <c r="I253" s="35">
        <f t="shared" si="18"/>
        <v>0.2553561555</v>
      </c>
      <c r="J253" s="35">
        <f t="shared" si="19"/>
        <v>0.2376709042</v>
      </c>
      <c r="K253" s="36">
        <f t="shared" si="20"/>
        <v>77</v>
      </c>
      <c r="L253" s="37">
        <f t="shared" si="21"/>
        <v>223</v>
      </c>
      <c r="M253" s="38">
        <f t="shared" si="22"/>
        <v>80</v>
      </c>
      <c r="N253" s="39">
        <f t="shared" si="23"/>
        <v>255</v>
      </c>
      <c r="O253" s="35">
        <f t="shared" si="24"/>
        <v>0.2566666667</v>
      </c>
      <c r="P253" s="35">
        <f t="shared" si="25"/>
        <v>0.2388059701</v>
      </c>
      <c r="Q253" s="40">
        <f t="shared" si="26"/>
        <v>0.2472440945</v>
      </c>
      <c r="R253" s="35">
        <f t="shared" si="27"/>
        <v>0.2640264026</v>
      </c>
      <c r="S253" s="10">
        <f t="shared" si="50"/>
        <v>0.7584119019</v>
      </c>
      <c r="T253" s="10">
        <f t="shared" si="28"/>
        <v>1.062429293</v>
      </c>
      <c r="U253" s="10">
        <f t="shared" si="29"/>
        <v>1</v>
      </c>
      <c r="V253" s="30">
        <f t="shared" si="30"/>
        <v>635</v>
      </c>
      <c r="W253" s="30">
        <f t="shared" si="31"/>
        <v>157</v>
      </c>
      <c r="X253" s="34">
        <f t="shared" si="32"/>
        <v>482</v>
      </c>
      <c r="Y253" s="36">
        <f t="shared" si="33"/>
        <v>402</v>
      </c>
      <c r="Z253" s="37">
        <f t="shared" ref="Z253:AA253" si="1035">L253</f>
        <v>223</v>
      </c>
      <c r="AA253" s="38">
        <f t="shared" si="1035"/>
        <v>80</v>
      </c>
      <c r="AB253" s="39">
        <f t="shared" si="35"/>
        <v>0</v>
      </c>
      <c r="AC253" s="35">
        <f t="shared" si="36"/>
        <v>1</v>
      </c>
      <c r="AD253" s="35">
        <f t="shared" si="37"/>
        <v>0.6432</v>
      </c>
      <c r="AE253" s="30">
        <f t="shared" si="38"/>
        <v>0.6210571413</v>
      </c>
      <c r="AF253" s="30">
        <f t="shared" si="39"/>
        <v>0.3146208519</v>
      </c>
      <c r="AG253" s="30">
        <f t="shared" si="40"/>
        <v>0.02214285874</v>
      </c>
      <c r="AH253" s="41">
        <f t="shared" si="41"/>
        <v>0.4805822993</v>
      </c>
      <c r="AI253" s="42">
        <f t="shared" si="42"/>
        <v>0.7412780452</v>
      </c>
      <c r="AJ253" s="42">
        <f t="shared" si="43"/>
        <v>0.7717898</v>
      </c>
      <c r="AK253" s="36">
        <f t="shared" si="44"/>
        <v>754</v>
      </c>
      <c r="AL253" s="37">
        <f t="shared" ref="AL253:AM253" si="1036">Z253</f>
        <v>223</v>
      </c>
      <c r="AM253" s="38">
        <f t="shared" si="1036"/>
        <v>80</v>
      </c>
      <c r="AN253" s="39">
        <f t="shared" si="46"/>
        <v>0</v>
      </c>
      <c r="AO253" s="43"/>
      <c r="AP253" s="43"/>
      <c r="AQ253" s="43">
        <f t="shared" ref="AQ253:AW253" si="1037">POWER($AC253,AQ$3)</f>
        <v>1</v>
      </c>
      <c r="AR253" s="43">
        <f t="shared" si="1037"/>
        <v>1</v>
      </c>
      <c r="AS253" s="43">
        <f t="shared" si="1037"/>
        <v>1</v>
      </c>
      <c r="AT253" s="43">
        <f t="shared" si="1037"/>
        <v>1</v>
      </c>
      <c r="AU253" s="43">
        <f t="shared" si="1037"/>
        <v>1</v>
      </c>
      <c r="AV253" s="43">
        <f t="shared" si="1037"/>
        <v>1</v>
      </c>
      <c r="AW253" s="43">
        <f t="shared" si="1037"/>
        <v>1</v>
      </c>
      <c r="AX253" s="43">
        <f t="shared" ref="AX253:BA253" si="1038">$AD253*AQ253</f>
        <v>0.6432</v>
      </c>
      <c r="AY253" s="43">
        <f t="shared" si="1038"/>
        <v>0.6432</v>
      </c>
      <c r="AZ253" s="43">
        <f t="shared" si="1038"/>
        <v>0.6432</v>
      </c>
      <c r="BA253" s="43">
        <f t="shared" si="1038"/>
        <v>0.6432</v>
      </c>
      <c r="BB253" s="43"/>
      <c r="BC253" s="43"/>
      <c r="BD253" s="43"/>
      <c r="BE253" s="43"/>
      <c r="BF253" s="43"/>
      <c r="BG253" s="43"/>
      <c r="BH253" s="43"/>
      <c r="BI253" s="43"/>
      <c r="BJ253" s="43"/>
    </row>
    <row r="254">
      <c r="A254" s="30"/>
      <c r="B254" s="30"/>
      <c r="C254" s="44">
        <f t="shared" si="49"/>
        <v>250</v>
      </c>
      <c r="D254" s="32">
        <f t="shared" si="13"/>
        <v>2207</v>
      </c>
      <c r="E254" s="32">
        <f t="shared" si="14"/>
        <v>2207</v>
      </c>
      <c r="F254" s="33">
        <f t="shared" si="15"/>
        <v>1343</v>
      </c>
      <c r="G254" s="30">
        <f t="shared" si="16"/>
        <v>777</v>
      </c>
      <c r="H254" s="34">
        <f t="shared" si="17"/>
        <v>566</v>
      </c>
      <c r="I254" s="35">
        <f t="shared" si="18"/>
        <v>0.4486566093</v>
      </c>
      <c r="J254" s="35">
        <f t="shared" si="19"/>
        <v>0.4561621857</v>
      </c>
      <c r="K254" s="36">
        <f t="shared" si="20"/>
        <v>349</v>
      </c>
      <c r="L254" s="37">
        <f t="shared" si="21"/>
        <v>428</v>
      </c>
      <c r="M254" s="38">
        <f t="shared" si="22"/>
        <v>258</v>
      </c>
      <c r="N254" s="39">
        <f t="shared" si="23"/>
        <v>308</v>
      </c>
      <c r="O254" s="35">
        <f t="shared" si="24"/>
        <v>0.4491634492</v>
      </c>
      <c r="P254" s="35">
        <f t="shared" si="25"/>
        <v>0.4558303887</v>
      </c>
      <c r="Q254" s="40">
        <f t="shared" si="26"/>
        <v>0.4519731943</v>
      </c>
      <c r="R254" s="35">
        <f t="shared" si="27"/>
        <v>0.3760932945</v>
      </c>
      <c r="S254" s="10">
        <f t="shared" si="50"/>
        <v>0.5296165952</v>
      </c>
      <c r="T254" s="10">
        <f t="shared" si="28"/>
        <v>0.6175428579</v>
      </c>
      <c r="U254" s="10">
        <f t="shared" si="29"/>
        <v>0.6175428579</v>
      </c>
      <c r="V254" s="30">
        <f t="shared" si="30"/>
        <v>1343</v>
      </c>
      <c r="W254" s="30">
        <f t="shared" si="31"/>
        <v>607</v>
      </c>
      <c r="X254" s="34">
        <f t="shared" si="32"/>
        <v>711</v>
      </c>
      <c r="Y254" s="36">
        <f t="shared" si="33"/>
        <v>453</v>
      </c>
      <c r="Z254" s="37">
        <f t="shared" ref="Z254:AA254" si="1039">L254</f>
        <v>428</v>
      </c>
      <c r="AA254" s="38">
        <f t="shared" si="1039"/>
        <v>258</v>
      </c>
      <c r="AB254" s="39">
        <f t="shared" si="35"/>
        <v>281</v>
      </c>
      <c r="AC254" s="35">
        <f t="shared" si="36"/>
        <v>0.4786641929</v>
      </c>
      <c r="AD254" s="35">
        <f t="shared" si="37"/>
        <v>0.5141884222</v>
      </c>
      <c r="AE254" s="30">
        <f t="shared" si="38"/>
        <v>0.5220981527</v>
      </c>
      <c r="AF254" s="30">
        <f t="shared" si="39"/>
        <v>0.2156618633</v>
      </c>
      <c r="AG254" s="30">
        <f t="shared" si="40"/>
        <v>-0.007909730405</v>
      </c>
      <c r="AH254" s="41">
        <f t="shared" si="41"/>
        <v>0.3620874525</v>
      </c>
      <c r="AI254" s="42">
        <f t="shared" si="42"/>
        <v>0.3712340562</v>
      </c>
      <c r="AJ254" s="42">
        <f t="shared" si="43"/>
        <v>0.3603348422</v>
      </c>
      <c r="AK254" s="36">
        <f t="shared" si="44"/>
        <v>241</v>
      </c>
      <c r="AL254" s="37">
        <f t="shared" ref="AL254:AM254" si="1040">Z254</f>
        <v>428</v>
      </c>
      <c r="AM254" s="38">
        <f t="shared" si="1040"/>
        <v>258</v>
      </c>
      <c r="AN254" s="39">
        <f t="shared" si="46"/>
        <v>281</v>
      </c>
      <c r="AO254" s="43"/>
      <c r="AP254" s="43"/>
      <c r="AQ254" s="43">
        <f t="shared" ref="AQ254:AW254" si="1041">POWER($AC254,AQ$3)</f>
        <v>1</v>
      </c>
      <c r="AR254" s="43">
        <f t="shared" si="1041"/>
        <v>0.4786641929</v>
      </c>
      <c r="AS254" s="43">
        <f t="shared" si="1041"/>
        <v>0.2291194096</v>
      </c>
      <c r="AT254" s="43">
        <f t="shared" si="1041"/>
        <v>0.1096712573</v>
      </c>
      <c r="AU254" s="43">
        <f t="shared" si="1041"/>
        <v>0.05249570386</v>
      </c>
      <c r="AV254" s="43">
        <f t="shared" si="1041"/>
        <v>0.02512781372</v>
      </c>
      <c r="AW254" s="43">
        <f t="shared" si="1041"/>
        <v>0.01202778468</v>
      </c>
      <c r="AX254" s="43">
        <f t="shared" ref="AX254:BA254" si="1042">$AD254*AQ254</f>
        <v>0.5141884222</v>
      </c>
      <c r="AY254" s="43">
        <f t="shared" si="1042"/>
        <v>0.2461235862</v>
      </c>
      <c r="AZ254" s="43">
        <f t="shared" si="1042"/>
        <v>0.1178105477</v>
      </c>
      <c r="BA254" s="43">
        <f t="shared" si="1042"/>
        <v>0.05639169075</v>
      </c>
      <c r="BB254" s="43"/>
      <c r="BC254" s="43"/>
      <c r="BD254" s="43"/>
      <c r="BE254" s="43"/>
      <c r="BF254" s="43"/>
      <c r="BG254" s="43"/>
      <c r="BH254" s="43"/>
      <c r="BI254" s="43"/>
      <c r="BJ254" s="43"/>
    </row>
    <row r="255">
      <c r="A255" s="30"/>
      <c r="B255" s="30"/>
      <c r="C255" s="44">
        <f t="shared" si="49"/>
        <v>251</v>
      </c>
      <c r="D255" s="32">
        <f t="shared" si="13"/>
        <v>1743</v>
      </c>
      <c r="E255" s="32">
        <f t="shared" si="14"/>
        <v>1743</v>
      </c>
      <c r="F255" s="33">
        <f t="shared" si="15"/>
        <v>927</v>
      </c>
      <c r="G255" s="30">
        <f t="shared" si="16"/>
        <v>559</v>
      </c>
      <c r="H255" s="34">
        <f t="shared" si="17"/>
        <v>368</v>
      </c>
      <c r="I255" s="35">
        <f t="shared" si="18"/>
        <v>0.3945438219</v>
      </c>
      <c r="J255" s="35">
        <f t="shared" si="19"/>
        <v>0.534614852</v>
      </c>
      <c r="K255" s="36">
        <f t="shared" si="20"/>
        <v>221</v>
      </c>
      <c r="L255" s="37">
        <f t="shared" si="21"/>
        <v>338</v>
      </c>
      <c r="M255" s="38">
        <f t="shared" si="22"/>
        <v>197</v>
      </c>
      <c r="N255" s="39">
        <f t="shared" si="23"/>
        <v>171</v>
      </c>
      <c r="O255" s="35">
        <f t="shared" si="24"/>
        <v>0.3953488372</v>
      </c>
      <c r="P255" s="35">
        <f t="shared" si="25"/>
        <v>0.535326087</v>
      </c>
      <c r="Q255" s="40">
        <f t="shared" si="26"/>
        <v>0.4509169364</v>
      </c>
      <c r="R255" s="35">
        <f t="shared" si="27"/>
        <v>0.3682242991</v>
      </c>
      <c r="S255" s="10">
        <f t="shared" si="50"/>
        <v>0.7164897787</v>
      </c>
      <c r="T255" s="10">
        <f t="shared" si="28"/>
        <v>0.9287943362</v>
      </c>
      <c r="U255" s="10">
        <f t="shared" si="29"/>
        <v>0.9287943362</v>
      </c>
      <c r="V255" s="30">
        <f t="shared" si="30"/>
        <v>927</v>
      </c>
      <c r="W255" s="30">
        <f t="shared" si="31"/>
        <v>418</v>
      </c>
      <c r="X255" s="34">
        <f t="shared" si="32"/>
        <v>664</v>
      </c>
      <c r="Y255" s="36">
        <f t="shared" si="33"/>
        <v>467</v>
      </c>
      <c r="Z255" s="37">
        <f t="shared" ref="Z255:AA255" si="1043">L255</f>
        <v>338</v>
      </c>
      <c r="AA255" s="38">
        <f t="shared" si="1043"/>
        <v>197</v>
      </c>
      <c r="AB255" s="39">
        <f t="shared" si="35"/>
        <v>36</v>
      </c>
      <c r="AC255" s="35">
        <f t="shared" si="36"/>
        <v>0.8454935622</v>
      </c>
      <c r="AD255" s="35">
        <f t="shared" si="37"/>
        <v>0.5801242236</v>
      </c>
      <c r="AE255" s="30">
        <f t="shared" si="38"/>
        <v>0.6195370101</v>
      </c>
      <c r="AF255" s="30">
        <f t="shared" si="39"/>
        <v>0.3131007208</v>
      </c>
      <c r="AG255" s="30">
        <f t="shared" si="40"/>
        <v>-0.03941278654</v>
      </c>
      <c r="AH255" s="41">
        <f t="shared" si="41"/>
        <v>0.43073936</v>
      </c>
      <c r="AI255" s="42">
        <f t="shared" si="42"/>
        <v>0.6375309503</v>
      </c>
      <c r="AJ255" s="42">
        <f t="shared" si="43"/>
        <v>0.5832220963</v>
      </c>
      <c r="AK255" s="36">
        <f t="shared" si="44"/>
        <v>473</v>
      </c>
      <c r="AL255" s="37">
        <f t="shared" ref="AL255:AM255" si="1044">Z255</f>
        <v>338</v>
      </c>
      <c r="AM255" s="38">
        <f t="shared" si="1044"/>
        <v>197</v>
      </c>
      <c r="AN255" s="39">
        <f t="shared" si="46"/>
        <v>36</v>
      </c>
      <c r="AO255" s="43"/>
      <c r="AP255" s="43"/>
      <c r="AQ255" s="43">
        <f t="shared" ref="AQ255:AW255" si="1045">POWER($AC255,AQ$3)</f>
        <v>1</v>
      </c>
      <c r="AR255" s="43">
        <f t="shared" si="1045"/>
        <v>0.8454935622</v>
      </c>
      <c r="AS255" s="43">
        <f t="shared" si="1045"/>
        <v>0.7148593638</v>
      </c>
      <c r="AT255" s="43">
        <f t="shared" si="1045"/>
        <v>0.60440899</v>
      </c>
      <c r="AU255" s="43">
        <f t="shared" si="1045"/>
        <v>0.51102391</v>
      </c>
      <c r="AV255" s="43">
        <f t="shared" si="1045"/>
        <v>0.432067426</v>
      </c>
      <c r="AW255" s="43">
        <f t="shared" si="1045"/>
        <v>0.3653102272</v>
      </c>
      <c r="AX255" s="43">
        <f t="shared" ref="AX255:BA255" si="1046">$AD255*AQ255</f>
        <v>0.5801242236</v>
      </c>
      <c r="AY255" s="43">
        <f t="shared" si="1046"/>
        <v>0.4904912964</v>
      </c>
      <c r="AZ255" s="43">
        <f t="shared" si="1046"/>
        <v>0.4147072334</v>
      </c>
      <c r="BA255" s="43">
        <f t="shared" si="1046"/>
        <v>0.350632296</v>
      </c>
      <c r="BB255" s="43"/>
      <c r="BC255" s="43"/>
      <c r="BD255" s="43"/>
      <c r="BE255" s="43"/>
      <c r="BF255" s="43"/>
      <c r="BG255" s="43"/>
      <c r="BH255" s="43"/>
      <c r="BI255" s="43"/>
      <c r="BJ255" s="43"/>
    </row>
    <row r="256">
      <c r="A256" s="30"/>
      <c r="B256" s="30"/>
      <c r="C256" s="44">
        <f t="shared" si="49"/>
        <v>252</v>
      </c>
      <c r="D256" s="32">
        <f t="shared" si="13"/>
        <v>870</v>
      </c>
      <c r="E256" s="32">
        <f t="shared" si="14"/>
        <v>870</v>
      </c>
      <c r="F256" s="33">
        <f t="shared" si="15"/>
        <v>431</v>
      </c>
      <c r="G256" s="30">
        <f t="shared" si="16"/>
        <v>370</v>
      </c>
      <c r="H256" s="34">
        <f t="shared" si="17"/>
        <v>61</v>
      </c>
      <c r="I256" s="35">
        <f t="shared" si="18"/>
        <v>0.4950850149</v>
      </c>
      <c r="J256" s="35">
        <f t="shared" si="19"/>
        <v>0.4771570266</v>
      </c>
      <c r="K256" s="36">
        <f t="shared" si="20"/>
        <v>183</v>
      </c>
      <c r="L256" s="37">
        <f t="shared" si="21"/>
        <v>187</v>
      </c>
      <c r="M256" s="38">
        <f t="shared" si="22"/>
        <v>29</v>
      </c>
      <c r="N256" s="39">
        <f t="shared" si="23"/>
        <v>32</v>
      </c>
      <c r="O256" s="35">
        <f t="shared" si="24"/>
        <v>0.4945945946</v>
      </c>
      <c r="P256" s="35">
        <f t="shared" si="25"/>
        <v>0.4754098361</v>
      </c>
      <c r="Q256" s="40">
        <f t="shared" si="26"/>
        <v>0.4918793503</v>
      </c>
      <c r="R256" s="35">
        <f t="shared" si="27"/>
        <v>0.1342592593</v>
      </c>
      <c r="S256" s="10">
        <f t="shared" si="50"/>
        <v>0.700820904</v>
      </c>
      <c r="T256" s="10">
        <f t="shared" si="28"/>
        <v>1.04885637</v>
      </c>
      <c r="U256" s="10">
        <f t="shared" si="29"/>
        <v>1</v>
      </c>
      <c r="V256" s="30">
        <f t="shared" si="30"/>
        <v>431</v>
      </c>
      <c r="W256" s="30">
        <f t="shared" si="31"/>
        <v>212</v>
      </c>
      <c r="X256" s="34">
        <f t="shared" si="32"/>
        <v>302</v>
      </c>
      <c r="Y256" s="36">
        <f t="shared" si="33"/>
        <v>273</v>
      </c>
      <c r="Z256" s="37">
        <f t="shared" ref="Z256:AA256" si="1047">L256</f>
        <v>187</v>
      </c>
      <c r="AA256" s="38">
        <f t="shared" si="1047"/>
        <v>29</v>
      </c>
      <c r="AB256" s="39">
        <f t="shared" si="35"/>
        <v>0</v>
      </c>
      <c r="AC256" s="35">
        <f t="shared" si="36"/>
        <v>1</v>
      </c>
      <c r="AD256" s="35">
        <f t="shared" si="37"/>
        <v>0.5934782609</v>
      </c>
      <c r="AE256" s="30">
        <f t="shared" si="38"/>
        <v>0.6210571413</v>
      </c>
      <c r="AF256" s="30">
        <f t="shared" si="39"/>
        <v>0.3146208519</v>
      </c>
      <c r="AG256" s="30">
        <f t="shared" si="40"/>
        <v>-0.02757888039</v>
      </c>
      <c r="AH256" s="41">
        <f t="shared" si="41"/>
        <v>0.4805822993</v>
      </c>
      <c r="AI256" s="42">
        <f t="shared" si="42"/>
        <v>0.7412780452</v>
      </c>
      <c r="AJ256" s="42">
        <f t="shared" si="43"/>
        <v>0.7032757236</v>
      </c>
      <c r="AK256" s="36">
        <f t="shared" si="44"/>
        <v>443</v>
      </c>
      <c r="AL256" s="37">
        <f t="shared" ref="AL256:AM256" si="1048">Z256</f>
        <v>187</v>
      </c>
      <c r="AM256" s="38">
        <f t="shared" si="1048"/>
        <v>29</v>
      </c>
      <c r="AN256" s="39">
        <f t="shared" si="46"/>
        <v>0</v>
      </c>
      <c r="AO256" s="43"/>
      <c r="AP256" s="43"/>
      <c r="AQ256" s="43">
        <f t="shared" ref="AQ256:AW256" si="1049">POWER($AC256,AQ$3)</f>
        <v>1</v>
      </c>
      <c r="AR256" s="43">
        <f t="shared" si="1049"/>
        <v>1</v>
      </c>
      <c r="AS256" s="43">
        <f t="shared" si="1049"/>
        <v>1</v>
      </c>
      <c r="AT256" s="43">
        <f t="shared" si="1049"/>
        <v>1</v>
      </c>
      <c r="AU256" s="43">
        <f t="shared" si="1049"/>
        <v>1</v>
      </c>
      <c r="AV256" s="43">
        <f t="shared" si="1049"/>
        <v>1</v>
      </c>
      <c r="AW256" s="43">
        <f t="shared" si="1049"/>
        <v>1</v>
      </c>
      <c r="AX256" s="43">
        <f t="shared" ref="AX256:BA256" si="1050">$AD256*AQ256</f>
        <v>0.5934782609</v>
      </c>
      <c r="AY256" s="43">
        <f t="shared" si="1050"/>
        <v>0.5934782609</v>
      </c>
      <c r="AZ256" s="43">
        <f t="shared" si="1050"/>
        <v>0.5934782609</v>
      </c>
      <c r="BA256" s="43">
        <f t="shared" si="1050"/>
        <v>0.5934782609</v>
      </c>
      <c r="BB256" s="43"/>
      <c r="BC256" s="43"/>
      <c r="BD256" s="43"/>
      <c r="BE256" s="43"/>
      <c r="BF256" s="43"/>
      <c r="BG256" s="43"/>
      <c r="BH256" s="43"/>
      <c r="BI256" s="43"/>
      <c r="BJ256" s="43"/>
    </row>
    <row r="257">
      <c r="A257" s="30"/>
      <c r="B257" s="30"/>
      <c r="C257" s="44">
        <f t="shared" si="49"/>
        <v>253</v>
      </c>
      <c r="D257" s="32">
        <f t="shared" si="13"/>
        <v>2541</v>
      </c>
      <c r="E257" s="32">
        <f t="shared" si="14"/>
        <v>2541</v>
      </c>
      <c r="F257" s="33">
        <f t="shared" si="15"/>
        <v>1489</v>
      </c>
      <c r="G257" s="30">
        <f t="shared" si="16"/>
        <v>906</v>
      </c>
      <c r="H257" s="34">
        <f t="shared" si="17"/>
        <v>583</v>
      </c>
      <c r="I257" s="35">
        <f t="shared" si="18"/>
        <v>0.2568048045</v>
      </c>
      <c r="J257" s="35">
        <f t="shared" si="19"/>
        <v>0.3245754712</v>
      </c>
      <c r="K257" s="36">
        <f t="shared" si="20"/>
        <v>233</v>
      </c>
      <c r="L257" s="37">
        <f t="shared" si="21"/>
        <v>673</v>
      </c>
      <c r="M257" s="38">
        <f t="shared" si="22"/>
        <v>189</v>
      </c>
      <c r="N257" s="39">
        <f t="shared" si="23"/>
        <v>394</v>
      </c>
      <c r="O257" s="35">
        <f t="shared" si="24"/>
        <v>0.2571743929</v>
      </c>
      <c r="P257" s="35">
        <f t="shared" si="25"/>
        <v>0.3241852487</v>
      </c>
      <c r="Q257" s="40">
        <f t="shared" si="26"/>
        <v>0.2834116857</v>
      </c>
      <c r="R257" s="35">
        <f t="shared" si="27"/>
        <v>0.2192575406</v>
      </c>
      <c r="S257" s="10">
        <f t="shared" si="50"/>
        <v>0.791937644</v>
      </c>
      <c r="T257" s="10">
        <f t="shared" si="28"/>
        <v>1.145278326</v>
      </c>
      <c r="U257" s="10">
        <f t="shared" si="29"/>
        <v>1</v>
      </c>
      <c r="V257" s="30">
        <f t="shared" si="30"/>
        <v>1489</v>
      </c>
      <c r="W257" s="30">
        <f t="shared" si="31"/>
        <v>422</v>
      </c>
      <c r="X257" s="34">
        <f t="shared" si="32"/>
        <v>1179</v>
      </c>
      <c r="Y257" s="36">
        <f t="shared" si="33"/>
        <v>990</v>
      </c>
      <c r="Z257" s="37">
        <f t="shared" ref="Z257:AA257" si="1051">L257</f>
        <v>673</v>
      </c>
      <c r="AA257" s="38">
        <f t="shared" si="1051"/>
        <v>189</v>
      </c>
      <c r="AB257" s="39">
        <f t="shared" si="35"/>
        <v>0</v>
      </c>
      <c r="AC257" s="35">
        <f t="shared" si="36"/>
        <v>1</v>
      </c>
      <c r="AD257" s="35">
        <f t="shared" si="37"/>
        <v>0.5953096813</v>
      </c>
      <c r="AE257" s="30">
        <f t="shared" si="38"/>
        <v>0.6210571413</v>
      </c>
      <c r="AF257" s="30">
        <f t="shared" si="39"/>
        <v>0.3146208519</v>
      </c>
      <c r="AG257" s="30">
        <f t="shared" si="40"/>
        <v>-0.02574745996</v>
      </c>
      <c r="AH257" s="41">
        <f t="shared" si="41"/>
        <v>0.4805822993</v>
      </c>
      <c r="AI257" s="42">
        <f t="shared" si="42"/>
        <v>0.7412780452</v>
      </c>
      <c r="AJ257" s="42">
        <f t="shared" si="43"/>
        <v>0.7057993296</v>
      </c>
      <c r="AK257" s="36">
        <f t="shared" si="44"/>
        <v>1615</v>
      </c>
      <c r="AL257" s="37">
        <f t="shared" ref="AL257:AM257" si="1052">Z257</f>
        <v>673</v>
      </c>
      <c r="AM257" s="38">
        <f t="shared" si="1052"/>
        <v>189</v>
      </c>
      <c r="AN257" s="39">
        <f t="shared" si="46"/>
        <v>0</v>
      </c>
      <c r="AO257" s="43"/>
      <c r="AP257" s="43"/>
      <c r="AQ257" s="43">
        <f t="shared" ref="AQ257:AW257" si="1053">POWER($AC257,AQ$3)</f>
        <v>1</v>
      </c>
      <c r="AR257" s="43">
        <f t="shared" si="1053"/>
        <v>1</v>
      </c>
      <c r="AS257" s="43">
        <f t="shared" si="1053"/>
        <v>1</v>
      </c>
      <c r="AT257" s="43">
        <f t="shared" si="1053"/>
        <v>1</v>
      </c>
      <c r="AU257" s="43">
        <f t="shared" si="1053"/>
        <v>1</v>
      </c>
      <c r="AV257" s="43">
        <f t="shared" si="1053"/>
        <v>1</v>
      </c>
      <c r="AW257" s="43">
        <f t="shared" si="1053"/>
        <v>1</v>
      </c>
      <c r="AX257" s="43">
        <f t="shared" ref="AX257:BA257" si="1054">$AD257*AQ257</f>
        <v>0.5953096813</v>
      </c>
      <c r="AY257" s="43">
        <f t="shared" si="1054"/>
        <v>0.5953096813</v>
      </c>
      <c r="AZ257" s="43">
        <f t="shared" si="1054"/>
        <v>0.5953096813</v>
      </c>
      <c r="BA257" s="43">
        <f t="shared" si="1054"/>
        <v>0.5953096813</v>
      </c>
      <c r="BB257" s="43"/>
      <c r="BC257" s="43"/>
      <c r="BD257" s="43"/>
      <c r="BE257" s="43"/>
      <c r="BF257" s="43"/>
      <c r="BG257" s="43"/>
      <c r="BH257" s="43"/>
      <c r="BI257" s="43"/>
      <c r="BJ257" s="43"/>
    </row>
    <row r="258">
      <c r="A258" s="30"/>
      <c r="B258" s="30"/>
      <c r="C258" s="44">
        <f t="shared" si="49"/>
        <v>254</v>
      </c>
      <c r="D258" s="32">
        <f t="shared" si="13"/>
        <v>2070</v>
      </c>
      <c r="E258" s="32">
        <f t="shared" si="14"/>
        <v>2070</v>
      </c>
      <c r="F258" s="33">
        <f t="shared" si="15"/>
        <v>998</v>
      </c>
      <c r="G258" s="30">
        <f t="shared" si="16"/>
        <v>539</v>
      </c>
      <c r="H258" s="34">
        <f t="shared" si="17"/>
        <v>459</v>
      </c>
      <c r="I258" s="35">
        <f t="shared" si="18"/>
        <v>0.4782297559</v>
      </c>
      <c r="J258" s="35">
        <f t="shared" si="19"/>
        <v>0.3722908297</v>
      </c>
      <c r="K258" s="36">
        <f t="shared" si="20"/>
        <v>258</v>
      </c>
      <c r="L258" s="37">
        <f t="shared" si="21"/>
        <v>281</v>
      </c>
      <c r="M258" s="38">
        <f t="shared" si="22"/>
        <v>171</v>
      </c>
      <c r="N258" s="39">
        <f t="shared" si="23"/>
        <v>288</v>
      </c>
      <c r="O258" s="35">
        <f t="shared" si="24"/>
        <v>0.4786641929</v>
      </c>
      <c r="P258" s="35">
        <f t="shared" si="25"/>
        <v>0.3725490196</v>
      </c>
      <c r="Q258" s="40">
        <f t="shared" si="26"/>
        <v>0.4298597194</v>
      </c>
      <c r="R258" s="35">
        <f t="shared" si="27"/>
        <v>0.3783185841</v>
      </c>
      <c r="S258" s="10">
        <f t="shared" si="50"/>
        <v>0.716786712</v>
      </c>
      <c r="T258" s="10">
        <f t="shared" si="28"/>
        <v>0.922992869</v>
      </c>
      <c r="U258" s="10">
        <f t="shared" si="29"/>
        <v>0.922992869</v>
      </c>
      <c r="V258" s="30">
        <f t="shared" si="30"/>
        <v>998</v>
      </c>
      <c r="W258" s="30">
        <f t="shared" si="31"/>
        <v>429</v>
      </c>
      <c r="X258" s="34">
        <f t="shared" si="32"/>
        <v>715</v>
      </c>
      <c r="Y258" s="36">
        <f t="shared" si="33"/>
        <v>544</v>
      </c>
      <c r="Z258" s="37">
        <f t="shared" ref="Z258:AA258" si="1055">L258</f>
        <v>281</v>
      </c>
      <c r="AA258" s="38">
        <f t="shared" si="1055"/>
        <v>171</v>
      </c>
      <c r="AB258" s="39">
        <f t="shared" si="35"/>
        <v>45</v>
      </c>
      <c r="AC258" s="35">
        <f t="shared" si="36"/>
        <v>0.7916666667</v>
      </c>
      <c r="AD258" s="35">
        <f t="shared" si="37"/>
        <v>0.6593939394</v>
      </c>
      <c r="AE258" s="30">
        <f t="shared" si="38"/>
        <v>0.6125510457</v>
      </c>
      <c r="AF258" s="30">
        <f t="shared" si="39"/>
        <v>0.3061147564</v>
      </c>
      <c r="AG258" s="30">
        <f t="shared" si="40"/>
        <v>0.04684289367</v>
      </c>
      <c r="AH258" s="41">
        <f t="shared" si="41"/>
        <v>0.4164346115</v>
      </c>
      <c r="AI258" s="42">
        <f t="shared" si="42"/>
        <v>0.6001842864</v>
      </c>
      <c r="AJ258" s="42">
        <f t="shared" si="43"/>
        <v>0.6647314573</v>
      </c>
      <c r="AK258" s="36">
        <f t="shared" si="44"/>
        <v>557</v>
      </c>
      <c r="AL258" s="37">
        <f t="shared" ref="AL258:AM258" si="1056">Z258</f>
        <v>281</v>
      </c>
      <c r="AM258" s="38">
        <f t="shared" si="1056"/>
        <v>171</v>
      </c>
      <c r="AN258" s="39">
        <f t="shared" si="46"/>
        <v>45</v>
      </c>
      <c r="AO258" s="43"/>
      <c r="AP258" s="43"/>
      <c r="AQ258" s="43">
        <f t="shared" ref="AQ258:AW258" si="1057">POWER($AC258,AQ$3)</f>
        <v>1</v>
      </c>
      <c r="AR258" s="43">
        <f t="shared" si="1057"/>
        <v>0.7916666667</v>
      </c>
      <c r="AS258" s="43">
        <f t="shared" si="1057"/>
        <v>0.6267361111</v>
      </c>
      <c r="AT258" s="43">
        <f t="shared" si="1057"/>
        <v>0.496166088</v>
      </c>
      <c r="AU258" s="43">
        <f t="shared" si="1057"/>
        <v>0.392798153</v>
      </c>
      <c r="AV258" s="43">
        <f t="shared" si="1057"/>
        <v>0.3109652044</v>
      </c>
      <c r="AW258" s="43">
        <f t="shared" si="1057"/>
        <v>0.2461807868</v>
      </c>
      <c r="AX258" s="43">
        <f t="shared" ref="AX258:BA258" si="1058">$AD258*AQ258</f>
        <v>0.6593939394</v>
      </c>
      <c r="AY258" s="43">
        <f t="shared" si="1058"/>
        <v>0.522020202</v>
      </c>
      <c r="AZ258" s="43">
        <f t="shared" si="1058"/>
        <v>0.4132659933</v>
      </c>
      <c r="BA258" s="43">
        <f t="shared" si="1058"/>
        <v>0.3271689113</v>
      </c>
      <c r="BB258" s="43"/>
      <c r="BC258" s="43"/>
      <c r="BD258" s="43"/>
      <c r="BE258" s="43"/>
      <c r="BF258" s="43"/>
      <c r="BG258" s="43"/>
      <c r="BH258" s="43"/>
      <c r="BI258" s="43"/>
      <c r="BJ258" s="43"/>
    </row>
    <row r="259">
      <c r="A259" s="30"/>
      <c r="B259" s="30"/>
      <c r="C259" s="44">
        <f t="shared" si="49"/>
        <v>255</v>
      </c>
      <c r="D259" s="32">
        <f t="shared" si="13"/>
        <v>950</v>
      </c>
      <c r="E259" s="32">
        <f t="shared" si="14"/>
        <v>950</v>
      </c>
      <c r="F259" s="33">
        <f t="shared" si="15"/>
        <v>440</v>
      </c>
      <c r="G259" s="30">
        <f t="shared" si="16"/>
        <v>353</v>
      </c>
      <c r="H259" s="34">
        <f t="shared" si="17"/>
        <v>87</v>
      </c>
      <c r="I259" s="35">
        <f t="shared" si="18"/>
        <v>0.3706076419</v>
      </c>
      <c r="J259" s="35">
        <f t="shared" si="19"/>
        <v>0.4102067837</v>
      </c>
      <c r="K259" s="36">
        <f t="shared" si="20"/>
        <v>131</v>
      </c>
      <c r="L259" s="37">
        <f t="shared" si="21"/>
        <v>222</v>
      </c>
      <c r="M259" s="38">
        <f t="shared" si="22"/>
        <v>36</v>
      </c>
      <c r="N259" s="39">
        <f t="shared" si="23"/>
        <v>51</v>
      </c>
      <c r="O259" s="35">
        <f t="shared" si="24"/>
        <v>0.3711048159</v>
      </c>
      <c r="P259" s="35">
        <f t="shared" si="25"/>
        <v>0.4137931034</v>
      </c>
      <c r="Q259" s="40">
        <f t="shared" si="26"/>
        <v>0.3795454545</v>
      </c>
      <c r="R259" s="35">
        <f t="shared" si="27"/>
        <v>0.1395348837</v>
      </c>
      <c r="S259" s="10">
        <f t="shared" si="50"/>
        <v>0.4079854325</v>
      </c>
      <c r="T259" s="10">
        <f t="shared" si="28"/>
        <v>0.5655117651</v>
      </c>
      <c r="U259" s="10">
        <f t="shared" si="29"/>
        <v>0.5655117651</v>
      </c>
      <c r="V259" s="30">
        <f t="shared" si="30"/>
        <v>440</v>
      </c>
      <c r="W259" s="30">
        <f t="shared" si="31"/>
        <v>167</v>
      </c>
      <c r="X259" s="34">
        <f t="shared" si="32"/>
        <v>180</v>
      </c>
      <c r="Y259" s="36">
        <f t="shared" si="33"/>
        <v>144</v>
      </c>
      <c r="Z259" s="37">
        <f t="shared" ref="Z259:AA259" si="1059">L259</f>
        <v>222</v>
      </c>
      <c r="AA259" s="38">
        <f t="shared" si="1059"/>
        <v>36</v>
      </c>
      <c r="AB259" s="39">
        <f t="shared" si="35"/>
        <v>111</v>
      </c>
      <c r="AC259" s="35">
        <f t="shared" si="36"/>
        <v>0.2448979592</v>
      </c>
      <c r="AD259" s="35">
        <f t="shared" si="37"/>
        <v>0.393442623</v>
      </c>
      <c r="AE259" s="30">
        <f t="shared" si="38"/>
        <v>0.4199468513</v>
      </c>
      <c r="AF259" s="30">
        <f t="shared" si="39"/>
        <v>0.113510562</v>
      </c>
      <c r="AG259" s="30">
        <f t="shared" si="40"/>
        <v>-0.02650422834</v>
      </c>
      <c r="AH259" s="41">
        <f t="shared" si="41"/>
        <v>0.3513733191</v>
      </c>
      <c r="AI259" s="42">
        <f t="shared" si="42"/>
        <v>0.1908659976</v>
      </c>
      <c r="AJ259" s="42">
        <f t="shared" si="43"/>
        <v>0.154344493</v>
      </c>
      <c r="AK259" s="36">
        <f t="shared" si="44"/>
        <v>41</v>
      </c>
      <c r="AL259" s="37">
        <f t="shared" ref="AL259:AM259" si="1060">Z259</f>
        <v>222</v>
      </c>
      <c r="AM259" s="38">
        <f t="shared" si="1060"/>
        <v>36</v>
      </c>
      <c r="AN259" s="39">
        <f t="shared" si="46"/>
        <v>111</v>
      </c>
      <c r="AO259" s="43"/>
      <c r="AP259" s="43"/>
      <c r="AQ259" s="43">
        <f t="shared" ref="AQ259:AW259" si="1061">POWER($AC259,AQ$3)</f>
        <v>1</v>
      </c>
      <c r="AR259" s="43">
        <f t="shared" si="1061"/>
        <v>0.2448979592</v>
      </c>
      <c r="AS259" s="43">
        <f t="shared" si="1061"/>
        <v>0.05997501041</v>
      </c>
      <c r="AT259" s="43">
        <f t="shared" si="1061"/>
        <v>0.01468775765</v>
      </c>
      <c r="AU259" s="43">
        <f t="shared" si="1061"/>
        <v>0.003597001874</v>
      </c>
      <c r="AV259" s="43">
        <f t="shared" si="1061"/>
        <v>0.0008808984181</v>
      </c>
      <c r="AW259" s="43">
        <f t="shared" si="1061"/>
        <v>0.0002157302248</v>
      </c>
      <c r="AX259" s="43">
        <f t="shared" ref="AX259:BA259" si="1062">$AD259*AQ259</f>
        <v>0.393442623</v>
      </c>
      <c r="AY259" s="43">
        <f t="shared" si="1062"/>
        <v>0.09635329542</v>
      </c>
      <c r="AZ259" s="43">
        <f t="shared" si="1062"/>
        <v>0.02359672541</v>
      </c>
      <c r="BA259" s="43">
        <f t="shared" si="1062"/>
        <v>0.005778789896</v>
      </c>
      <c r="BB259" s="43"/>
      <c r="BC259" s="43"/>
      <c r="BD259" s="43"/>
      <c r="BE259" s="43"/>
      <c r="BF259" s="43"/>
      <c r="BG259" s="43"/>
      <c r="BH259" s="43"/>
      <c r="BI259" s="43"/>
      <c r="BJ259" s="43"/>
    </row>
    <row r="260">
      <c r="A260" s="30"/>
      <c r="B260" s="30"/>
      <c r="C260" s="44">
        <f t="shared" si="49"/>
        <v>256</v>
      </c>
      <c r="D260" s="32">
        <f t="shared" si="13"/>
        <v>902</v>
      </c>
      <c r="E260" s="32">
        <f t="shared" si="14"/>
        <v>902</v>
      </c>
      <c r="F260" s="33">
        <f t="shared" si="15"/>
        <v>530</v>
      </c>
      <c r="G260" s="30">
        <f t="shared" si="16"/>
        <v>378</v>
      </c>
      <c r="H260" s="34">
        <f t="shared" si="17"/>
        <v>152</v>
      </c>
      <c r="I260" s="35">
        <f t="shared" si="18"/>
        <v>0.5684721159</v>
      </c>
      <c r="J260" s="35">
        <f t="shared" si="19"/>
        <v>0.5199586686</v>
      </c>
      <c r="K260" s="36">
        <f t="shared" si="20"/>
        <v>215</v>
      </c>
      <c r="L260" s="37">
        <f t="shared" si="21"/>
        <v>163</v>
      </c>
      <c r="M260" s="38">
        <f t="shared" si="22"/>
        <v>79</v>
      </c>
      <c r="N260" s="39">
        <f t="shared" si="23"/>
        <v>73</v>
      </c>
      <c r="O260" s="35">
        <f t="shared" si="24"/>
        <v>0.5687830688</v>
      </c>
      <c r="P260" s="35">
        <f t="shared" si="25"/>
        <v>0.5197368421</v>
      </c>
      <c r="Q260" s="40">
        <f t="shared" si="26"/>
        <v>0.5547169811</v>
      </c>
      <c r="R260" s="35">
        <f t="shared" si="27"/>
        <v>0.326446281</v>
      </c>
      <c r="S260" s="10">
        <f t="shared" si="50"/>
        <v>0.4078551749</v>
      </c>
      <c r="T260" s="10">
        <f t="shared" si="28"/>
        <v>0.4488616198</v>
      </c>
      <c r="U260" s="10">
        <f t="shared" si="29"/>
        <v>0.4488616198</v>
      </c>
      <c r="V260" s="30">
        <f t="shared" si="30"/>
        <v>530</v>
      </c>
      <c r="W260" s="30">
        <f t="shared" si="31"/>
        <v>294</v>
      </c>
      <c r="X260" s="34">
        <f t="shared" si="32"/>
        <v>294</v>
      </c>
      <c r="Y260" s="36">
        <f t="shared" si="33"/>
        <v>215</v>
      </c>
      <c r="Z260" s="37">
        <f t="shared" ref="Z260:AA260" si="1063">L260</f>
        <v>163</v>
      </c>
      <c r="AA260" s="38">
        <f t="shared" si="1063"/>
        <v>79</v>
      </c>
      <c r="AB260" s="39">
        <f t="shared" si="35"/>
        <v>264</v>
      </c>
      <c r="AC260" s="35">
        <f t="shared" si="36"/>
        <v>0.2303206997</v>
      </c>
      <c r="AD260" s="35">
        <f t="shared" si="37"/>
        <v>0.5687830688</v>
      </c>
      <c r="AE260" s="30">
        <f t="shared" si="38"/>
        <v>0.4131495686</v>
      </c>
      <c r="AF260" s="30">
        <f t="shared" si="39"/>
        <v>0.1067132793</v>
      </c>
      <c r="AG260" s="30">
        <f t="shared" si="40"/>
        <v>0.1556335002</v>
      </c>
      <c r="AH260" s="41">
        <f t="shared" si="41"/>
        <v>0.3515187951</v>
      </c>
      <c r="AI260" s="42">
        <f t="shared" si="42"/>
        <v>0.1794928253</v>
      </c>
      <c r="AJ260" s="42">
        <f t="shared" si="43"/>
        <v>0.3939480257</v>
      </c>
      <c r="AK260" s="36">
        <f t="shared" si="44"/>
        <v>106</v>
      </c>
      <c r="AL260" s="37">
        <f t="shared" ref="AL260:AM260" si="1064">Z260</f>
        <v>163</v>
      </c>
      <c r="AM260" s="38">
        <f t="shared" si="1064"/>
        <v>79</v>
      </c>
      <c r="AN260" s="39">
        <f t="shared" si="46"/>
        <v>264</v>
      </c>
      <c r="AO260" s="43"/>
      <c r="AP260" s="43"/>
      <c r="AQ260" s="43">
        <f t="shared" ref="AQ260:AW260" si="1065">POWER($AC260,AQ$3)</f>
        <v>1</v>
      </c>
      <c r="AR260" s="43">
        <f t="shared" si="1065"/>
        <v>0.2303206997</v>
      </c>
      <c r="AS260" s="43">
        <f t="shared" si="1065"/>
        <v>0.05304762471</v>
      </c>
      <c r="AT260" s="43">
        <f t="shared" si="1065"/>
        <v>0.01221796604</v>
      </c>
      <c r="AU260" s="43">
        <f t="shared" si="1065"/>
        <v>0.002814050488</v>
      </c>
      <c r="AV260" s="43">
        <f t="shared" si="1065"/>
        <v>0.0006481340774</v>
      </c>
      <c r="AW260" s="43">
        <f t="shared" si="1065"/>
        <v>0.0001492786942</v>
      </c>
      <c r="AX260" s="43">
        <f t="shared" ref="AX260:BA260" si="1066">$AD260*AQ260</f>
        <v>0.5687830688</v>
      </c>
      <c r="AY260" s="43">
        <f t="shared" si="1066"/>
        <v>0.1310025144</v>
      </c>
      <c r="AZ260" s="43">
        <f t="shared" si="1066"/>
        <v>0.03017259078</v>
      </c>
      <c r="BA260" s="43">
        <f t="shared" si="1066"/>
        <v>0.00694937222</v>
      </c>
      <c r="BB260" s="43"/>
      <c r="BC260" s="43"/>
      <c r="BD260" s="43"/>
      <c r="BE260" s="43"/>
      <c r="BF260" s="43"/>
      <c r="BG260" s="43"/>
      <c r="BH260" s="43"/>
      <c r="BI260" s="43"/>
      <c r="BJ260" s="43"/>
    </row>
    <row r="261">
      <c r="A261" s="30"/>
      <c r="B261" s="30"/>
      <c r="C261" s="44">
        <f t="shared" si="49"/>
        <v>257</v>
      </c>
      <c r="D261" s="32">
        <f t="shared" si="13"/>
        <v>1202</v>
      </c>
      <c r="E261" s="32">
        <f t="shared" si="14"/>
        <v>1202</v>
      </c>
      <c r="F261" s="33">
        <f t="shared" si="15"/>
        <v>642</v>
      </c>
      <c r="G261" s="30">
        <f t="shared" si="16"/>
        <v>407</v>
      </c>
      <c r="H261" s="34">
        <f t="shared" si="17"/>
        <v>235</v>
      </c>
      <c r="I261" s="35">
        <f t="shared" si="18"/>
        <v>0.342114111</v>
      </c>
      <c r="J261" s="35">
        <f t="shared" si="19"/>
        <v>0.4917825048</v>
      </c>
      <c r="K261" s="36">
        <f t="shared" si="20"/>
        <v>139</v>
      </c>
      <c r="L261" s="37">
        <f t="shared" si="21"/>
        <v>268</v>
      </c>
      <c r="M261" s="38">
        <f t="shared" si="22"/>
        <v>116</v>
      </c>
      <c r="N261" s="39">
        <f t="shared" si="23"/>
        <v>119</v>
      </c>
      <c r="O261" s="35">
        <f t="shared" si="24"/>
        <v>0.3415233415</v>
      </c>
      <c r="P261" s="35">
        <f t="shared" si="25"/>
        <v>0.4936170213</v>
      </c>
      <c r="Q261" s="40">
        <f t="shared" si="26"/>
        <v>0.3971962617</v>
      </c>
      <c r="R261" s="35">
        <f t="shared" si="27"/>
        <v>0.3020833333</v>
      </c>
      <c r="S261" s="10">
        <f t="shared" si="50"/>
        <v>0.7528652582</v>
      </c>
      <c r="T261" s="10">
        <f t="shared" si="28"/>
        <v>1.029628839</v>
      </c>
      <c r="U261" s="10">
        <f t="shared" si="29"/>
        <v>1</v>
      </c>
      <c r="V261" s="30">
        <f t="shared" si="30"/>
        <v>642</v>
      </c>
      <c r="W261" s="30">
        <f t="shared" si="31"/>
        <v>255</v>
      </c>
      <c r="X261" s="34">
        <f t="shared" si="32"/>
        <v>483</v>
      </c>
      <c r="Y261" s="36">
        <f t="shared" si="33"/>
        <v>367</v>
      </c>
      <c r="Z261" s="37">
        <f t="shared" ref="Z261:AA261" si="1067">L261</f>
        <v>268</v>
      </c>
      <c r="AA261" s="38">
        <f t="shared" si="1067"/>
        <v>116</v>
      </c>
      <c r="AB261" s="39">
        <f t="shared" si="35"/>
        <v>0</v>
      </c>
      <c r="AC261" s="35">
        <f t="shared" si="36"/>
        <v>1</v>
      </c>
      <c r="AD261" s="35">
        <f t="shared" si="37"/>
        <v>0.5779527559</v>
      </c>
      <c r="AE261" s="30">
        <f t="shared" si="38"/>
        <v>0.6210571413</v>
      </c>
      <c r="AF261" s="30">
        <f t="shared" si="39"/>
        <v>0.3146208519</v>
      </c>
      <c r="AG261" s="30">
        <f t="shared" si="40"/>
        <v>-0.04310438536</v>
      </c>
      <c r="AH261" s="41">
        <f t="shared" si="41"/>
        <v>0.4805822993</v>
      </c>
      <c r="AI261" s="42">
        <f t="shared" si="42"/>
        <v>0.7412780452</v>
      </c>
      <c r="AJ261" s="42">
        <f t="shared" si="43"/>
        <v>0.6818823522</v>
      </c>
      <c r="AK261" s="36">
        <f t="shared" si="44"/>
        <v>574</v>
      </c>
      <c r="AL261" s="37">
        <f t="shared" ref="AL261:AM261" si="1068">Z261</f>
        <v>268</v>
      </c>
      <c r="AM261" s="38">
        <f t="shared" si="1068"/>
        <v>116</v>
      </c>
      <c r="AN261" s="39">
        <f t="shared" si="46"/>
        <v>0</v>
      </c>
      <c r="AO261" s="43"/>
      <c r="AP261" s="43"/>
      <c r="AQ261" s="43">
        <f t="shared" ref="AQ261:AW261" si="1069">POWER($AC261,AQ$3)</f>
        <v>1</v>
      </c>
      <c r="AR261" s="43">
        <f t="shared" si="1069"/>
        <v>1</v>
      </c>
      <c r="AS261" s="43">
        <f t="shared" si="1069"/>
        <v>1</v>
      </c>
      <c r="AT261" s="43">
        <f t="shared" si="1069"/>
        <v>1</v>
      </c>
      <c r="AU261" s="43">
        <f t="shared" si="1069"/>
        <v>1</v>
      </c>
      <c r="AV261" s="43">
        <f t="shared" si="1069"/>
        <v>1</v>
      </c>
      <c r="AW261" s="43">
        <f t="shared" si="1069"/>
        <v>1</v>
      </c>
      <c r="AX261" s="43">
        <f t="shared" ref="AX261:BA261" si="1070">$AD261*AQ261</f>
        <v>0.5779527559</v>
      </c>
      <c r="AY261" s="43">
        <f t="shared" si="1070"/>
        <v>0.5779527559</v>
      </c>
      <c r="AZ261" s="43">
        <f t="shared" si="1070"/>
        <v>0.5779527559</v>
      </c>
      <c r="BA261" s="43">
        <f t="shared" si="1070"/>
        <v>0.5779527559</v>
      </c>
      <c r="BB261" s="43"/>
      <c r="BC261" s="43"/>
      <c r="BD261" s="43"/>
      <c r="BE261" s="43"/>
      <c r="BF261" s="43"/>
      <c r="BG261" s="43"/>
      <c r="BH261" s="43"/>
      <c r="BI261" s="43"/>
      <c r="BJ261" s="43"/>
    </row>
    <row r="262">
      <c r="A262" s="30"/>
      <c r="B262" s="30"/>
      <c r="C262" s="44">
        <f t="shared" si="49"/>
        <v>258</v>
      </c>
      <c r="D262" s="32">
        <f t="shared" si="13"/>
        <v>1083</v>
      </c>
      <c r="E262" s="32">
        <f t="shared" si="14"/>
        <v>1083</v>
      </c>
      <c r="F262" s="33">
        <f t="shared" si="15"/>
        <v>512</v>
      </c>
      <c r="G262" s="30">
        <f t="shared" si="16"/>
        <v>346</v>
      </c>
      <c r="H262" s="34">
        <f t="shared" si="17"/>
        <v>166</v>
      </c>
      <c r="I262" s="35">
        <f t="shared" si="18"/>
        <v>0.2151961718</v>
      </c>
      <c r="J262" s="35">
        <f t="shared" si="19"/>
        <v>0.1529364269</v>
      </c>
      <c r="K262" s="36">
        <f t="shared" si="20"/>
        <v>74</v>
      </c>
      <c r="L262" s="37">
        <f t="shared" si="21"/>
        <v>272</v>
      </c>
      <c r="M262" s="38">
        <f t="shared" si="22"/>
        <v>25</v>
      </c>
      <c r="N262" s="39">
        <f t="shared" si="23"/>
        <v>141</v>
      </c>
      <c r="O262" s="35">
        <f t="shared" si="24"/>
        <v>0.2138728324</v>
      </c>
      <c r="P262" s="35">
        <f t="shared" si="25"/>
        <v>0.1506024096</v>
      </c>
      <c r="Q262" s="40">
        <f t="shared" si="26"/>
        <v>0.193359375</v>
      </c>
      <c r="R262" s="35">
        <f t="shared" si="27"/>
        <v>0.08417508418</v>
      </c>
      <c r="S262" s="10">
        <f t="shared" si="50"/>
        <v>0.5226905044</v>
      </c>
      <c r="T262" s="10">
        <f t="shared" si="28"/>
        <v>0.788039299</v>
      </c>
      <c r="U262" s="10">
        <f t="shared" si="29"/>
        <v>0.788039299</v>
      </c>
      <c r="V262" s="30">
        <f t="shared" si="30"/>
        <v>512</v>
      </c>
      <c r="W262" s="30">
        <f t="shared" si="31"/>
        <v>99</v>
      </c>
      <c r="X262" s="34">
        <f t="shared" si="32"/>
        <v>268</v>
      </c>
      <c r="Y262" s="36">
        <f t="shared" si="33"/>
        <v>243</v>
      </c>
      <c r="Z262" s="37">
        <f t="shared" ref="Z262:AA262" si="1071">L262</f>
        <v>272</v>
      </c>
      <c r="AA262" s="38">
        <f t="shared" si="1071"/>
        <v>25</v>
      </c>
      <c r="AB262" s="39">
        <f t="shared" si="35"/>
        <v>65</v>
      </c>
      <c r="AC262" s="35">
        <f t="shared" si="36"/>
        <v>0.2777777778</v>
      </c>
      <c r="AD262" s="35">
        <f t="shared" si="37"/>
        <v>0.4718446602</v>
      </c>
      <c r="AE262" s="30">
        <f t="shared" si="38"/>
        <v>0.4351795568</v>
      </c>
      <c r="AF262" s="30">
        <f t="shared" si="39"/>
        <v>0.1287432675</v>
      </c>
      <c r="AG262" s="30">
        <f t="shared" si="40"/>
        <v>0.03666510341</v>
      </c>
      <c r="AH262" s="41">
        <f t="shared" si="41"/>
        <v>0.3513944732</v>
      </c>
      <c r="AI262" s="42">
        <f t="shared" si="42"/>
        <v>0.2164894025</v>
      </c>
      <c r="AJ262" s="42">
        <f t="shared" si="43"/>
        <v>0.2670120861</v>
      </c>
      <c r="AK262" s="36">
        <f t="shared" si="44"/>
        <v>99</v>
      </c>
      <c r="AL262" s="37">
        <f t="shared" ref="AL262:AM262" si="1072">Z262</f>
        <v>272</v>
      </c>
      <c r="AM262" s="38">
        <f t="shared" si="1072"/>
        <v>25</v>
      </c>
      <c r="AN262" s="39">
        <f t="shared" si="46"/>
        <v>65</v>
      </c>
      <c r="AO262" s="43"/>
      <c r="AP262" s="43"/>
      <c r="AQ262" s="43">
        <f t="shared" ref="AQ262:AW262" si="1073">POWER($AC262,AQ$3)</f>
        <v>1</v>
      </c>
      <c r="AR262" s="43">
        <f t="shared" si="1073"/>
        <v>0.2777777778</v>
      </c>
      <c r="AS262" s="43">
        <f t="shared" si="1073"/>
        <v>0.07716049383</v>
      </c>
      <c r="AT262" s="43">
        <f t="shared" si="1073"/>
        <v>0.02143347051</v>
      </c>
      <c r="AU262" s="43">
        <f t="shared" si="1073"/>
        <v>0.005953741808</v>
      </c>
      <c r="AV262" s="43">
        <f t="shared" si="1073"/>
        <v>0.001653817169</v>
      </c>
      <c r="AW262" s="43">
        <f t="shared" si="1073"/>
        <v>0.000459393658</v>
      </c>
      <c r="AX262" s="43">
        <f t="shared" ref="AX262:BA262" si="1074">$AD262*AQ262</f>
        <v>0.4718446602</v>
      </c>
      <c r="AY262" s="43">
        <f t="shared" si="1074"/>
        <v>0.1310679612</v>
      </c>
      <c r="AZ262" s="43">
        <f t="shared" si="1074"/>
        <v>0.03640776699</v>
      </c>
      <c r="BA262" s="43">
        <f t="shared" si="1074"/>
        <v>0.01011326861</v>
      </c>
      <c r="BB262" s="43"/>
      <c r="BC262" s="43"/>
      <c r="BD262" s="43"/>
      <c r="BE262" s="43"/>
      <c r="BF262" s="43"/>
      <c r="BG262" s="43"/>
      <c r="BH262" s="43"/>
      <c r="BI262" s="43"/>
      <c r="BJ262" s="43"/>
    </row>
    <row r="263">
      <c r="A263" s="30"/>
      <c r="B263" s="30"/>
      <c r="C263" s="44">
        <f t="shared" si="49"/>
        <v>259</v>
      </c>
      <c r="D263" s="32">
        <f t="shared" si="13"/>
        <v>1786</v>
      </c>
      <c r="E263" s="32">
        <f t="shared" si="14"/>
        <v>1786</v>
      </c>
      <c r="F263" s="33">
        <f t="shared" si="15"/>
        <v>763</v>
      </c>
      <c r="G263" s="30">
        <f t="shared" si="16"/>
        <v>491</v>
      </c>
      <c r="H263" s="34">
        <f t="shared" si="17"/>
        <v>272</v>
      </c>
      <c r="I263" s="35">
        <f t="shared" si="18"/>
        <v>0.3583234631</v>
      </c>
      <c r="J263" s="35">
        <f t="shared" si="19"/>
        <v>0.2673866801</v>
      </c>
      <c r="K263" s="36">
        <f t="shared" si="20"/>
        <v>176</v>
      </c>
      <c r="L263" s="37">
        <f t="shared" si="21"/>
        <v>315</v>
      </c>
      <c r="M263" s="38">
        <f t="shared" si="22"/>
        <v>73</v>
      </c>
      <c r="N263" s="39">
        <f t="shared" si="23"/>
        <v>199</v>
      </c>
      <c r="O263" s="35">
        <f t="shared" si="24"/>
        <v>0.3584521385</v>
      </c>
      <c r="P263" s="35">
        <f t="shared" si="25"/>
        <v>0.2683823529</v>
      </c>
      <c r="Q263" s="40">
        <f t="shared" si="26"/>
        <v>0.3263433814</v>
      </c>
      <c r="R263" s="35">
        <f t="shared" si="27"/>
        <v>0.1881443299</v>
      </c>
      <c r="S263" s="10">
        <f t="shared" si="50"/>
        <v>0.5487925813</v>
      </c>
      <c r="T263" s="10">
        <f t="shared" si="28"/>
        <v>0.7660618622</v>
      </c>
      <c r="U263" s="10">
        <f t="shared" si="29"/>
        <v>0.7660618622</v>
      </c>
      <c r="V263" s="30">
        <f t="shared" si="30"/>
        <v>763</v>
      </c>
      <c r="W263" s="30">
        <f t="shared" si="31"/>
        <v>249</v>
      </c>
      <c r="X263" s="34">
        <f t="shared" si="32"/>
        <v>419</v>
      </c>
      <c r="Y263" s="36">
        <f t="shared" si="33"/>
        <v>346</v>
      </c>
      <c r="Z263" s="37">
        <f t="shared" ref="Z263:AA263" si="1075">L263</f>
        <v>315</v>
      </c>
      <c r="AA263" s="38">
        <f t="shared" si="1075"/>
        <v>73</v>
      </c>
      <c r="AB263" s="39">
        <f t="shared" si="35"/>
        <v>106</v>
      </c>
      <c r="AC263" s="35">
        <f t="shared" si="36"/>
        <v>0.4078212291</v>
      </c>
      <c r="AD263" s="35">
        <f t="shared" si="37"/>
        <v>0.5234493192</v>
      </c>
      <c r="AE263" s="30">
        <f t="shared" si="38"/>
        <v>0.4930605792</v>
      </c>
      <c r="AF263" s="30">
        <f t="shared" si="39"/>
        <v>0.1866242899</v>
      </c>
      <c r="AG263" s="30">
        <f t="shared" si="40"/>
        <v>0.03038873997</v>
      </c>
      <c r="AH263" s="41">
        <f t="shared" si="41"/>
        <v>0.3562313418</v>
      </c>
      <c r="AI263" s="42">
        <f t="shared" si="42"/>
        <v>0.3171330797</v>
      </c>
      <c r="AJ263" s="42">
        <f t="shared" si="43"/>
        <v>0.3590072476</v>
      </c>
      <c r="AK263" s="36">
        <f t="shared" si="44"/>
        <v>176</v>
      </c>
      <c r="AL263" s="37">
        <f t="shared" ref="AL263:AM263" si="1076">Z263</f>
        <v>315</v>
      </c>
      <c r="AM263" s="38">
        <f t="shared" si="1076"/>
        <v>73</v>
      </c>
      <c r="AN263" s="39">
        <f t="shared" si="46"/>
        <v>106</v>
      </c>
      <c r="AO263" s="43"/>
      <c r="AP263" s="43"/>
      <c r="AQ263" s="43">
        <f t="shared" ref="AQ263:AW263" si="1077">POWER($AC263,AQ$3)</f>
        <v>1</v>
      </c>
      <c r="AR263" s="43">
        <f t="shared" si="1077"/>
        <v>0.4078212291</v>
      </c>
      <c r="AS263" s="43">
        <f t="shared" si="1077"/>
        <v>0.1663181549</v>
      </c>
      <c r="AT263" s="43">
        <f t="shared" si="1077"/>
        <v>0.06782807433</v>
      </c>
      <c r="AU263" s="43">
        <f t="shared" si="1077"/>
        <v>0.02766172864</v>
      </c>
      <c r="AV263" s="43">
        <f t="shared" si="1077"/>
        <v>0.01128104017</v>
      </c>
      <c r="AW263" s="43">
        <f t="shared" si="1077"/>
        <v>0.004600647667</v>
      </c>
      <c r="AX263" s="43">
        <f t="shared" ref="AX263:BA263" si="1078">$AD263*AQ263</f>
        <v>0.5234493192</v>
      </c>
      <c r="AY263" s="43">
        <f t="shared" si="1078"/>
        <v>0.2134737447</v>
      </c>
      <c r="AZ263" s="43">
        <f t="shared" si="1078"/>
        <v>0.08705912494</v>
      </c>
      <c r="BA263" s="43">
        <f t="shared" si="1078"/>
        <v>0.03550455933</v>
      </c>
      <c r="BB263" s="43"/>
      <c r="BC263" s="43"/>
      <c r="BD263" s="43"/>
      <c r="BE263" s="43"/>
      <c r="BF263" s="43"/>
      <c r="BG263" s="43"/>
      <c r="BH263" s="43"/>
      <c r="BI263" s="43"/>
      <c r="BJ263" s="43"/>
    </row>
    <row r="264">
      <c r="A264" s="30"/>
      <c r="B264" s="30"/>
      <c r="C264" s="44">
        <f t="shared" si="49"/>
        <v>260</v>
      </c>
      <c r="D264" s="32">
        <f t="shared" si="13"/>
        <v>1864</v>
      </c>
      <c r="E264" s="32">
        <f t="shared" si="14"/>
        <v>1864</v>
      </c>
      <c r="F264" s="33">
        <f t="shared" si="15"/>
        <v>776</v>
      </c>
      <c r="G264" s="30">
        <f t="shared" si="16"/>
        <v>551</v>
      </c>
      <c r="H264" s="34">
        <f t="shared" si="17"/>
        <v>225</v>
      </c>
      <c r="I264" s="35">
        <f t="shared" si="18"/>
        <v>0.3954775283</v>
      </c>
      <c r="J264" s="35">
        <f t="shared" si="19"/>
        <v>0.4248613189</v>
      </c>
      <c r="K264" s="36">
        <f t="shared" si="20"/>
        <v>218</v>
      </c>
      <c r="L264" s="37">
        <f t="shared" si="21"/>
        <v>333</v>
      </c>
      <c r="M264" s="38">
        <f t="shared" si="22"/>
        <v>96</v>
      </c>
      <c r="N264" s="39">
        <f t="shared" si="23"/>
        <v>129</v>
      </c>
      <c r="O264" s="35">
        <f t="shared" si="24"/>
        <v>0.3956442831</v>
      </c>
      <c r="P264" s="35">
        <f t="shared" si="25"/>
        <v>0.4266666667</v>
      </c>
      <c r="Q264" s="40">
        <f t="shared" si="26"/>
        <v>0.4046391753</v>
      </c>
      <c r="R264" s="35">
        <f t="shared" si="27"/>
        <v>0.2237762238</v>
      </c>
      <c r="S264" s="10">
        <f t="shared" si="50"/>
        <v>0.5804892001</v>
      </c>
      <c r="T264" s="10">
        <f t="shared" si="28"/>
        <v>0.7958266148</v>
      </c>
      <c r="U264" s="10">
        <f t="shared" si="29"/>
        <v>0.7958266148</v>
      </c>
      <c r="V264" s="30">
        <f t="shared" si="30"/>
        <v>776</v>
      </c>
      <c r="W264" s="30">
        <f t="shared" si="31"/>
        <v>314</v>
      </c>
      <c r="X264" s="34">
        <f t="shared" si="32"/>
        <v>450</v>
      </c>
      <c r="Y264" s="36">
        <f t="shared" si="33"/>
        <v>354</v>
      </c>
      <c r="Z264" s="37">
        <f t="shared" ref="Z264:AA264" si="1079">L264</f>
        <v>333</v>
      </c>
      <c r="AA264" s="38">
        <f t="shared" si="1079"/>
        <v>96</v>
      </c>
      <c r="AB264" s="39">
        <f t="shared" si="35"/>
        <v>91</v>
      </c>
      <c r="AC264" s="35">
        <f t="shared" si="36"/>
        <v>0.513368984</v>
      </c>
      <c r="AD264" s="35">
        <f t="shared" si="37"/>
        <v>0.5152838428</v>
      </c>
      <c r="AE264" s="30">
        <f t="shared" si="38"/>
        <v>0.5354466129</v>
      </c>
      <c r="AF264" s="30">
        <f t="shared" si="39"/>
        <v>0.2290103235</v>
      </c>
      <c r="AG264" s="30">
        <f t="shared" si="40"/>
        <v>-0.02016277006</v>
      </c>
      <c r="AH264" s="41">
        <f t="shared" si="41"/>
        <v>0.3657980258</v>
      </c>
      <c r="AI264" s="42">
        <f t="shared" si="42"/>
        <v>0.3974880136</v>
      </c>
      <c r="AJ264" s="42">
        <f t="shared" si="43"/>
        <v>0.3697047222</v>
      </c>
      <c r="AK264" s="36">
        <f t="shared" si="44"/>
        <v>195</v>
      </c>
      <c r="AL264" s="37">
        <f t="shared" ref="AL264:AM264" si="1080">Z264</f>
        <v>333</v>
      </c>
      <c r="AM264" s="38">
        <f t="shared" si="1080"/>
        <v>96</v>
      </c>
      <c r="AN264" s="39">
        <f t="shared" si="46"/>
        <v>91</v>
      </c>
      <c r="AO264" s="43"/>
      <c r="AP264" s="43"/>
      <c r="AQ264" s="43">
        <f t="shared" ref="AQ264:AW264" si="1081">POWER($AC264,AQ$3)</f>
        <v>1</v>
      </c>
      <c r="AR264" s="43">
        <f t="shared" si="1081"/>
        <v>0.513368984</v>
      </c>
      <c r="AS264" s="43">
        <f t="shared" si="1081"/>
        <v>0.2635477137</v>
      </c>
      <c r="AT264" s="43">
        <f t="shared" si="1081"/>
        <v>0.135297222</v>
      </c>
      <c r="AU264" s="43">
        <f t="shared" si="1081"/>
        <v>0.06945739739</v>
      </c>
      <c r="AV264" s="43">
        <f t="shared" si="1081"/>
        <v>0.03565727353</v>
      </c>
      <c r="AW264" s="43">
        <f t="shared" si="1081"/>
        <v>0.01830533828</v>
      </c>
      <c r="AX264" s="43">
        <f t="shared" ref="AX264:BA264" si="1082">$AD264*AQ264</f>
        <v>0.5152838428</v>
      </c>
      <c r="AY264" s="43">
        <f t="shared" si="1082"/>
        <v>0.2645307428</v>
      </c>
      <c r="AZ264" s="43">
        <f t="shared" si="1082"/>
        <v>0.1358018787</v>
      </c>
      <c r="BA264" s="43">
        <f t="shared" si="1082"/>
        <v>0.06971647247</v>
      </c>
      <c r="BB264" s="43"/>
      <c r="BC264" s="43"/>
      <c r="BD264" s="43"/>
      <c r="BE264" s="43"/>
      <c r="BF264" s="43"/>
      <c r="BG264" s="43"/>
      <c r="BH264" s="43"/>
      <c r="BI264" s="43"/>
      <c r="BJ264" s="43"/>
    </row>
    <row r="265">
      <c r="A265" s="30"/>
      <c r="B265" s="30"/>
      <c r="C265" s="44">
        <f t="shared" si="49"/>
        <v>261</v>
      </c>
      <c r="D265" s="32">
        <f t="shared" si="13"/>
        <v>1363</v>
      </c>
      <c r="E265" s="32">
        <f t="shared" si="14"/>
        <v>1363</v>
      </c>
      <c r="F265" s="33">
        <f t="shared" si="15"/>
        <v>695</v>
      </c>
      <c r="G265" s="30">
        <f t="shared" si="16"/>
        <v>514</v>
      </c>
      <c r="H265" s="34">
        <f t="shared" si="17"/>
        <v>181</v>
      </c>
      <c r="I265" s="35">
        <f t="shared" si="18"/>
        <v>0.2766750122</v>
      </c>
      <c r="J265" s="35">
        <f t="shared" si="19"/>
        <v>0.3309572442</v>
      </c>
      <c r="K265" s="36">
        <f t="shared" si="20"/>
        <v>142</v>
      </c>
      <c r="L265" s="37">
        <f t="shared" si="21"/>
        <v>372</v>
      </c>
      <c r="M265" s="38">
        <f t="shared" si="22"/>
        <v>60</v>
      </c>
      <c r="N265" s="39">
        <f t="shared" si="23"/>
        <v>121</v>
      </c>
      <c r="O265" s="35">
        <f t="shared" si="24"/>
        <v>0.2762645914</v>
      </c>
      <c r="P265" s="35">
        <f t="shared" si="25"/>
        <v>0.3314917127</v>
      </c>
      <c r="Q265" s="40">
        <f t="shared" si="26"/>
        <v>0.290647482</v>
      </c>
      <c r="R265" s="35">
        <f t="shared" si="27"/>
        <v>0.1388888889</v>
      </c>
      <c r="S265" s="10">
        <f t="shared" si="50"/>
        <v>0.4181154133</v>
      </c>
      <c r="T265" s="10">
        <f t="shared" si="28"/>
        <v>0.5825207139</v>
      </c>
      <c r="U265" s="10">
        <f t="shared" si="29"/>
        <v>0.5825207139</v>
      </c>
      <c r="V265" s="30">
        <f t="shared" si="30"/>
        <v>695</v>
      </c>
      <c r="W265" s="30">
        <f t="shared" si="31"/>
        <v>202</v>
      </c>
      <c r="X265" s="34">
        <f t="shared" si="32"/>
        <v>291</v>
      </c>
      <c r="Y265" s="36">
        <f t="shared" si="33"/>
        <v>231</v>
      </c>
      <c r="Z265" s="37">
        <f t="shared" ref="Z265:AA265" si="1083">L265</f>
        <v>372</v>
      </c>
      <c r="AA265" s="38">
        <f t="shared" si="1083"/>
        <v>60</v>
      </c>
      <c r="AB265" s="39">
        <f t="shared" si="35"/>
        <v>166</v>
      </c>
      <c r="AC265" s="35">
        <f t="shared" si="36"/>
        <v>0.2654867257</v>
      </c>
      <c r="AD265" s="35">
        <f t="shared" si="37"/>
        <v>0.3830845771</v>
      </c>
      <c r="AE265" s="30">
        <f t="shared" si="38"/>
        <v>0.4295037708</v>
      </c>
      <c r="AF265" s="30">
        <f t="shared" si="39"/>
        <v>0.1230674815</v>
      </c>
      <c r="AG265" s="30">
        <f t="shared" si="40"/>
        <v>-0.04641919366</v>
      </c>
      <c r="AH265" s="41">
        <f t="shared" si="41"/>
        <v>0.3513299241</v>
      </c>
      <c r="AI265" s="42">
        <f t="shared" si="42"/>
        <v>0.2069164161</v>
      </c>
      <c r="AJ265" s="42">
        <f t="shared" si="43"/>
        <v>0.1429530826</v>
      </c>
      <c r="AK265" s="36">
        <f t="shared" si="44"/>
        <v>62</v>
      </c>
      <c r="AL265" s="37">
        <f t="shared" ref="AL265:AM265" si="1084">Z265</f>
        <v>372</v>
      </c>
      <c r="AM265" s="38">
        <f t="shared" si="1084"/>
        <v>60</v>
      </c>
      <c r="AN265" s="39">
        <f t="shared" si="46"/>
        <v>166</v>
      </c>
      <c r="AO265" s="43"/>
      <c r="AP265" s="43"/>
      <c r="AQ265" s="43">
        <f t="shared" ref="AQ265:AW265" si="1085">POWER($AC265,AQ$3)</f>
        <v>1</v>
      </c>
      <c r="AR265" s="43">
        <f t="shared" si="1085"/>
        <v>0.2654867257</v>
      </c>
      <c r="AS265" s="43">
        <f t="shared" si="1085"/>
        <v>0.0704832015</v>
      </c>
      <c r="AT265" s="43">
        <f t="shared" si="1085"/>
        <v>0.01871235438</v>
      </c>
      <c r="AU265" s="43">
        <f t="shared" si="1085"/>
        <v>0.004967881694</v>
      </c>
      <c r="AV265" s="43">
        <f t="shared" si="1085"/>
        <v>0.001318906644</v>
      </c>
      <c r="AW265" s="43">
        <f t="shared" si="1085"/>
        <v>0.0003501522065</v>
      </c>
      <c r="AX265" s="43">
        <f t="shared" ref="AX265:BA265" si="1086">$AD265*AQ265</f>
        <v>0.3830845771</v>
      </c>
      <c r="AY265" s="43">
        <f t="shared" si="1086"/>
        <v>0.10170387</v>
      </c>
      <c r="AZ265" s="43">
        <f t="shared" si="1086"/>
        <v>0.02700102744</v>
      </c>
      <c r="BA265" s="43">
        <f t="shared" si="1086"/>
        <v>0.007168414365</v>
      </c>
      <c r="BB265" s="43"/>
      <c r="BC265" s="43"/>
      <c r="BD265" s="43"/>
      <c r="BE265" s="43"/>
      <c r="BF265" s="43"/>
      <c r="BG265" s="43"/>
      <c r="BH265" s="43"/>
      <c r="BI265" s="43"/>
      <c r="BJ265" s="43"/>
    </row>
    <row r="266">
      <c r="A266" s="30"/>
      <c r="B266" s="30"/>
      <c r="C266" s="44">
        <f t="shared" si="49"/>
        <v>262</v>
      </c>
      <c r="D266" s="32">
        <f t="shared" si="13"/>
        <v>1297</v>
      </c>
      <c r="E266" s="32">
        <f t="shared" si="14"/>
        <v>1297</v>
      </c>
      <c r="F266" s="33">
        <f t="shared" si="15"/>
        <v>475</v>
      </c>
      <c r="G266" s="30">
        <f t="shared" si="16"/>
        <v>291</v>
      </c>
      <c r="H266" s="34">
        <f t="shared" si="17"/>
        <v>184</v>
      </c>
      <c r="I266" s="35">
        <f t="shared" si="18"/>
        <v>0.5112183643</v>
      </c>
      <c r="J266" s="35">
        <f t="shared" si="19"/>
        <v>0.5437497688</v>
      </c>
      <c r="K266" s="36">
        <f t="shared" si="20"/>
        <v>149</v>
      </c>
      <c r="L266" s="37">
        <f t="shared" si="21"/>
        <v>142</v>
      </c>
      <c r="M266" s="38">
        <f t="shared" si="22"/>
        <v>100</v>
      </c>
      <c r="N266" s="39">
        <f t="shared" si="23"/>
        <v>84</v>
      </c>
      <c r="O266" s="35">
        <f t="shared" si="24"/>
        <v>0.5120274914</v>
      </c>
      <c r="P266" s="35">
        <f t="shared" si="25"/>
        <v>0.5434782609</v>
      </c>
      <c r="Q266" s="40">
        <f t="shared" si="26"/>
        <v>0.5242105263</v>
      </c>
      <c r="R266" s="35">
        <f t="shared" si="27"/>
        <v>0.4132231405</v>
      </c>
      <c r="S266" s="10">
        <f t="shared" si="50"/>
        <v>0.7948531047</v>
      </c>
      <c r="T266" s="10">
        <f t="shared" si="28"/>
        <v>1.02922674</v>
      </c>
      <c r="U266" s="10">
        <f t="shared" si="29"/>
        <v>1</v>
      </c>
      <c r="V266" s="30">
        <f t="shared" si="30"/>
        <v>475</v>
      </c>
      <c r="W266" s="30">
        <f t="shared" si="31"/>
        <v>249</v>
      </c>
      <c r="X266" s="34">
        <f t="shared" si="32"/>
        <v>378</v>
      </c>
      <c r="Y266" s="36">
        <f t="shared" si="33"/>
        <v>278</v>
      </c>
      <c r="Z266" s="37">
        <f t="shared" ref="Z266:AA266" si="1087">L266</f>
        <v>142</v>
      </c>
      <c r="AA266" s="38">
        <f t="shared" si="1087"/>
        <v>100</v>
      </c>
      <c r="AB266" s="39">
        <f t="shared" si="35"/>
        <v>0</v>
      </c>
      <c r="AC266" s="35">
        <f t="shared" si="36"/>
        <v>1</v>
      </c>
      <c r="AD266" s="35">
        <f t="shared" si="37"/>
        <v>0.6619047619</v>
      </c>
      <c r="AE266" s="30">
        <f t="shared" si="38"/>
        <v>0.6210571413</v>
      </c>
      <c r="AF266" s="30">
        <f t="shared" si="39"/>
        <v>0.3146208519</v>
      </c>
      <c r="AG266" s="30">
        <f t="shared" si="40"/>
        <v>0.04084762064</v>
      </c>
      <c r="AH266" s="41">
        <f t="shared" si="41"/>
        <v>0.4805822993</v>
      </c>
      <c r="AI266" s="42">
        <f t="shared" si="42"/>
        <v>0.7412780452</v>
      </c>
      <c r="AJ266" s="42">
        <f t="shared" si="43"/>
        <v>0.7975640289</v>
      </c>
      <c r="AK266" s="36">
        <f t="shared" si="44"/>
        <v>559</v>
      </c>
      <c r="AL266" s="37">
        <f t="shared" ref="AL266:AM266" si="1088">Z266</f>
        <v>142</v>
      </c>
      <c r="AM266" s="38">
        <f t="shared" si="1088"/>
        <v>100</v>
      </c>
      <c r="AN266" s="39">
        <f t="shared" si="46"/>
        <v>0</v>
      </c>
      <c r="AO266" s="43"/>
      <c r="AP266" s="43"/>
      <c r="AQ266" s="43">
        <f t="shared" ref="AQ266:AW266" si="1089">POWER($AC266,AQ$3)</f>
        <v>1</v>
      </c>
      <c r="AR266" s="43">
        <f t="shared" si="1089"/>
        <v>1</v>
      </c>
      <c r="AS266" s="43">
        <f t="shared" si="1089"/>
        <v>1</v>
      </c>
      <c r="AT266" s="43">
        <f t="shared" si="1089"/>
        <v>1</v>
      </c>
      <c r="AU266" s="43">
        <f t="shared" si="1089"/>
        <v>1</v>
      </c>
      <c r="AV266" s="43">
        <f t="shared" si="1089"/>
        <v>1</v>
      </c>
      <c r="AW266" s="43">
        <f t="shared" si="1089"/>
        <v>1</v>
      </c>
      <c r="AX266" s="43">
        <f t="shared" ref="AX266:BA266" si="1090">$AD266*AQ266</f>
        <v>0.6619047619</v>
      </c>
      <c r="AY266" s="43">
        <f t="shared" si="1090"/>
        <v>0.6619047619</v>
      </c>
      <c r="AZ266" s="43">
        <f t="shared" si="1090"/>
        <v>0.6619047619</v>
      </c>
      <c r="BA266" s="43">
        <f t="shared" si="1090"/>
        <v>0.6619047619</v>
      </c>
      <c r="BB266" s="43"/>
      <c r="BC266" s="43"/>
      <c r="BD266" s="43"/>
      <c r="BE266" s="43"/>
      <c r="BF266" s="43"/>
      <c r="BG266" s="43"/>
      <c r="BH266" s="43"/>
      <c r="BI266" s="43"/>
      <c r="BJ266" s="43"/>
    </row>
    <row r="267">
      <c r="A267" s="30"/>
      <c r="B267" s="30"/>
      <c r="C267" s="44">
        <f t="shared" si="49"/>
        <v>263</v>
      </c>
      <c r="D267" s="32">
        <f t="shared" si="13"/>
        <v>1506</v>
      </c>
      <c r="E267" s="32">
        <f t="shared" si="14"/>
        <v>1506</v>
      </c>
      <c r="F267" s="33">
        <f t="shared" si="15"/>
        <v>700</v>
      </c>
      <c r="G267" s="30">
        <f t="shared" si="16"/>
        <v>349</v>
      </c>
      <c r="H267" s="34">
        <f t="shared" si="17"/>
        <v>351</v>
      </c>
      <c r="I267" s="35">
        <f t="shared" si="18"/>
        <v>0.5303242715</v>
      </c>
      <c r="J267" s="35">
        <f t="shared" si="19"/>
        <v>0.5346597774</v>
      </c>
      <c r="K267" s="36">
        <f t="shared" si="20"/>
        <v>185</v>
      </c>
      <c r="L267" s="37">
        <f t="shared" si="21"/>
        <v>164</v>
      </c>
      <c r="M267" s="38">
        <f t="shared" si="22"/>
        <v>188</v>
      </c>
      <c r="N267" s="39">
        <f t="shared" si="23"/>
        <v>163</v>
      </c>
      <c r="O267" s="35">
        <f t="shared" si="24"/>
        <v>0.5300859599</v>
      </c>
      <c r="P267" s="35">
        <f t="shared" si="25"/>
        <v>0.5356125356</v>
      </c>
      <c r="Q267" s="40">
        <f t="shared" si="26"/>
        <v>0.5328571429</v>
      </c>
      <c r="R267" s="35">
        <f t="shared" si="27"/>
        <v>0.5340909091</v>
      </c>
      <c r="S267" s="10">
        <f t="shared" si="50"/>
        <v>0.724429291</v>
      </c>
      <c r="T267" s="10">
        <f t="shared" si="28"/>
        <v>0.8384831894</v>
      </c>
      <c r="U267" s="10">
        <f t="shared" si="29"/>
        <v>0.8384831894</v>
      </c>
      <c r="V267" s="30">
        <f t="shared" si="30"/>
        <v>700</v>
      </c>
      <c r="W267" s="30">
        <f t="shared" si="31"/>
        <v>373</v>
      </c>
      <c r="X267" s="34">
        <f t="shared" si="32"/>
        <v>507</v>
      </c>
      <c r="Y267" s="36">
        <f t="shared" si="33"/>
        <v>319</v>
      </c>
      <c r="Z267" s="37">
        <f t="shared" ref="Z267:AA267" si="1091">L267</f>
        <v>164</v>
      </c>
      <c r="AA267" s="38">
        <f t="shared" si="1091"/>
        <v>188</v>
      </c>
      <c r="AB267" s="39">
        <f t="shared" si="35"/>
        <v>61</v>
      </c>
      <c r="AC267" s="35">
        <f t="shared" si="36"/>
        <v>0.7550200803</v>
      </c>
      <c r="AD267" s="35">
        <f t="shared" si="37"/>
        <v>0.6604554865</v>
      </c>
      <c r="AE267" s="30">
        <f t="shared" si="38"/>
        <v>0.6061067911</v>
      </c>
      <c r="AF267" s="30">
        <f t="shared" si="39"/>
        <v>0.2996705018</v>
      </c>
      <c r="AG267" s="30">
        <f t="shared" si="40"/>
        <v>0.05434869543</v>
      </c>
      <c r="AH267" s="41">
        <f t="shared" si="41"/>
        <v>0.4075635843</v>
      </c>
      <c r="AI267" s="42">
        <f t="shared" si="42"/>
        <v>0.5743943468</v>
      </c>
      <c r="AJ267" s="42">
        <f t="shared" si="43"/>
        <v>0.6492841382</v>
      </c>
      <c r="AK267" s="36">
        <f t="shared" si="44"/>
        <v>304</v>
      </c>
      <c r="AL267" s="37">
        <f t="shared" ref="AL267:AM267" si="1092">Z267</f>
        <v>164</v>
      </c>
      <c r="AM267" s="38">
        <f t="shared" si="1092"/>
        <v>188</v>
      </c>
      <c r="AN267" s="39">
        <f t="shared" si="46"/>
        <v>61</v>
      </c>
      <c r="AO267" s="43"/>
      <c r="AP267" s="43"/>
      <c r="AQ267" s="43">
        <f t="shared" ref="AQ267:AW267" si="1093">POWER($AC267,AQ$3)</f>
        <v>1</v>
      </c>
      <c r="AR267" s="43">
        <f t="shared" si="1093"/>
        <v>0.7550200803</v>
      </c>
      <c r="AS267" s="43">
        <f t="shared" si="1093"/>
        <v>0.5700553217</v>
      </c>
      <c r="AT267" s="43">
        <f t="shared" si="1093"/>
        <v>0.4304032148</v>
      </c>
      <c r="AU267" s="43">
        <f t="shared" si="1093"/>
        <v>0.3249630698</v>
      </c>
      <c r="AV267" s="43">
        <f t="shared" si="1093"/>
        <v>0.2453536431</v>
      </c>
      <c r="AW267" s="43">
        <f t="shared" si="1093"/>
        <v>0.1852469273</v>
      </c>
      <c r="AX267" s="43">
        <f t="shared" ref="AX267:BA267" si="1094">$AD267*AQ267</f>
        <v>0.6604554865</v>
      </c>
      <c r="AY267" s="43">
        <f t="shared" si="1094"/>
        <v>0.4986571545</v>
      </c>
      <c r="AZ267" s="43">
        <f t="shared" si="1094"/>
        <v>0.3764961648</v>
      </c>
      <c r="BA267" s="43">
        <f t="shared" si="1094"/>
        <v>0.2842621646</v>
      </c>
      <c r="BB267" s="43"/>
      <c r="BC267" s="43"/>
      <c r="BD267" s="43"/>
      <c r="BE267" s="43"/>
      <c r="BF267" s="43"/>
      <c r="BG267" s="43"/>
      <c r="BH267" s="43"/>
      <c r="BI267" s="43"/>
      <c r="BJ267" s="43"/>
    </row>
    <row r="268">
      <c r="A268" s="30"/>
      <c r="B268" s="30"/>
      <c r="C268" s="44">
        <f t="shared" si="49"/>
        <v>264</v>
      </c>
      <c r="D268" s="32">
        <f t="shared" si="13"/>
        <v>1589</v>
      </c>
      <c r="E268" s="32">
        <f t="shared" si="14"/>
        <v>1589</v>
      </c>
      <c r="F268" s="33">
        <f t="shared" si="15"/>
        <v>742</v>
      </c>
      <c r="G268" s="30">
        <f t="shared" si="16"/>
        <v>507</v>
      </c>
      <c r="H268" s="34">
        <f t="shared" si="17"/>
        <v>235</v>
      </c>
      <c r="I268" s="35">
        <f t="shared" si="18"/>
        <v>0.3973284944</v>
      </c>
      <c r="J268" s="35">
        <f t="shared" si="19"/>
        <v>0.3860151931</v>
      </c>
      <c r="K268" s="36">
        <f t="shared" si="20"/>
        <v>201</v>
      </c>
      <c r="L268" s="37">
        <f t="shared" si="21"/>
        <v>306</v>
      </c>
      <c r="M268" s="38">
        <f t="shared" si="22"/>
        <v>91</v>
      </c>
      <c r="N268" s="39">
        <f t="shared" si="23"/>
        <v>144</v>
      </c>
      <c r="O268" s="35">
        <f t="shared" si="24"/>
        <v>0.3964497041</v>
      </c>
      <c r="P268" s="35">
        <f t="shared" si="25"/>
        <v>0.3872340426</v>
      </c>
      <c r="Q268" s="40">
        <f t="shared" si="26"/>
        <v>0.3935309973</v>
      </c>
      <c r="R268" s="35">
        <f t="shared" si="27"/>
        <v>0.2292191436</v>
      </c>
      <c r="S268" s="10">
        <f t="shared" si="50"/>
        <v>0.4044688325</v>
      </c>
      <c r="T268" s="10">
        <f t="shared" si="28"/>
        <v>0.5038779638</v>
      </c>
      <c r="U268" s="10">
        <f t="shared" si="29"/>
        <v>0.5038779638</v>
      </c>
      <c r="V268" s="30">
        <f t="shared" si="30"/>
        <v>742</v>
      </c>
      <c r="W268" s="30">
        <f t="shared" si="31"/>
        <v>292</v>
      </c>
      <c r="X268" s="34">
        <f t="shared" si="32"/>
        <v>300</v>
      </c>
      <c r="Y268" s="36">
        <f t="shared" si="33"/>
        <v>209</v>
      </c>
      <c r="Z268" s="37">
        <f t="shared" ref="Z268:AA268" si="1095">L268</f>
        <v>306</v>
      </c>
      <c r="AA268" s="38">
        <f t="shared" si="1095"/>
        <v>91</v>
      </c>
      <c r="AB268" s="39">
        <f t="shared" si="35"/>
        <v>206</v>
      </c>
      <c r="AC268" s="35">
        <f t="shared" si="36"/>
        <v>0.3063973064</v>
      </c>
      <c r="AD268" s="35">
        <f t="shared" si="37"/>
        <v>0.4058252427</v>
      </c>
      <c r="AE268" s="30">
        <f t="shared" si="38"/>
        <v>0.4482905202</v>
      </c>
      <c r="AF268" s="30">
        <f t="shared" si="39"/>
        <v>0.1418542309</v>
      </c>
      <c r="AG268" s="30">
        <f t="shared" si="40"/>
        <v>-0.04246527751</v>
      </c>
      <c r="AH268" s="41">
        <f t="shared" si="41"/>
        <v>0.3518069337</v>
      </c>
      <c r="AI268" s="42">
        <f t="shared" si="42"/>
        <v>0.238748751</v>
      </c>
      <c r="AJ268" s="42">
        <f t="shared" si="43"/>
        <v>0.1802337167</v>
      </c>
      <c r="AK268" s="36">
        <f t="shared" si="44"/>
        <v>67</v>
      </c>
      <c r="AL268" s="37">
        <f t="shared" ref="AL268:AM268" si="1096">Z268</f>
        <v>306</v>
      </c>
      <c r="AM268" s="38">
        <f t="shared" si="1096"/>
        <v>91</v>
      </c>
      <c r="AN268" s="39">
        <f t="shared" si="46"/>
        <v>206</v>
      </c>
      <c r="AO268" s="43"/>
      <c r="AP268" s="43"/>
      <c r="AQ268" s="43">
        <f t="shared" ref="AQ268:AW268" si="1097">POWER($AC268,AQ$3)</f>
        <v>1</v>
      </c>
      <c r="AR268" s="43">
        <f t="shared" si="1097"/>
        <v>0.3063973064</v>
      </c>
      <c r="AS268" s="43">
        <f t="shared" si="1097"/>
        <v>0.09387930937</v>
      </c>
      <c r="AT268" s="43">
        <f t="shared" si="1097"/>
        <v>0.02876436752</v>
      </c>
      <c r="AU268" s="43">
        <f t="shared" si="1097"/>
        <v>0.008813324727</v>
      </c>
      <c r="AV268" s="43">
        <f t="shared" si="1097"/>
        <v>0.002700378957</v>
      </c>
      <c r="AW268" s="43">
        <f t="shared" si="1097"/>
        <v>0.0008273888386</v>
      </c>
      <c r="AX268" s="43">
        <f t="shared" ref="AX268:BA268" si="1098">$AD268*AQ268</f>
        <v>0.4058252427</v>
      </c>
      <c r="AY268" s="43">
        <f t="shared" si="1098"/>
        <v>0.1243437612</v>
      </c>
      <c r="AZ268" s="43">
        <f t="shared" si="1098"/>
        <v>0.03809859351</v>
      </c>
      <c r="BA268" s="43">
        <f t="shared" si="1098"/>
        <v>0.01167330643</v>
      </c>
      <c r="BB268" s="43"/>
      <c r="BC268" s="43"/>
      <c r="BD268" s="43"/>
      <c r="BE268" s="43"/>
      <c r="BF268" s="43"/>
      <c r="BG268" s="43"/>
      <c r="BH268" s="43"/>
      <c r="BI268" s="43"/>
      <c r="BJ268" s="43"/>
    </row>
    <row r="269">
      <c r="A269" s="30"/>
      <c r="B269" s="30"/>
      <c r="C269" s="44">
        <f t="shared" si="49"/>
        <v>265</v>
      </c>
      <c r="D269" s="32">
        <f t="shared" si="13"/>
        <v>892</v>
      </c>
      <c r="E269" s="32">
        <f t="shared" si="14"/>
        <v>892</v>
      </c>
      <c r="F269" s="33">
        <f t="shared" si="15"/>
        <v>517</v>
      </c>
      <c r="G269" s="30">
        <f t="shared" si="16"/>
        <v>298</v>
      </c>
      <c r="H269" s="34">
        <f t="shared" si="17"/>
        <v>219</v>
      </c>
      <c r="I269" s="35">
        <f t="shared" si="18"/>
        <v>0.4199897612</v>
      </c>
      <c r="J269" s="35">
        <f t="shared" si="19"/>
        <v>0.445109241</v>
      </c>
      <c r="K269" s="36">
        <f t="shared" si="20"/>
        <v>125</v>
      </c>
      <c r="L269" s="37">
        <f t="shared" si="21"/>
        <v>173</v>
      </c>
      <c r="M269" s="38">
        <f t="shared" si="22"/>
        <v>97</v>
      </c>
      <c r="N269" s="39">
        <f t="shared" si="23"/>
        <v>122</v>
      </c>
      <c r="O269" s="35">
        <f t="shared" si="24"/>
        <v>0.4194630872</v>
      </c>
      <c r="P269" s="35">
        <f t="shared" si="25"/>
        <v>0.4429223744</v>
      </c>
      <c r="Q269" s="40">
        <f t="shared" si="26"/>
        <v>0.4294003868</v>
      </c>
      <c r="R269" s="35">
        <f t="shared" si="27"/>
        <v>0.3592592593</v>
      </c>
      <c r="S269" s="10">
        <f t="shared" si="50"/>
        <v>0.641559739</v>
      </c>
      <c r="T269" s="10">
        <f t="shared" si="28"/>
        <v>0.8115429843</v>
      </c>
      <c r="U269" s="10">
        <f t="shared" si="29"/>
        <v>0.8115429843</v>
      </c>
      <c r="V269" s="30">
        <f t="shared" si="30"/>
        <v>517</v>
      </c>
      <c r="W269" s="30">
        <f t="shared" si="31"/>
        <v>222</v>
      </c>
      <c r="X269" s="34">
        <f t="shared" si="32"/>
        <v>332</v>
      </c>
      <c r="Y269" s="36">
        <f t="shared" si="33"/>
        <v>235</v>
      </c>
      <c r="Z269" s="37">
        <f t="shared" ref="Z269:AA269" si="1099">L269</f>
        <v>173</v>
      </c>
      <c r="AA269" s="38">
        <f t="shared" si="1099"/>
        <v>97</v>
      </c>
      <c r="AB269" s="39">
        <f t="shared" si="35"/>
        <v>55</v>
      </c>
      <c r="AC269" s="35">
        <f t="shared" si="36"/>
        <v>0.6381578947</v>
      </c>
      <c r="AD269" s="35">
        <f t="shared" si="37"/>
        <v>0.5759803922</v>
      </c>
      <c r="AE269" s="30">
        <f t="shared" si="38"/>
        <v>0.5774346084</v>
      </c>
      <c r="AF269" s="30">
        <f t="shared" si="39"/>
        <v>0.2709983191</v>
      </c>
      <c r="AG269" s="30">
        <f t="shared" si="40"/>
        <v>-0.001454216232</v>
      </c>
      <c r="AH269" s="41">
        <f t="shared" si="41"/>
        <v>0.3838179405</v>
      </c>
      <c r="AI269" s="42">
        <f t="shared" si="42"/>
        <v>0.4902476862</v>
      </c>
      <c r="AJ269" s="42">
        <f t="shared" si="43"/>
        <v>0.4882438487</v>
      </c>
      <c r="AK269" s="36">
        <f t="shared" si="44"/>
        <v>165</v>
      </c>
      <c r="AL269" s="37">
        <f t="shared" ref="AL269:AM269" si="1100">Z269</f>
        <v>173</v>
      </c>
      <c r="AM269" s="38">
        <f t="shared" si="1100"/>
        <v>97</v>
      </c>
      <c r="AN269" s="39">
        <f t="shared" si="46"/>
        <v>55</v>
      </c>
      <c r="AO269" s="43"/>
      <c r="AP269" s="43"/>
      <c r="AQ269" s="43">
        <f t="shared" ref="AQ269:AW269" si="1101">POWER($AC269,AQ$3)</f>
        <v>1</v>
      </c>
      <c r="AR269" s="43">
        <f t="shared" si="1101"/>
        <v>0.6381578947</v>
      </c>
      <c r="AS269" s="43">
        <f t="shared" si="1101"/>
        <v>0.4072454986</v>
      </c>
      <c r="AT269" s="43">
        <f t="shared" si="1101"/>
        <v>0.25988693</v>
      </c>
      <c r="AU269" s="43">
        <f t="shared" si="1101"/>
        <v>0.1658488961</v>
      </c>
      <c r="AV269" s="43">
        <f t="shared" si="1101"/>
        <v>0.1058377824</v>
      </c>
      <c r="AW269" s="43">
        <f t="shared" si="1101"/>
        <v>0.0675412164</v>
      </c>
      <c r="AX269" s="43">
        <f t="shared" ref="AX269:BA269" si="1102">$AD269*AQ269</f>
        <v>0.5759803922</v>
      </c>
      <c r="AY269" s="43">
        <f t="shared" si="1102"/>
        <v>0.3675664345</v>
      </c>
      <c r="AZ269" s="43">
        <f t="shared" si="1102"/>
        <v>0.234565422</v>
      </c>
      <c r="BA269" s="43">
        <f t="shared" si="1102"/>
        <v>0.1496897759</v>
      </c>
      <c r="BB269" s="43"/>
      <c r="BC269" s="43"/>
      <c r="BD269" s="43"/>
      <c r="BE269" s="43"/>
      <c r="BF269" s="43"/>
      <c r="BG269" s="43"/>
      <c r="BH269" s="43"/>
      <c r="BI269" s="43"/>
      <c r="BJ269" s="43"/>
    </row>
    <row r="270">
      <c r="A270" s="30"/>
      <c r="B270" s="30"/>
      <c r="C270" s="44">
        <f t="shared" si="49"/>
        <v>266</v>
      </c>
      <c r="D270" s="32">
        <f t="shared" si="13"/>
        <v>1775</v>
      </c>
      <c r="E270" s="32">
        <f t="shared" si="14"/>
        <v>1775</v>
      </c>
      <c r="F270" s="33">
        <f t="shared" si="15"/>
        <v>814</v>
      </c>
      <c r="G270" s="30">
        <f t="shared" si="16"/>
        <v>557</v>
      </c>
      <c r="H270" s="34">
        <f t="shared" si="17"/>
        <v>257</v>
      </c>
      <c r="I270" s="35">
        <f t="shared" si="18"/>
        <v>0.4153690112</v>
      </c>
      <c r="J270" s="35">
        <f t="shared" si="19"/>
        <v>0.3919845181</v>
      </c>
      <c r="K270" s="36">
        <f t="shared" si="20"/>
        <v>231</v>
      </c>
      <c r="L270" s="37">
        <f t="shared" si="21"/>
        <v>326</v>
      </c>
      <c r="M270" s="38">
        <f t="shared" si="22"/>
        <v>101</v>
      </c>
      <c r="N270" s="39">
        <f t="shared" si="23"/>
        <v>156</v>
      </c>
      <c r="O270" s="35">
        <f t="shared" si="24"/>
        <v>0.4147217235</v>
      </c>
      <c r="P270" s="35">
        <f t="shared" si="25"/>
        <v>0.3929961089</v>
      </c>
      <c r="Q270" s="40">
        <f t="shared" si="26"/>
        <v>0.4078624079</v>
      </c>
      <c r="R270" s="35">
        <f t="shared" si="27"/>
        <v>0.2365339578</v>
      </c>
      <c r="S270" s="10">
        <f t="shared" si="50"/>
        <v>0.5889015905</v>
      </c>
      <c r="T270" s="10">
        <f t="shared" si="28"/>
        <v>0.8016699779</v>
      </c>
      <c r="U270" s="10">
        <f t="shared" si="29"/>
        <v>0.8016699779</v>
      </c>
      <c r="V270" s="30">
        <f t="shared" si="30"/>
        <v>814</v>
      </c>
      <c r="W270" s="30">
        <f t="shared" si="31"/>
        <v>332</v>
      </c>
      <c r="X270" s="34">
        <f t="shared" si="32"/>
        <v>479</v>
      </c>
      <c r="Y270" s="36">
        <f t="shared" si="33"/>
        <v>378</v>
      </c>
      <c r="Z270" s="37">
        <f t="shared" ref="Z270:AA270" si="1103">L270</f>
        <v>326</v>
      </c>
      <c r="AA270" s="38">
        <f t="shared" si="1103"/>
        <v>101</v>
      </c>
      <c r="AB270" s="39">
        <f t="shared" si="35"/>
        <v>94</v>
      </c>
      <c r="AC270" s="35">
        <f t="shared" si="36"/>
        <v>0.5179487179</v>
      </c>
      <c r="AD270" s="35">
        <f t="shared" si="37"/>
        <v>0.5369318182</v>
      </c>
      <c r="AE270" s="30">
        <f t="shared" si="38"/>
        <v>0.5371596692</v>
      </c>
      <c r="AF270" s="30">
        <f t="shared" si="39"/>
        <v>0.2307233799</v>
      </c>
      <c r="AG270" s="30">
        <f t="shared" si="40"/>
        <v>-0.0002278510506</v>
      </c>
      <c r="AH270" s="41">
        <f t="shared" si="41"/>
        <v>0.3663294245</v>
      </c>
      <c r="AI270" s="42">
        <f t="shared" si="42"/>
        <v>0.4009389932</v>
      </c>
      <c r="AJ270" s="42">
        <f t="shared" si="43"/>
        <v>0.4006250258</v>
      </c>
      <c r="AK270" s="36">
        <f t="shared" si="44"/>
        <v>218</v>
      </c>
      <c r="AL270" s="37">
        <f t="shared" ref="AL270:AM270" si="1104">Z270</f>
        <v>326</v>
      </c>
      <c r="AM270" s="38">
        <f t="shared" si="1104"/>
        <v>101</v>
      </c>
      <c r="AN270" s="39">
        <f t="shared" si="46"/>
        <v>94</v>
      </c>
      <c r="AO270" s="43"/>
      <c r="AP270" s="43"/>
      <c r="AQ270" s="43">
        <f t="shared" ref="AQ270:AW270" si="1105">POWER($AC270,AQ$3)</f>
        <v>1</v>
      </c>
      <c r="AR270" s="43">
        <f t="shared" si="1105"/>
        <v>0.5179487179</v>
      </c>
      <c r="AS270" s="43">
        <f t="shared" si="1105"/>
        <v>0.2682708744</v>
      </c>
      <c r="AT270" s="43">
        <f t="shared" si="1105"/>
        <v>0.1389505555</v>
      </c>
      <c r="AU270" s="43">
        <f t="shared" si="1105"/>
        <v>0.07196926206</v>
      </c>
      <c r="AV270" s="43">
        <f t="shared" si="1105"/>
        <v>0.03727638702</v>
      </c>
      <c r="AW270" s="43">
        <f t="shared" si="1105"/>
        <v>0.01930725687</v>
      </c>
      <c r="AX270" s="43">
        <f t="shared" ref="AX270:BA270" si="1106">$AD270*AQ270</f>
        <v>0.5369318182</v>
      </c>
      <c r="AY270" s="43">
        <f t="shared" si="1106"/>
        <v>0.2781031469</v>
      </c>
      <c r="AZ270" s="43">
        <f t="shared" si="1106"/>
        <v>0.1440431684</v>
      </c>
      <c r="BA270" s="43">
        <f t="shared" si="1106"/>
        <v>0.07460697439</v>
      </c>
      <c r="BB270" s="43"/>
      <c r="BC270" s="43"/>
      <c r="BD270" s="43"/>
      <c r="BE270" s="43"/>
      <c r="BF270" s="43"/>
      <c r="BG270" s="43"/>
      <c r="BH270" s="43"/>
      <c r="BI270" s="43"/>
      <c r="BJ270" s="43"/>
    </row>
    <row r="271">
      <c r="A271" s="30"/>
      <c r="B271" s="30"/>
      <c r="C271" s="44">
        <f t="shared" si="49"/>
        <v>267</v>
      </c>
      <c r="D271" s="32">
        <f t="shared" si="13"/>
        <v>2206</v>
      </c>
      <c r="E271" s="32">
        <f t="shared" si="14"/>
        <v>2206</v>
      </c>
      <c r="F271" s="33">
        <f t="shared" si="15"/>
        <v>1337</v>
      </c>
      <c r="G271" s="30">
        <f t="shared" si="16"/>
        <v>801</v>
      </c>
      <c r="H271" s="34">
        <f t="shared" si="17"/>
        <v>536</v>
      </c>
      <c r="I271" s="35">
        <f t="shared" si="18"/>
        <v>0.3071165467</v>
      </c>
      <c r="J271" s="35">
        <f t="shared" si="19"/>
        <v>0.3126132345</v>
      </c>
      <c r="K271" s="36">
        <f t="shared" si="20"/>
        <v>246</v>
      </c>
      <c r="L271" s="37">
        <f t="shared" si="21"/>
        <v>555</v>
      </c>
      <c r="M271" s="38">
        <f t="shared" si="22"/>
        <v>168</v>
      </c>
      <c r="N271" s="39">
        <f t="shared" si="23"/>
        <v>368</v>
      </c>
      <c r="O271" s="35">
        <f t="shared" si="24"/>
        <v>0.3071161049</v>
      </c>
      <c r="P271" s="35">
        <f t="shared" si="25"/>
        <v>0.3134328358</v>
      </c>
      <c r="Q271" s="40">
        <f t="shared" si="26"/>
        <v>0.3096484667</v>
      </c>
      <c r="R271" s="35">
        <f t="shared" si="27"/>
        <v>0.2323651452</v>
      </c>
      <c r="S271" s="10">
        <f t="shared" si="50"/>
        <v>0.713083946</v>
      </c>
      <c r="T271" s="10">
        <f t="shared" si="28"/>
        <v>1.007844575</v>
      </c>
      <c r="U271" s="10">
        <f t="shared" si="29"/>
        <v>1</v>
      </c>
      <c r="V271" s="30">
        <f t="shared" si="30"/>
        <v>1337</v>
      </c>
      <c r="W271" s="30">
        <f t="shared" si="31"/>
        <v>414</v>
      </c>
      <c r="X271" s="34">
        <f t="shared" si="32"/>
        <v>953</v>
      </c>
      <c r="Y271" s="36">
        <f t="shared" si="33"/>
        <v>785</v>
      </c>
      <c r="Z271" s="37">
        <f t="shared" ref="Z271:AA271" si="1107">L271</f>
        <v>555</v>
      </c>
      <c r="AA271" s="38">
        <f t="shared" si="1107"/>
        <v>168</v>
      </c>
      <c r="AB271" s="39">
        <f t="shared" si="35"/>
        <v>0</v>
      </c>
      <c r="AC271" s="35">
        <f t="shared" si="36"/>
        <v>1</v>
      </c>
      <c r="AD271" s="35">
        <f t="shared" si="37"/>
        <v>0.5858208955</v>
      </c>
      <c r="AE271" s="30">
        <f t="shared" si="38"/>
        <v>0.6210571413</v>
      </c>
      <c r="AF271" s="30">
        <f t="shared" si="39"/>
        <v>0.3146208519</v>
      </c>
      <c r="AG271" s="30">
        <f t="shared" si="40"/>
        <v>-0.03523624574</v>
      </c>
      <c r="AH271" s="41">
        <f t="shared" si="41"/>
        <v>0.4805822993</v>
      </c>
      <c r="AI271" s="42">
        <f t="shared" si="42"/>
        <v>0.7412780452</v>
      </c>
      <c r="AJ271" s="42">
        <f t="shared" si="43"/>
        <v>0.6927242561</v>
      </c>
      <c r="AK271" s="36">
        <f t="shared" si="44"/>
        <v>1251</v>
      </c>
      <c r="AL271" s="37">
        <f t="shared" ref="AL271:AM271" si="1108">Z271</f>
        <v>555</v>
      </c>
      <c r="AM271" s="38">
        <f t="shared" si="1108"/>
        <v>168</v>
      </c>
      <c r="AN271" s="39">
        <f t="shared" si="46"/>
        <v>0</v>
      </c>
      <c r="AO271" s="43"/>
      <c r="AP271" s="43"/>
      <c r="AQ271" s="43">
        <f t="shared" ref="AQ271:AW271" si="1109">POWER($AC271,AQ$3)</f>
        <v>1</v>
      </c>
      <c r="AR271" s="43">
        <f t="shared" si="1109"/>
        <v>1</v>
      </c>
      <c r="AS271" s="43">
        <f t="shared" si="1109"/>
        <v>1</v>
      </c>
      <c r="AT271" s="43">
        <f t="shared" si="1109"/>
        <v>1</v>
      </c>
      <c r="AU271" s="43">
        <f t="shared" si="1109"/>
        <v>1</v>
      </c>
      <c r="AV271" s="43">
        <f t="shared" si="1109"/>
        <v>1</v>
      </c>
      <c r="AW271" s="43">
        <f t="shared" si="1109"/>
        <v>1</v>
      </c>
      <c r="AX271" s="43">
        <f t="shared" ref="AX271:BA271" si="1110">$AD271*AQ271</f>
        <v>0.5858208955</v>
      </c>
      <c r="AY271" s="43">
        <f t="shared" si="1110"/>
        <v>0.5858208955</v>
      </c>
      <c r="AZ271" s="43">
        <f t="shared" si="1110"/>
        <v>0.5858208955</v>
      </c>
      <c r="BA271" s="43">
        <f t="shared" si="1110"/>
        <v>0.5858208955</v>
      </c>
      <c r="BB271" s="43"/>
      <c r="BC271" s="43"/>
      <c r="BD271" s="43"/>
      <c r="BE271" s="43"/>
      <c r="BF271" s="43"/>
      <c r="BG271" s="43"/>
      <c r="BH271" s="43"/>
      <c r="BI271" s="43"/>
      <c r="BJ271" s="43"/>
    </row>
    <row r="272">
      <c r="A272" s="30"/>
      <c r="B272" s="30"/>
      <c r="C272" s="44">
        <f t="shared" si="49"/>
        <v>268</v>
      </c>
      <c r="D272" s="32">
        <f t="shared" si="13"/>
        <v>1758</v>
      </c>
      <c r="E272" s="32">
        <f t="shared" si="14"/>
        <v>1758</v>
      </c>
      <c r="F272" s="33">
        <f t="shared" si="15"/>
        <v>1001</v>
      </c>
      <c r="G272" s="30">
        <f t="shared" si="16"/>
        <v>716</v>
      </c>
      <c r="H272" s="34">
        <f t="shared" si="17"/>
        <v>285</v>
      </c>
      <c r="I272" s="35">
        <f t="shared" si="18"/>
        <v>0.4918089005</v>
      </c>
      <c r="J272" s="35">
        <f t="shared" si="19"/>
        <v>0.4727106703</v>
      </c>
      <c r="K272" s="36">
        <f t="shared" si="20"/>
        <v>352</v>
      </c>
      <c r="L272" s="37">
        <f t="shared" si="21"/>
        <v>364</v>
      </c>
      <c r="M272" s="38">
        <f t="shared" si="22"/>
        <v>135</v>
      </c>
      <c r="N272" s="39">
        <f t="shared" si="23"/>
        <v>150</v>
      </c>
      <c r="O272" s="35">
        <f t="shared" si="24"/>
        <v>0.4916201117</v>
      </c>
      <c r="P272" s="35">
        <f t="shared" si="25"/>
        <v>0.4736842105</v>
      </c>
      <c r="Q272" s="40">
        <f t="shared" si="26"/>
        <v>0.4865134865</v>
      </c>
      <c r="R272" s="35">
        <f t="shared" si="27"/>
        <v>0.2705410822</v>
      </c>
      <c r="S272" s="10">
        <f t="shared" si="50"/>
        <v>0.7269073563</v>
      </c>
      <c r="T272" s="10">
        <f t="shared" si="28"/>
        <v>1.006724172</v>
      </c>
      <c r="U272" s="10">
        <f t="shared" si="29"/>
        <v>1</v>
      </c>
      <c r="V272" s="30">
        <f t="shared" si="30"/>
        <v>1001</v>
      </c>
      <c r="W272" s="30">
        <f t="shared" si="31"/>
        <v>487</v>
      </c>
      <c r="X272" s="34">
        <f t="shared" si="32"/>
        <v>728</v>
      </c>
      <c r="Y272" s="36">
        <f t="shared" si="33"/>
        <v>593</v>
      </c>
      <c r="Z272" s="37">
        <f t="shared" ref="Z272:AA272" si="1111">L272</f>
        <v>364</v>
      </c>
      <c r="AA272" s="38">
        <f t="shared" si="1111"/>
        <v>135</v>
      </c>
      <c r="AB272" s="39">
        <f t="shared" si="35"/>
        <v>0</v>
      </c>
      <c r="AC272" s="35">
        <f t="shared" si="36"/>
        <v>1</v>
      </c>
      <c r="AD272" s="35">
        <f t="shared" si="37"/>
        <v>0.6196447231</v>
      </c>
      <c r="AE272" s="30">
        <f t="shared" si="38"/>
        <v>0.6210571413</v>
      </c>
      <c r="AF272" s="30">
        <f t="shared" si="39"/>
        <v>0.3146208519</v>
      </c>
      <c r="AG272" s="30">
        <f t="shared" si="40"/>
        <v>-0.001412418169</v>
      </c>
      <c r="AH272" s="41">
        <f t="shared" si="41"/>
        <v>0.4805822993</v>
      </c>
      <c r="AI272" s="42">
        <f t="shared" si="42"/>
        <v>0.7412780452</v>
      </c>
      <c r="AJ272" s="42">
        <f t="shared" si="43"/>
        <v>0.7393318034</v>
      </c>
      <c r="AK272" s="36">
        <f t="shared" si="44"/>
        <v>1032</v>
      </c>
      <c r="AL272" s="37">
        <f t="shared" ref="AL272:AM272" si="1112">Z272</f>
        <v>364</v>
      </c>
      <c r="AM272" s="38">
        <f t="shared" si="1112"/>
        <v>135</v>
      </c>
      <c r="AN272" s="39">
        <f t="shared" si="46"/>
        <v>0</v>
      </c>
      <c r="AO272" s="43"/>
      <c r="AP272" s="43"/>
      <c r="AQ272" s="43">
        <f t="shared" ref="AQ272:AW272" si="1113">POWER($AC272,AQ$3)</f>
        <v>1</v>
      </c>
      <c r="AR272" s="43">
        <f t="shared" si="1113"/>
        <v>1</v>
      </c>
      <c r="AS272" s="43">
        <f t="shared" si="1113"/>
        <v>1</v>
      </c>
      <c r="AT272" s="43">
        <f t="shared" si="1113"/>
        <v>1</v>
      </c>
      <c r="AU272" s="43">
        <f t="shared" si="1113"/>
        <v>1</v>
      </c>
      <c r="AV272" s="43">
        <f t="shared" si="1113"/>
        <v>1</v>
      </c>
      <c r="AW272" s="43">
        <f t="shared" si="1113"/>
        <v>1</v>
      </c>
      <c r="AX272" s="43">
        <f t="shared" ref="AX272:BA272" si="1114">$AD272*AQ272</f>
        <v>0.6196447231</v>
      </c>
      <c r="AY272" s="43">
        <f t="shared" si="1114"/>
        <v>0.6196447231</v>
      </c>
      <c r="AZ272" s="43">
        <f t="shared" si="1114"/>
        <v>0.6196447231</v>
      </c>
      <c r="BA272" s="43">
        <f t="shared" si="1114"/>
        <v>0.6196447231</v>
      </c>
      <c r="BB272" s="43"/>
      <c r="BC272" s="43"/>
      <c r="BD272" s="43"/>
      <c r="BE272" s="43"/>
      <c r="BF272" s="43"/>
      <c r="BG272" s="43"/>
      <c r="BH272" s="43"/>
      <c r="BI272" s="43"/>
      <c r="BJ272" s="43"/>
    </row>
    <row r="273">
      <c r="A273" s="30"/>
      <c r="B273" s="30"/>
      <c r="C273" s="44">
        <f t="shared" si="49"/>
        <v>269</v>
      </c>
      <c r="D273" s="32">
        <f t="shared" si="13"/>
        <v>1238</v>
      </c>
      <c r="E273" s="32">
        <f t="shared" si="14"/>
        <v>1238</v>
      </c>
      <c r="F273" s="33">
        <f t="shared" si="15"/>
        <v>629</v>
      </c>
      <c r="G273" s="30">
        <f t="shared" si="16"/>
        <v>532</v>
      </c>
      <c r="H273" s="34">
        <f t="shared" si="17"/>
        <v>97</v>
      </c>
      <c r="I273" s="35">
        <f t="shared" si="18"/>
        <v>0.317366963</v>
      </c>
      <c r="J273" s="35">
        <f t="shared" si="19"/>
        <v>0.3174623624</v>
      </c>
      <c r="K273" s="36">
        <f t="shared" si="20"/>
        <v>169</v>
      </c>
      <c r="L273" s="37">
        <f t="shared" si="21"/>
        <v>363</v>
      </c>
      <c r="M273" s="38">
        <f t="shared" si="22"/>
        <v>31</v>
      </c>
      <c r="N273" s="39">
        <f t="shared" si="23"/>
        <v>66</v>
      </c>
      <c r="O273" s="35">
        <f t="shared" si="24"/>
        <v>0.3176691729</v>
      </c>
      <c r="P273" s="35">
        <f t="shared" si="25"/>
        <v>0.3195876289</v>
      </c>
      <c r="Q273" s="40">
        <f t="shared" si="26"/>
        <v>0.3179650238</v>
      </c>
      <c r="R273" s="35">
        <f t="shared" si="27"/>
        <v>0.07868020305</v>
      </c>
      <c r="S273" s="10">
        <f t="shared" si="50"/>
        <v>0.7229756014</v>
      </c>
      <c r="T273" s="10">
        <f t="shared" si="28"/>
        <v>1.119798564</v>
      </c>
      <c r="U273" s="10">
        <f t="shared" si="29"/>
        <v>1</v>
      </c>
      <c r="V273" s="30">
        <f t="shared" si="30"/>
        <v>629</v>
      </c>
      <c r="W273" s="30">
        <f t="shared" si="31"/>
        <v>200</v>
      </c>
      <c r="X273" s="34">
        <f t="shared" si="32"/>
        <v>455</v>
      </c>
      <c r="Y273" s="36">
        <f t="shared" si="33"/>
        <v>424</v>
      </c>
      <c r="Z273" s="37">
        <f t="shared" ref="Z273:AA273" si="1115">L273</f>
        <v>363</v>
      </c>
      <c r="AA273" s="38">
        <f t="shared" si="1115"/>
        <v>31</v>
      </c>
      <c r="AB273" s="39">
        <f t="shared" si="35"/>
        <v>0</v>
      </c>
      <c r="AC273" s="35">
        <f t="shared" si="36"/>
        <v>1</v>
      </c>
      <c r="AD273" s="35">
        <f t="shared" si="37"/>
        <v>0.5387547649</v>
      </c>
      <c r="AE273" s="30">
        <f t="shared" si="38"/>
        <v>0.6210571413</v>
      </c>
      <c r="AF273" s="30">
        <f t="shared" si="39"/>
        <v>0.3146208519</v>
      </c>
      <c r="AG273" s="30">
        <f t="shared" si="40"/>
        <v>-0.08230237633</v>
      </c>
      <c r="AH273" s="41">
        <f t="shared" si="41"/>
        <v>0.4805822993</v>
      </c>
      <c r="AI273" s="42">
        <f t="shared" si="42"/>
        <v>0.7412780452</v>
      </c>
      <c r="AJ273" s="42">
        <f t="shared" si="43"/>
        <v>0.6278694758</v>
      </c>
      <c r="AK273" s="36">
        <f t="shared" si="44"/>
        <v>612</v>
      </c>
      <c r="AL273" s="37">
        <f t="shared" ref="AL273:AM273" si="1116">Z273</f>
        <v>363</v>
      </c>
      <c r="AM273" s="38">
        <f t="shared" si="1116"/>
        <v>31</v>
      </c>
      <c r="AN273" s="39">
        <f t="shared" si="46"/>
        <v>0</v>
      </c>
      <c r="AO273" s="43"/>
      <c r="AP273" s="43"/>
      <c r="AQ273" s="43">
        <f t="shared" ref="AQ273:AW273" si="1117">POWER($AC273,AQ$3)</f>
        <v>1</v>
      </c>
      <c r="AR273" s="43">
        <f t="shared" si="1117"/>
        <v>1</v>
      </c>
      <c r="AS273" s="43">
        <f t="shared" si="1117"/>
        <v>1</v>
      </c>
      <c r="AT273" s="43">
        <f t="shared" si="1117"/>
        <v>1</v>
      </c>
      <c r="AU273" s="43">
        <f t="shared" si="1117"/>
        <v>1</v>
      </c>
      <c r="AV273" s="43">
        <f t="shared" si="1117"/>
        <v>1</v>
      </c>
      <c r="AW273" s="43">
        <f t="shared" si="1117"/>
        <v>1</v>
      </c>
      <c r="AX273" s="43">
        <f t="shared" ref="AX273:BA273" si="1118">$AD273*AQ273</f>
        <v>0.5387547649</v>
      </c>
      <c r="AY273" s="43">
        <f t="shared" si="1118"/>
        <v>0.5387547649</v>
      </c>
      <c r="AZ273" s="43">
        <f t="shared" si="1118"/>
        <v>0.5387547649</v>
      </c>
      <c r="BA273" s="43">
        <f t="shared" si="1118"/>
        <v>0.5387547649</v>
      </c>
      <c r="BB273" s="43"/>
      <c r="BC273" s="43"/>
      <c r="BD273" s="43"/>
      <c r="BE273" s="43"/>
      <c r="BF273" s="43"/>
      <c r="BG273" s="43"/>
      <c r="BH273" s="43"/>
      <c r="BI273" s="43"/>
      <c r="BJ273" s="43"/>
    </row>
    <row r="274">
      <c r="A274" s="30"/>
      <c r="B274" s="30"/>
      <c r="C274" s="44">
        <f t="shared" si="49"/>
        <v>270</v>
      </c>
      <c r="D274" s="32">
        <f t="shared" si="13"/>
        <v>2754</v>
      </c>
      <c r="E274" s="32">
        <f t="shared" si="14"/>
        <v>2754</v>
      </c>
      <c r="F274" s="33">
        <f t="shared" si="15"/>
        <v>1381</v>
      </c>
      <c r="G274" s="30">
        <f t="shared" si="16"/>
        <v>756</v>
      </c>
      <c r="H274" s="34">
        <f t="shared" si="17"/>
        <v>625</v>
      </c>
      <c r="I274" s="35">
        <f t="shared" si="18"/>
        <v>0.3875067914</v>
      </c>
      <c r="J274" s="35">
        <f t="shared" si="19"/>
        <v>0.4241992365</v>
      </c>
      <c r="K274" s="36">
        <f t="shared" si="20"/>
        <v>293</v>
      </c>
      <c r="L274" s="37">
        <f t="shared" si="21"/>
        <v>463</v>
      </c>
      <c r="M274" s="38">
        <f t="shared" si="22"/>
        <v>265</v>
      </c>
      <c r="N274" s="39">
        <f t="shared" si="23"/>
        <v>360</v>
      </c>
      <c r="O274" s="35">
        <f t="shared" si="24"/>
        <v>0.3875661376</v>
      </c>
      <c r="P274" s="35">
        <f t="shared" si="25"/>
        <v>0.424</v>
      </c>
      <c r="Q274" s="40">
        <f t="shared" si="26"/>
        <v>0.4040550326</v>
      </c>
      <c r="R274" s="35">
        <f t="shared" si="27"/>
        <v>0.364010989</v>
      </c>
      <c r="S274" s="10">
        <f t="shared" si="50"/>
        <v>0.6204375472</v>
      </c>
      <c r="T274" s="10">
        <f t="shared" si="28"/>
        <v>0.7739563465</v>
      </c>
      <c r="U274" s="10">
        <f t="shared" si="29"/>
        <v>0.7739563465</v>
      </c>
      <c r="V274" s="30">
        <f t="shared" si="30"/>
        <v>1381</v>
      </c>
      <c r="W274" s="30">
        <f t="shared" si="31"/>
        <v>558</v>
      </c>
      <c r="X274" s="34">
        <f t="shared" si="32"/>
        <v>857</v>
      </c>
      <c r="Y274" s="36">
        <f t="shared" si="33"/>
        <v>592</v>
      </c>
      <c r="Z274" s="37">
        <f t="shared" ref="Z274:AA274" si="1119">L274</f>
        <v>463</v>
      </c>
      <c r="AA274" s="38">
        <f t="shared" si="1119"/>
        <v>265</v>
      </c>
      <c r="AB274" s="39">
        <f t="shared" si="35"/>
        <v>173</v>
      </c>
      <c r="AC274" s="35">
        <f t="shared" si="36"/>
        <v>0.6050228311</v>
      </c>
      <c r="AD274" s="35">
        <f t="shared" si="37"/>
        <v>0.5611374408</v>
      </c>
      <c r="AE274" s="30">
        <f t="shared" si="38"/>
        <v>0.567306889</v>
      </c>
      <c r="AF274" s="30">
        <f t="shared" si="39"/>
        <v>0.2608705997</v>
      </c>
      <c r="AG274" s="30">
        <f t="shared" si="40"/>
        <v>-0.006169448264</v>
      </c>
      <c r="AH274" s="41">
        <f t="shared" si="41"/>
        <v>0.3783090497</v>
      </c>
      <c r="AI274" s="42">
        <f t="shared" si="42"/>
        <v>0.4658895233</v>
      </c>
      <c r="AJ274" s="42">
        <f t="shared" si="43"/>
        <v>0.4573883313</v>
      </c>
      <c r="AK274" s="36">
        <f t="shared" si="44"/>
        <v>390</v>
      </c>
      <c r="AL274" s="37">
        <f t="shared" ref="AL274:AM274" si="1120">Z274</f>
        <v>463</v>
      </c>
      <c r="AM274" s="38">
        <f t="shared" si="1120"/>
        <v>265</v>
      </c>
      <c r="AN274" s="39">
        <f t="shared" si="46"/>
        <v>173</v>
      </c>
      <c r="AO274" s="43"/>
      <c r="AP274" s="43"/>
      <c r="AQ274" s="43">
        <f t="shared" ref="AQ274:AW274" si="1121">POWER($AC274,AQ$3)</f>
        <v>1</v>
      </c>
      <c r="AR274" s="43">
        <f t="shared" si="1121"/>
        <v>0.6050228311</v>
      </c>
      <c r="AS274" s="43">
        <f t="shared" si="1121"/>
        <v>0.3660526261</v>
      </c>
      <c r="AT274" s="43">
        <f t="shared" si="1121"/>
        <v>0.2214701962</v>
      </c>
      <c r="AU274" s="43">
        <f t="shared" si="1121"/>
        <v>0.1339945251</v>
      </c>
      <c r="AV274" s="43">
        <f t="shared" si="1121"/>
        <v>0.0810697469</v>
      </c>
      <c r="AW274" s="43">
        <f t="shared" si="1121"/>
        <v>0.04904904778</v>
      </c>
      <c r="AX274" s="43">
        <f t="shared" ref="AX274:BA274" si="1122">$AD274*AQ274</f>
        <v>0.5611374408</v>
      </c>
      <c r="AY274" s="43">
        <f t="shared" si="1122"/>
        <v>0.339500963</v>
      </c>
      <c r="AZ274" s="43">
        <f t="shared" si="1122"/>
        <v>0.2054058338</v>
      </c>
      <c r="BA274" s="43">
        <f t="shared" si="1122"/>
        <v>0.1242752191</v>
      </c>
      <c r="BB274" s="43"/>
      <c r="BC274" s="43"/>
      <c r="BD274" s="43"/>
      <c r="BE274" s="43"/>
      <c r="BF274" s="43"/>
      <c r="BG274" s="43"/>
      <c r="BH274" s="43"/>
      <c r="BI274" s="43"/>
      <c r="BJ274" s="43"/>
    </row>
    <row r="275">
      <c r="A275" s="30"/>
      <c r="B275" s="30"/>
      <c r="C275" s="44">
        <f t="shared" si="49"/>
        <v>271</v>
      </c>
      <c r="D275" s="32">
        <f t="shared" si="13"/>
        <v>2275</v>
      </c>
      <c r="E275" s="32">
        <f t="shared" si="14"/>
        <v>2275</v>
      </c>
      <c r="F275" s="33">
        <f t="shared" si="15"/>
        <v>1282</v>
      </c>
      <c r="G275" s="30">
        <f t="shared" si="16"/>
        <v>919</v>
      </c>
      <c r="H275" s="34">
        <f t="shared" si="17"/>
        <v>363</v>
      </c>
      <c r="I275" s="35">
        <f t="shared" si="18"/>
        <v>0.351259687</v>
      </c>
      <c r="J275" s="35">
        <f t="shared" si="19"/>
        <v>0.4408603433</v>
      </c>
      <c r="K275" s="36">
        <f t="shared" si="20"/>
        <v>323</v>
      </c>
      <c r="L275" s="37">
        <f t="shared" si="21"/>
        <v>596</v>
      </c>
      <c r="M275" s="38">
        <f t="shared" si="22"/>
        <v>160</v>
      </c>
      <c r="N275" s="39">
        <f t="shared" si="23"/>
        <v>203</v>
      </c>
      <c r="O275" s="35">
        <f t="shared" si="24"/>
        <v>0.351468988</v>
      </c>
      <c r="P275" s="35">
        <f t="shared" si="25"/>
        <v>0.4407713499</v>
      </c>
      <c r="Q275" s="40">
        <f t="shared" si="26"/>
        <v>0.3767550702</v>
      </c>
      <c r="R275" s="35">
        <f t="shared" si="27"/>
        <v>0.2116402116</v>
      </c>
      <c r="S275" s="10">
        <f t="shared" si="50"/>
        <v>0.5847483461</v>
      </c>
      <c r="T275" s="10">
        <f t="shared" si="28"/>
        <v>0.8103689602</v>
      </c>
      <c r="U275" s="10">
        <f t="shared" si="29"/>
        <v>0.8103689602</v>
      </c>
      <c r="V275" s="30">
        <f t="shared" si="30"/>
        <v>1282</v>
      </c>
      <c r="W275" s="30">
        <f t="shared" si="31"/>
        <v>483</v>
      </c>
      <c r="X275" s="34">
        <f t="shared" si="32"/>
        <v>750</v>
      </c>
      <c r="Y275" s="36">
        <f t="shared" si="33"/>
        <v>590</v>
      </c>
      <c r="Z275" s="37">
        <f t="shared" ref="Z275:AA275" si="1123">L275</f>
        <v>596</v>
      </c>
      <c r="AA275" s="38">
        <f t="shared" si="1123"/>
        <v>160</v>
      </c>
      <c r="AB275" s="39">
        <f t="shared" si="35"/>
        <v>138</v>
      </c>
      <c r="AC275" s="35">
        <f t="shared" si="36"/>
        <v>0.5369127517</v>
      </c>
      <c r="AD275" s="35">
        <f t="shared" si="37"/>
        <v>0.497470489</v>
      </c>
      <c r="AE275" s="30">
        <f t="shared" si="38"/>
        <v>0.544125908</v>
      </c>
      <c r="AF275" s="30">
        <f t="shared" si="39"/>
        <v>0.2376896187</v>
      </c>
      <c r="AG275" s="30">
        <f t="shared" si="40"/>
        <v>-0.04665541897</v>
      </c>
      <c r="AH275" s="41">
        <f t="shared" si="41"/>
        <v>0.3686340572</v>
      </c>
      <c r="AI275" s="42">
        <f t="shared" si="42"/>
        <v>0.4151937245</v>
      </c>
      <c r="AJ275" s="42">
        <f t="shared" si="43"/>
        <v>0.3509048843</v>
      </c>
      <c r="AK275" s="36">
        <f t="shared" si="44"/>
        <v>322</v>
      </c>
      <c r="AL275" s="37">
        <f t="shared" ref="AL275:AM275" si="1124">Z275</f>
        <v>596</v>
      </c>
      <c r="AM275" s="38">
        <f t="shared" si="1124"/>
        <v>160</v>
      </c>
      <c r="AN275" s="39">
        <f t="shared" si="46"/>
        <v>138</v>
      </c>
      <c r="AO275" s="43"/>
      <c r="AP275" s="43"/>
      <c r="AQ275" s="43">
        <f t="shared" ref="AQ275:AW275" si="1125">POWER($AC275,AQ$3)</f>
        <v>1</v>
      </c>
      <c r="AR275" s="43">
        <f t="shared" si="1125"/>
        <v>0.5369127517</v>
      </c>
      <c r="AS275" s="43">
        <f t="shared" si="1125"/>
        <v>0.2882753029</v>
      </c>
      <c r="AT275" s="43">
        <f t="shared" si="1125"/>
        <v>0.1547786861</v>
      </c>
      <c r="AU275" s="43">
        <f t="shared" si="1125"/>
        <v>0.08310265027</v>
      </c>
      <c r="AV275" s="43">
        <f t="shared" si="1125"/>
        <v>0.04461887263</v>
      </c>
      <c r="AW275" s="43">
        <f t="shared" si="1125"/>
        <v>0.02395644168</v>
      </c>
      <c r="AX275" s="43">
        <f t="shared" ref="AX275:BA275" si="1126">$AD275*AQ275</f>
        <v>0.497470489</v>
      </c>
      <c r="AY275" s="43">
        <f t="shared" si="1126"/>
        <v>0.2670982491</v>
      </c>
      <c r="AZ275" s="43">
        <f t="shared" si="1126"/>
        <v>0.1434084559</v>
      </c>
      <c r="BA275" s="43">
        <f t="shared" si="1126"/>
        <v>0.07699782868</v>
      </c>
      <c r="BB275" s="43"/>
      <c r="BC275" s="43"/>
      <c r="BD275" s="43"/>
      <c r="BE275" s="43"/>
      <c r="BF275" s="43"/>
      <c r="BG275" s="43"/>
      <c r="BH275" s="43"/>
      <c r="BI275" s="43"/>
      <c r="BJ275" s="43"/>
    </row>
    <row r="276">
      <c r="A276" s="30"/>
      <c r="B276" s="30"/>
      <c r="C276" s="44">
        <f t="shared" si="49"/>
        <v>272</v>
      </c>
      <c r="D276" s="32">
        <f t="shared" si="13"/>
        <v>522</v>
      </c>
      <c r="E276" s="32">
        <f t="shared" si="14"/>
        <v>522</v>
      </c>
      <c r="F276" s="33">
        <f t="shared" si="15"/>
        <v>340</v>
      </c>
      <c r="G276" s="30">
        <f t="shared" si="16"/>
        <v>203</v>
      </c>
      <c r="H276" s="34">
        <f t="shared" si="17"/>
        <v>137</v>
      </c>
      <c r="I276" s="35">
        <f t="shared" si="18"/>
        <v>0.3818449467</v>
      </c>
      <c r="J276" s="35">
        <f t="shared" si="19"/>
        <v>0.3243709913</v>
      </c>
      <c r="K276" s="36">
        <f t="shared" si="20"/>
        <v>78</v>
      </c>
      <c r="L276" s="37">
        <f t="shared" si="21"/>
        <v>125</v>
      </c>
      <c r="M276" s="38">
        <f t="shared" si="22"/>
        <v>44</v>
      </c>
      <c r="N276" s="39">
        <f t="shared" si="23"/>
        <v>93</v>
      </c>
      <c r="O276" s="35">
        <f t="shared" si="24"/>
        <v>0.3842364532</v>
      </c>
      <c r="P276" s="35">
        <f t="shared" si="25"/>
        <v>0.3211678832</v>
      </c>
      <c r="Q276" s="40">
        <f t="shared" si="26"/>
        <v>0.3588235294</v>
      </c>
      <c r="R276" s="35">
        <f t="shared" si="27"/>
        <v>0.2603550296</v>
      </c>
      <c r="S276" s="10">
        <f t="shared" si="50"/>
        <v>0.6146752189</v>
      </c>
      <c r="T276" s="10">
        <f t="shared" si="28"/>
        <v>0.8290824716</v>
      </c>
      <c r="U276" s="10">
        <f t="shared" si="29"/>
        <v>0.8290824716</v>
      </c>
      <c r="V276" s="30">
        <f t="shared" si="30"/>
        <v>340</v>
      </c>
      <c r="W276" s="30">
        <f t="shared" si="31"/>
        <v>122</v>
      </c>
      <c r="X276" s="34">
        <f t="shared" si="32"/>
        <v>209</v>
      </c>
      <c r="Y276" s="36">
        <f t="shared" si="33"/>
        <v>165</v>
      </c>
      <c r="Z276" s="37">
        <f t="shared" ref="Z276:AA276" si="1127">L276</f>
        <v>125</v>
      </c>
      <c r="AA276" s="38">
        <f t="shared" si="1127"/>
        <v>44</v>
      </c>
      <c r="AB276" s="39">
        <f t="shared" si="35"/>
        <v>34</v>
      </c>
      <c r="AC276" s="35">
        <f t="shared" si="36"/>
        <v>0.5641025641</v>
      </c>
      <c r="AD276" s="35">
        <f t="shared" si="37"/>
        <v>0.5689655172</v>
      </c>
      <c r="AE276" s="30">
        <f t="shared" si="38"/>
        <v>0.5537387299</v>
      </c>
      <c r="AF276" s="30">
        <f t="shared" si="39"/>
        <v>0.2473024406</v>
      </c>
      <c r="AG276" s="30">
        <f t="shared" si="40"/>
        <v>0.01522678732</v>
      </c>
      <c r="AH276" s="41">
        <f t="shared" si="41"/>
        <v>0.3722327453</v>
      </c>
      <c r="AI276" s="42">
        <f t="shared" si="42"/>
        <v>0.4355285295</v>
      </c>
      <c r="AJ276" s="42">
        <f t="shared" si="43"/>
        <v>0.4565102829</v>
      </c>
      <c r="AK276" s="36">
        <f t="shared" si="44"/>
        <v>105</v>
      </c>
      <c r="AL276" s="37">
        <f t="shared" ref="AL276:AM276" si="1128">Z276</f>
        <v>125</v>
      </c>
      <c r="AM276" s="38">
        <f t="shared" si="1128"/>
        <v>44</v>
      </c>
      <c r="AN276" s="39">
        <f t="shared" si="46"/>
        <v>34</v>
      </c>
      <c r="AO276" s="43"/>
      <c r="AP276" s="43"/>
      <c r="AQ276" s="43">
        <f t="shared" ref="AQ276:AW276" si="1129">POWER($AC276,AQ$3)</f>
        <v>1</v>
      </c>
      <c r="AR276" s="43">
        <f t="shared" si="1129"/>
        <v>0.5641025641</v>
      </c>
      <c r="AS276" s="43">
        <f t="shared" si="1129"/>
        <v>0.3182117028</v>
      </c>
      <c r="AT276" s="43">
        <f t="shared" si="1129"/>
        <v>0.1795040375</v>
      </c>
      <c r="AU276" s="43">
        <f t="shared" si="1129"/>
        <v>0.1012586878</v>
      </c>
      <c r="AV276" s="43">
        <f t="shared" si="1129"/>
        <v>0.05712028543</v>
      </c>
      <c r="AW276" s="43">
        <f t="shared" si="1129"/>
        <v>0.03222169948</v>
      </c>
      <c r="AX276" s="43">
        <f t="shared" ref="AX276:BA276" si="1130">$AD276*AQ276</f>
        <v>0.5689655172</v>
      </c>
      <c r="AY276" s="43">
        <f t="shared" si="1130"/>
        <v>0.3209549072</v>
      </c>
      <c r="AZ276" s="43">
        <f t="shared" si="1130"/>
        <v>0.1810514861</v>
      </c>
      <c r="BA276" s="43">
        <f t="shared" si="1130"/>
        <v>0.1021316075</v>
      </c>
      <c r="BB276" s="43"/>
      <c r="BC276" s="43"/>
      <c r="BD276" s="43"/>
      <c r="BE276" s="43"/>
      <c r="BF276" s="43"/>
      <c r="BG276" s="43"/>
      <c r="BH276" s="43"/>
      <c r="BI276" s="43"/>
      <c r="BJ276" s="43"/>
    </row>
    <row r="277">
      <c r="A277" s="30"/>
      <c r="B277" s="30"/>
      <c r="C277" s="44">
        <f t="shared" si="49"/>
        <v>273</v>
      </c>
      <c r="D277" s="32">
        <f t="shared" si="13"/>
        <v>2480</v>
      </c>
      <c r="E277" s="32">
        <f t="shared" si="14"/>
        <v>2480</v>
      </c>
      <c r="F277" s="33">
        <f t="shared" si="15"/>
        <v>1666</v>
      </c>
      <c r="G277" s="30">
        <f t="shared" si="16"/>
        <v>1009</v>
      </c>
      <c r="H277" s="34">
        <f t="shared" si="17"/>
        <v>657</v>
      </c>
      <c r="I277" s="35">
        <f t="shared" si="18"/>
        <v>0.5359277716</v>
      </c>
      <c r="J277" s="35">
        <f t="shared" si="19"/>
        <v>0.5473052549</v>
      </c>
      <c r="K277" s="36">
        <f t="shared" si="20"/>
        <v>541</v>
      </c>
      <c r="L277" s="37">
        <f t="shared" si="21"/>
        <v>468</v>
      </c>
      <c r="M277" s="38">
        <f t="shared" si="22"/>
        <v>360</v>
      </c>
      <c r="N277" s="39">
        <f t="shared" si="23"/>
        <v>297</v>
      </c>
      <c r="O277" s="35">
        <f t="shared" si="24"/>
        <v>0.5361744301</v>
      </c>
      <c r="P277" s="35">
        <f t="shared" si="25"/>
        <v>0.5479452055</v>
      </c>
      <c r="Q277" s="40">
        <f t="shared" si="26"/>
        <v>0.5408163265</v>
      </c>
      <c r="R277" s="35">
        <f t="shared" si="27"/>
        <v>0.4347826087</v>
      </c>
      <c r="S277" s="10">
        <f t="shared" si="50"/>
        <v>0.6337134048</v>
      </c>
      <c r="T277" s="10">
        <f t="shared" si="28"/>
        <v>0.7516328089</v>
      </c>
      <c r="U277" s="10">
        <f t="shared" si="29"/>
        <v>0.7516328089</v>
      </c>
      <c r="V277" s="30">
        <f t="shared" si="30"/>
        <v>1666</v>
      </c>
      <c r="W277" s="30">
        <f t="shared" si="31"/>
        <v>901</v>
      </c>
      <c r="X277" s="34">
        <f t="shared" si="32"/>
        <v>1056</v>
      </c>
      <c r="Y277" s="36">
        <f t="shared" si="33"/>
        <v>696</v>
      </c>
      <c r="Z277" s="37">
        <f t="shared" ref="Z277:AA277" si="1131">L277</f>
        <v>468</v>
      </c>
      <c r="AA277" s="38">
        <f t="shared" si="1131"/>
        <v>360</v>
      </c>
      <c r="AB277" s="39">
        <f t="shared" si="35"/>
        <v>230</v>
      </c>
      <c r="AC277" s="35">
        <f t="shared" si="36"/>
        <v>0.6101694915</v>
      </c>
      <c r="AD277" s="35">
        <f t="shared" si="37"/>
        <v>0.5979381443</v>
      </c>
      <c r="AE277" s="30">
        <f t="shared" si="38"/>
        <v>0.5689321973</v>
      </c>
      <c r="AF277" s="30">
        <f t="shared" si="39"/>
        <v>0.262495908</v>
      </c>
      <c r="AG277" s="30">
        <f t="shared" si="40"/>
        <v>0.02900594702</v>
      </c>
      <c r="AH277" s="41">
        <f t="shared" si="41"/>
        <v>0.3791299538</v>
      </c>
      <c r="AI277" s="42">
        <f t="shared" si="42"/>
        <v>0.4696865498</v>
      </c>
      <c r="AJ277" s="42">
        <f t="shared" si="43"/>
        <v>0.509655298</v>
      </c>
      <c r="AK277" s="36">
        <f t="shared" si="44"/>
        <v>486</v>
      </c>
      <c r="AL277" s="37">
        <f t="shared" ref="AL277:AM277" si="1132">Z277</f>
        <v>468</v>
      </c>
      <c r="AM277" s="38">
        <f t="shared" si="1132"/>
        <v>360</v>
      </c>
      <c r="AN277" s="39">
        <f t="shared" si="46"/>
        <v>230</v>
      </c>
      <c r="AO277" s="43"/>
      <c r="AP277" s="43"/>
      <c r="AQ277" s="43">
        <f t="shared" ref="AQ277:AW277" si="1133">POWER($AC277,AQ$3)</f>
        <v>1</v>
      </c>
      <c r="AR277" s="43">
        <f t="shared" si="1133"/>
        <v>0.6101694915</v>
      </c>
      <c r="AS277" s="43">
        <f t="shared" si="1133"/>
        <v>0.3723068084</v>
      </c>
      <c r="AT277" s="43">
        <f t="shared" si="1133"/>
        <v>0.227170256</v>
      </c>
      <c r="AU277" s="43">
        <f t="shared" si="1133"/>
        <v>0.1386123596</v>
      </c>
      <c r="AV277" s="43">
        <f t="shared" si="1133"/>
        <v>0.08457703296</v>
      </c>
      <c r="AW277" s="43">
        <f t="shared" si="1133"/>
        <v>0.0516063252</v>
      </c>
      <c r="AX277" s="43">
        <f t="shared" ref="AX277:BA277" si="1134">$AD277*AQ277</f>
        <v>0.5979381443</v>
      </c>
      <c r="AY277" s="43">
        <f t="shared" si="1134"/>
        <v>0.3648436135</v>
      </c>
      <c r="AZ277" s="43">
        <f t="shared" si="1134"/>
        <v>0.2226164421</v>
      </c>
      <c r="BA277" s="43">
        <f t="shared" si="1134"/>
        <v>0.1358337613</v>
      </c>
      <c r="BB277" s="43"/>
      <c r="BC277" s="43"/>
      <c r="BD277" s="43"/>
      <c r="BE277" s="43"/>
      <c r="BF277" s="43"/>
      <c r="BG277" s="43"/>
      <c r="BH277" s="43"/>
      <c r="BI277" s="43"/>
      <c r="BJ277" s="43"/>
    </row>
    <row r="278">
      <c r="A278" s="30"/>
      <c r="B278" s="30"/>
      <c r="C278" s="44">
        <f t="shared" si="49"/>
        <v>274</v>
      </c>
      <c r="D278" s="32">
        <f t="shared" si="13"/>
        <v>435</v>
      </c>
      <c r="E278" s="32">
        <f t="shared" si="14"/>
        <v>435</v>
      </c>
      <c r="F278" s="33">
        <f t="shared" si="15"/>
        <v>280</v>
      </c>
      <c r="G278" s="30">
        <f t="shared" si="16"/>
        <v>199</v>
      </c>
      <c r="H278" s="34">
        <f t="shared" si="17"/>
        <v>81</v>
      </c>
      <c r="I278" s="35">
        <f t="shared" si="18"/>
        <v>0.3012124305</v>
      </c>
      <c r="J278" s="35">
        <f t="shared" si="19"/>
        <v>0.1986111956</v>
      </c>
      <c r="K278" s="36">
        <f t="shared" si="20"/>
        <v>60</v>
      </c>
      <c r="L278" s="37">
        <f t="shared" si="21"/>
        <v>139</v>
      </c>
      <c r="M278" s="38">
        <f t="shared" si="22"/>
        <v>16</v>
      </c>
      <c r="N278" s="39">
        <f t="shared" si="23"/>
        <v>65</v>
      </c>
      <c r="O278" s="35">
        <f t="shared" si="24"/>
        <v>0.3015075377</v>
      </c>
      <c r="P278" s="35">
        <f t="shared" si="25"/>
        <v>0.1975308642</v>
      </c>
      <c r="Q278" s="40">
        <f t="shared" si="26"/>
        <v>0.2714285714</v>
      </c>
      <c r="R278" s="35">
        <f t="shared" si="27"/>
        <v>0.1032258065</v>
      </c>
      <c r="S278" s="10">
        <f t="shared" si="50"/>
        <v>0.4312803501</v>
      </c>
      <c r="T278" s="10">
        <f t="shared" si="28"/>
        <v>0.626318924</v>
      </c>
      <c r="U278" s="10">
        <f t="shared" si="29"/>
        <v>0.626318924</v>
      </c>
      <c r="V278" s="30">
        <f t="shared" si="30"/>
        <v>280</v>
      </c>
      <c r="W278" s="30">
        <f t="shared" si="31"/>
        <v>76</v>
      </c>
      <c r="X278" s="34">
        <f t="shared" si="32"/>
        <v>121</v>
      </c>
      <c r="Y278" s="36">
        <f t="shared" si="33"/>
        <v>105</v>
      </c>
      <c r="Z278" s="37">
        <f t="shared" ref="Z278:AA278" si="1135">L278</f>
        <v>139</v>
      </c>
      <c r="AA278" s="38">
        <f t="shared" si="1135"/>
        <v>16</v>
      </c>
      <c r="AB278" s="39">
        <f t="shared" si="35"/>
        <v>63</v>
      </c>
      <c r="AC278" s="35">
        <f t="shared" si="36"/>
        <v>0.2025316456</v>
      </c>
      <c r="AD278" s="35">
        <f t="shared" si="37"/>
        <v>0.4303278689</v>
      </c>
      <c r="AE278" s="30">
        <f t="shared" si="38"/>
        <v>0.4001411459</v>
      </c>
      <c r="AF278" s="30">
        <f t="shared" si="39"/>
        <v>0.09370485658</v>
      </c>
      <c r="AG278" s="30">
        <f t="shared" si="40"/>
        <v>0.03018672296</v>
      </c>
      <c r="AH278" s="41">
        <f t="shared" si="41"/>
        <v>0.3520598305</v>
      </c>
      <c r="AI278" s="42">
        <f t="shared" si="42"/>
        <v>0.1577968118</v>
      </c>
      <c r="AJ278" s="42">
        <f t="shared" si="43"/>
        <v>0.1993926103</v>
      </c>
      <c r="AK278" s="36">
        <f t="shared" si="44"/>
        <v>35</v>
      </c>
      <c r="AL278" s="37">
        <f t="shared" ref="AL278:AM278" si="1136">Z278</f>
        <v>139</v>
      </c>
      <c r="AM278" s="38">
        <f t="shared" si="1136"/>
        <v>16</v>
      </c>
      <c r="AN278" s="39">
        <f t="shared" si="46"/>
        <v>63</v>
      </c>
      <c r="AO278" s="43"/>
      <c r="AP278" s="43"/>
      <c r="AQ278" s="43">
        <f t="shared" ref="AQ278:AW278" si="1137">POWER($AC278,AQ$3)</f>
        <v>1</v>
      </c>
      <c r="AR278" s="43">
        <f t="shared" si="1137"/>
        <v>0.2025316456</v>
      </c>
      <c r="AS278" s="43">
        <f t="shared" si="1137"/>
        <v>0.04101906746</v>
      </c>
      <c r="AT278" s="43">
        <f t="shared" si="1137"/>
        <v>0.008307659232</v>
      </c>
      <c r="AU278" s="43">
        <f t="shared" si="1137"/>
        <v>0.001682563895</v>
      </c>
      <c r="AV278" s="43">
        <f t="shared" si="1137"/>
        <v>0.0003407724344</v>
      </c>
      <c r="AW278" s="43">
        <f t="shared" si="1137"/>
        <v>0.00006901720191</v>
      </c>
      <c r="AX278" s="43">
        <f t="shared" ref="AX278:BA278" si="1138">$AD278*AQ278</f>
        <v>0.4303278689</v>
      </c>
      <c r="AY278" s="43">
        <f t="shared" si="1138"/>
        <v>0.08715501141</v>
      </c>
      <c r="AZ278" s="43">
        <f t="shared" si="1138"/>
        <v>0.01765164788</v>
      </c>
      <c r="BA278" s="43">
        <f t="shared" si="1138"/>
        <v>0.003575017292</v>
      </c>
      <c r="BB278" s="43"/>
      <c r="BC278" s="43"/>
      <c r="BD278" s="43"/>
      <c r="BE278" s="43"/>
      <c r="BF278" s="43"/>
      <c r="BG278" s="43"/>
      <c r="BH278" s="43"/>
      <c r="BI278" s="43"/>
      <c r="BJ278" s="43"/>
    </row>
    <row r="279">
      <c r="A279" s="30"/>
      <c r="B279" s="30"/>
      <c r="C279" s="44">
        <f t="shared" si="49"/>
        <v>275</v>
      </c>
      <c r="D279" s="32">
        <f t="shared" si="13"/>
        <v>1529</v>
      </c>
      <c r="E279" s="32">
        <f t="shared" si="14"/>
        <v>1529</v>
      </c>
      <c r="F279" s="33">
        <f t="shared" si="15"/>
        <v>751</v>
      </c>
      <c r="G279" s="30">
        <f t="shared" si="16"/>
        <v>411</v>
      </c>
      <c r="H279" s="34">
        <f t="shared" si="17"/>
        <v>340</v>
      </c>
      <c r="I279" s="35">
        <f t="shared" si="18"/>
        <v>0.3668418272</v>
      </c>
      <c r="J279" s="35">
        <f t="shared" si="19"/>
        <v>0.4309232831</v>
      </c>
      <c r="K279" s="36">
        <f t="shared" si="20"/>
        <v>151</v>
      </c>
      <c r="L279" s="37">
        <f t="shared" si="21"/>
        <v>260</v>
      </c>
      <c r="M279" s="38">
        <f t="shared" si="22"/>
        <v>147</v>
      </c>
      <c r="N279" s="39">
        <f t="shared" si="23"/>
        <v>193</v>
      </c>
      <c r="O279" s="35">
        <f t="shared" si="24"/>
        <v>0.3673965937</v>
      </c>
      <c r="P279" s="35">
        <f t="shared" si="25"/>
        <v>0.4323529412</v>
      </c>
      <c r="Q279" s="40">
        <f t="shared" si="26"/>
        <v>0.396804261</v>
      </c>
      <c r="R279" s="35">
        <f t="shared" si="27"/>
        <v>0.3611793612</v>
      </c>
      <c r="S279" s="10">
        <f t="shared" si="50"/>
        <v>0.7143999357</v>
      </c>
      <c r="T279" s="10">
        <f t="shared" si="28"/>
        <v>0.9297570138</v>
      </c>
      <c r="U279" s="10">
        <f t="shared" si="29"/>
        <v>0.9297570138</v>
      </c>
      <c r="V279" s="30">
        <f t="shared" si="30"/>
        <v>751</v>
      </c>
      <c r="W279" s="30">
        <f t="shared" si="31"/>
        <v>298</v>
      </c>
      <c r="X279" s="34">
        <f t="shared" si="32"/>
        <v>537</v>
      </c>
      <c r="Y279" s="36">
        <f t="shared" si="33"/>
        <v>390</v>
      </c>
      <c r="Z279" s="37">
        <f t="shared" ref="Z279:AA279" si="1139">L279</f>
        <v>260</v>
      </c>
      <c r="AA279" s="38">
        <f t="shared" si="1139"/>
        <v>147</v>
      </c>
      <c r="AB279" s="39">
        <f t="shared" si="35"/>
        <v>29</v>
      </c>
      <c r="AC279" s="35">
        <f t="shared" si="36"/>
        <v>0.8352272727</v>
      </c>
      <c r="AD279" s="35">
        <f t="shared" si="37"/>
        <v>0.6</v>
      </c>
      <c r="AE279" s="30">
        <f t="shared" si="38"/>
        <v>0.6184420322</v>
      </c>
      <c r="AF279" s="30">
        <f t="shared" si="39"/>
        <v>0.3120057429</v>
      </c>
      <c r="AG279" s="30">
        <f t="shared" si="40"/>
        <v>-0.01844203219</v>
      </c>
      <c r="AH279" s="41">
        <f t="shared" si="41"/>
        <v>0.4278924023</v>
      </c>
      <c r="AI279" s="42">
        <f t="shared" si="42"/>
        <v>0.6304570488</v>
      </c>
      <c r="AJ279" s="42">
        <f t="shared" si="43"/>
        <v>0.6050448483</v>
      </c>
      <c r="AK279" s="36">
        <f t="shared" si="44"/>
        <v>398</v>
      </c>
      <c r="AL279" s="37">
        <f t="shared" ref="AL279:AM279" si="1140">Z279</f>
        <v>260</v>
      </c>
      <c r="AM279" s="38">
        <f t="shared" si="1140"/>
        <v>147</v>
      </c>
      <c r="AN279" s="39">
        <f t="shared" si="46"/>
        <v>29</v>
      </c>
      <c r="AO279" s="43"/>
      <c r="AP279" s="43"/>
      <c r="AQ279" s="43">
        <f t="shared" ref="AQ279:AW279" si="1141">POWER($AC279,AQ$3)</f>
        <v>1</v>
      </c>
      <c r="AR279" s="43">
        <f t="shared" si="1141"/>
        <v>0.8352272727</v>
      </c>
      <c r="AS279" s="43">
        <f t="shared" si="1141"/>
        <v>0.6976045971</v>
      </c>
      <c r="AT279" s="43">
        <f t="shared" si="1141"/>
        <v>0.5826583851</v>
      </c>
      <c r="AU279" s="43">
        <f t="shared" si="1141"/>
        <v>0.4866521739</v>
      </c>
      <c r="AV279" s="43">
        <f t="shared" si="1141"/>
        <v>0.406465168</v>
      </c>
      <c r="AW279" s="43">
        <f t="shared" si="1141"/>
        <v>0.3394907937</v>
      </c>
      <c r="AX279" s="43">
        <f t="shared" ref="AX279:BA279" si="1142">$AD279*AQ279</f>
        <v>0.6</v>
      </c>
      <c r="AY279" s="43">
        <f t="shared" si="1142"/>
        <v>0.5011363636</v>
      </c>
      <c r="AZ279" s="43">
        <f t="shared" si="1142"/>
        <v>0.4185627583</v>
      </c>
      <c r="BA279" s="43">
        <f t="shared" si="1142"/>
        <v>0.3495950311</v>
      </c>
      <c r="BB279" s="43"/>
      <c r="BC279" s="43"/>
      <c r="BD279" s="43"/>
      <c r="BE279" s="43"/>
      <c r="BF279" s="43"/>
      <c r="BG279" s="43"/>
      <c r="BH279" s="43"/>
      <c r="BI279" s="43"/>
      <c r="BJ279" s="43"/>
    </row>
    <row r="280">
      <c r="A280" s="30"/>
      <c r="B280" s="30"/>
      <c r="C280" s="44">
        <f t="shared" si="49"/>
        <v>276</v>
      </c>
      <c r="D280" s="32">
        <f t="shared" si="13"/>
        <v>982</v>
      </c>
      <c r="E280" s="32">
        <f t="shared" si="14"/>
        <v>982</v>
      </c>
      <c r="F280" s="33">
        <f t="shared" si="15"/>
        <v>697</v>
      </c>
      <c r="G280" s="30">
        <f t="shared" si="16"/>
        <v>331</v>
      </c>
      <c r="H280" s="34">
        <f t="shared" si="17"/>
        <v>366</v>
      </c>
      <c r="I280" s="35">
        <f t="shared" si="18"/>
        <v>0.4667949328</v>
      </c>
      <c r="J280" s="35">
        <f t="shared" si="19"/>
        <v>0.485035592</v>
      </c>
      <c r="K280" s="36">
        <f t="shared" si="20"/>
        <v>155</v>
      </c>
      <c r="L280" s="37">
        <f t="shared" si="21"/>
        <v>176</v>
      </c>
      <c r="M280" s="38">
        <f t="shared" si="22"/>
        <v>178</v>
      </c>
      <c r="N280" s="39">
        <f t="shared" si="23"/>
        <v>188</v>
      </c>
      <c r="O280" s="35">
        <f t="shared" si="24"/>
        <v>0.4682779456</v>
      </c>
      <c r="P280" s="35">
        <f t="shared" si="25"/>
        <v>0.4863387978</v>
      </c>
      <c r="Q280" s="40">
        <f t="shared" si="26"/>
        <v>0.4777618364</v>
      </c>
      <c r="R280" s="35">
        <f t="shared" si="27"/>
        <v>0.5028248588</v>
      </c>
      <c r="S280" s="10">
        <f t="shared" si="50"/>
        <v>0.8930826929</v>
      </c>
      <c r="T280" s="10">
        <f t="shared" si="28"/>
        <v>1.134441388</v>
      </c>
      <c r="U280" s="10">
        <f t="shared" si="29"/>
        <v>1</v>
      </c>
      <c r="V280" s="30">
        <f t="shared" si="30"/>
        <v>697</v>
      </c>
      <c r="W280" s="30">
        <f t="shared" si="31"/>
        <v>333</v>
      </c>
      <c r="X280" s="34">
        <f t="shared" si="32"/>
        <v>622</v>
      </c>
      <c r="Y280" s="36">
        <f t="shared" si="33"/>
        <v>444</v>
      </c>
      <c r="Z280" s="37">
        <f t="shared" ref="Z280:AA280" si="1143">L280</f>
        <v>176</v>
      </c>
      <c r="AA280" s="38">
        <f t="shared" si="1143"/>
        <v>178</v>
      </c>
      <c r="AB280" s="39">
        <f t="shared" si="35"/>
        <v>0</v>
      </c>
      <c r="AC280" s="35">
        <f t="shared" si="36"/>
        <v>1</v>
      </c>
      <c r="AD280" s="35">
        <f t="shared" si="37"/>
        <v>0.7161290323</v>
      </c>
      <c r="AE280" s="30">
        <f t="shared" si="38"/>
        <v>0.6210571413</v>
      </c>
      <c r="AF280" s="30">
        <f t="shared" si="39"/>
        <v>0.3146208519</v>
      </c>
      <c r="AG280" s="30">
        <f t="shared" si="40"/>
        <v>0.095071891</v>
      </c>
      <c r="AH280" s="41">
        <f t="shared" si="41"/>
        <v>0.4805822993</v>
      </c>
      <c r="AI280" s="42">
        <f t="shared" si="42"/>
        <v>0.7412780452</v>
      </c>
      <c r="AJ280" s="42">
        <f t="shared" si="43"/>
        <v>0.8722823688</v>
      </c>
      <c r="AK280" s="36">
        <f t="shared" si="44"/>
        <v>1202</v>
      </c>
      <c r="AL280" s="37">
        <f t="shared" ref="AL280:AM280" si="1144">Z280</f>
        <v>176</v>
      </c>
      <c r="AM280" s="38">
        <f t="shared" si="1144"/>
        <v>178</v>
      </c>
      <c r="AN280" s="39">
        <f t="shared" si="46"/>
        <v>0</v>
      </c>
      <c r="AO280" s="43"/>
      <c r="AP280" s="43"/>
      <c r="AQ280" s="43">
        <f t="shared" ref="AQ280:AW280" si="1145">POWER($AC280,AQ$3)</f>
        <v>1</v>
      </c>
      <c r="AR280" s="43">
        <f t="shared" si="1145"/>
        <v>1</v>
      </c>
      <c r="AS280" s="43">
        <f t="shared" si="1145"/>
        <v>1</v>
      </c>
      <c r="AT280" s="43">
        <f t="shared" si="1145"/>
        <v>1</v>
      </c>
      <c r="AU280" s="43">
        <f t="shared" si="1145"/>
        <v>1</v>
      </c>
      <c r="AV280" s="43">
        <f t="shared" si="1145"/>
        <v>1</v>
      </c>
      <c r="AW280" s="43">
        <f t="shared" si="1145"/>
        <v>1</v>
      </c>
      <c r="AX280" s="43">
        <f t="shared" ref="AX280:BA280" si="1146">$AD280*AQ280</f>
        <v>0.7161290323</v>
      </c>
      <c r="AY280" s="43">
        <f t="shared" si="1146"/>
        <v>0.7161290323</v>
      </c>
      <c r="AZ280" s="43">
        <f t="shared" si="1146"/>
        <v>0.7161290323</v>
      </c>
      <c r="BA280" s="43">
        <f t="shared" si="1146"/>
        <v>0.7161290323</v>
      </c>
      <c r="BB280" s="43"/>
      <c r="BC280" s="43"/>
      <c r="BD280" s="43"/>
      <c r="BE280" s="43"/>
      <c r="BF280" s="43"/>
      <c r="BG280" s="43"/>
      <c r="BH280" s="43"/>
      <c r="BI280" s="43"/>
      <c r="BJ280" s="43"/>
    </row>
    <row r="281">
      <c r="A281" s="30"/>
      <c r="B281" s="30"/>
      <c r="C281" s="44">
        <f t="shared" si="49"/>
        <v>277</v>
      </c>
      <c r="D281" s="32">
        <f t="shared" si="13"/>
        <v>670</v>
      </c>
      <c r="E281" s="32">
        <f t="shared" si="14"/>
        <v>670</v>
      </c>
      <c r="F281" s="33">
        <f t="shared" si="15"/>
        <v>296</v>
      </c>
      <c r="G281" s="30">
        <f t="shared" si="16"/>
        <v>206</v>
      </c>
      <c r="H281" s="34">
        <f t="shared" si="17"/>
        <v>90</v>
      </c>
      <c r="I281" s="35">
        <f t="shared" si="18"/>
        <v>0.275518261</v>
      </c>
      <c r="J281" s="35">
        <f t="shared" si="19"/>
        <v>0.267554414</v>
      </c>
      <c r="K281" s="36">
        <f t="shared" si="20"/>
        <v>57</v>
      </c>
      <c r="L281" s="37">
        <f t="shared" si="21"/>
        <v>149</v>
      </c>
      <c r="M281" s="38">
        <f t="shared" si="22"/>
        <v>24</v>
      </c>
      <c r="N281" s="39">
        <f t="shared" si="23"/>
        <v>66</v>
      </c>
      <c r="O281" s="35">
        <f t="shared" si="24"/>
        <v>0.2766990291</v>
      </c>
      <c r="P281" s="35">
        <f t="shared" si="25"/>
        <v>0.2666666667</v>
      </c>
      <c r="Q281" s="40">
        <f t="shared" si="26"/>
        <v>0.2736486486</v>
      </c>
      <c r="R281" s="35">
        <f t="shared" si="27"/>
        <v>0.1387283237</v>
      </c>
      <c r="S281" s="10">
        <f t="shared" si="50"/>
        <v>0.6465410534</v>
      </c>
      <c r="T281" s="10">
        <f t="shared" si="28"/>
        <v>0.9570890007</v>
      </c>
      <c r="U281" s="10">
        <f t="shared" si="29"/>
        <v>0.9570890007</v>
      </c>
      <c r="V281" s="30">
        <f t="shared" si="30"/>
        <v>296</v>
      </c>
      <c r="W281" s="30">
        <f t="shared" si="31"/>
        <v>81</v>
      </c>
      <c r="X281" s="34">
        <f t="shared" si="32"/>
        <v>191</v>
      </c>
      <c r="Y281" s="36">
        <f t="shared" si="33"/>
        <v>167</v>
      </c>
      <c r="Z281" s="37">
        <f t="shared" ref="Z281:AA281" si="1147">L281</f>
        <v>149</v>
      </c>
      <c r="AA281" s="38">
        <f t="shared" si="1147"/>
        <v>24</v>
      </c>
      <c r="AB281" s="39">
        <f t="shared" si="35"/>
        <v>7</v>
      </c>
      <c r="AC281" s="35">
        <f t="shared" si="36"/>
        <v>0.7741935484</v>
      </c>
      <c r="AD281" s="35">
        <f t="shared" si="37"/>
        <v>0.5284810127</v>
      </c>
      <c r="AE281" s="30">
        <f t="shared" si="38"/>
        <v>0.6096424948</v>
      </c>
      <c r="AF281" s="30">
        <f t="shared" si="39"/>
        <v>0.3032062055</v>
      </c>
      <c r="AG281" s="30">
        <f t="shared" si="40"/>
        <v>-0.08116148218</v>
      </c>
      <c r="AH281" s="41">
        <f t="shared" si="41"/>
        <v>0.4121182234</v>
      </c>
      <c r="AI281" s="42">
        <f t="shared" si="42"/>
        <v>0.5879241675</v>
      </c>
      <c r="AJ281" s="42">
        <f t="shared" si="43"/>
        <v>0.4760876933</v>
      </c>
      <c r="AK281" s="36">
        <f t="shared" si="44"/>
        <v>135</v>
      </c>
      <c r="AL281" s="37">
        <f t="shared" ref="AL281:AM281" si="1148">Z281</f>
        <v>149</v>
      </c>
      <c r="AM281" s="38">
        <f t="shared" si="1148"/>
        <v>24</v>
      </c>
      <c r="AN281" s="39">
        <f t="shared" si="46"/>
        <v>7</v>
      </c>
      <c r="AO281" s="43"/>
      <c r="AP281" s="43"/>
      <c r="AQ281" s="43">
        <f t="shared" ref="AQ281:AW281" si="1149">POWER($AC281,AQ$3)</f>
        <v>1</v>
      </c>
      <c r="AR281" s="43">
        <f t="shared" si="1149"/>
        <v>0.7741935484</v>
      </c>
      <c r="AS281" s="43">
        <f t="shared" si="1149"/>
        <v>0.5993756504</v>
      </c>
      <c r="AT281" s="43">
        <f t="shared" si="1149"/>
        <v>0.4640327616</v>
      </c>
      <c r="AU281" s="43">
        <f t="shared" si="1149"/>
        <v>0.3592511702</v>
      </c>
      <c r="AV281" s="43">
        <f t="shared" si="1149"/>
        <v>0.2781299383</v>
      </c>
      <c r="AW281" s="43">
        <f t="shared" si="1149"/>
        <v>0.2153264038</v>
      </c>
      <c r="AX281" s="43">
        <f t="shared" ref="AX281:BA281" si="1150">$AD281*AQ281</f>
        <v>0.5284810127</v>
      </c>
      <c r="AY281" s="43">
        <f t="shared" si="1150"/>
        <v>0.4091465904</v>
      </c>
      <c r="AZ281" s="43">
        <f t="shared" si="1150"/>
        <v>0.3167586507</v>
      </c>
      <c r="BA281" s="43">
        <f t="shared" si="1150"/>
        <v>0.2452325037</v>
      </c>
      <c r="BB281" s="43"/>
      <c r="BC281" s="43"/>
      <c r="BD281" s="43"/>
      <c r="BE281" s="43"/>
      <c r="BF281" s="43"/>
      <c r="BG281" s="43"/>
      <c r="BH281" s="43"/>
      <c r="BI281" s="43"/>
      <c r="BJ281" s="43"/>
    </row>
    <row r="282">
      <c r="A282" s="30"/>
      <c r="B282" s="30"/>
      <c r="C282" s="44">
        <f t="shared" si="49"/>
        <v>278</v>
      </c>
      <c r="D282" s="32">
        <f t="shared" si="13"/>
        <v>1225</v>
      </c>
      <c r="E282" s="32">
        <f t="shared" si="14"/>
        <v>1225</v>
      </c>
      <c r="F282" s="33">
        <f t="shared" si="15"/>
        <v>855</v>
      </c>
      <c r="G282" s="30">
        <f t="shared" si="16"/>
        <v>484</v>
      </c>
      <c r="H282" s="34">
        <f t="shared" si="17"/>
        <v>371</v>
      </c>
      <c r="I282" s="35">
        <f t="shared" si="18"/>
        <v>0.3662368459</v>
      </c>
      <c r="J282" s="35">
        <f t="shared" si="19"/>
        <v>0.3822170934</v>
      </c>
      <c r="K282" s="36">
        <f t="shared" si="20"/>
        <v>177</v>
      </c>
      <c r="L282" s="37">
        <f t="shared" si="21"/>
        <v>307</v>
      </c>
      <c r="M282" s="38">
        <f t="shared" si="22"/>
        <v>142</v>
      </c>
      <c r="N282" s="39">
        <f t="shared" si="23"/>
        <v>229</v>
      </c>
      <c r="O282" s="35">
        <f t="shared" si="24"/>
        <v>0.3657024793</v>
      </c>
      <c r="P282" s="35">
        <f t="shared" si="25"/>
        <v>0.3827493261</v>
      </c>
      <c r="Q282" s="40">
        <f t="shared" si="26"/>
        <v>0.3730994152</v>
      </c>
      <c r="R282" s="35">
        <f t="shared" si="27"/>
        <v>0.3162583519</v>
      </c>
      <c r="S282" s="10">
        <f t="shared" si="50"/>
        <v>0.6511273138</v>
      </c>
      <c r="T282" s="10">
        <f t="shared" si="28"/>
        <v>0.8540149838</v>
      </c>
      <c r="U282" s="10">
        <f t="shared" si="29"/>
        <v>0.8540149838</v>
      </c>
      <c r="V282" s="30">
        <f t="shared" si="30"/>
        <v>855</v>
      </c>
      <c r="W282" s="30">
        <f t="shared" si="31"/>
        <v>319</v>
      </c>
      <c r="X282" s="34">
        <f t="shared" si="32"/>
        <v>557</v>
      </c>
      <c r="Y282" s="36">
        <f t="shared" si="33"/>
        <v>415</v>
      </c>
      <c r="Z282" s="37">
        <f t="shared" ref="Z282:AA282" si="1151">L282</f>
        <v>307</v>
      </c>
      <c r="AA282" s="38">
        <f t="shared" si="1151"/>
        <v>142</v>
      </c>
      <c r="AB282" s="39">
        <f t="shared" si="35"/>
        <v>71</v>
      </c>
      <c r="AC282" s="35">
        <f t="shared" si="36"/>
        <v>0.6666666667</v>
      </c>
      <c r="AD282" s="35">
        <f t="shared" si="37"/>
        <v>0.5747922438</v>
      </c>
      <c r="AE282" s="30">
        <f t="shared" si="38"/>
        <v>0.5854840498</v>
      </c>
      <c r="AF282" s="30">
        <f t="shared" si="39"/>
        <v>0.2790477605</v>
      </c>
      <c r="AG282" s="30">
        <f t="shared" si="40"/>
        <v>-0.01069180602</v>
      </c>
      <c r="AH282" s="41">
        <f t="shared" si="41"/>
        <v>0.388984969</v>
      </c>
      <c r="AI282" s="42">
        <f t="shared" si="42"/>
        <v>0.5110342929</v>
      </c>
      <c r="AJ282" s="42">
        <f t="shared" si="43"/>
        <v>0.4963015175</v>
      </c>
      <c r="AK282" s="36">
        <f t="shared" si="44"/>
        <v>302</v>
      </c>
      <c r="AL282" s="37">
        <f t="shared" ref="AL282:AM282" si="1152">Z282</f>
        <v>307</v>
      </c>
      <c r="AM282" s="38">
        <f t="shared" si="1152"/>
        <v>142</v>
      </c>
      <c r="AN282" s="39">
        <f t="shared" si="46"/>
        <v>71</v>
      </c>
      <c r="AO282" s="43"/>
      <c r="AP282" s="43"/>
      <c r="AQ282" s="43">
        <f t="shared" ref="AQ282:AW282" si="1153">POWER($AC282,AQ$3)</f>
        <v>1</v>
      </c>
      <c r="AR282" s="43">
        <f t="shared" si="1153"/>
        <v>0.6666666667</v>
      </c>
      <c r="AS282" s="43">
        <f t="shared" si="1153"/>
        <v>0.4444444444</v>
      </c>
      <c r="AT282" s="43">
        <f t="shared" si="1153"/>
        <v>0.2962962963</v>
      </c>
      <c r="AU282" s="43">
        <f t="shared" si="1153"/>
        <v>0.1975308642</v>
      </c>
      <c r="AV282" s="43">
        <f t="shared" si="1153"/>
        <v>0.1316872428</v>
      </c>
      <c r="AW282" s="43">
        <f t="shared" si="1153"/>
        <v>0.0877914952</v>
      </c>
      <c r="AX282" s="43">
        <f t="shared" ref="AX282:BA282" si="1154">$AD282*AQ282</f>
        <v>0.5747922438</v>
      </c>
      <c r="AY282" s="43">
        <f t="shared" si="1154"/>
        <v>0.3831948292</v>
      </c>
      <c r="AZ282" s="43">
        <f t="shared" si="1154"/>
        <v>0.2554632195</v>
      </c>
      <c r="BA282" s="43">
        <f t="shared" si="1154"/>
        <v>0.170308813</v>
      </c>
      <c r="BB282" s="43"/>
      <c r="BC282" s="43"/>
      <c r="BD282" s="43"/>
      <c r="BE282" s="43"/>
      <c r="BF282" s="43"/>
      <c r="BG282" s="43"/>
      <c r="BH282" s="43"/>
      <c r="BI282" s="43"/>
      <c r="BJ282" s="43"/>
    </row>
    <row r="283">
      <c r="A283" s="30"/>
      <c r="B283" s="30"/>
      <c r="C283" s="44">
        <f t="shared" si="49"/>
        <v>279</v>
      </c>
      <c r="D283" s="32">
        <f t="shared" si="13"/>
        <v>534</v>
      </c>
      <c r="E283" s="32">
        <f t="shared" si="14"/>
        <v>534</v>
      </c>
      <c r="F283" s="33">
        <f t="shared" si="15"/>
        <v>324</v>
      </c>
      <c r="G283" s="30">
        <f t="shared" si="16"/>
        <v>166</v>
      </c>
      <c r="H283" s="34">
        <f t="shared" si="17"/>
        <v>158</v>
      </c>
      <c r="I283" s="35">
        <f t="shared" si="18"/>
        <v>0.4606879865</v>
      </c>
      <c r="J283" s="35">
        <f t="shared" si="19"/>
        <v>0.4245610742</v>
      </c>
      <c r="K283" s="36">
        <f t="shared" si="20"/>
        <v>76</v>
      </c>
      <c r="L283" s="37">
        <f t="shared" si="21"/>
        <v>90</v>
      </c>
      <c r="M283" s="38">
        <f t="shared" si="22"/>
        <v>67</v>
      </c>
      <c r="N283" s="39">
        <f t="shared" si="23"/>
        <v>91</v>
      </c>
      <c r="O283" s="35">
        <f t="shared" si="24"/>
        <v>0.4578313253</v>
      </c>
      <c r="P283" s="35">
        <f t="shared" si="25"/>
        <v>0.4240506329</v>
      </c>
      <c r="Q283" s="40">
        <f t="shared" si="26"/>
        <v>0.4413580247</v>
      </c>
      <c r="R283" s="35">
        <f t="shared" si="27"/>
        <v>0.4267515924</v>
      </c>
      <c r="S283" s="10">
        <f t="shared" si="50"/>
        <v>0.6525604002</v>
      </c>
      <c r="T283" s="10">
        <f t="shared" si="28"/>
        <v>0.787532451</v>
      </c>
      <c r="U283" s="10">
        <f t="shared" si="29"/>
        <v>0.787532451</v>
      </c>
      <c r="V283" s="30">
        <f t="shared" si="30"/>
        <v>324</v>
      </c>
      <c r="W283" s="30">
        <f t="shared" si="31"/>
        <v>143</v>
      </c>
      <c r="X283" s="34">
        <f t="shared" si="32"/>
        <v>211</v>
      </c>
      <c r="Y283" s="36">
        <f t="shared" si="33"/>
        <v>144</v>
      </c>
      <c r="Z283" s="37">
        <f t="shared" ref="Z283:AA283" si="1155">L283</f>
        <v>90</v>
      </c>
      <c r="AA283" s="38">
        <f t="shared" si="1155"/>
        <v>67</v>
      </c>
      <c r="AB283" s="39">
        <f t="shared" si="35"/>
        <v>39</v>
      </c>
      <c r="AC283" s="35">
        <f t="shared" si="36"/>
        <v>0.6320754717</v>
      </c>
      <c r="AD283" s="35">
        <f t="shared" si="37"/>
        <v>0.6153846154</v>
      </c>
      <c r="AE283" s="30">
        <f t="shared" si="38"/>
        <v>0.575636165</v>
      </c>
      <c r="AF283" s="30">
        <f t="shared" si="39"/>
        <v>0.2691998756</v>
      </c>
      <c r="AG283" s="30">
        <f t="shared" si="40"/>
        <v>0.03974845043</v>
      </c>
      <c r="AH283" s="41">
        <f t="shared" si="41"/>
        <v>0.3827668848</v>
      </c>
      <c r="AI283" s="42">
        <f t="shared" si="42"/>
        <v>0.4857921237</v>
      </c>
      <c r="AJ283" s="42">
        <f t="shared" si="43"/>
        <v>0.5405635058</v>
      </c>
      <c r="AK283" s="36">
        <f t="shared" si="44"/>
        <v>106</v>
      </c>
      <c r="AL283" s="37">
        <f t="shared" ref="AL283:AM283" si="1156">Z283</f>
        <v>90</v>
      </c>
      <c r="AM283" s="38">
        <f t="shared" si="1156"/>
        <v>67</v>
      </c>
      <c r="AN283" s="39">
        <f t="shared" si="46"/>
        <v>39</v>
      </c>
      <c r="AO283" s="43"/>
      <c r="AP283" s="43"/>
      <c r="AQ283" s="43">
        <f t="shared" ref="AQ283:AW283" si="1157">POWER($AC283,AQ$3)</f>
        <v>1</v>
      </c>
      <c r="AR283" s="43">
        <f t="shared" si="1157"/>
        <v>0.6320754717</v>
      </c>
      <c r="AS283" s="43">
        <f t="shared" si="1157"/>
        <v>0.3995194019</v>
      </c>
      <c r="AT283" s="43">
        <f t="shared" si="1157"/>
        <v>0.2525264144</v>
      </c>
      <c r="AU283" s="43">
        <f t="shared" si="1157"/>
        <v>0.1596157525</v>
      </c>
      <c r="AV283" s="43">
        <f t="shared" si="1157"/>
        <v>0.1008892021</v>
      </c>
      <c r="AW283" s="43">
        <f t="shared" si="1157"/>
        <v>0.06376958998</v>
      </c>
      <c r="AX283" s="43">
        <f t="shared" ref="AX283:BA283" si="1158">$AD283*AQ283</f>
        <v>0.6153846154</v>
      </c>
      <c r="AY283" s="43">
        <f t="shared" si="1158"/>
        <v>0.388969521</v>
      </c>
      <c r="AZ283" s="43">
        <f t="shared" si="1158"/>
        <v>0.2458580935</v>
      </c>
      <c r="BA283" s="43">
        <f t="shared" si="1158"/>
        <v>0.1554008704</v>
      </c>
      <c r="BB283" s="43"/>
      <c r="BC283" s="43"/>
      <c r="BD283" s="43"/>
      <c r="BE283" s="43"/>
      <c r="BF283" s="43"/>
      <c r="BG283" s="43"/>
      <c r="BH283" s="43"/>
      <c r="BI283" s="43"/>
      <c r="BJ283" s="43"/>
    </row>
    <row r="284">
      <c r="A284" s="30"/>
      <c r="B284" s="30"/>
      <c r="C284" s="44">
        <f t="shared" si="49"/>
        <v>280</v>
      </c>
      <c r="D284" s="32">
        <f t="shared" si="13"/>
        <v>4211</v>
      </c>
      <c r="E284" s="32">
        <f t="shared" si="14"/>
        <v>476</v>
      </c>
      <c r="F284" s="33">
        <f t="shared" si="15"/>
        <v>294</v>
      </c>
      <c r="G284" s="30">
        <f t="shared" si="16"/>
        <v>230</v>
      </c>
      <c r="H284" s="34">
        <f t="shared" si="17"/>
        <v>64</v>
      </c>
      <c r="I284" s="35">
        <f t="shared" si="18"/>
        <v>0.4848766478</v>
      </c>
      <c r="J284" s="35">
        <f t="shared" si="19"/>
        <v>0.5665920301</v>
      </c>
      <c r="K284" s="36">
        <f t="shared" si="20"/>
        <v>112</v>
      </c>
      <c r="L284" s="37">
        <f t="shared" si="21"/>
        <v>118</v>
      </c>
      <c r="M284" s="38">
        <f t="shared" si="22"/>
        <v>36</v>
      </c>
      <c r="N284" s="39">
        <f t="shared" si="23"/>
        <v>28</v>
      </c>
      <c r="O284" s="35">
        <f t="shared" si="24"/>
        <v>0.4869565217</v>
      </c>
      <c r="P284" s="35">
        <f t="shared" si="25"/>
        <v>0.5625</v>
      </c>
      <c r="Q284" s="40">
        <f t="shared" si="26"/>
        <v>0.5034013605</v>
      </c>
      <c r="R284" s="35">
        <f t="shared" si="27"/>
        <v>0.2337662338</v>
      </c>
      <c r="S284" s="10">
        <f t="shared" si="50"/>
        <v>0.6690130719</v>
      </c>
      <c r="T284" s="10">
        <f t="shared" si="28"/>
        <v>0.9347244313</v>
      </c>
      <c r="U284" s="10">
        <f t="shared" si="29"/>
        <v>0.9347244313</v>
      </c>
      <c r="V284" s="30">
        <f t="shared" si="30"/>
        <v>294</v>
      </c>
      <c r="W284" s="30">
        <f t="shared" si="31"/>
        <v>148</v>
      </c>
      <c r="X284" s="34">
        <f t="shared" si="32"/>
        <v>197</v>
      </c>
      <c r="Y284" s="36">
        <f t="shared" si="33"/>
        <v>161</v>
      </c>
      <c r="Z284" s="37">
        <f t="shared" ref="Z284:AA284" si="1159">L284</f>
        <v>118</v>
      </c>
      <c r="AA284" s="38">
        <f t="shared" si="1159"/>
        <v>36</v>
      </c>
      <c r="AB284" s="39">
        <f t="shared" si="35"/>
        <v>11</v>
      </c>
      <c r="AC284" s="35">
        <f t="shared" si="36"/>
        <v>0.7659574468</v>
      </c>
      <c r="AD284" s="35">
        <f t="shared" si="37"/>
        <v>0.5770609319</v>
      </c>
      <c r="AE284" s="30">
        <f t="shared" si="38"/>
        <v>0.6081671948</v>
      </c>
      <c r="AF284" s="30">
        <f t="shared" si="39"/>
        <v>0.3017309055</v>
      </c>
      <c r="AG284" s="30">
        <f t="shared" si="40"/>
        <v>-0.03110626293</v>
      </c>
      <c r="AH284" s="41">
        <f t="shared" si="41"/>
        <v>0.410138537</v>
      </c>
      <c r="AI284" s="42">
        <f t="shared" si="42"/>
        <v>0.5821221305</v>
      </c>
      <c r="AJ284" s="42">
        <f t="shared" si="43"/>
        <v>0.5392592518</v>
      </c>
      <c r="AK284" s="36">
        <f t="shared" si="44"/>
        <v>138</v>
      </c>
      <c r="AL284" s="37">
        <f t="shared" ref="AL284:AM284" si="1160">Z284</f>
        <v>118</v>
      </c>
      <c r="AM284" s="38">
        <f t="shared" si="1160"/>
        <v>36</v>
      </c>
      <c r="AN284" s="39">
        <f t="shared" si="46"/>
        <v>11</v>
      </c>
      <c r="AO284" s="43"/>
      <c r="AP284" s="43"/>
      <c r="AQ284" s="43">
        <f t="shared" ref="AQ284:AW284" si="1161">POWER($AC284,AQ$3)</f>
        <v>1</v>
      </c>
      <c r="AR284" s="43">
        <f t="shared" si="1161"/>
        <v>0.7659574468</v>
      </c>
      <c r="AS284" s="43">
        <f t="shared" si="1161"/>
        <v>0.5866908103</v>
      </c>
      <c r="AT284" s="43">
        <f t="shared" si="1161"/>
        <v>0.4493801951</v>
      </c>
      <c r="AU284" s="43">
        <f t="shared" si="1161"/>
        <v>0.3442061069</v>
      </c>
      <c r="AV284" s="43">
        <f t="shared" si="1161"/>
        <v>0.2636472308</v>
      </c>
      <c r="AW284" s="43">
        <f t="shared" si="1161"/>
        <v>0.2019425598</v>
      </c>
      <c r="AX284" s="43">
        <f t="shared" ref="AX284:BA284" si="1162">$AD284*AQ284</f>
        <v>0.5770609319</v>
      </c>
      <c r="AY284" s="43">
        <f t="shared" si="1162"/>
        <v>0.4420041181</v>
      </c>
      <c r="AZ284" s="43">
        <f t="shared" si="1162"/>
        <v>0.3385563457</v>
      </c>
      <c r="BA284" s="43">
        <f t="shared" si="1162"/>
        <v>0.2593197542</v>
      </c>
      <c r="BB284" s="43"/>
      <c r="BC284" s="43"/>
      <c r="BD284" s="43"/>
      <c r="BE284" s="43"/>
      <c r="BF284" s="43"/>
      <c r="BG284" s="43"/>
      <c r="BH284" s="43"/>
      <c r="BI284" s="43"/>
      <c r="BJ284" s="43"/>
    </row>
    <row r="285">
      <c r="A285" s="30"/>
      <c r="B285" s="30"/>
      <c r="C285" s="44">
        <f t="shared" si="49"/>
        <v>281</v>
      </c>
      <c r="D285" s="32">
        <f t="shared" si="13"/>
        <v>1957</v>
      </c>
      <c r="E285" s="32">
        <f t="shared" si="14"/>
        <v>1957</v>
      </c>
      <c r="F285" s="33">
        <f t="shared" si="15"/>
        <v>587</v>
      </c>
      <c r="G285" s="30">
        <f t="shared" si="16"/>
        <v>442</v>
      </c>
      <c r="H285" s="34">
        <f t="shared" si="17"/>
        <v>145</v>
      </c>
      <c r="I285" s="35">
        <f t="shared" si="18"/>
        <v>0.2357120572</v>
      </c>
      <c r="J285" s="35">
        <f t="shared" si="19"/>
        <v>0.260179679</v>
      </c>
      <c r="K285" s="36">
        <f t="shared" si="20"/>
        <v>104</v>
      </c>
      <c r="L285" s="37">
        <f t="shared" si="21"/>
        <v>338</v>
      </c>
      <c r="M285" s="38">
        <f t="shared" si="22"/>
        <v>38</v>
      </c>
      <c r="N285" s="39">
        <f t="shared" si="23"/>
        <v>107</v>
      </c>
      <c r="O285" s="35">
        <f t="shared" si="24"/>
        <v>0.2352941176</v>
      </c>
      <c r="P285" s="35">
        <f t="shared" si="25"/>
        <v>0.2620689655</v>
      </c>
      <c r="Q285" s="40">
        <f t="shared" si="26"/>
        <v>0.2419080068</v>
      </c>
      <c r="R285" s="35">
        <f t="shared" si="27"/>
        <v>0.1010638298</v>
      </c>
      <c r="S285" s="10">
        <f t="shared" si="50"/>
        <v>0.4842767526</v>
      </c>
      <c r="T285" s="10">
        <f t="shared" si="28"/>
        <v>0.7145450775</v>
      </c>
      <c r="U285" s="10">
        <f t="shared" si="29"/>
        <v>0.7145450775</v>
      </c>
      <c r="V285" s="30">
        <f t="shared" si="30"/>
        <v>587</v>
      </c>
      <c r="W285" s="30">
        <f t="shared" si="31"/>
        <v>142</v>
      </c>
      <c r="X285" s="34">
        <f t="shared" si="32"/>
        <v>284</v>
      </c>
      <c r="Y285" s="36">
        <f t="shared" si="33"/>
        <v>246</v>
      </c>
      <c r="Z285" s="37">
        <f t="shared" ref="Z285:AA285" si="1163">L285</f>
        <v>338</v>
      </c>
      <c r="AA285" s="38">
        <f t="shared" si="1163"/>
        <v>38</v>
      </c>
      <c r="AB285" s="39">
        <f t="shared" si="35"/>
        <v>98</v>
      </c>
      <c r="AC285" s="35">
        <f t="shared" si="36"/>
        <v>0.2794117647</v>
      </c>
      <c r="AD285" s="35">
        <f t="shared" si="37"/>
        <v>0.4212328767</v>
      </c>
      <c r="AE285" s="30">
        <f t="shared" si="38"/>
        <v>0.4359322286</v>
      </c>
      <c r="AF285" s="30">
        <f t="shared" si="39"/>
        <v>0.1294959393</v>
      </c>
      <c r="AG285" s="30">
        <f t="shared" si="40"/>
        <v>-0.01469935185</v>
      </c>
      <c r="AH285" s="41">
        <f t="shared" si="41"/>
        <v>0.3514081478</v>
      </c>
      <c r="AI285" s="42">
        <f t="shared" si="42"/>
        <v>0.2177614894</v>
      </c>
      <c r="AJ285" s="42">
        <f t="shared" si="43"/>
        <v>0.1975065158</v>
      </c>
      <c r="AK285" s="36">
        <f t="shared" si="44"/>
        <v>83</v>
      </c>
      <c r="AL285" s="37">
        <f t="shared" ref="AL285:AM285" si="1164">Z285</f>
        <v>338</v>
      </c>
      <c r="AM285" s="38">
        <f t="shared" si="1164"/>
        <v>38</v>
      </c>
      <c r="AN285" s="39">
        <f t="shared" si="46"/>
        <v>98</v>
      </c>
      <c r="AO285" s="43"/>
      <c r="AP285" s="43"/>
      <c r="AQ285" s="43">
        <f t="shared" ref="AQ285:AW285" si="1165">POWER($AC285,AQ$3)</f>
        <v>1</v>
      </c>
      <c r="AR285" s="43">
        <f t="shared" si="1165"/>
        <v>0.2794117647</v>
      </c>
      <c r="AS285" s="43">
        <f t="shared" si="1165"/>
        <v>0.07807093426</v>
      </c>
      <c r="AT285" s="43">
        <f t="shared" si="1165"/>
        <v>0.02181393751</v>
      </c>
      <c r="AU285" s="43">
        <f t="shared" si="1165"/>
        <v>0.006095070776</v>
      </c>
      <c r="AV285" s="43">
        <f t="shared" si="1165"/>
        <v>0.001703034481</v>
      </c>
      <c r="AW285" s="43">
        <f t="shared" si="1165"/>
        <v>0.0004758478698</v>
      </c>
      <c r="AX285" s="43">
        <f t="shared" ref="AX285:BA285" si="1166">$AD285*AQ285</f>
        <v>0.4212328767</v>
      </c>
      <c r="AY285" s="43">
        <f t="shared" si="1166"/>
        <v>0.1176974214</v>
      </c>
      <c r="AZ285" s="43">
        <f t="shared" si="1166"/>
        <v>0.03288604422</v>
      </c>
      <c r="BA285" s="43">
        <f t="shared" si="1166"/>
        <v>0.009188747651</v>
      </c>
      <c r="BB285" s="43"/>
      <c r="BC285" s="43"/>
      <c r="BD285" s="43"/>
      <c r="BE285" s="43"/>
      <c r="BF285" s="43"/>
      <c r="BG285" s="43"/>
      <c r="BH285" s="43"/>
      <c r="BI285" s="43"/>
      <c r="BJ285" s="43"/>
    </row>
    <row r="286">
      <c r="A286" s="30"/>
      <c r="B286" s="30"/>
      <c r="C286" s="44">
        <f t="shared" si="49"/>
        <v>282</v>
      </c>
      <c r="D286" s="32">
        <f t="shared" si="13"/>
        <v>1035</v>
      </c>
      <c r="E286" s="32">
        <f t="shared" si="14"/>
        <v>1035</v>
      </c>
      <c r="F286" s="33">
        <f t="shared" si="15"/>
        <v>581</v>
      </c>
      <c r="G286" s="30">
        <f t="shared" si="16"/>
        <v>393</v>
      </c>
      <c r="H286" s="34">
        <f t="shared" si="17"/>
        <v>188</v>
      </c>
      <c r="I286" s="35">
        <f t="shared" si="18"/>
        <v>0.3972348946</v>
      </c>
      <c r="J286" s="35">
        <f t="shared" si="19"/>
        <v>0.3923208989</v>
      </c>
      <c r="K286" s="36">
        <f t="shared" si="20"/>
        <v>156</v>
      </c>
      <c r="L286" s="37">
        <f t="shared" si="21"/>
        <v>237</v>
      </c>
      <c r="M286" s="38">
        <f t="shared" si="22"/>
        <v>74</v>
      </c>
      <c r="N286" s="39">
        <f t="shared" si="23"/>
        <v>114</v>
      </c>
      <c r="O286" s="35">
        <f t="shared" si="24"/>
        <v>0.3969465649</v>
      </c>
      <c r="P286" s="35">
        <f t="shared" si="25"/>
        <v>0.3936170213</v>
      </c>
      <c r="Q286" s="40">
        <f t="shared" si="26"/>
        <v>0.395869191</v>
      </c>
      <c r="R286" s="35">
        <f t="shared" si="27"/>
        <v>0.2379421222</v>
      </c>
      <c r="S286" s="10">
        <f t="shared" si="50"/>
        <v>0.3075614589</v>
      </c>
      <c r="T286" s="10">
        <f t="shared" si="28"/>
        <v>0.3395794302</v>
      </c>
      <c r="U286" s="10">
        <f t="shared" si="29"/>
        <v>0.3395794302</v>
      </c>
      <c r="V286" s="30">
        <f t="shared" si="30"/>
        <v>581</v>
      </c>
      <c r="W286" s="30">
        <f t="shared" si="31"/>
        <v>230</v>
      </c>
      <c r="X286" s="34">
        <f t="shared" si="32"/>
        <v>230</v>
      </c>
      <c r="Y286" s="36">
        <f t="shared" si="33"/>
        <v>156</v>
      </c>
      <c r="Z286" s="37">
        <f t="shared" ref="Z286:AA286" si="1167">L286</f>
        <v>237</v>
      </c>
      <c r="AA286" s="38">
        <f t="shared" si="1167"/>
        <v>74</v>
      </c>
      <c r="AB286" s="39">
        <f t="shared" si="35"/>
        <v>303</v>
      </c>
      <c r="AC286" s="35">
        <f t="shared" si="36"/>
        <v>0.1962864721</v>
      </c>
      <c r="AD286" s="35">
        <f t="shared" si="37"/>
        <v>0.3969465649</v>
      </c>
      <c r="AE286" s="30">
        <f t="shared" si="38"/>
        <v>0.3972113786</v>
      </c>
      <c r="AF286" s="30">
        <f t="shared" si="39"/>
        <v>0.0907750893</v>
      </c>
      <c r="AG286" s="30">
        <f t="shared" si="40"/>
        <v>-0.0002648137246</v>
      </c>
      <c r="AH286" s="41">
        <f t="shared" si="41"/>
        <v>0.3522290693</v>
      </c>
      <c r="AI286" s="42">
        <f t="shared" si="42"/>
        <v>0.1529190897</v>
      </c>
      <c r="AJ286" s="42">
        <f t="shared" si="43"/>
        <v>0.1525541896</v>
      </c>
      <c r="AK286" s="36">
        <f t="shared" si="44"/>
        <v>43</v>
      </c>
      <c r="AL286" s="37">
        <f t="shared" ref="AL286:AM286" si="1168">Z286</f>
        <v>237</v>
      </c>
      <c r="AM286" s="38">
        <f t="shared" si="1168"/>
        <v>74</v>
      </c>
      <c r="AN286" s="39">
        <f t="shared" si="46"/>
        <v>303</v>
      </c>
      <c r="AO286" s="43"/>
      <c r="AP286" s="43"/>
      <c r="AQ286" s="43">
        <f t="shared" ref="AQ286:AW286" si="1169">POWER($AC286,AQ$3)</f>
        <v>1</v>
      </c>
      <c r="AR286" s="43">
        <f t="shared" si="1169"/>
        <v>0.1962864721</v>
      </c>
      <c r="AS286" s="43">
        <f t="shared" si="1169"/>
        <v>0.03852837915</v>
      </c>
      <c r="AT286" s="43">
        <f t="shared" si="1169"/>
        <v>0.007562599621</v>
      </c>
      <c r="AU286" s="43">
        <f t="shared" si="1169"/>
        <v>0.001484436</v>
      </c>
      <c r="AV286" s="43">
        <f t="shared" si="1169"/>
        <v>0.0002913747055</v>
      </c>
      <c r="AW286" s="43">
        <f t="shared" si="1169"/>
        <v>0.00005719291302</v>
      </c>
      <c r="AX286" s="43">
        <f t="shared" ref="AX286:BA286" si="1170">$AD286*AQ286</f>
        <v>0.3969465649</v>
      </c>
      <c r="AY286" s="43">
        <f t="shared" si="1170"/>
        <v>0.07791524085</v>
      </c>
      <c r="AZ286" s="43">
        <f t="shared" si="1170"/>
        <v>0.01529370775</v>
      </c>
      <c r="BA286" s="43">
        <f t="shared" si="1170"/>
        <v>0.003001947941</v>
      </c>
      <c r="BB286" s="43"/>
      <c r="BC286" s="43"/>
      <c r="BD286" s="43"/>
      <c r="BE286" s="43"/>
      <c r="BF286" s="43"/>
      <c r="BG286" s="43"/>
      <c r="BH286" s="43"/>
      <c r="BI286" s="43"/>
      <c r="BJ286" s="43"/>
    </row>
    <row r="287">
      <c r="A287" s="30"/>
      <c r="B287" s="30"/>
      <c r="C287" s="44">
        <f t="shared" si="49"/>
        <v>283</v>
      </c>
      <c r="D287" s="32">
        <f t="shared" si="13"/>
        <v>3482</v>
      </c>
      <c r="E287" s="32">
        <f t="shared" si="14"/>
        <v>3482</v>
      </c>
      <c r="F287" s="33">
        <f t="shared" si="15"/>
        <v>1266</v>
      </c>
      <c r="G287" s="30">
        <f t="shared" si="16"/>
        <v>976</v>
      </c>
      <c r="H287" s="34">
        <f t="shared" si="17"/>
        <v>290</v>
      </c>
      <c r="I287" s="35">
        <f t="shared" si="18"/>
        <v>0.2847990299</v>
      </c>
      <c r="J287" s="35">
        <f t="shared" si="19"/>
        <v>0.2718401506</v>
      </c>
      <c r="K287" s="36">
        <f t="shared" si="20"/>
        <v>278</v>
      </c>
      <c r="L287" s="37">
        <f t="shared" si="21"/>
        <v>698</v>
      </c>
      <c r="M287" s="38">
        <f t="shared" si="22"/>
        <v>79</v>
      </c>
      <c r="N287" s="39">
        <f t="shared" si="23"/>
        <v>211</v>
      </c>
      <c r="O287" s="35">
        <f t="shared" si="24"/>
        <v>0.2848360656</v>
      </c>
      <c r="P287" s="35">
        <f t="shared" si="25"/>
        <v>0.2724137931</v>
      </c>
      <c r="Q287" s="40">
        <f t="shared" si="26"/>
        <v>0.2819905213</v>
      </c>
      <c r="R287" s="35">
        <f t="shared" si="27"/>
        <v>0.1016731017</v>
      </c>
      <c r="S287" s="10">
        <f t="shared" si="50"/>
        <v>0.7059182085</v>
      </c>
      <c r="T287" s="10">
        <f t="shared" si="28"/>
        <v>1.07751218</v>
      </c>
      <c r="U287" s="10">
        <f t="shared" si="29"/>
        <v>1</v>
      </c>
      <c r="V287" s="30">
        <f t="shared" si="30"/>
        <v>1266</v>
      </c>
      <c r="W287" s="30">
        <f t="shared" si="31"/>
        <v>357</v>
      </c>
      <c r="X287" s="34">
        <f t="shared" si="32"/>
        <v>894</v>
      </c>
      <c r="Y287" s="36">
        <f t="shared" si="33"/>
        <v>815</v>
      </c>
      <c r="Z287" s="37">
        <f t="shared" ref="Z287:AA287" si="1171">L287</f>
        <v>698</v>
      </c>
      <c r="AA287" s="38">
        <f t="shared" si="1171"/>
        <v>79</v>
      </c>
      <c r="AB287" s="39">
        <f t="shared" si="35"/>
        <v>0</v>
      </c>
      <c r="AC287" s="35">
        <f t="shared" si="36"/>
        <v>1</v>
      </c>
      <c r="AD287" s="35">
        <f t="shared" si="37"/>
        <v>0.5386649042</v>
      </c>
      <c r="AE287" s="30">
        <f t="shared" si="38"/>
        <v>0.6210571413</v>
      </c>
      <c r="AF287" s="30">
        <f t="shared" si="39"/>
        <v>0.3146208519</v>
      </c>
      <c r="AG287" s="30">
        <f t="shared" si="40"/>
        <v>-0.0823922371</v>
      </c>
      <c r="AH287" s="41">
        <f t="shared" si="41"/>
        <v>0.4805822993</v>
      </c>
      <c r="AI287" s="42">
        <f t="shared" si="42"/>
        <v>0.7412780452</v>
      </c>
      <c r="AJ287" s="42">
        <f t="shared" si="43"/>
        <v>0.6277456521</v>
      </c>
      <c r="AK287" s="36">
        <f t="shared" si="44"/>
        <v>1177</v>
      </c>
      <c r="AL287" s="37">
        <f t="shared" ref="AL287:AM287" si="1172">Z287</f>
        <v>698</v>
      </c>
      <c r="AM287" s="38">
        <f t="shared" si="1172"/>
        <v>79</v>
      </c>
      <c r="AN287" s="39">
        <f t="shared" si="46"/>
        <v>0</v>
      </c>
      <c r="AO287" s="43"/>
      <c r="AP287" s="43"/>
      <c r="AQ287" s="43">
        <f t="shared" ref="AQ287:AW287" si="1173">POWER($AC287,AQ$3)</f>
        <v>1</v>
      </c>
      <c r="AR287" s="43">
        <f t="shared" si="1173"/>
        <v>1</v>
      </c>
      <c r="AS287" s="43">
        <f t="shared" si="1173"/>
        <v>1</v>
      </c>
      <c r="AT287" s="43">
        <f t="shared" si="1173"/>
        <v>1</v>
      </c>
      <c r="AU287" s="43">
        <f t="shared" si="1173"/>
        <v>1</v>
      </c>
      <c r="AV287" s="43">
        <f t="shared" si="1173"/>
        <v>1</v>
      </c>
      <c r="AW287" s="43">
        <f t="shared" si="1173"/>
        <v>1</v>
      </c>
      <c r="AX287" s="43">
        <f t="shared" ref="AX287:BA287" si="1174">$AD287*AQ287</f>
        <v>0.5386649042</v>
      </c>
      <c r="AY287" s="43">
        <f t="shared" si="1174"/>
        <v>0.5386649042</v>
      </c>
      <c r="AZ287" s="43">
        <f t="shared" si="1174"/>
        <v>0.5386649042</v>
      </c>
      <c r="BA287" s="43">
        <f t="shared" si="1174"/>
        <v>0.5386649042</v>
      </c>
      <c r="BB287" s="43"/>
      <c r="BC287" s="43"/>
      <c r="BD287" s="43"/>
      <c r="BE287" s="43"/>
      <c r="BF287" s="43"/>
      <c r="BG287" s="43"/>
      <c r="BH287" s="43"/>
      <c r="BI287" s="43"/>
      <c r="BJ287" s="43"/>
    </row>
    <row r="288">
      <c r="A288" s="30"/>
      <c r="B288" s="30"/>
      <c r="C288" s="44">
        <f t="shared" si="49"/>
        <v>284</v>
      </c>
      <c r="D288" s="32">
        <f t="shared" si="13"/>
        <v>4806</v>
      </c>
      <c r="E288" s="32">
        <f t="shared" si="14"/>
        <v>632</v>
      </c>
      <c r="F288" s="33">
        <f t="shared" si="15"/>
        <v>338</v>
      </c>
      <c r="G288" s="30">
        <f t="shared" si="16"/>
        <v>230</v>
      </c>
      <c r="H288" s="34">
        <f t="shared" si="17"/>
        <v>108</v>
      </c>
      <c r="I288" s="35">
        <f t="shared" si="18"/>
        <v>0.5146777661</v>
      </c>
      <c r="J288" s="35">
        <f t="shared" si="19"/>
        <v>0.4829853152</v>
      </c>
      <c r="K288" s="36">
        <f t="shared" si="20"/>
        <v>118</v>
      </c>
      <c r="L288" s="37">
        <f t="shared" si="21"/>
        <v>112</v>
      </c>
      <c r="M288" s="38">
        <f t="shared" si="22"/>
        <v>52</v>
      </c>
      <c r="N288" s="39">
        <f t="shared" si="23"/>
        <v>56</v>
      </c>
      <c r="O288" s="35">
        <f t="shared" si="24"/>
        <v>0.5130434783</v>
      </c>
      <c r="P288" s="35">
        <f t="shared" si="25"/>
        <v>0.4814814815</v>
      </c>
      <c r="Q288" s="40">
        <f t="shared" si="26"/>
        <v>0.5029585799</v>
      </c>
      <c r="R288" s="35">
        <f t="shared" si="27"/>
        <v>0.3170731707</v>
      </c>
      <c r="S288" s="10">
        <f t="shared" si="50"/>
        <v>0.7241218933</v>
      </c>
      <c r="T288" s="10">
        <f t="shared" si="28"/>
        <v>0.9731706367</v>
      </c>
      <c r="U288" s="10">
        <f t="shared" si="29"/>
        <v>0.9731706367</v>
      </c>
      <c r="V288" s="30">
        <f t="shared" si="30"/>
        <v>338</v>
      </c>
      <c r="W288" s="30">
        <f t="shared" si="31"/>
        <v>170</v>
      </c>
      <c r="X288" s="34">
        <f t="shared" si="32"/>
        <v>245</v>
      </c>
      <c r="Y288" s="36">
        <f t="shared" si="33"/>
        <v>193</v>
      </c>
      <c r="Z288" s="37">
        <f t="shared" ref="Z288:AA288" si="1175">L288</f>
        <v>112</v>
      </c>
      <c r="AA288" s="38">
        <f t="shared" si="1175"/>
        <v>52</v>
      </c>
      <c r="AB288" s="39">
        <f t="shared" si="35"/>
        <v>5</v>
      </c>
      <c r="AC288" s="35">
        <f t="shared" si="36"/>
        <v>0.9122807018</v>
      </c>
      <c r="AD288" s="35">
        <f t="shared" si="37"/>
        <v>0.6327868852</v>
      </c>
      <c r="AE288" s="30">
        <f t="shared" si="38"/>
        <v>0.6237592673</v>
      </c>
      <c r="AF288" s="30">
        <f t="shared" si="39"/>
        <v>0.317322978</v>
      </c>
      <c r="AG288" s="30">
        <f t="shared" si="40"/>
        <v>0.009027617927</v>
      </c>
      <c r="AH288" s="41">
        <f t="shared" si="41"/>
        <v>0.4506535509</v>
      </c>
      <c r="AI288" s="42">
        <f t="shared" si="42"/>
        <v>0.6829897331</v>
      </c>
      <c r="AJ288" s="42">
        <f t="shared" si="43"/>
        <v>0.6954293404</v>
      </c>
      <c r="AK288" s="36">
        <f t="shared" si="44"/>
        <v>256</v>
      </c>
      <c r="AL288" s="37">
        <f t="shared" ref="AL288:AM288" si="1176">Z288</f>
        <v>112</v>
      </c>
      <c r="AM288" s="38">
        <f t="shared" si="1176"/>
        <v>52</v>
      </c>
      <c r="AN288" s="39">
        <f t="shared" si="46"/>
        <v>5</v>
      </c>
      <c r="AO288" s="43"/>
      <c r="AP288" s="43"/>
      <c r="AQ288" s="43">
        <f t="shared" ref="AQ288:AW288" si="1177">POWER($AC288,AQ$3)</f>
        <v>1</v>
      </c>
      <c r="AR288" s="43">
        <f t="shared" si="1177"/>
        <v>0.9122807018</v>
      </c>
      <c r="AS288" s="43">
        <f t="shared" si="1177"/>
        <v>0.8322560788</v>
      </c>
      <c r="AT288" s="43">
        <f t="shared" si="1177"/>
        <v>0.7592511596</v>
      </c>
      <c r="AU288" s="43">
        <f t="shared" si="1177"/>
        <v>0.6926501807</v>
      </c>
      <c r="AV288" s="43">
        <f t="shared" si="1177"/>
        <v>0.6318913929</v>
      </c>
      <c r="AW288" s="43">
        <f t="shared" si="1177"/>
        <v>0.5764623234</v>
      </c>
      <c r="AX288" s="43">
        <f t="shared" ref="AX288:BA288" si="1178">$AD288*AQ288</f>
        <v>0.6327868852</v>
      </c>
      <c r="AY288" s="43">
        <f t="shared" si="1178"/>
        <v>0.5772792637</v>
      </c>
      <c r="AZ288" s="43">
        <f t="shared" si="1178"/>
        <v>0.5266407318</v>
      </c>
      <c r="BA288" s="43">
        <f t="shared" si="1178"/>
        <v>0.4804441764</v>
      </c>
      <c r="BB288" s="43"/>
      <c r="BC288" s="43"/>
      <c r="BD288" s="43"/>
      <c r="BE288" s="43"/>
      <c r="BF288" s="43"/>
      <c r="BG288" s="43"/>
      <c r="BH288" s="43"/>
      <c r="BI288" s="43"/>
      <c r="BJ288" s="43"/>
    </row>
    <row r="289">
      <c r="A289" s="30"/>
      <c r="B289" s="30"/>
      <c r="C289" s="44">
        <f t="shared" si="49"/>
        <v>285</v>
      </c>
      <c r="D289" s="32">
        <f t="shared" si="13"/>
        <v>1815</v>
      </c>
      <c r="E289" s="32">
        <f t="shared" si="14"/>
        <v>1815</v>
      </c>
      <c r="F289" s="33">
        <f t="shared" si="15"/>
        <v>972</v>
      </c>
      <c r="G289" s="30">
        <f t="shared" si="16"/>
        <v>533</v>
      </c>
      <c r="H289" s="34">
        <f t="shared" si="17"/>
        <v>439</v>
      </c>
      <c r="I289" s="35">
        <f t="shared" si="18"/>
        <v>0.3892610484</v>
      </c>
      <c r="J289" s="35">
        <f t="shared" si="19"/>
        <v>0.3835525432</v>
      </c>
      <c r="K289" s="36">
        <f t="shared" si="20"/>
        <v>207</v>
      </c>
      <c r="L289" s="37">
        <f t="shared" si="21"/>
        <v>326</v>
      </c>
      <c r="M289" s="38">
        <f t="shared" si="22"/>
        <v>168</v>
      </c>
      <c r="N289" s="39">
        <f t="shared" si="23"/>
        <v>271</v>
      </c>
      <c r="O289" s="35">
        <f t="shared" si="24"/>
        <v>0.3883677298</v>
      </c>
      <c r="P289" s="35">
        <f t="shared" si="25"/>
        <v>0.3826879271</v>
      </c>
      <c r="Q289" s="40">
        <f t="shared" si="26"/>
        <v>0.3858024691</v>
      </c>
      <c r="R289" s="35">
        <f t="shared" si="27"/>
        <v>0.3400809717</v>
      </c>
      <c r="S289" s="10">
        <f t="shared" si="50"/>
        <v>0.7194186693</v>
      </c>
      <c r="T289" s="10">
        <f t="shared" si="28"/>
        <v>0.951127705</v>
      </c>
      <c r="U289" s="10">
        <f t="shared" si="29"/>
        <v>0.951127705</v>
      </c>
      <c r="V289" s="30">
        <f t="shared" si="30"/>
        <v>972</v>
      </c>
      <c r="W289" s="30">
        <f t="shared" si="31"/>
        <v>375</v>
      </c>
      <c r="X289" s="34">
        <f t="shared" si="32"/>
        <v>699</v>
      </c>
      <c r="Y289" s="36">
        <f t="shared" si="33"/>
        <v>531</v>
      </c>
      <c r="Z289" s="37">
        <f t="shared" ref="Z289:AA289" si="1179">L289</f>
        <v>326</v>
      </c>
      <c r="AA289" s="38">
        <f t="shared" si="1179"/>
        <v>168</v>
      </c>
      <c r="AB289" s="39">
        <f t="shared" si="35"/>
        <v>27</v>
      </c>
      <c r="AC289" s="35">
        <f t="shared" si="36"/>
        <v>0.8615384615</v>
      </c>
      <c r="AD289" s="35">
        <f t="shared" si="37"/>
        <v>0.6196032672</v>
      </c>
      <c r="AE289" s="30">
        <f t="shared" si="38"/>
        <v>0.6210161575</v>
      </c>
      <c r="AF289" s="30">
        <f t="shared" si="39"/>
        <v>0.3145798682</v>
      </c>
      <c r="AG289" s="30">
        <f t="shared" si="40"/>
        <v>-0.001412890322</v>
      </c>
      <c r="AH289" s="41">
        <f t="shared" si="41"/>
        <v>0.4353021133</v>
      </c>
      <c r="AI289" s="42">
        <f t="shared" si="42"/>
        <v>0.6485402895</v>
      </c>
      <c r="AJ289" s="42">
        <f t="shared" si="43"/>
        <v>0.6465933971</v>
      </c>
      <c r="AK289" s="36">
        <f t="shared" si="44"/>
        <v>596</v>
      </c>
      <c r="AL289" s="37">
        <f t="shared" ref="AL289:AM289" si="1180">Z289</f>
        <v>326</v>
      </c>
      <c r="AM289" s="38">
        <f t="shared" si="1180"/>
        <v>168</v>
      </c>
      <c r="AN289" s="39">
        <f t="shared" si="46"/>
        <v>27</v>
      </c>
      <c r="AO289" s="43"/>
      <c r="AP289" s="43"/>
      <c r="AQ289" s="43">
        <f t="shared" ref="AQ289:AW289" si="1181">POWER($AC289,AQ$3)</f>
        <v>1</v>
      </c>
      <c r="AR289" s="43">
        <f t="shared" si="1181"/>
        <v>0.8615384615</v>
      </c>
      <c r="AS289" s="43">
        <f t="shared" si="1181"/>
        <v>0.7422485207</v>
      </c>
      <c r="AT289" s="43">
        <f t="shared" si="1181"/>
        <v>0.6394756486</v>
      </c>
      <c r="AU289" s="43">
        <f t="shared" si="1181"/>
        <v>0.5509328665</v>
      </c>
      <c r="AV289" s="43">
        <f t="shared" si="1181"/>
        <v>0.4746498542</v>
      </c>
      <c r="AW289" s="43">
        <f t="shared" si="1181"/>
        <v>0.4089291052</v>
      </c>
      <c r="AX289" s="43">
        <f t="shared" ref="AX289:BA289" si="1182">$AD289*AQ289</f>
        <v>0.6196032672</v>
      </c>
      <c r="AY289" s="43">
        <f t="shared" si="1182"/>
        <v>0.5338120456</v>
      </c>
      <c r="AZ289" s="43">
        <f t="shared" si="1182"/>
        <v>0.4598996085</v>
      </c>
      <c r="BA289" s="43">
        <f t="shared" si="1182"/>
        <v>0.3962212012</v>
      </c>
      <c r="BB289" s="43"/>
      <c r="BC289" s="43"/>
      <c r="BD289" s="43"/>
      <c r="BE289" s="43"/>
      <c r="BF289" s="43"/>
      <c r="BG289" s="43"/>
      <c r="BH289" s="43"/>
      <c r="BI289" s="43"/>
      <c r="BJ289" s="43"/>
    </row>
    <row r="290">
      <c r="A290" s="30"/>
      <c r="B290" s="30"/>
      <c r="C290" s="44">
        <f t="shared" si="49"/>
        <v>286</v>
      </c>
      <c r="D290" s="32">
        <f t="shared" si="13"/>
        <v>914</v>
      </c>
      <c r="E290" s="32">
        <f t="shared" si="14"/>
        <v>914</v>
      </c>
      <c r="F290" s="33">
        <f t="shared" si="15"/>
        <v>494</v>
      </c>
      <c r="G290" s="30">
        <f t="shared" si="16"/>
        <v>312</v>
      </c>
      <c r="H290" s="34">
        <f t="shared" si="17"/>
        <v>182</v>
      </c>
      <c r="I290" s="35">
        <f t="shared" si="18"/>
        <v>0.3877773756</v>
      </c>
      <c r="J290" s="35">
        <f t="shared" si="19"/>
        <v>0.3850257329</v>
      </c>
      <c r="K290" s="36">
        <f t="shared" si="20"/>
        <v>121</v>
      </c>
      <c r="L290" s="37">
        <f t="shared" si="21"/>
        <v>191</v>
      </c>
      <c r="M290" s="38">
        <f t="shared" si="22"/>
        <v>70</v>
      </c>
      <c r="N290" s="39">
        <f t="shared" si="23"/>
        <v>112</v>
      </c>
      <c r="O290" s="35">
        <f t="shared" si="24"/>
        <v>0.3878205128</v>
      </c>
      <c r="P290" s="35">
        <f t="shared" si="25"/>
        <v>0.3846153846</v>
      </c>
      <c r="Q290" s="40">
        <f t="shared" si="26"/>
        <v>0.3866396761</v>
      </c>
      <c r="R290" s="35">
        <f t="shared" si="27"/>
        <v>0.2681992337</v>
      </c>
      <c r="S290" s="10">
        <f t="shared" si="50"/>
        <v>0.5084779945</v>
      </c>
      <c r="T290" s="10">
        <f t="shared" si="28"/>
        <v>0.6501021077</v>
      </c>
      <c r="U290" s="10">
        <f t="shared" si="29"/>
        <v>0.6501021077</v>
      </c>
      <c r="V290" s="30">
        <f t="shared" si="30"/>
        <v>494</v>
      </c>
      <c r="W290" s="30">
        <f t="shared" si="31"/>
        <v>191</v>
      </c>
      <c r="X290" s="34">
        <f t="shared" si="32"/>
        <v>251</v>
      </c>
      <c r="Y290" s="36">
        <f t="shared" si="33"/>
        <v>181</v>
      </c>
      <c r="Z290" s="37">
        <f t="shared" ref="Z290:AA290" si="1183">L290</f>
        <v>191</v>
      </c>
      <c r="AA290" s="38">
        <f t="shared" si="1183"/>
        <v>70</v>
      </c>
      <c r="AB290" s="39">
        <f t="shared" si="35"/>
        <v>97</v>
      </c>
      <c r="AC290" s="35">
        <f t="shared" si="36"/>
        <v>0.4191616766</v>
      </c>
      <c r="AD290" s="35">
        <f t="shared" si="37"/>
        <v>0.4865591398</v>
      </c>
      <c r="AE290" s="30">
        <f t="shared" si="38"/>
        <v>0.4978530669</v>
      </c>
      <c r="AF290" s="30">
        <f t="shared" si="39"/>
        <v>0.1914167776</v>
      </c>
      <c r="AG290" s="30">
        <f t="shared" si="40"/>
        <v>-0.01129392709</v>
      </c>
      <c r="AH290" s="41">
        <f t="shared" si="41"/>
        <v>0.357014851</v>
      </c>
      <c r="AI290" s="42">
        <f t="shared" si="42"/>
        <v>0.3258349996</v>
      </c>
      <c r="AJ290" s="42">
        <f t="shared" si="43"/>
        <v>0.3102725314</v>
      </c>
      <c r="AK290" s="36">
        <f t="shared" si="44"/>
        <v>86</v>
      </c>
      <c r="AL290" s="37">
        <f t="shared" ref="AL290:AM290" si="1184">Z290</f>
        <v>191</v>
      </c>
      <c r="AM290" s="38">
        <f t="shared" si="1184"/>
        <v>70</v>
      </c>
      <c r="AN290" s="39">
        <f t="shared" si="46"/>
        <v>97</v>
      </c>
      <c r="AO290" s="43"/>
      <c r="AP290" s="43"/>
      <c r="AQ290" s="43">
        <f t="shared" ref="AQ290:AW290" si="1185">POWER($AC290,AQ$3)</f>
        <v>1</v>
      </c>
      <c r="AR290" s="43">
        <f t="shared" si="1185"/>
        <v>0.4191616766</v>
      </c>
      <c r="AS290" s="43">
        <f t="shared" si="1185"/>
        <v>0.1756965112</v>
      </c>
      <c r="AT290" s="43">
        <f t="shared" si="1185"/>
        <v>0.0736452442</v>
      </c>
      <c r="AU290" s="43">
        <f t="shared" si="1185"/>
        <v>0.03086926404</v>
      </c>
      <c r="AV290" s="43">
        <f t="shared" si="1185"/>
        <v>0.01293921247</v>
      </c>
      <c r="AW290" s="43">
        <f t="shared" si="1185"/>
        <v>0.005423621994</v>
      </c>
      <c r="AX290" s="43">
        <f t="shared" ref="AX290:BA290" si="1186">$AD290*AQ290</f>
        <v>0.4865591398</v>
      </c>
      <c r="AY290" s="43">
        <f t="shared" si="1186"/>
        <v>0.2039469448</v>
      </c>
      <c r="AZ290" s="43">
        <f t="shared" si="1186"/>
        <v>0.08548674334</v>
      </c>
      <c r="BA290" s="43">
        <f t="shared" si="1186"/>
        <v>0.03583276667</v>
      </c>
      <c r="BB290" s="43"/>
      <c r="BC290" s="43"/>
      <c r="BD290" s="43"/>
      <c r="BE290" s="43"/>
      <c r="BF290" s="43"/>
      <c r="BG290" s="43"/>
      <c r="BH290" s="43"/>
      <c r="BI290" s="43"/>
      <c r="BJ290" s="43"/>
    </row>
    <row r="291">
      <c r="A291" s="30"/>
      <c r="B291" s="30"/>
      <c r="C291" s="44">
        <f t="shared" si="49"/>
        <v>287</v>
      </c>
      <c r="D291" s="32">
        <f t="shared" si="13"/>
        <v>3824</v>
      </c>
      <c r="E291" s="32">
        <f t="shared" si="14"/>
        <v>3824</v>
      </c>
      <c r="F291" s="33">
        <f t="shared" si="15"/>
        <v>2392</v>
      </c>
      <c r="G291" s="30">
        <f t="shared" si="16"/>
        <v>1488</v>
      </c>
      <c r="H291" s="34">
        <f t="shared" si="17"/>
        <v>904</v>
      </c>
      <c r="I291" s="35">
        <f t="shared" si="18"/>
        <v>0.2826061719</v>
      </c>
      <c r="J291" s="35">
        <f t="shared" si="19"/>
        <v>0.228380248</v>
      </c>
      <c r="K291" s="36">
        <f t="shared" si="20"/>
        <v>421</v>
      </c>
      <c r="L291" s="37">
        <f t="shared" si="21"/>
        <v>1067</v>
      </c>
      <c r="M291" s="38">
        <f t="shared" si="22"/>
        <v>206</v>
      </c>
      <c r="N291" s="39">
        <f t="shared" si="23"/>
        <v>698</v>
      </c>
      <c r="O291" s="35">
        <f t="shared" si="24"/>
        <v>0.2829301075</v>
      </c>
      <c r="P291" s="35">
        <f t="shared" si="25"/>
        <v>0.2278761062</v>
      </c>
      <c r="Q291" s="40">
        <f t="shared" si="26"/>
        <v>0.2621237458</v>
      </c>
      <c r="R291" s="35">
        <f t="shared" si="27"/>
        <v>0.1618224666</v>
      </c>
      <c r="S291" s="10">
        <f t="shared" si="50"/>
        <v>0.4023542324</v>
      </c>
      <c r="T291" s="10">
        <f t="shared" si="28"/>
        <v>0.5423962215</v>
      </c>
      <c r="U291" s="10">
        <f t="shared" si="29"/>
        <v>0.5423962215</v>
      </c>
      <c r="V291" s="30">
        <f t="shared" si="30"/>
        <v>2392</v>
      </c>
      <c r="W291" s="30">
        <f t="shared" si="31"/>
        <v>627</v>
      </c>
      <c r="X291" s="34">
        <f t="shared" si="32"/>
        <v>962</v>
      </c>
      <c r="Y291" s="36">
        <f t="shared" si="33"/>
        <v>756</v>
      </c>
      <c r="Z291" s="37">
        <f t="shared" ref="Z291:AA291" si="1187">L291</f>
        <v>1067</v>
      </c>
      <c r="AA291" s="38">
        <f t="shared" si="1187"/>
        <v>206</v>
      </c>
      <c r="AB291" s="39">
        <f t="shared" si="35"/>
        <v>638</v>
      </c>
      <c r="AC291" s="35">
        <f t="shared" si="36"/>
        <v>0.2440758294</v>
      </c>
      <c r="AD291" s="35">
        <f t="shared" si="37"/>
        <v>0.4147010422</v>
      </c>
      <c r="AE291" s="30">
        <f t="shared" si="38"/>
        <v>0.4195641109</v>
      </c>
      <c r="AF291" s="30">
        <f t="shared" si="39"/>
        <v>0.1131278216</v>
      </c>
      <c r="AG291" s="30">
        <f t="shared" si="40"/>
        <v>-0.004863068631</v>
      </c>
      <c r="AH291" s="41">
        <f t="shared" si="41"/>
        <v>0.3513789919</v>
      </c>
      <c r="AI291" s="42">
        <f t="shared" si="42"/>
        <v>0.1902247546</v>
      </c>
      <c r="AJ291" s="42">
        <f t="shared" si="43"/>
        <v>0.1835236886</v>
      </c>
      <c r="AK291" s="36">
        <f t="shared" si="44"/>
        <v>240</v>
      </c>
      <c r="AL291" s="37">
        <f t="shared" ref="AL291:AM291" si="1188">Z291</f>
        <v>1067</v>
      </c>
      <c r="AM291" s="38">
        <f t="shared" si="1188"/>
        <v>206</v>
      </c>
      <c r="AN291" s="39">
        <f t="shared" si="46"/>
        <v>638</v>
      </c>
      <c r="AO291" s="43"/>
      <c r="AP291" s="43"/>
      <c r="AQ291" s="43">
        <f t="shared" ref="AQ291:AW291" si="1189">POWER($AC291,AQ$3)</f>
        <v>1</v>
      </c>
      <c r="AR291" s="43">
        <f t="shared" si="1189"/>
        <v>0.2440758294</v>
      </c>
      <c r="AS291" s="43">
        <f t="shared" si="1189"/>
        <v>0.05957301049</v>
      </c>
      <c r="AT291" s="43">
        <f t="shared" si="1189"/>
        <v>0.01454033194</v>
      </c>
      <c r="AU291" s="43">
        <f t="shared" si="1189"/>
        <v>0.003548943579</v>
      </c>
      <c r="AV291" s="43">
        <f t="shared" si="1189"/>
        <v>0.0008662113474</v>
      </c>
      <c r="AW291" s="43">
        <f t="shared" si="1189"/>
        <v>0.000211421253</v>
      </c>
      <c r="AX291" s="43">
        <f t="shared" ref="AX291:BA291" si="1190">$AD291*AQ291</f>
        <v>0.4147010422</v>
      </c>
      <c r="AY291" s="43">
        <f t="shared" si="1190"/>
        <v>0.1012185008</v>
      </c>
      <c r="AZ291" s="43">
        <f t="shared" si="1190"/>
        <v>0.02470498954</v>
      </c>
      <c r="BA291" s="43">
        <f t="shared" si="1190"/>
        <v>0.006029890812</v>
      </c>
      <c r="BB291" s="43"/>
      <c r="BC291" s="43"/>
      <c r="BD291" s="43"/>
      <c r="BE291" s="43"/>
      <c r="BF291" s="43"/>
      <c r="BG291" s="43"/>
      <c r="BH291" s="43"/>
      <c r="BI291" s="43"/>
      <c r="BJ291" s="43"/>
    </row>
    <row r="292">
      <c r="A292" s="30"/>
      <c r="B292" s="30"/>
      <c r="C292" s="44">
        <f t="shared" si="49"/>
        <v>288</v>
      </c>
      <c r="D292" s="32">
        <f t="shared" si="13"/>
        <v>2481</v>
      </c>
      <c r="E292" s="32">
        <f t="shared" si="14"/>
        <v>2481</v>
      </c>
      <c r="F292" s="33">
        <f t="shared" si="15"/>
        <v>1295</v>
      </c>
      <c r="G292" s="30">
        <f t="shared" si="16"/>
        <v>798</v>
      </c>
      <c r="H292" s="34">
        <f t="shared" si="17"/>
        <v>497</v>
      </c>
      <c r="I292" s="35">
        <f t="shared" si="18"/>
        <v>0.2581829878</v>
      </c>
      <c r="J292" s="35">
        <f t="shared" si="19"/>
        <v>0.2312762568</v>
      </c>
      <c r="K292" s="36">
        <f t="shared" si="20"/>
        <v>206</v>
      </c>
      <c r="L292" s="37">
        <f t="shared" si="21"/>
        <v>592</v>
      </c>
      <c r="M292" s="38">
        <f t="shared" si="22"/>
        <v>115</v>
      </c>
      <c r="N292" s="39">
        <f t="shared" si="23"/>
        <v>382</v>
      </c>
      <c r="O292" s="35">
        <f t="shared" si="24"/>
        <v>0.2581453634</v>
      </c>
      <c r="P292" s="35">
        <f t="shared" si="25"/>
        <v>0.23138833</v>
      </c>
      <c r="Q292" s="40">
        <f t="shared" si="26"/>
        <v>0.2478764479</v>
      </c>
      <c r="R292" s="35">
        <f t="shared" si="27"/>
        <v>0.1626591231</v>
      </c>
      <c r="S292" s="10">
        <f t="shared" si="50"/>
        <v>0.4071528772</v>
      </c>
      <c r="T292" s="10">
        <f t="shared" si="28"/>
        <v>0.5497416565</v>
      </c>
      <c r="U292" s="10">
        <f t="shared" si="29"/>
        <v>0.5497416565</v>
      </c>
      <c r="V292" s="30">
        <f t="shared" si="30"/>
        <v>1295</v>
      </c>
      <c r="W292" s="30">
        <f t="shared" si="31"/>
        <v>321</v>
      </c>
      <c r="X292" s="34">
        <f t="shared" si="32"/>
        <v>527</v>
      </c>
      <c r="Y292" s="36">
        <f t="shared" si="33"/>
        <v>412</v>
      </c>
      <c r="Z292" s="37">
        <f t="shared" ref="Z292:AA292" si="1191">L292</f>
        <v>592</v>
      </c>
      <c r="AA292" s="38">
        <f t="shared" si="1191"/>
        <v>115</v>
      </c>
      <c r="AB292" s="39">
        <f t="shared" si="35"/>
        <v>337</v>
      </c>
      <c r="AC292" s="35">
        <f t="shared" si="36"/>
        <v>0.2544247788</v>
      </c>
      <c r="AD292" s="35">
        <f t="shared" si="37"/>
        <v>0.4103585657</v>
      </c>
      <c r="AE292" s="30">
        <f t="shared" si="38"/>
        <v>0.4243760433</v>
      </c>
      <c r="AF292" s="30">
        <f t="shared" si="39"/>
        <v>0.117939754</v>
      </c>
      <c r="AG292" s="30">
        <f t="shared" si="40"/>
        <v>-0.01401747759</v>
      </c>
      <c r="AH292" s="41">
        <f t="shared" si="41"/>
        <v>0.3513296514</v>
      </c>
      <c r="AI292" s="42">
        <f t="shared" si="42"/>
        <v>0.1982949238</v>
      </c>
      <c r="AJ292" s="42">
        <f t="shared" si="43"/>
        <v>0.1789795389</v>
      </c>
      <c r="AK292" s="36">
        <f t="shared" si="44"/>
        <v>129</v>
      </c>
      <c r="AL292" s="37">
        <f t="shared" ref="AL292:AM292" si="1192">Z292</f>
        <v>592</v>
      </c>
      <c r="AM292" s="38">
        <f t="shared" si="1192"/>
        <v>115</v>
      </c>
      <c r="AN292" s="39">
        <f t="shared" si="46"/>
        <v>337</v>
      </c>
      <c r="AO292" s="43"/>
      <c r="AP292" s="43"/>
      <c r="AQ292" s="43">
        <f t="shared" ref="AQ292:AW292" si="1193">POWER($AC292,AQ$3)</f>
        <v>1</v>
      </c>
      <c r="AR292" s="43">
        <f t="shared" si="1193"/>
        <v>0.2544247788</v>
      </c>
      <c r="AS292" s="43">
        <f t="shared" si="1193"/>
        <v>0.06473196805</v>
      </c>
      <c r="AT292" s="43">
        <f t="shared" si="1193"/>
        <v>0.01646941665</v>
      </c>
      <c r="AU292" s="43">
        <f t="shared" si="1193"/>
        <v>0.004190227687</v>
      </c>
      <c r="AV292" s="43">
        <f t="shared" si="1193"/>
        <v>0.001066097752</v>
      </c>
      <c r="AW292" s="43">
        <f t="shared" si="1193"/>
        <v>0.0002712416848</v>
      </c>
      <c r="AX292" s="43">
        <f t="shared" ref="AX292:BA292" si="1194">$AD292*AQ292</f>
        <v>0.4103585657</v>
      </c>
      <c r="AY292" s="43">
        <f t="shared" si="1194"/>
        <v>0.1044053873</v>
      </c>
      <c r="AZ292" s="43">
        <f t="shared" si="1194"/>
        <v>0.02656331757</v>
      </c>
      <c r="BA292" s="43">
        <f t="shared" si="1194"/>
        <v>0.006758366195</v>
      </c>
      <c r="BB292" s="43"/>
      <c r="BC292" s="43"/>
      <c r="BD292" s="43"/>
      <c r="BE292" s="43"/>
      <c r="BF292" s="43"/>
      <c r="BG292" s="43"/>
      <c r="BH292" s="43"/>
      <c r="BI292" s="43"/>
      <c r="BJ292" s="43"/>
    </row>
    <row r="293">
      <c r="A293" s="30"/>
      <c r="B293" s="30"/>
      <c r="C293" s="44">
        <f t="shared" si="49"/>
        <v>289</v>
      </c>
      <c r="D293" s="32">
        <f t="shared" si="13"/>
        <v>3707</v>
      </c>
      <c r="E293" s="32">
        <f t="shared" si="14"/>
        <v>3707</v>
      </c>
      <c r="F293" s="33">
        <f t="shared" si="15"/>
        <v>2425</v>
      </c>
      <c r="G293" s="30">
        <f t="shared" si="16"/>
        <v>1683</v>
      </c>
      <c r="H293" s="34">
        <f t="shared" si="17"/>
        <v>742</v>
      </c>
      <c r="I293" s="35">
        <f t="shared" si="18"/>
        <v>0.3493345899</v>
      </c>
      <c r="J293" s="35">
        <f t="shared" si="19"/>
        <v>0.2788541133</v>
      </c>
      <c r="K293" s="36">
        <f t="shared" si="20"/>
        <v>588</v>
      </c>
      <c r="L293" s="37">
        <f t="shared" si="21"/>
        <v>1095</v>
      </c>
      <c r="M293" s="38">
        <f t="shared" si="22"/>
        <v>207</v>
      </c>
      <c r="N293" s="39">
        <f t="shared" si="23"/>
        <v>535</v>
      </c>
      <c r="O293" s="35">
        <f t="shared" si="24"/>
        <v>0.3493761141</v>
      </c>
      <c r="P293" s="35">
        <f t="shared" si="25"/>
        <v>0.2789757412</v>
      </c>
      <c r="Q293" s="40">
        <f t="shared" si="26"/>
        <v>0.3278350515</v>
      </c>
      <c r="R293" s="35">
        <f t="shared" si="27"/>
        <v>0.1589861751</v>
      </c>
      <c r="S293" s="10">
        <f t="shared" si="50"/>
        <v>0.6219744902</v>
      </c>
      <c r="T293" s="10">
        <f t="shared" si="28"/>
        <v>0.904196301</v>
      </c>
      <c r="U293" s="10">
        <f t="shared" si="29"/>
        <v>0.904196301</v>
      </c>
      <c r="V293" s="30">
        <f t="shared" si="30"/>
        <v>2425</v>
      </c>
      <c r="W293" s="30">
        <f t="shared" si="31"/>
        <v>795</v>
      </c>
      <c r="X293" s="34">
        <f t="shared" si="32"/>
        <v>1508</v>
      </c>
      <c r="Y293" s="36">
        <f t="shared" si="33"/>
        <v>1301</v>
      </c>
      <c r="Z293" s="37">
        <f t="shared" ref="Z293:AA293" si="1195">L293</f>
        <v>1095</v>
      </c>
      <c r="AA293" s="38">
        <f t="shared" si="1195"/>
        <v>207</v>
      </c>
      <c r="AB293" s="39">
        <f t="shared" si="35"/>
        <v>138</v>
      </c>
      <c r="AC293" s="35">
        <f t="shared" si="36"/>
        <v>0.6</v>
      </c>
      <c r="AD293" s="35">
        <f t="shared" si="37"/>
        <v>0.5429883139</v>
      </c>
      <c r="AE293" s="30">
        <f t="shared" si="38"/>
        <v>0.5657026937</v>
      </c>
      <c r="AF293" s="30">
        <f t="shared" si="39"/>
        <v>0.2592664043</v>
      </c>
      <c r="AG293" s="30">
        <f t="shared" si="40"/>
        <v>-0.0227143798</v>
      </c>
      <c r="AH293" s="41">
        <f t="shared" si="41"/>
        <v>0.3775201606</v>
      </c>
      <c r="AI293" s="42">
        <f t="shared" si="42"/>
        <v>0.4621791149</v>
      </c>
      <c r="AJ293" s="42">
        <f t="shared" si="43"/>
        <v>0.4308798325</v>
      </c>
      <c r="AK293" s="36">
        <f t="shared" si="44"/>
        <v>829</v>
      </c>
      <c r="AL293" s="37">
        <f t="shared" ref="AL293:AM293" si="1196">Z293</f>
        <v>1095</v>
      </c>
      <c r="AM293" s="38">
        <f t="shared" si="1196"/>
        <v>207</v>
      </c>
      <c r="AN293" s="39">
        <f t="shared" si="46"/>
        <v>138</v>
      </c>
      <c r="AO293" s="43"/>
      <c r="AP293" s="43"/>
      <c r="AQ293" s="43">
        <f t="shared" ref="AQ293:AW293" si="1197">POWER($AC293,AQ$3)</f>
        <v>1</v>
      </c>
      <c r="AR293" s="43">
        <f t="shared" si="1197"/>
        <v>0.6</v>
      </c>
      <c r="AS293" s="43">
        <f t="shared" si="1197"/>
        <v>0.36</v>
      </c>
      <c r="AT293" s="43">
        <f t="shared" si="1197"/>
        <v>0.216</v>
      </c>
      <c r="AU293" s="43">
        <f t="shared" si="1197"/>
        <v>0.1296</v>
      </c>
      <c r="AV293" s="43">
        <f t="shared" si="1197"/>
        <v>0.07776</v>
      </c>
      <c r="AW293" s="43">
        <f t="shared" si="1197"/>
        <v>0.046656</v>
      </c>
      <c r="AX293" s="43">
        <f t="shared" ref="AX293:BA293" si="1198">$AD293*AQ293</f>
        <v>0.5429883139</v>
      </c>
      <c r="AY293" s="43">
        <f t="shared" si="1198"/>
        <v>0.3257929883</v>
      </c>
      <c r="AZ293" s="43">
        <f t="shared" si="1198"/>
        <v>0.195475793</v>
      </c>
      <c r="BA293" s="43">
        <f t="shared" si="1198"/>
        <v>0.1172854758</v>
      </c>
      <c r="BB293" s="43"/>
      <c r="BC293" s="43"/>
      <c r="BD293" s="43"/>
      <c r="BE293" s="43"/>
      <c r="BF293" s="43"/>
      <c r="BG293" s="43"/>
      <c r="BH293" s="43"/>
      <c r="BI293" s="43"/>
      <c r="BJ293" s="43"/>
    </row>
    <row r="294">
      <c r="A294" s="30"/>
      <c r="B294" s="30"/>
      <c r="C294" s="44">
        <f t="shared" si="49"/>
        <v>290</v>
      </c>
      <c r="D294" s="32">
        <f t="shared" si="13"/>
        <v>1823</v>
      </c>
      <c r="E294" s="32">
        <f t="shared" si="14"/>
        <v>1823</v>
      </c>
      <c r="F294" s="33">
        <f t="shared" si="15"/>
        <v>1102</v>
      </c>
      <c r="G294" s="30">
        <f t="shared" si="16"/>
        <v>758</v>
      </c>
      <c r="H294" s="34">
        <f t="shared" si="17"/>
        <v>344</v>
      </c>
      <c r="I294" s="35">
        <f t="shared" si="18"/>
        <v>0.2624559983</v>
      </c>
      <c r="J294" s="35">
        <f t="shared" si="19"/>
        <v>0.2245972626</v>
      </c>
      <c r="K294" s="36">
        <f t="shared" si="20"/>
        <v>199</v>
      </c>
      <c r="L294" s="37">
        <f t="shared" si="21"/>
        <v>559</v>
      </c>
      <c r="M294" s="38">
        <f t="shared" si="22"/>
        <v>77</v>
      </c>
      <c r="N294" s="39">
        <f t="shared" si="23"/>
        <v>267</v>
      </c>
      <c r="O294" s="35">
        <f t="shared" si="24"/>
        <v>0.2625329815</v>
      </c>
      <c r="P294" s="35">
        <f t="shared" si="25"/>
        <v>0.2238372093</v>
      </c>
      <c r="Q294" s="40">
        <f t="shared" si="26"/>
        <v>0.2504537205</v>
      </c>
      <c r="R294" s="35">
        <f t="shared" si="27"/>
        <v>0.1210691824</v>
      </c>
      <c r="S294" s="10">
        <f t="shared" si="50"/>
        <v>0.5291224557</v>
      </c>
      <c r="T294" s="10">
        <f t="shared" si="28"/>
        <v>0.7756002728</v>
      </c>
      <c r="U294" s="10">
        <f t="shared" si="29"/>
        <v>0.7756002728</v>
      </c>
      <c r="V294" s="30">
        <f t="shared" si="30"/>
        <v>1102</v>
      </c>
      <c r="W294" s="30">
        <f t="shared" si="31"/>
        <v>276</v>
      </c>
      <c r="X294" s="34">
        <f t="shared" si="32"/>
        <v>583</v>
      </c>
      <c r="Y294" s="36">
        <f t="shared" si="33"/>
        <v>506</v>
      </c>
      <c r="Z294" s="37">
        <f t="shared" ref="Z294:AA294" si="1199">L294</f>
        <v>559</v>
      </c>
      <c r="AA294" s="38">
        <f t="shared" si="1199"/>
        <v>77</v>
      </c>
      <c r="AB294" s="39">
        <f t="shared" si="35"/>
        <v>146</v>
      </c>
      <c r="AC294" s="35">
        <f t="shared" si="36"/>
        <v>0.3452914798</v>
      </c>
      <c r="AD294" s="35">
        <f t="shared" si="37"/>
        <v>0.4751173709</v>
      </c>
      <c r="AE294" s="30">
        <f t="shared" si="38"/>
        <v>0.4658159158</v>
      </c>
      <c r="AF294" s="30">
        <f t="shared" si="39"/>
        <v>0.1593796265</v>
      </c>
      <c r="AG294" s="30">
        <f t="shared" si="40"/>
        <v>0.00930145512</v>
      </c>
      <c r="AH294" s="41">
        <f t="shared" si="41"/>
        <v>0.3529561798</v>
      </c>
      <c r="AI294" s="42">
        <f t="shared" si="42"/>
        <v>0.2689126916</v>
      </c>
      <c r="AJ294" s="42">
        <f t="shared" si="43"/>
        <v>0.2817296328</v>
      </c>
      <c r="AK294" s="36">
        <f t="shared" si="44"/>
        <v>219</v>
      </c>
      <c r="AL294" s="37">
        <f t="shared" ref="AL294:AM294" si="1200">Z294</f>
        <v>559</v>
      </c>
      <c r="AM294" s="38">
        <f t="shared" si="1200"/>
        <v>77</v>
      </c>
      <c r="AN294" s="39">
        <f t="shared" si="46"/>
        <v>146</v>
      </c>
      <c r="AO294" s="43"/>
      <c r="AP294" s="43"/>
      <c r="AQ294" s="43">
        <f t="shared" ref="AQ294:AW294" si="1201">POWER($AC294,AQ$3)</f>
        <v>1</v>
      </c>
      <c r="AR294" s="43">
        <f t="shared" si="1201"/>
        <v>0.3452914798</v>
      </c>
      <c r="AS294" s="43">
        <f t="shared" si="1201"/>
        <v>0.119226206</v>
      </c>
      <c r="AT294" s="43">
        <f t="shared" si="1201"/>
        <v>0.04116779312</v>
      </c>
      <c r="AU294" s="43">
        <f t="shared" si="1201"/>
        <v>0.01421488821</v>
      </c>
      <c r="AV294" s="43">
        <f t="shared" si="1201"/>
        <v>0.004908279784</v>
      </c>
      <c r="AW294" s="43">
        <f t="shared" si="1201"/>
        <v>0.00169478719</v>
      </c>
      <c r="AX294" s="43">
        <f t="shared" ref="AX294:BA294" si="1202">$AD294*AQ294</f>
        <v>0.4751173709</v>
      </c>
      <c r="AY294" s="43">
        <f t="shared" si="1202"/>
        <v>0.1640539801</v>
      </c>
      <c r="AZ294" s="43">
        <f t="shared" si="1202"/>
        <v>0.05664644155</v>
      </c>
      <c r="BA294" s="43">
        <f t="shared" si="1202"/>
        <v>0.01955953363</v>
      </c>
      <c r="BB294" s="43"/>
      <c r="BC294" s="43"/>
      <c r="BD294" s="43"/>
      <c r="BE294" s="43"/>
      <c r="BF294" s="43"/>
      <c r="BG294" s="43"/>
      <c r="BH294" s="43"/>
      <c r="BI294" s="43"/>
      <c r="BJ294" s="43"/>
    </row>
    <row r="295">
      <c r="A295" s="30"/>
      <c r="B295" s="30"/>
      <c r="C295" s="44">
        <f t="shared" si="49"/>
        <v>291</v>
      </c>
      <c r="D295" s="32">
        <f t="shared" si="13"/>
        <v>1073</v>
      </c>
      <c r="E295" s="32">
        <f t="shared" si="14"/>
        <v>1073</v>
      </c>
      <c r="F295" s="33">
        <f t="shared" si="15"/>
        <v>656</v>
      </c>
      <c r="G295" s="30">
        <f t="shared" si="16"/>
        <v>597</v>
      </c>
      <c r="H295" s="34">
        <f t="shared" si="17"/>
        <v>59</v>
      </c>
      <c r="I295" s="35">
        <f t="shared" si="18"/>
        <v>0.433844566</v>
      </c>
      <c r="J295" s="35">
        <f t="shared" si="19"/>
        <v>0.4654134934</v>
      </c>
      <c r="K295" s="36">
        <f t="shared" si="20"/>
        <v>259</v>
      </c>
      <c r="L295" s="37">
        <f t="shared" si="21"/>
        <v>338</v>
      </c>
      <c r="M295" s="38">
        <f t="shared" si="22"/>
        <v>27</v>
      </c>
      <c r="N295" s="39">
        <f t="shared" si="23"/>
        <v>32</v>
      </c>
      <c r="O295" s="35">
        <f t="shared" si="24"/>
        <v>0.4338358459</v>
      </c>
      <c r="P295" s="35">
        <f t="shared" si="25"/>
        <v>0.4576271186</v>
      </c>
      <c r="Q295" s="40">
        <f t="shared" si="26"/>
        <v>0.4359756098</v>
      </c>
      <c r="R295" s="35">
        <f t="shared" si="27"/>
        <v>0.07397260274</v>
      </c>
      <c r="S295" s="10">
        <f t="shared" si="50"/>
        <v>0.6072193252</v>
      </c>
      <c r="T295" s="10">
        <f t="shared" si="28"/>
        <v>0.9329667805</v>
      </c>
      <c r="U295" s="10">
        <f t="shared" si="29"/>
        <v>0.9329667805</v>
      </c>
      <c r="V295" s="30">
        <f t="shared" si="30"/>
        <v>656</v>
      </c>
      <c r="W295" s="30">
        <f t="shared" si="31"/>
        <v>286</v>
      </c>
      <c r="X295" s="34">
        <f t="shared" si="32"/>
        <v>398</v>
      </c>
      <c r="Y295" s="36">
        <f t="shared" si="33"/>
        <v>371</v>
      </c>
      <c r="Z295" s="37">
        <f t="shared" ref="Z295:AA295" si="1203">L295</f>
        <v>338</v>
      </c>
      <c r="AA295" s="38">
        <f t="shared" si="1203"/>
        <v>27</v>
      </c>
      <c r="AB295" s="39">
        <f t="shared" si="35"/>
        <v>27</v>
      </c>
      <c r="AC295" s="35">
        <f t="shared" si="36"/>
        <v>0.5</v>
      </c>
      <c r="AD295" s="35">
        <f t="shared" si="37"/>
        <v>0.5232722144</v>
      </c>
      <c r="AE295" s="30">
        <f t="shared" si="38"/>
        <v>0.5303799247</v>
      </c>
      <c r="AF295" s="30">
        <f t="shared" si="39"/>
        <v>0.2239436354</v>
      </c>
      <c r="AG295" s="30">
        <f t="shared" si="40"/>
        <v>-0.007107710347</v>
      </c>
      <c r="AH295" s="41">
        <f t="shared" si="41"/>
        <v>0.364302573</v>
      </c>
      <c r="AI295" s="42">
        <f t="shared" si="42"/>
        <v>0.3873956323</v>
      </c>
      <c r="AJ295" s="42">
        <f t="shared" si="43"/>
        <v>0.377601562</v>
      </c>
      <c r="AK295" s="36">
        <f t="shared" si="44"/>
        <v>205</v>
      </c>
      <c r="AL295" s="37">
        <f t="shared" ref="AL295:AM295" si="1204">Z295</f>
        <v>338</v>
      </c>
      <c r="AM295" s="38">
        <f t="shared" si="1204"/>
        <v>27</v>
      </c>
      <c r="AN295" s="39">
        <f t="shared" si="46"/>
        <v>27</v>
      </c>
      <c r="AO295" s="43"/>
      <c r="AP295" s="43"/>
      <c r="AQ295" s="43">
        <f t="shared" ref="AQ295:AW295" si="1205">POWER($AC295,AQ$3)</f>
        <v>1</v>
      </c>
      <c r="AR295" s="43">
        <f t="shared" si="1205"/>
        <v>0.5</v>
      </c>
      <c r="AS295" s="43">
        <f t="shared" si="1205"/>
        <v>0.25</v>
      </c>
      <c r="AT295" s="43">
        <f t="shared" si="1205"/>
        <v>0.125</v>
      </c>
      <c r="AU295" s="43">
        <f t="shared" si="1205"/>
        <v>0.0625</v>
      </c>
      <c r="AV295" s="43">
        <f t="shared" si="1205"/>
        <v>0.03125</v>
      </c>
      <c r="AW295" s="43">
        <f t="shared" si="1205"/>
        <v>0.015625</v>
      </c>
      <c r="AX295" s="43">
        <f t="shared" ref="AX295:BA295" si="1206">$AD295*AQ295</f>
        <v>0.5232722144</v>
      </c>
      <c r="AY295" s="43">
        <f t="shared" si="1206"/>
        <v>0.2616361072</v>
      </c>
      <c r="AZ295" s="43">
        <f t="shared" si="1206"/>
        <v>0.1308180536</v>
      </c>
      <c r="BA295" s="43">
        <f t="shared" si="1206"/>
        <v>0.0654090268</v>
      </c>
      <c r="BB295" s="43"/>
      <c r="BC295" s="43"/>
      <c r="BD295" s="43"/>
      <c r="BE295" s="43"/>
      <c r="BF295" s="43"/>
      <c r="BG295" s="43"/>
      <c r="BH295" s="43"/>
      <c r="BI295" s="43"/>
      <c r="BJ295" s="43"/>
    </row>
    <row r="296">
      <c r="A296" s="30"/>
      <c r="B296" s="30"/>
      <c r="C296" s="44">
        <f t="shared" si="49"/>
        <v>292</v>
      </c>
      <c r="D296" s="32">
        <f t="shared" si="13"/>
        <v>1455</v>
      </c>
      <c r="E296" s="32">
        <f t="shared" si="14"/>
        <v>1455</v>
      </c>
      <c r="F296" s="33">
        <f t="shared" si="15"/>
        <v>503</v>
      </c>
      <c r="G296" s="30">
        <f t="shared" si="16"/>
        <v>427</v>
      </c>
      <c r="H296" s="34">
        <f t="shared" si="17"/>
        <v>76</v>
      </c>
      <c r="I296" s="35">
        <f t="shared" si="18"/>
        <v>0.5067054702</v>
      </c>
      <c r="J296" s="35">
        <f t="shared" si="19"/>
        <v>0.5905315313</v>
      </c>
      <c r="K296" s="36">
        <f t="shared" si="20"/>
        <v>216</v>
      </c>
      <c r="L296" s="37">
        <f t="shared" si="21"/>
        <v>211</v>
      </c>
      <c r="M296" s="38">
        <f t="shared" si="22"/>
        <v>45</v>
      </c>
      <c r="N296" s="39">
        <f t="shared" si="23"/>
        <v>31</v>
      </c>
      <c r="O296" s="35">
        <f t="shared" si="24"/>
        <v>0.5058548009</v>
      </c>
      <c r="P296" s="35">
        <f t="shared" si="25"/>
        <v>0.5921052632</v>
      </c>
      <c r="Q296" s="40">
        <f t="shared" si="26"/>
        <v>0.5188866799</v>
      </c>
      <c r="R296" s="35">
        <f t="shared" si="27"/>
        <v>0.17578125</v>
      </c>
      <c r="S296" s="10">
        <f t="shared" si="50"/>
        <v>0.6893774954</v>
      </c>
      <c r="T296" s="10">
        <f t="shared" si="28"/>
        <v>1.004230525</v>
      </c>
      <c r="U296" s="10">
        <f t="shared" si="29"/>
        <v>1</v>
      </c>
      <c r="V296" s="30">
        <f t="shared" si="30"/>
        <v>503</v>
      </c>
      <c r="W296" s="30">
        <f t="shared" si="31"/>
        <v>261</v>
      </c>
      <c r="X296" s="34">
        <f t="shared" si="32"/>
        <v>347</v>
      </c>
      <c r="Y296" s="36">
        <f t="shared" si="33"/>
        <v>302</v>
      </c>
      <c r="Z296" s="37">
        <f t="shared" ref="Z296:AA296" si="1207">L296</f>
        <v>211</v>
      </c>
      <c r="AA296" s="38">
        <f t="shared" si="1207"/>
        <v>45</v>
      </c>
      <c r="AB296" s="39">
        <f t="shared" si="35"/>
        <v>0</v>
      </c>
      <c r="AC296" s="35">
        <f t="shared" si="36"/>
        <v>1</v>
      </c>
      <c r="AD296" s="35">
        <f t="shared" si="37"/>
        <v>0.5886939571</v>
      </c>
      <c r="AE296" s="30">
        <f t="shared" si="38"/>
        <v>0.6210571413</v>
      </c>
      <c r="AF296" s="30">
        <f t="shared" si="39"/>
        <v>0.3146208519</v>
      </c>
      <c r="AG296" s="30">
        <f t="shared" si="40"/>
        <v>-0.03236318415</v>
      </c>
      <c r="AH296" s="41">
        <f t="shared" si="41"/>
        <v>0.4805822993</v>
      </c>
      <c r="AI296" s="42">
        <f t="shared" si="42"/>
        <v>0.7412780452</v>
      </c>
      <c r="AJ296" s="42">
        <f t="shared" si="43"/>
        <v>0.6966831917</v>
      </c>
      <c r="AK296" s="36">
        <f t="shared" si="44"/>
        <v>485</v>
      </c>
      <c r="AL296" s="37">
        <f t="shared" ref="AL296:AM296" si="1208">Z296</f>
        <v>211</v>
      </c>
      <c r="AM296" s="38">
        <f t="shared" si="1208"/>
        <v>45</v>
      </c>
      <c r="AN296" s="39">
        <f t="shared" si="46"/>
        <v>0</v>
      </c>
      <c r="AO296" s="43"/>
      <c r="AP296" s="43"/>
      <c r="AQ296" s="43">
        <f t="shared" ref="AQ296:AW296" si="1209">POWER($AC296,AQ$3)</f>
        <v>1</v>
      </c>
      <c r="AR296" s="43">
        <f t="shared" si="1209"/>
        <v>1</v>
      </c>
      <c r="AS296" s="43">
        <f t="shared" si="1209"/>
        <v>1</v>
      </c>
      <c r="AT296" s="43">
        <f t="shared" si="1209"/>
        <v>1</v>
      </c>
      <c r="AU296" s="43">
        <f t="shared" si="1209"/>
        <v>1</v>
      </c>
      <c r="AV296" s="43">
        <f t="shared" si="1209"/>
        <v>1</v>
      </c>
      <c r="AW296" s="43">
        <f t="shared" si="1209"/>
        <v>1</v>
      </c>
      <c r="AX296" s="43">
        <f t="shared" ref="AX296:BA296" si="1210">$AD296*AQ296</f>
        <v>0.5886939571</v>
      </c>
      <c r="AY296" s="43">
        <f t="shared" si="1210"/>
        <v>0.5886939571</v>
      </c>
      <c r="AZ296" s="43">
        <f t="shared" si="1210"/>
        <v>0.5886939571</v>
      </c>
      <c r="BA296" s="43">
        <f t="shared" si="1210"/>
        <v>0.5886939571</v>
      </c>
      <c r="BB296" s="43"/>
      <c r="BC296" s="43"/>
      <c r="BD296" s="43"/>
      <c r="BE296" s="43"/>
      <c r="BF296" s="43"/>
      <c r="BG296" s="43"/>
      <c r="BH296" s="43"/>
      <c r="BI296" s="43"/>
      <c r="BJ296" s="43"/>
    </row>
    <row r="297">
      <c r="A297" s="30"/>
      <c r="B297" s="30"/>
      <c r="C297" s="44">
        <f t="shared" si="49"/>
        <v>293</v>
      </c>
      <c r="D297" s="32">
        <f t="shared" si="13"/>
        <v>1258</v>
      </c>
      <c r="E297" s="32">
        <f t="shared" si="14"/>
        <v>1258</v>
      </c>
      <c r="F297" s="33">
        <f t="shared" si="15"/>
        <v>566</v>
      </c>
      <c r="G297" s="30">
        <f t="shared" si="16"/>
        <v>385</v>
      </c>
      <c r="H297" s="34">
        <f t="shared" si="17"/>
        <v>181</v>
      </c>
      <c r="I297" s="35">
        <f t="shared" si="18"/>
        <v>0.435574777</v>
      </c>
      <c r="J297" s="35">
        <f t="shared" si="19"/>
        <v>0.3611348803</v>
      </c>
      <c r="K297" s="36">
        <f t="shared" si="20"/>
        <v>168</v>
      </c>
      <c r="L297" s="37">
        <f t="shared" si="21"/>
        <v>217</v>
      </c>
      <c r="M297" s="38">
        <f t="shared" si="22"/>
        <v>65</v>
      </c>
      <c r="N297" s="39">
        <f t="shared" si="23"/>
        <v>116</v>
      </c>
      <c r="O297" s="35">
        <f t="shared" si="24"/>
        <v>0.4363636364</v>
      </c>
      <c r="P297" s="35">
        <f t="shared" si="25"/>
        <v>0.3591160221</v>
      </c>
      <c r="Q297" s="40">
        <f t="shared" si="26"/>
        <v>0.4116607774</v>
      </c>
      <c r="R297" s="35">
        <f t="shared" si="27"/>
        <v>0.2304964539</v>
      </c>
      <c r="S297" s="10">
        <f t="shared" si="50"/>
        <v>0.4866699652</v>
      </c>
      <c r="T297" s="10">
        <f t="shared" si="28"/>
        <v>0.6378382175</v>
      </c>
      <c r="U297" s="10">
        <f t="shared" si="29"/>
        <v>0.6378382175</v>
      </c>
      <c r="V297" s="30">
        <f t="shared" si="30"/>
        <v>566</v>
      </c>
      <c r="W297" s="30">
        <f t="shared" si="31"/>
        <v>233</v>
      </c>
      <c r="X297" s="34">
        <f t="shared" si="32"/>
        <v>275</v>
      </c>
      <c r="Y297" s="36">
        <f t="shared" si="33"/>
        <v>210</v>
      </c>
      <c r="Z297" s="37">
        <f t="shared" ref="Z297:AA297" si="1211">L297</f>
        <v>217</v>
      </c>
      <c r="AA297" s="38">
        <f t="shared" si="1211"/>
        <v>65</v>
      </c>
      <c r="AB297" s="39">
        <f t="shared" si="35"/>
        <v>119</v>
      </c>
      <c r="AC297" s="35">
        <f t="shared" si="36"/>
        <v>0.3532608696</v>
      </c>
      <c r="AD297" s="35">
        <f t="shared" si="37"/>
        <v>0.4918032787</v>
      </c>
      <c r="AE297" s="30">
        <f t="shared" si="38"/>
        <v>0.4693575887</v>
      </c>
      <c r="AF297" s="30">
        <f t="shared" si="39"/>
        <v>0.1629212994</v>
      </c>
      <c r="AG297" s="30">
        <f t="shared" si="40"/>
        <v>0.02244569001</v>
      </c>
      <c r="AH297" s="41">
        <f t="shared" si="41"/>
        <v>0.3532755492</v>
      </c>
      <c r="AI297" s="42">
        <f t="shared" si="42"/>
        <v>0.2750787085</v>
      </c>
      <c r="AJ297" s="42">
        <f t="shared" si="43"/>
        <v>0.3060077498</v>
      </c>
      <c r="AK297" s="36">
        <f t="shared" si="44"/>
        <v>96</v>
      </c>
      <c r="AL297" s="37">
        <f t="shared" ref="AL297:AM297" si="1212">Z297</f>
        <v>217</v>
      </c>
      <c r="AM297" s="38">
        <f t="shared" si="1212"/>
        <v>65</v>
      </c>
      <c r="AN297" s="39">
        <f t="shared" si="46"/>
        <v>119</v>
      </c>
      <c r="AO297" s="43"/>
      <c r="AP297" s="43"/>
      <c r="AQ297" s="43">
        <f t="shared" ref="AQ297:AW297" si="1213">POWER($AC297,AQ$3)</f>
        <v>1</v>
      </c>
      <c r="AR297" s="43">
        <f t="shared" si="1213"/>
        <v>0.3532608696</v>
      </c>
      <c r="AS297" s="43">
        <f t="shared" si="1213"/>
        <v>0.124793242</v>
      </c>
      <c r="AT297" s="43">
        <f t="shared" si="1213"/>
        <v>0.04408456917</v>
      </c>
      <c r="AU297" s="43">
        <f t="shared" si="1213"/>
        <v>0.01557335324</v>
      </c>
      <c r="AV297" s="43">
        <f t="shared" si="1213"/>
        <v>0.005501456308</v>
      </c>
      <c r="AW297" s="43">
        <f t="shared" si="1213"/>
        <v>0.001943449239</v>
      </c>
      <c r="AX297" s="43">
        <f t="shared" ref="AX297:BA297" si="1214">$AD297*AQ297</f>
        <v>0.4918032787</v>
      </c>
      <c r="AY297" s="43">
        <f t="shared" si="1214"/>
        <v>0.1737348539</v>
      </c>
      <c r="AZ297" s="43">
        <f t="shared" si="1214"/>
        <v>0.06137372556</v>
      </c>
      <c r="BA297" s="43">
        <f t="shared" si="1214"/>
        <v>0.02168093566</v>
      </c>
      <c r="BB297" s="43"/>
      <c r="BC297" s="43"/>
      <c r="BD297" s="43"/>
      <c r="BE297" s="43"/>
      <c r="BF297" s="43"/>
      <c r="BG297" s="43"/>
      <c r="BH297" s="43"/>
      <c r="BI297" s="43"/>
      <c r="BJ297" s="43"/>
    </row>
    <row r="298">
      <c r="A298" s="30"/>
      <c r="B298" s="30"/>
      <c r="C298" s="44">
        <f t="shared" si="49"/>
        <v>294</v>
      </c>
      <c r="D298" s="32">
        <f t="shared" si="13"/>
        <v>1669</v>
      </c>
      <c r="E298" s="32">
        <f t="shared" si="14"/>
        <v>1669</v>
      </c>
      <c r="F298" s="33">
        <f t="shared" si="15"/>
        <v>1011</v>
      </c>
      <c r="G298" s="30">
        <f t="shared" si="16"/>
        <v>722</v>
      </c>
      <c r="H298" s="34">
        <f t="shared" si="17"/>
        <v>289</v>
      </c>
      <c r="I298" s="35">
        <f t="shared" si="18"/>
        <v>0.6234982028</v>
      </c>
      <c r="J298" s="35">
        <f t="shared" si="19"/>
        <v>0.6147894574</v>
      </c>
      <c r="K298" s="36">
        <f t="shared" si="20"/>
        <v>450</v>
      </c>
      <c r="L298" s="37">
        <f t="shared" si="21"/>
        <v>272</v>
      </c>
      <c r="M298" s="38">
        <f t="shared" si="22"/>
        <v>178</v>
      </c>
      <c r="N298" s="39">
        <f t="shared" si="23"/>
        <v>111</v>
      </c>
      <c r="O298" s="35">
        <f t="shared" si="24"/>
        <v>0.6232686981</v>
      </c>
      <c r="P298" s="35">
        <f t="shared" si="25"/>
        <v>0.615916955</v>
      </c>
      <c r="Q298" s="40">
        <f t="shared" si="26"/>
        <v>0.6211671612</v>
      </c>
      <c r="R298" s="35">
        <f t="shared" si="27"/>
        <v>0.3955555556</v>
      </c>
      <c r="S298" s="10">
        <f t="shared" si="50"/>
        <v>0.6736584488</v>
      </c>
      <c r="T298" s="10">
        <f t="shared" si="28"/>
        <v>0.8415530125</v>
      </c>
      <c r="U298" s="10">
        <f t="shared" si="29"/>
        <v>0.8415530125</v>
      </c>
      <c r="V298" s="30">
        <f t="shared" si="30"/>
        <v>1011</v>
      </c>
      <c r="W298" s="30">
        <f t="shared" si="31"/>
        <v>628</v>
      </c>
      <c r="X298" s="34">
        <f t="shared" si="32"/>
        <v>681</v>
      </c>
      <c r="Y298" s="36">
        <f t="shared" si="33"/>
        <v>503</v>
      </c>
      <c r="Z298" s="37">
        <f t="shared" ref="Z298:AA298" si="1215">L298</f>
        <v>272</v>
      </c>
      <c r="AA298" s="38">
        <f t="shared" si="1215"/>
        <v>178</v>
      </c>
      <c r="AB298" s="39">
        <f t="shared" si="35"/>
        <v>95</v>
      </c>
      <c r="AC298" s="35">
        <f t="shared" si="36"/>
        <v>0.652014652</v>
      </c>
      <c r="AD298" s="35">
        <f t="shared" si="37"/>
        <v>0.6490322581</v>
      </c>
      <c r="AE298" s="30">
        <f t="shared" si="38"/>
        <v>0.5814263936</v>
      </c>
      <c r="AF298" s="30">
        <f t="shared" si="39"/>
        <v>0.2749901043</v>
      </c>
      <c r="AG298" s="30">
        <f t="shared" si="40"/>
        <v>0.06760586448</v>
      </c>
      <c r="AH298" s="41">
        <f t="shared" si="41"/>
        <v>0.3862797042</v>
      </c>
      <c r="AI298" s="42">
        <f t="shared" si="42"/>
        <v>0.5003711942</v>
      </c>
      <c r="AJ298" s="42">
        <f t="shared" si="43"/>
        <v>0.5935287033</v>
      </c>
      <c r="AK298" s="36">
        <f t="shared" si="44"/>
        <v>397</v>
      </c>
      <c r="AL298" s="37">
        <f t="shared" ref="AL298:AM298" si="1216">Z298</f>
        <v>272</v>
      </c>
      <c r="AM298" s="38">
        <f t="shared" si="1216"/>
        <v>178</v>
      </c>
      <c r="AN298" s="39">
        <f t="shared" si="46"/>
        <v>95</v>
      </c>
      <c r="AO298" s="43"/>
      <c r="AP298" s="43"/>
      <c r="AQ298" s="43">
        <f t="shared" ref="AQ298:AW298" si="1217">POWER($AC298,AQ$3)</f>
        <v>1</v>
      </c>
      <c r="AR298" s="43">
        <f t="shared" si="1217"/>
        <v>0.652014652</v>
      </c>
      <c r="AS298" s="43">
        <f t="shared" si="1217"/>
        <v>0.4251231064</v>
      </c>
      <c r="AT298" s="43">
        <f t="shared" si="1217"/>
        <v>0.2771864943</v>
      </c>
      <c r="AU298" s="43">
        <f t="shared" si="1217"/>
        <v>0.1807296556</v>
      </c>
      <c r="AV298" s="43">
        <f t="shared" si="1217"/>
        <v>0.1178383835</v>
      </c>
      <c r="AW298" s="43">
        <f t="shared" si="1217"/>
        <v>0.07683235263</v>
      </c>
      <c r="AX298" s="43">
        <f t="shared" ref="AX298:BA298" si="1218">$AD298*AQ298</f>
        <v>0.6490322581</v>
      </c>
      <c r="AY298" s="43">
        <f t="shared" si="1218"/>
        <v>0.4231785419</v>
      </c>
      <c r="AZ298" s="43">
        <f t="shared" si="1218"/>
        <v>0.2759186097</v>
      </c>
      <c r="BA298" s="43">
        <f t="shared" si="1218"/>
        <v>0.1799029763</v>
      </c>
      <c r="BB298" s="43"/>
      <c r="BC298" s="43"/>
      <c r="BD298" s="43"/>
      <c r="BE298" s="43"/>
      <c r="BF298" s="43"/>
      <c r="BG298" s="43"/>
      <c r="BH298" s="43"/>
      <c r="BI298" s="43"/>
      <c r="BJ298" s="43"/>
    </row>
    <row r="299">
      <c r="A299" s="30"/>
      <c r="B299" s="30"/>
      <c r="C299" s="44">
        <f t="shared" si="49"/>
        <v>295</v>
      </c>
      <c r="D299" s="32">
        <f t="shared" si="13"/>
        <v>1713</v>
      </c>
      <c r="E299" s="32">
        <f t="shared" si="14"/>
        <v>1713</v>
      </c>
      <c r="F299" s="33">
        <f t="shared" si="15"/>
        <v>868</v>
      </c>
      <c r="G299" s="30">
        <f t="shared" si="16"/>
        <v>548</v>
      </c>
      <c r="H299" s="34">
        <f t="shared" si="17"/>
        <v>320</v>
      </c>
      <c r="I299" s="35">
        <f t="shared" si="18"/>
        <v>0.2191640363</v>
      </c>
      <c r="J299" s="35">
        <f t="shared" si="19"/>
        <v>0.2491115554</v>
      </c>
      <c r="K299" s="36">
        <f t="shared" si="20"/>
        <v>120</v>
      </c>
      <c r="L299" s="37">
        <f t="shared" si="21"/>
        <v>428</v>
      </c>
      <c r="M299" s="38">
        <f t="shared" si="22"/>
        <v>80</v>
      </c>
      <c r="N299" s="39">
        <f t="shared" si="23"/>
        <v>240</v>
      </c>
      <c r="O299" s="35">
        <f t="shared" si="24"/>
        <v>0.2189781022</v>
      </c>
      <c r="P299" s="35">
        <f t="shared" si="25"/>
        <v>0.25</v>
      </c>
      <c r="Q299" s="40">
        <f t="shared" si="26"/>
        <v>0.2304147465</v>
      </c>
      <c r="R299" s="35">
        <f t="shared" si="27"/>
        <v>0.157480315</v>
      </c>
      <c r="S299" s="10">
        <f t="shared" si="50"/>
        <v>0.5121191567</v>
      </c>
      <c r="T299" s="10">
        <f t="shared" si="28"/>
        <v>0.7250436672</v>
      </c>
      <c r="U299" s="10">
        <f t="shared" si="29"/>
        <v>0.7250436672</v>
      </c>
      <c r="V299" s="30">
        <f t="shared" si="30"/>
        <v>868</v>
      </c>
      <c r="W299" s="30">
        <f t="shared" si="31"/>
        <v>200</v>
      </c>
      <c r="X299" s="34">
        <f t="shared" si="32"/>
        <v>445</v>
      </c>
      <c r="Y299" s="36">
        <f t="shared" si="33"/>
        <v>365</v>
      </c>
      <c r="Z299" s="37">
        <f t="shared" ref="Z299:AA299" si="1219">L299</f>
        <v>428</v>
      </c>
      <c r="AA299" s="38">
        <f t="shared" si="1219"/>
        <v>80</v>
      </c>
      <c r="AB299" s="39">
        <f t="shared" si="35"/>
        <v>138</v>
      </c>
      <c r="AC299" s="35">
        <f t="shared" si="36"/>
        <v>0.3669724771</v>
      </c>
      <c r="AD299" s="35">
        <f t="shared" si="37"/>
        <v>0.4602774275</v>
      </c>
      <c r="AE299" s="30">
        <f t="shared" si="38"/>
        <v>0.475407044</v>
      </c>
      <c r="AF299" s="30">
        <f t="shared" si="39"/>
        <v>0.1689707546</v>
      </c>
      <c r="AG299" s="30">
        <f t="shared" si="40"/>
        <v>-0.01512961647</v>
      </c>
      <c r="AH299" s="41">
        <f t="shared" si="41"/>
        <v>0.353891949</v>
      </c>
      <c r="AI299" s="42">
        <f t="shared" si="42"/>
        <v>0.2856745656</v>
      </c>
      <c r="AJ299" s="42">
        <f t="shared" si="43"/>
        <v>0.2648267088</v>
      </c>
      <c r="AK299" s="36">
        <f t="shared" si="44"/>
        <v>154</v>
      </c>
      <c r="AL299" s="37">
        <f t="shared" ref="AL299:AM299" si="1220">Z299</f>
        <v>428</v>
      </c>
      <c r="AM299" s="38">
        <f t="shared" si="1220"/>
        <v>80</v>
      </c>
      <c r="AN299" s="39">
        <f t="shared" si="46"/>
        <v>138</v>
      </c>
      <c r="AO299" s="43"/>
      <c r="AP299" s="43"/>
      <c r="AQ299" s="43">
        <f t="shared" ref="AQ299:AW299" si="1221">POWER($AC299,AQ$3)</f>
        <v>1</v>
      </c>
      <c r="AR299" s="43">
        <f t="shared" si="1221"/>
        <v>0.3669724771</v>
      </c>
      <c r="AS299" s="43">
        <f t="shared" si="1221"/>
        <v>0.1346687989</v>
      </c>
      <c r="AT299" s="43">
        <f t="shared" si="1221"/>
        <v>0.04941974272</v>
      </c>
      <c r="AU299" s="43">
        <f t="shared" si="1221"/>
        <v>0.0181356854</v>
      </c>
      <c r="AV299" s="43">
        <f t="shared" si="1221"/>
        <v>0.006655297396</v>
      </c>
      <c r="AW299" s="43">
        <f t="shared" si="1221"/>
        <v>0.002442310971</v>
      </c>
      <c r="AX299" s="43">
        <f t="shared" ref="AX299:BA299" si="1222">$AD299*AQ299</f>
        <v>0.4602774275</v>
      </c>
      <c r="AY299" s="43">
        <f t="shared" si="1222"/>
        <v>0.1689091477</v>
      </c>
      <c r="AZ299" s="43">
        <f t="shared" si="1222"/>
        <v>0.06198500833</v>
      </c>
      <c r="BA299" s="43">
        <f t="shared" si="1222"/>
        <v>0.02274679205</v>
      </c>
      <c r="BB299" s="43"/>
      <c r="BC299" s="43"/>
      <c r="BD299" s="43"/>
      <c r="BE299" s="43"/>
      <c r="BF299" s="43"/>
      <c r="BG299" s="43"/>
      <c r="BH299" s="43"/>
      <c r="BI299" s="43"/>
      <c r="BJ299" s="43"/>
    </row>
    <row r="300">
      <c r="A300" s="30"/>
      <c r="B300" s="30"/>
      <c r="C300" s="44">
        <f t="shared" si="49"/>
        <v>296</v>
      </c>
      <c r="D300" s="32">
        <f t="shared" si="13"/>
        <v>1703</v>
      </c>
      <c r="E300" s="32">
        <f t="shared" si="14"/>
        <v>1703</v>
      </c>
      <c r="F300" s="33">
        <f t="shared" si="15"/>
        <v>960</v>
      </c>
      <c r="G300" s="30">
        <f t="shared" si="16"/>
        <v>593</v>
      </c>
      <c r="H300" s="34">
        <f t="shared" si="17"/>
        <v>367</v>
      </c>
      <c r="I300" s="35">
        <f t="shared" si="18"/>
        <v>0.3956364171</v>
      </c>
      <c r="J300" s="35">
        <f t="shared" si="19"/>
        <v>0.4507919667</v>
      </c>
      <c r="K300" s="36">
        <f t="shared" si="20"/>
        <v>235</v>
      </c>
      <c r="L300" s="37">
        <f t="shared" si="21"/>
        <v>358</v>
      </c>
      <c r="M300" s="38">
        <f t="shared" si="22"/>
        <v>165</v>
      </c>
      <c r="N300" s="39">
        <f t="shared" si="23"/>
        <v>202</v>
      </c>
      <c r="O300" s="35">
        <f t="shared" si="24"/>
        <v>0.3962900506</v>
      </c>
      <c r="P300" s="35">
        <f t="shared" si="25"/>
        <v>0.4495912807</v>
      </c>
      <c r="Q300" s="40">
        <f t="shared" si="26"/>
        <v>0.4166666667</v>
      </c>
      <c r="R300" s="35">
        <f t="shared" si="27"/>
        <v>0.3154875717</v>
      </c>
      <c r="S300" s="10">
        <f t="shared" si="50"/>
        <v>0.5696050006</v>
      </c>
      <c r="T300" s="10">
        <f t="shared" si="28"/>
        <v>0.7208520055</v>
      </c>
      <c r="U300" s="10">
        <f t="shared" si="29"/>
        <v>0.7208520055</v>
      </c>
      <c r="V300" s="30">
        <f t="shared" si="30"/>
        <v>960</v>
      </c>
      <c r="W300" s="30">
        <f t="shared" si="31"/>
        <v>400</v>
      </c>
      <c r="X300" s="34">
        <f t="shared" si="32"/>
        <v>547</v>
      </c>
      <c r="Y300" s="36">
        <f t="shared" si="33"/>
        <v>382</v>
      </c>
      <c r="Z300" s="37">
        <f t="shared" ref="Z300:AA300" si="1223">L300</f>
        <v>358</v>
      </c>
      <c r="AA300" s="38">
        <f t="shared" si="1223"/>
        <v>165</v>
      </c>
      <c r="AB300" s="39">
        <f t="shared" si="35"/>
        <v>148</v>
      </c>
      <c r="AC300" s="35">
        <f t="shared" si="36"/>
        <v>0.5271565495</v>
      </c>
      <c r="AD300" s="35">
        <f t="shared" si="37"/>
        <v>0.5162162162</v>
      </c>
      <c r="AE300" s="30">
        <f t="shared" si="38"/>
        <v>0.5405680166</v>
      </c>
      <c r="AF300" s="30">
        <f t="shared" si="39"/>
        <v>0.2341317273</v>
      </c>
      <c r="AG300" s="30">
        <f t="shared" si="40"/>
        <v>-0.02435180036</v>
      </c>
      <c r="AH300" s="41">
        <f t="shared" si="41"/>
        <v>0.3674274281</v>
      </c>
      <c r="AI300" s="42">
        <f t="shared" si="42"/>
        <v>0.4078674377</v>
      </c>
      <c r="AJ300" s="42">
        <f t="shared" si="43"/>
        <v>0.3743118714</v>
      </c>
      <c r="AK300" s="36">
        <f t="shared" si="44"/>
        <v>214</v>
      </c>
      <c r="AL300" s="37">
        <f t="shared" ref="AL300:AM300" si="1224">Z300</f>
        <v>358</v>
      </c>
      <c r="AM300" s="38">
        <f t="shared" si="1224"/>
        <v>165</v>
      </c>
      <c r="AN300" s="39">
        <f t="shared" si="46"/>
        <v>148</v>
      </c>
      <c r="AO300" s="43"/>
      <c r="AP300" s="43"/>
      <c r="AQ300" s="43">
        <f t="shared" ref="AQ300:AW300" si="1225">POWER($AC300,AQ$3)</f>
        <v>1</v>
      </c>
      <c r="AR300" s="43">
        <f t="shared" si="1225"/>
        <v>0.5271565495</v>
      </c>
      <c r="AS300" s="43">
        <f t="shared" si="1225"/>
        <v>0.2778940277</v>
      </c>
      <c r="AT300" s="43">
        <f t="shared" si="1225"/>
        <v>0.1464936568</v>
      </c>
      <c r="AU300" s="43">
        <f t="shared" si="1225"/>
        <v>0.07722509063</v>
      </c>
      <c r="AV300" s="43">
        <f t="shared" si="1225"/>
        <v>0.04070971231</v>
      </c>
      <c r="AW300" s="43">
        <f t="shared" si="1225"/>
        <v>0.02146039148</v>
      </c>
      <c r="AX300" s="43">
        <f t="shared" ref="AX300:BA300" si="1226">$AD300*AQ300</f>
        <v>0.5162162162</v>
      </c>
      <c r="AY300" s="43">
        <f t="shared" si="1226"/>
        <v>0.2721267593</v>
      </c>
      <c r="AZ300" s="43">
        <f t="shared" si="1226"/>
        <v>0.1434534035</v>
      </c>
      <c r="BA300" s="43">
        <f t="shared" si="1226"/>
        <v>0.0756224012</v>
      </c>
      <c r="BB300" s="43"/>
      <c r="BC300" s="43"/>
      <c r="BD300" s="43"/>
      <c r="BE300" s="43"/>
      <c r="BF300" s="43"/>
      <c r="BG300" s="43"/>
      <c r="BH300" s="43"/>
      <c r="BI300" s="43"/>
      <c r="BJ300" s="43"/>
    </row>
    <row r="301">
      <c r="A301" s="30"/>
      <c r="B301" s="30"/>
      <c r="C301" s="44">
        <f t="shared" si="49"/>
        <v>297</v>
      </c>
      <c r="D301" s="32">
        <f t="shared" si="13"/>
        <v>1473</v>
      </c>
      <c r="E301" s="32">
        <f t="shared" si="14"/>
        <v>1473</v>
      </c>
      <c r="F301" s="33">
        <f t="shared" si="15"/>
        <v>513</v>
      </c>
      <c r="G301" s="30">
        <f t="shared" si="16"/>
        <v>216</v>
      </c>
      <c r="H301" s="34">
        <f t="shared" si="17"/>
        <v>297</v>
      </c>
      <c r="I301" s="35">
        <f t="shared" si="18"/>
        <v>0.357187767</v>
      </c>
      <c r="J301" s="35">
        <f t="shared" si="19"/>
        <v>0.4378345171</v>
      </c>
      <c r="K301" s="36">
        <f t="shared" si="20"/>
        <v>77</v>
      </c>
      <c r="L301" s="37">
        <f t="shared" si="21"/>
        <v>139</v>
      </c>
      <c r="M301" s="38">
        <f t="shared" si="22"/>
        <v>130</v>
      </c>
      <c r="N301" s="39">
        <f t="shared" si="23"/>
        <v>167</v>
      </c>
      <c r="O301" s="35">
        <f t="shared" si="24"/>
        <v>0.3564814815</v>
      </c>
      <c r="P301" s="35">
        <f t="shared" si="25"/>
        <v>0.4377104377</v>
      </c>
      <c r="Q301" s="40">
        <f t="shared" si="26"/>
        <v>0.4035087719</v>
      </c>
      <c r="R301" s="35">
        <f t="shared" si="27"/>
        <v>0.4832713755</v>
      </c>
      <c r="S301" s="10">
        <f t="shared" si="50"/>
        <v>0.6712861785</v>
      </c>
      <c r="T301" s="10">
        <f t="shared" si="28"/>
        <v>0.783021403</v>
      </c>
      <c r="U301" s="10">
        <f t="shared" si="29"/>
        <v>0.783021403</v>
      </c>
      <c r="V301" s="30">
        <f t="shared" si="30"/>
        <v>513</v>
      </c>
      <c r="W301" s="30">
        <f t="shared" si="31"/>
        <v>207</v>
      </c>
      <c r="X301" s="34">
        <f t="shared" si="32"/>
        <v>344</v>
      </c>
      <c r="Y301" s="36">
        <f t="shared" si="33"/>
        <v>214</v>
      </c>
      <c r="Z301" s="37">
        <f t="shared" ref="Z301:AA301" si="1227">L301</f>
        <v>139</v>
      </c>
      <c r="AA301" s="38">
        <f t="shared" si="1227"/>
        <v>130</v>
      </c>
      <c r="AB301" s="39">
        <f t="shared" si="35"/>
        <v>59</v>
      </c>
      <c r="AC301" s="35">
        <f t="shared" si="36"/>
        <v>0.6878306878</v>
      </c>
      <c r="AD301" s="35">
        <f t="shared" si="37"/>
        <v>0.6062322946</v>
      </c>
      <c r="AE301" s="30">
        <f t="shared" si="38"/>
        <v>0.5910386735</v>
      </c>
      <c r="AF301" s="30">
        <f t="shared" si="39"/>
        <v>0.2846023841</v>
      </c>
      <c r="AG301" s="30">
        <f t="shared" si="40"/>
        <v>0.01519362117</v>
      </c>
      <c r="AH301" s="41">
        <f t="shared" si="41"/>
        <v>0.3930793832</v>
      </c>
      <c r="AI301" s="42">
        <f t="shared" si="42"/>
        <v>0.5263599397</v>
      </c>
      <c r="AJ301" s="42">
        <f t="shared" si="43"/>
        <v>0.5472959918</v>
      </c>
      <c r="AK301" s="36">
        <f t="shared" si="44"/>
        <v>168</v>
      </c>
      <c r="AL301" s="37">
        <f t="shared" ref="AL301:AM301" si="1228">Z301</f>
        <v>139</v>
      </c>
      <c r="AM301" s="38">
        <f t="shared" si="1228"/>
        <v>130</v>
      </c>
      <c r="AN301" s="39">
        <f t="shared" si="46"/>
        <v>59</v>
      </c>
      <c r="AO301" s="43"/>
      <c r="AP301" s="43"/>
      <c r="AQ301" s="43">
        <f t="shared" ref="AQ301:AW301" si="1229">POWER($AC301,AQ$3)</f>
        <v>1</v>
      </c>
      <c r="AR301" s="43">
        <f t="shared" si="1229"/>
        <v>0.6878306878</v>
      </c>
      <c r="AS301" s="43">
        <f t="shared" si="1229"/>
        <v>0.4731110551</v>
      </c>
      <c r="AT301" s="43">
        <f t="shared" si="1229"/>
        <v>0.3254203025</v>
      </c>
      <c r="AU301" s="43">
        <f t="shared" si="1229"/>
        <v>0.2238340705</v>
      </c>
      <c r="AV301" s="43">
        <f t="shared" si="1229"/>
        <v>0.1539599427</v>
      </c>
      <c r="AW301" s="43">
        <f t="shared" si="1229"/>
        <v>0.1058983733</v>
      </c>
      <c r="AX301" s="43">
        <f t="shared" ref="AX301:BA301" si="1230">$AD301*AQ301</f>
        <v>0.6062322946</v>
      </c>
      <c r="AY301" s="43">
        <f t="shared" si="1230"/>
        <v>0.4169851762</v>
      </c>
      <c r="AZ301" s="43">
        <f t="shared" si="1230"/>
        <v>0.2868152006</v>
      </c>
      <c r="BA301" s="43">
        <f t="shared" si="1230"/>
        <v>0.1972802967</v>
      </c>
      <c r="BB301" s="43"/>
      <c r="BC301" s="43"/>
      <c r="BD301" s="43"/>
      <c r="BE301" s="43"/>
      <c r="BF301" s="43"/>
      <c r="BG301" s="43"/>
      <c r="BH301" s="43"/>
      <c r="BI301" s="43"/>
      <c r="BJ301" s="43"/>
    </row>
    <row r="302">
      <c r="A302" s="30"/>
      <c r="B302" s="30"/>
      <c r="C302" s="44">
        <f t="shared" si="49"/>
        <v>298</v>
      </c>
      <c r="D302" s="32">
        <f t="shared" si="13"/>
        <v>5963</v>
      </c>
      <c r="E302" s="32">
        <f t="shared" si="14"/>
        <v>3378</v>
      </c>
      <c r="F302" s="33">
        <f t="shared" si="15"/>
        <v>1282</v>
      </c>
      <c r="G302" s="30">
        <f t="shared" si="16"/>
        <v>696</v>
      </c>
      <c r="H302" s="34">
        <f t="shared" si="17"/>
        <v>586</v>
      </c>
      <c r="I302" s="35">
        <f t="shared" si="18"/>
        <v>0.4603923376</v>
      </c>
      <c r="J302" s="35">
        <f t="shared" si="19"/>
        <v>0.4347016911</v>
      </c>
      <c r="K302" s="36">
        <f t="shared" si="20"/>
        <v>320</v>
      </c>
      <c r="L302" s="37">
        <f t="shared" si="21"/>
        <v>376</v>
      </c>
      <c r="M302" s="38">
        <f t="shared" si="22"/>
        <v>255</v>
      </c>
      <c r="N302" s="39">
        <f t="shared" si="23"/>
        <v>331</v>
      </c>
      <c r="O302" s="35">
        <f t="shared" si="24"/>
        <v>0.4597701149</v>
      </c>
      <c r="P302" s="35">
        <f t="shared" si="25"/>
        <v>0.4351535836</v>
      </c>
      <c r="Q302" s="40">
        <f t="shared" si="26"/>
        <v>0.4485179407</v>
      </c>
      <c r="R302" s="35">
        <f t="shared" si="27"/>
        <v>0.4041204437</v>
      </c>
      <c r="S302" s="10">
        <f t="shared" si="50"/>
        <v>0.7449221665</v>
      </c>
      <c r="T302" s="10">
        <f t="shared" si="28"/>
        <v>0.9530432752</v>
      </c>
      <c r="U302" s="10">
        <f t="shared" si="29"/>
        <v>0.9530432752</v>
      </c>
      <c r="V302" s="30">
        <f t="shared" si="30"/>
        <v>1282</v>
      </c>
      <c r="W302" s="30">
        <f t="shared" si="31"/>
        <v>575</v>
      </c>
      <c r="X302" s="34">
        <f t="shared" si="32"/>
        <v>955</v>
      </c>
      <c r="Y302" s="36">
        <f t="shared" si="33"/>
        <v>700</v>
      </c>
      <c r="Z302" s="37">
        <f t="shared" ref="Z302:AA302" si="1231">L302</f>
        <v>376</v>
      </c>
      <c r="AA302" s="38">
        <f t="shared" si="1231"/>
        <v>255</v>
      </c>
      <c r="AB302" s="39">
        <f t="shared" si="35"/>
        <v>34</v>
      </c>
      <c r="AC302" s="35">
        <f t="shared" si="36"/>
        <v>0.8823529412</v>
      </c>
      <c r="AD302" s="35">
        <f t="shared" si="37"/>
        <v>0.6505576208</v>
      </c>
      <c r="AE302" s="30">
        <f t="shared" si="38"/>
        <v>0.6225032522</v>
      </c>
      <c r="AF302" s="30">
        <f t="shared" si="39"/>
        <v>0.3160669629</v>
      </c>
      <c r="AG302" s="30">
        <f t="shared" si="40"/>
        <v>0.02805436859</v>
      </c>
      <c r="AH302" s="41">
        <f t="shared" si="41"/>
        <v>0.4414288049</v>
      </c>
      <c r="AI302" s="42">
        <f t="shared" si="42"/>
        <v>0.6627386505</v>
      </c>
      <c r="AJ302" s="42">
        <f t="shared" si="43"/>
        <v>0.7013961711</v>
      </c>
      <c r="AK302" s="36">
        <f t="shared" si="44"/>
        <v>883</v>
      </c>
      <c r="AL302" s="37">
        <f t="shared" ref="AL302:AM302" si="1232">Z302</f>
        <v>376</v>
      </c>
      <c r="AM302" s="38">
        <f t="shared" si="1232"/>
        <v>255</v>
      </c>
      <c r="AN302" s="39">
        <f t="shared" si="46"/>
        <v>34</v>
      </c>
      <c r="AO302" s="43"/>
      <c r="AP302" s="43"/>
      <c r="AQ302" s="43">
        <f t="shared" ref="AQ302:AW302" si="1233">POWER($AC302,AQ$3)</f>
        <v>1</v>
      </c>
      <c r="AR302" s="43">
        <f t="shared" si="1233"/>
        <v>0.8823529412</v>
      </c>
      <c r="AS302" s="43">
        <f t="shared" si="1233"/>
        <v>0.7785467128</v>
      </c>
      <c r="AT302" s="43">
        <f t="shared" si="1233"/>
        <v>0.6869529819</v>
      </c>
      <c r="AU302" s="43">
        <f t="shared" si="1233"/>
        <v>0.606134984</v>
      </c>
      <c r="AV302" s="43">
        <f t="shared" si="1233"/>
        <v>0.5348249859</v>
      </c>
      <c r="AW302" s="43">
        <f t="shared" si="1233"/>
        <v>0.4719043993</v>
      </c>
      <c r="AX302" s="43">
        <f t="shared" ref="AX302:BA302" si="1234">$AD302*AQ302</f>
        <v>0.6505576208</v>
      </c>
      <c r="AY302" s="43">
        <f t="shared" si="1234"/>
        <v>0.5740214301</v>
      </c>
      <c r="AZ302" s="43">
        <f t="shared" si="1234"/>
        <v>0.5064894972</v>
      </c>
      <c r="BA302" s="43">
        <f t="shared" si="1234"/>
        <v>0.4469024975</v>
      </c>
      <c r="BB302" s="43"/>
      <c r="BC302" s="43"/>
      <c r="BD302" s="43"/>
      <c r="BE302" s="43"/>
      <c r="BF302" s="43"/>
      <c r="BG302" s="43"/>
      <c r="BH302" s="43"/>
      <c r="BI302" s="43"/>
      <c r="BJ302" s="43"/>
    </row>
    <row r="303">
      <c r="A303" s="30"/>
      <c r="B303" s="30"/>
      <c r="C303" s="44">
        <f t="shared" si="49"/>
        <v>299</v>
      </c>
      <c r="D303" s="32">
        <f t="shared" si="13"/>
        <v>1413</v>
      </c>
      <c r="E303" s="32">
        <f t="shared" si="14"/>
        <v>1413</v>
      </c>
      <c r="F303" s="33">
        <f t="shared" si="15"/>
        <v>784</v>
      </c>
      <c r="G303" s="30">
        <f t="shared" si="16"/>
        <v>491</v>
      </c>
      <c r="H303" s="34">
        <f t="shared" si="17"/>
        <v>293</v>
      </c>
      <c r="I303" s="35">
        <f t="shared" si="18"/>
        <v>0.3145820342</v>
      </c>
      <c r="J303" s="35">
        <f t="shared" si="19"/>
        <v>0.4000013155</v>
      </c>
      <c r="K303" s="36">
        <f t="shared" si="20"/>
        <v>154</v>
      </c>
      <c r="L303" s="37">
        <f t="shared" si="21"/>
        <v>337</v>
      </c>
      <c r="M303" s="38">
        <f t="shared" si="22"/>
        <v>117</v>
      </c>
      <c r="N303" s="39">
        <f t="shared" si="23"/>
        <v>176</v>
      </c>
      <c r="O303" s="35">
        <f t="shared" si="24"/>
        <v>0.3136456212</v>
      </c>
      <c r="P303" s="35">
        <f t="shared" si="25"/>
        <v>0.3993174061</v>
      </c>
      <c r="Q303" s="40">
        <f t="shared" si="26"/>
        <v>0.3456632653</v>
      </c>
      <c r="R303" s="35">
        <f t="shared" si="27"/>
        <v>0.2577092511</v>
      </c>
      <c r="S303" s="10">
        <f t="shared" si="50"/>
        <v>0.4910423663</v>
      </c>
      <c r="T303" s="10">
        <f t="shared" si="28"/>
        <v>0.6280538539</v>
      </c>
      <c r="U303" s="10">
        <f t="shared" si="29"/>
        <v>0.6280538539</v>
      </c>
      <c r="V303" s="30">
        <f t="shared" si="30"/>
        <v>784</v>
      </c>
      <c r="W303" s="30">
        <f t="shared" si="31"/>
        <v>271</v>
      </c>
      <c r="X303" s="34">
        <f t="shared" si="32"/>
        <v>385</v>
      </c>
      <c r="Y303" s="36">
        <f t="shared" si="33"/>
        <v>268</v>
      </c>
      <c r="Z303" s="37">
        <f t="shared" ref="Z303:AA303" si="1235">L303</f>
        <v>337</v>
      </c>
      <c r="AA303" s="38">
        <f t="shared" si="1235"/>
        <v>117</v>
      </c>
      <c r="AB303" s="39">
        <f t="shared" si="35"/>
        <v>159</v>
      </c>
      <c r="AC303" s="35">
        <f t="shared" si="36"/>
        <v>0.4239130435</v>
      </c>
      <c r="AD303" s="35">
        <f t="shared" si="37"/>
        <v>0.4429752066</v>
      </c>
      <c r="AE303" s="30">
        <f t="shared" si="38"/>
        <v>0.4998458009</v>
      </c>
      <c r="AF303" s="30">
        <f t="shared" si="39"/>
        <v>0.1934095116</v>
      </c>
      <c r="AG303" s="30">
        <f t="shared" si="40"/>
        <v>-0.05687059429</v>
      </c>
      <c r="AH303" s="41">
        <f t="shared" si="41"/>
        <v>0.3573604968</v>
      </c>
      <c r="AI303" s="42">
        <f t="shared" si="42"/>
        <v>0.3294764844</v>
      </c>
      <c r="AJ303" s="42">
        <f t="shared" si="43"/>
        <v>0.2511116422</v>
      </c>
      <c r="AK303" s="36">
        <f t="shared" si="44"/>
        <v>113</v>
      </c>
      <c r="AL303" s="37">
        <f t="shared" ref="AL303:AM303" si="1236">Z303</f>
        <v>337</v>
      </c>
      <c r="AM303" s="38">
        <f t="shared" si="1236"/>
        <v>117</v>
      </c>
      <c r="AN303" s="39">
        <f t="shared" si="46"/>
        <v>159</v>
      </c>
      <c r="AO303" s="43"/>
      <c r="AP303" s="43"/>
      <c r="AQ303" s="43">
        <f t="shared" ref="AQ303:AW303" si="1237">POWER($AC303,AQ$3)</f>
        <v>1</v>
      </c>
      <c r="AR303" s="43">
        <f t="shared" si="1237"/>
        <v>0.4239130435</v>
      </c>
      <c r="AS303" s="43">
        <f t="shared" si="1237"/>
        <v>0.1797022684</v>
      </c>
      <c r="AT303" s="43">
        <f t="shared" si="1237"/>
        <v>0.07617813553</v>
      </c>
      <c r="AU303" s="43">
        <f t="shared" si="1237"/>
        <v>0.03229290528</v>
      </c>
      <c r="AV303" s="43">
        <f t="shared" si="1237"/>
        <v>0.01368938376</v>
      </c>
      <c r="AW303" s="43">
        <f t="shared" si="1237"/>
        <v>0.005803108333</v>
      </c>
      <c r="AX303" s="43">
        <f t="shared" ref="AX303:BA303" si="1238">$AD303*AQ303</f>
        <v>0.4429752066</v>
      </c>
      <c r="AY303" s="43">
        <f t="shared" si="1238"/>
        <v>0.187782968</v>
      </c>
      <c r="AZ303" s="43">
        <f t="shared" si="1238"/>
        <v>0.07960364949</v>
      </c>
      <c r="BA303" s="43">
        <f t="shared" si="1238"/>
        <v>0.03374502533</v>
      </c>
      <c r="BB303" s="43"/>
      <c r="BC303" s="43"/>
      <c r="BD303" s="43"/>
      <c r="BE303" s="43"/>
      <c r="BF303" s="43"/>
      <c r="BG303" s="43"/>
      <c r="BH303" s="43"/>
      <c r="BI303" s="43"/>
      <c r="BJ303" s="43"/>
    </row>
    <row r="304">
      <c r="A304" s="30"/>
      <c r="B304" s="30"/>
      <c r="C304" s="44">
        <f t="shared" si="49"/>
        <v>300</v>
      </c>
      <c r="D304" s="32">
        <f t="shared" si="13"/>
        <v>4624</v>
      </c>
      <c r="E304" s="32">
        <f t="shared" si="14"/>
        <v>3065</v>
      </c>
      <c r="F304" s="33">
        <f t="shared" si="15"/>
        <v>2285</v>
      </c>
      <c r="G304" s="30">
        <f t="shared" si="16"/>
        <v>1027</v>
      </c>
      <c r="H304" s="34">
        <f t="shared" si="17"/>
        <v>1258</v>
      </c>
      <c r="I304" s="35">
        <f t="shared" si="18"/>
        <v>0.5331274808</v>
      </c>
      <c r="J304" s="35">
        <f t="shared" si="19"/>
        <v>0.5685847093</v>
      </c>
      <c r="K304" s="36">
        <f t="shared" si="20"/>
        <v>548</v>
      </c>
      <c r="L304" s="37">
        <f t="shared" si="21"/>
        <v>479</v>
      </c>
      <c r="M304" s="38">
        <f t="shared" si="22"/>
        <v>715</v>
      </c>
      <c r="N304" s="39">
        <f t="shared" si="23"/>
        <v>543</v>
      </c>
      <c r="O304" s="35">
        <f t="shared" si="24"/>
        <v>0.5335929893</v>
      </c>
      <c r="P304" s="35">
        <f t="shared" si="25"/>
        <v>0.5683624801</v>
      </c>
      <c r="Q304" s="40">
        <f t="shared" si="26"/>
        <v>0.5527352298</v>
      </c>
      <c r="R304" s="35">
        <f t="shared" si="27"/>
        <v>0.5988274707</v>
      </c>
      <c r="S304" s="10">
        <f t="shared" si="50"/>
        <v>0.7819582437</v>
      </c>
      <c r="T304" s="10">
        <f t="shared" si="28"/>
        <v>0.8924652538</v>
      </c>
      <c r="U304" s="10">
        <f t="shared" si="29"/>
        <v>0.8924652538</v>
      </c>
      <c r="V304" s="30">
        <f t="shared" si="30"/>
        <v>2285</v>
      </c>
      <c r="W304" s="30">
        <f t="shared" si="31"/>
        <v>1263</v>
      </c>
      <c r="X304" s="34">
        <f t="shared" si="32"/>
        <v>1787</v>
      </c>
      <c r="Y304" s="36">
        <f t="shared" si="33"/>
        <v>1072</v>
      </c>
      <c r="Z304" s="37">
        <f t="shared" ref="Z304:AA304" si="1239">L304</f>
        <v>479</v>
      </c>
      <c r="AA304" s="38">
        <f t="shared" si="1239"/>
        <v>715</v>
      </c>
      <c r="AB304" s="39">
        <f t="shared" si="35"/>
        <v>129</v>
      </c>
      <c r="AC304" s="35">
        <f t="shared" si="36"/>
        <v>0.8471563981</v>
      </c>
      <c r="AD304" s="35">
        <f t="shared" si="37"/>
        <v>0.691166989</v>
      </c>
      <c r="AE304" s="30">
        <f t="shared" si="38"/>
        <v>0.6197035331</v>
      </c>
      <c r="AF304" s="30">
        <f t="shared" si="39"/>
        <v>0.3132672438</v>
      </c>
      <c r="AG304" s="30">
        <f t="shared" si="40"/>
        <v>0.07146345594</v>
      </c>
      <c r="AH304" s="41">
        <f t="shared" si="41"/>
        <v>0.4312057949</v>
      </c>
      <c r="AI304" s="42">
        <f t="shared" si="42"/>
        <v>0.6386745372</v>
      </c>
      <c r="AJ304" s="42">
        <f t="shared" si="43"/>
        <v>0.7371476149</v>
      </c>
      <c r="AK304" s="36">
        <f t="shared" si="44"/>
        <v>1343</v>
      </c>
      <c r="AL304" s="37">
        <f t="shared" ref="AL304:AM304" si="1240">Z304</f>
        <v>479</v>
      </c>
      <c r="AM304" s="38">
        <f t="shared" si="1240"/>
        <v>715</v>
      </c>
      <c r="AN304" s="39">
        <f t="shared" si="46"/>
        <v>129</v>
      </c>
      <c r="AO304" s="43"/>
      <c r="AP304" s="43"/>
      <c r="AQ304" s="43">
        <f t="shared" ref="AQ304:AW304" si="1241">POWER($AC304,AQ$3)</f>
        <v>1</v>
      </c>
      <c r="AR304" s="43">
        <f t="shared" si="1241"/>
        <v>0.8471563981</v>
      </c>
      <c r="AS304" s="43">
        <f t="shared" si="1241"/>
        <v>0.7176739628</v>
      </c>
      <c r="AT304" s="43">
        <f t="shared" si="1241"/>
        <v>0.6079820894</v>
      </c>
      <c r="AU304" s="43">
        <f t="shared" si="1241"/>
        <v>0.515055917</v>
      </c>
      <c r="AV304" s="43">
        <f t="shared" si="1241"/>
        <v>0.4363329154</v>
      </c>
      <c r="AW304" s="43">
        <f t="shared" si="1241"/>
        <v>0.369642221</v>
      </c>
      <c r="AX304" s="43">
        <f t="shared" ref="AX304:BA304" si="1242">$AD304*AQ304</f>
        <v>0.691166989</v>
      </c>
      <c r="AY304" s="43">
        <f t="shared" si="1242"/>
        <v>0.5855265369</v>
      </c>
      <c r="AZ304" s="43">
        <f t="shared" si="1242"/>
        <v>0.496032552</v>
      </c>
      <c r="BA304" s="43">
        <f t="shared" si="1242"/>
        <v>0.4202171501</v>
      </c>
      <c r="BB304" s="43"/>
      <c r="BC304" s="43"/>
      <c r="BD304" s="43"/>
      <c r="BE304" s="43"/>
      <c r="BF304" s="43"/>
      <c r="BG304" s="43"/>
      <c r="BH304" s="43"/>
      <c r="BI304" s="43"/>
      <c r="BJ304" s="43"/>
    </row>
    <row r="305">
      <c r="A305" s="30"/>
      <c r="B305" s="30"/>
      <c r="C305" s="44">
        <f t="shared" si="49"/>
        <v>301</v>
      </c>
      <c r="D305" s="32">
        <f t="shared" si="13"/>
        <v>1299</v>
      </c>
      <c r="E305" s="32">
        <f t="shared" si="14"/>
        <v>1299</v>
      </c>
      <c r="F305" s="33">
        <f t="shared" si="15"/>
        <v>302</v>
      </c>
      <c r="G305" s="30">
        <f t="shared" si="16"/>
        <v>127</v>
      </c>
      <c r="H305" s="34">
        <f t="shared" si="17"/>
        <v>175</v>
      </c>
      <c r="I305" s="35">
        <f t="shared" si="18"/>
        <v>0.4314684942</v>
      </c>
      <c r="J305" s="35">
        <f t="shared" si="19"/>
        <v>0.4154587136</v>
      </c>
      <c r="K305" s="36">
        <f t="shared" si="20"/>
        <v>55</v>
      </c>
      <c r="L305" s="37">
        <f t="shared" si="21"/>
        <v>72</v>
      </c>
      <c r="M305" s="38">
        <f t="shared" si="22"/>
        <v>73</v>
      </c>
      <c r="N305" s="39">
        <f t="shared" si="23"/>
        <v>102</v>
      </c>
      <c r="O305" s="35">
        <f t="shared" si="24"/>
        <v>0.4330708661</v>
      </c>
      <c r="P305" s="35">
        <f t="shared" si="25"/>
        <v>0.4171428571</v>
      </c>
      <c r="Q305" s="40">
        <f t="shared" si="26"/>
        <v>0.4238410596</v>
      </c>
      <c r="R305" s="35">
        <f t="shared" si="27"/>
        <v>0.5034482759</v>
      </c>
      <c r="S305" s="10">
        <f t="shared" si="50"/>
        <v>0.7854070631</v>
      </c>
      <c r="T305" s="10">
        <f t="shared" si="28"/>
        <v>0.9575356037</v>
      </c>
      <c r="U305" s="10">
        <f t="shared" si="29"/>
        <v>0.9575356037</v>
      </c>
      <c r="V305" s="30">
        <f t="shared" si="30"/>
        <v>302</v>
      </c>
      <c r="W305" s="30">
        <f t="shared" si="31"/>
        <v>128</v>
      </c>
      <c r="X305" s="34">
        <f t="shared" si="32"/>
        <v>237</v>
      </c>
      <c r="Y305" s="36">
        <f t="shared" si="33"/>
        <v>164</v>
      </c>
      <c r="Z305" s="37">
        <f t="shared" ref="Z305:AA305" si="1243">L305</f>
        <v>72</v>
      </c>
      <c r="AA305" s="38">
        <f t="shared" si="1243"/>
        <v>73</v>
      </c>
      <c r="AB305" s="39">
        <f t="shared" si="35"/>
        <v>7</v>
      </c>
      <c r="AC305" s="35">
        <f t="shared" si="36"/>
        <v>0.9125</v>
      </c>
      <c r="AD305" s="35">
        <f t="shared" si="37"/>
        <v>0.6949152542</v>
      </c>
      <c r="AE305" s="30">
        <f t="shared" si="38"/>
        <v>0.6237645387</v>
      </c>
      <c r="AF305" s="30">
        <f t="shared" si="39"/>
        <v>0.3173282494</v>
      </c>
      <c r="AG305" s="30">
        <f t="shared" si="40"/>
        <v>0.07115071552</v>
      </c>
      <c r="AH305" s="41">
        <f t="shared" si="41"/>
        <v>0.4507229709</v>
      </c>
      <c r="AI305" s="42">
        <f t="shared" si="42"/>
        <v>0.6831374195</v>
      </c>
      <c r="AJ305" s="42">
        <f t="shared" si="43"/>
        <v>0.7811795565</v>
      </c>
      <c r="AK305" s="36">
        <f t="shared" si="44"/>
        <v>257</v>
      </c>
      <c r="AL305" s="37">
        <f t="shared" ref="AL305:AM305" si="1244">Z305</f>
        <v>72</v>
      </c>
      <c r="AM305" s="38">
        <f t="shared" si="1244"/>
        <v>73</v>
      </c>
      <c r="AN305" s="39">
        <f t="shared" si="46"/>
        <v>7</v>
      </c>
      <c r="AO305" s="43"/>
      <c r="AP305" s="43"/>
      <c r="AQ305" s="43">
        <f t="shared" ref="AQ305:AW305" si="1245">POWER($AC305,AQ$3)</f>
        <v>1</v>
      </c>
      <c r="AR305" s="43">
        <f t="shared" si="1245"/>
        <v>0.9125</v>
      </c>
      <c r="AS305" s="43">
        <f t="shared" si="1245"/>
        <v>0.83265625</v>
      </c>
      <c r="AT305" s="43">
        <f t="shared" si="1245"/>
        <v>0.7597988281</v>
      </c>
      <c r="AU305" s="43">
        <f t="shared" si="1245"/>
        <v>0.6933164307</v>
      </c>
      <c r="AV305" s="43">
        <f t="shared" si="1245"/>
        <v>0.632651243</v>
      </c>
      <c r="AW305" s="43">
        <f t="shared" si="1245"/>
        <v>0.5772942592</v>
      </c>
      <c r="AX305" s="43">
        <f t="shared" ref="AX305:BA305" si="1246">$AD305*AQ305</f>
        <v>0.6949152542</v>
      </c>
      <c r="AY305" s="43">
        <f t="shared" si="1246"/>
        <v>0.6341101695</v>
      </c>
      <c r="AZ305" s="43">
        <f t="shared" si="1246"/>
        <v>0.5786255297</v>
      </c>
      <c r="BA305" s="43">
        <f t="shared" si="1246"/>
        <v>0.5279957958</v>
      </c>
      <c r="BB305" s="43"/>
      <c r="BC305" s="43"/>
      <c r="BD305" s="43"/>
      <c r="BE305" s="43"/>
      <c r="BF305" s="43"/>
      <c r="BG305" s="43"/>
      <c r="BH305" s="43"/>
      <c r="BI305" s="43"/>
      <c r="BJ305" s="43"/>
    </row>
    <row r="306">
      <c r="A306" s="30"/>
      <c r="B306" s="30"/>
      <c r="C306" s="44">
        <f t="shared" si="49"/>
        <v>302</v>
      </c>
      <c r="D306" s="32">
        <f t="shared" si="13"/>
        <v>1428</v>
      </c>
      <c r="E306" s="32">
        <f t="shared" si="14"/>
        <v>1428</v>
      </c>
      <c r="F306" s="33">
        <f t="shared" si="15"/>
        <v>694</v>
      </c>
      <c r="G306" s="30">
        <f t="shared" si="16"/>
        <v>517</v>
      </c>
      <c r="H306" s="34">
        <f t="shared" si="17"/>
        <v>177</v>
      </c>
      <c r="I306" s="35">
        <f t="shared" si="18"/>
        <v>0.2338942847</v>
      </c>
      <c r="J306" s="35">
        <f t="shared" si="19"/>
        <v>0.2058842445</v>
      </c>
      <c r="K306" s="36">
        <f t="shared" si="20"/>
        <v>121</v>
      </c>
      <c r="L306" s="37">
        <f t="shared" si="21"/>
        <v>396</v>
      </c>
      <c r="M306" s="38">
        <f t="shared" si="22"/>
        <v>36</v>
      </c>
      <c r="N306" s="39">
        <f t="shared" si="23"/>
        <v>141</v>
      </c>
      <c r="O306" s="35">
        <f t="shared" si="24"/>
        <v>0.2340425532</v>
      </c>
      <c r="P306" s="35">
        <f t="shared" si="25"/>
        <v>0.2033898305</v>
      </c>
      <c r="Q306" s="40">
        <f t="shared" si="26"/>
        <v>0.2262247839</v>
      </c>
      <c r="R306" s="35">
        <f t="shared" si="27"/>
        <v>0.08333333333</v>
      </c>
      <c r="S306" s="10">
        <f t="shared" si="50"/>
        <v>0.3891857242</v>
      </c>
      <c r="T306" s="10">
        <f t="shared" si="28"/>
        <v>0.569703373</v>
      </c>
      <c r="U306" s="10">
        <f t="shared" si="29"/>
        <v>0.569703373</v>
      </c>
      <c r="V306" s="30">
        <f t="shared" si="30"/>
        <v>694</v>
      </c>
      <c r="W306" s="30">
        <f t="shared" si="31"/>
        <v>157</v>
      </c>
      <c r="X306" s="34">
        <f t="shared" si="32"/>
        <v>270</v>
      </c>
      <c r="Y306" s="36">
        <f t="shared" si="33"/>
        <v>234</v>
      </c>
      <c r="Z306" s="37">
        <f t="shared" ref="Z306:AA306" si="1247">L306</f>
        <v>396</v>
      </c>
      <c r="AA306" s="38">
        <f t="shared" si="1247"/>
        <v>36</v>
      </c>
      <c r="AB306" s="39">
        <f t="shared" si="35"/>
        <v>177</v>
      </c>
      <c r="AC306" s="35">
        <f t="shared" si="36"/>
        <v>0.1690140845</v>
      </c>
      <c r="AD306" s="35">
        <f t="shared" si="37"/>
        <v>0.3714285714</v>
      </c>
      <c r="AE306" s="30">
        <f t="shared" si="38"/>
        <v>0.3844052799</v>
      </c>
      <c r="AF306" s="30">
        <f t="shared" si="39"/>
        <v>0.07796899054</v>
      </c>
      <c r="AG306" s="30">
        <f t="shared" si="40"/>
        <v>-0.01297670843</v>
      </c>
      <c r="AH306" s="41">
        <f t="shared" si="41"/>
        <v>0.3531733636</v>
      </c>
      <c r="AI306" s="42">
        <f t="shared" si="42"/>
        <v>0.1316148249</v>
      </c>
      <c r="AJ306" s="42">
        <f t="shared" si="43"/>
        <v>0.1137335679</v>
      </c>
      <c r="AK306" s="36">
        <f t="shared" si="44"/>
        <v>51</v>
      </c>
      <c r="AL306" s="37">
        <f t="shared" ref="AL306:AM306" si="1248">Z306</f>
        <v>396</v>
      </c>
      <c r="AM306" s="38">
        <f t="shared" si="1248"/>
        <v>36</v>
      </c>
      <c r="AN306" s="39">
        <f t="shared" si="46"/>
        <v>177</v>
      </c>
      <c r="AO306" s="43"/>
      <c r="AP306" s="43"/>
      <c r="AQ306" s="43">
        <f t="shared" ref="AQ306:AW306" si="1249">POWER($AC306,AQ$3)</f>
        <v>1</v>
      </c>
      <c r="AR306" s="43">
        <f t="shared" si="1249"/>
        <v>0.1690140845</v>
      </c>
      <c r="AS306" s="43">
        <f t="shared" si="1249"/>
        <v>0.02856576076</v>
      </c>
      <c r="AT306" s="43">
        <f t="shared" si="1249"/>
        <v>0.004828015903</v>
      </c>
      <c r="AU306" s="43">
        <f t="shared" si="1249"/>
        <v>0.0008160026879</v>
      </c>
      <c r="AV306" s="43">
        <f t="shared" si="1249"/>
        <v>0.0001379159473</v>
      </c>
      <c r="AW306" s="43">
        <f t="shared" si="1249"/>
        <v>0.00002330973756</v>
      </c>
      <c r="AX306" s="43">
        <f t="shared" ref="AX306:BA306" si="1250">$AD306*AQ306</f>
        <v>0.3714285714</v>
      </c>
      <c r="AY306" s="43">
        <f t="shared" si="1250"/>
        <v>0.06277665996</v>
      </c>
      <c r="AZ306" s="43">
        <f t="shared" si="1250"/>
        <v>0.01061013971</v>
      </c>
      <c r="BA306" s="43">
        <f t="shared" si="1250"/>
        <v>0.00179326305</v>
      </c>
      <c r="BB306" s="43"/>
      <c r="BC306" s="43"/>
      <c r="BD306" s="43"/>
      <c r="BE306" s="43"/>
      <c r="BF306" s="43"/>
      <c r="BG306" s="43"/>
      <c r="BH306" s="43"/>
      <c r="BI306" s="43"/>
      <c r="BJ306" s="43"/>
    </row>
    <row r="307">
      <c r="A307" s="30"/>
      <c r="B307" s="30"/>
      <c r="C307" s="44">
        <f t="shared" si="49"/>
        <v>303</v>
      </c>
      <c r="D307" s="32">
        <f t="shared" si="13"/>
        <v>488</v>
      </c>
      <c r="E307" s="32">
        <f t="shared" si="14"/>
        <v>488</v>
      </c>
      <c r="F307" s="33">
        <f t="shared" si="15"/>
        <v>235</v>
      </c>
      <c r="G307" s="30">
        <f t="shared" si="16"/>
        <v>143</v>
      </c>
      <c r="H307" s="34">
        <f t="shared" si="17"/>
        <v>92</v>
      </c>
      <c r="I307" s="35">
        <f t="shared" si="18"/>
        <v>0.4667074618</v>
      </c>
      <c r="J307" s="35">
        <f t="shared" si="19"/>
        <v>0.4647477682</v>
      </c>
      <c r="K307" s="36">
        <f t="shared" si="20"/>
        <v>67</v>
      </c>
      <c r="L307" s="37">
        <f t="shared" si="21"/>
        <v>76</v>
      </c>
      <c r="M307" s="38">
        <f t="shared" si="22"/>
        <v>43</v>
      </c>
      <c r="N307" s="39">
        <f t="shared" si="23"/>
        <v>49</v>
      </c>
      <c r="O307" s="35">
        <f t="shared" si="24"/>
        <v>0.4685314685</v>
      </c>
      <c r="P307" s="35">
        <f t="shared" si="25"/>
        <v>0.4673913043</v>
      </c>
      <c r="Q307" s="40">
        <f t="shared" si="26"/>
        <v>0.4680851064</v>
      </c>
      <c r="R307" s="35">
        <f t="shared" si="27"/>
        <v>0.3613445378</v>
      </c>
      <c r="S307" s="10">
        <f t="shared" si="50"/>
        <v>0.6196220718</v>
      </c>
      <c r="T307" s="10">
        <f t="shared" si="28"/>
        <v>0.7742805695</v>
      </c>
      <c r="U307" s="10">
        <f t="shared" si="29"/>
        <v>0.7742805695</v>
      </c>
      <c r="V307" s="30">
        <f t="shared" si="30"/>
        <v>235</v>
      </c>
      <c r="W307" s="30">
        <f t="shared" si="31"/>
        <v>110</v>
      </c>
      <c r="X307" s="34">
        <f t="shared" si="32"/>
        <v>146</v>
      </c>
      <c r="Y307" s="36">
        <f t="shared" si="33"/>
        <v>103</v>
      </c>
      <c r="Z307" s="37">
        <f t="shared" ref="Z307:AA307" si="1251">L307</f>
        <v>76</v>
      </c>
      <c r="AA307" s="38">
        <f t="shared" si="1251"/>
        <v>43</v>
      </c>
      <c r="AB307" s="39">
        <f t="shared" si="35"/>
        <v>30</v>
      </c>
      <c r="AC307" s="35">
        <f t="shared" si="36"/>
        <v>0.5890410959</v>
      </c>
      <c r="AD307" s="35">
        <f t="shared" si="37"/>
        <v>0.5754189944</v>
      </c>
      <c r="AE307" s="30">
        <f t="shared" si="38"/>
        <v>0.5621419453</v>
      </c>
      <c r="AF307" s="30">
        <f t="shared" si="39"/>
        <v>0.255705656</v>
      </c>
      <c r="AG307" s="30">
        <f t="shared" si="40"/>
        <v>0.01327704912</v>
      </c>
      <c r="AH307" s="41">
        <f t="shared" si="41"/>
        <v>0.3758408861</v>
      </c>
      <c r="AI307" s="42">
        <f t="shared" si="42"/>
        <v>0.4540676134</v>
      </c>
      <c r="AJ307" s="42">
        <f t="shared" si="43"/>
        <v>0.4723627249</v>
      </c>
      <c r="AK307" s="36">
        <f t="shared" si="44"/>
        <v>68</v>
      </c>
      <c r="AL307" s="37">
        <f t="shared" ref="AL307:AM307" si="1252">Z307</f>
        <v>76</v>
      </c>
      <c r="AM307" s="38">
        <f t="shared" si="1252"/>
        <v>43</v>
      </c>
      <c r="AN307" s="39">
        <f t="shared" si="46"/>
        <v>30</v>
      </c>
      <c r="AO307" s="43"/>
      <c r="AP307" s="43"/>
      <c r="AQ307" s="43">
        <f t="shared" ref="AQ307:AW307" si="1253">POWER($AC307,AQ$3)</f>
        <v>1</v>
      </c>
      <c r="AR307" s="43">
        <f t="shared" si="1253"/>
        <v>0.5890410959</v>
      </c>
      <c r="AS307" s="43">
        <f t="shared" si="1253"/>
        <v>0.3469694126</v>
      </c>
      <c r="AT307" s="43">
        <f t="shared" si="1253"/>
        <v>0.2043792431</v>
      </c>
      <c r="AU307" s="43">
        <f t="shared" si="1253"/>
        <v>0.1203877733</v>
      </c>
      <c r="AV307" s="43">
        <f t="shared" si="1253"/>
        <v>0.07091334592</v>
      </c>
      <c r="AW307" s="43">
        <f t="shared" si="1253"/>
        <v>0.041770875</v>
      </c>
      <c r="AX307" s="43">
        <f t="shared" ref="AX307:BA307" si="1254">$AD307*AQ307</f>
        <v>0.5754189944</v>
      </c>
      <c r="AY307" s="43">
        <f t="shared" si="1254"/>
        <v>0.3389454351</v>
      </c>
      <c r="AZ307" s="43">
        <f t="shared" si="1254"/>
        <v>0.1996527905</v>
      </c>
      <c r="BA307" s="43">
        <f t="shared" si="1254"/>
        <v>0.1176036985</v>
      </c>
      <c r="BB307" s="43"/>
      <c r="BC307" s="43"/>
      <c r="BD307" s="43"/>
      <c r="BE307" s="43"/>
      <c r="BF307" s="43"/>
      <c r="BG307" s="43"/>
      <c r="BH307" s="43"/>
      <c r="BI307" s="43"/>
      <c r="BJ307" s="43"/>
    </row>
    <row r="308">
      <c r="A308" s="30"/>
      <c r="B308" s="30"/>
      <c r="C308" s="44">
        <f t="shared" si="49"/>
        <v>304</v>
      </c>
      <c r="D308" s="32">
        <f t="shared" si="13"/>
        <v>4498</v>
      </c>
      <c r="E308" s="32">
        <f t="shared" si="14"/>
        <v>3933</v>
      </c>
      <c r="F308" s="33">
        <f t="shared" si="15"/>
        <v>1309</v>
      </c>
      <c r="G308" s="30">
        <f t="shared" si="16"/>
        <v>854</v>
      </c>
      <c r="H308" s="34">
        <f t="shared" si="17"/>
        <v>455</v>
      </c>
      <c r="I308" s="35">
        <f t="shared" si="18"/>
        <v>0.5410408839</v>
      </c>
      <c r="J308" s="35">
        <f t="shared" si="19"/>
        <v>0.5599255314</v>
      </c>
      <c r="K308" s="36">
        <f t="shared" si="20"/>
        <v>462</v>
      </c>
      <c r="L308" s="37">
        <f t="shared" si="21"/>
        <v>392</v>
      </c>
      <c r="M308" s="38">
        <f t="shared" si="22"/>
        <v>255</v>
      </c>
      <c r="N308" s="39">
        <f t="shared" si="23"/>
        <v>200</v>
      </c>
      <c r="O308" s="35">
        <f t="shared" si="24"/>
        <v>0.5409836066</v>
      </c>
      <c r="P308" s="35">
        <f t="shared" si="25"/>
        <v>0.5604395604</v>
      </c>
      <c r="Q308" s="40">
        <f t="shared" si="26"/>
        <v>0.5477463713</v>
      </c>
      <c r="R308" s="35">
        <f t="shared" si="27"/>
        <v>0.3941267388</v>
      </c>
      <c r="S308" s="10">
        <f t="shared" si="50"/>
        <v>0.6161636172</v>
      </c>
      <c r="T308" s="10">
        <f t="shared" si="28"/>
        <v>0.7481892728</v>
      </c>
      <c r="U308" s="10">
        <f t="shared" si="29"/>
        <v>0.7481892728</v>
      </c>
      <c r="V308" s="30">
        <f t="shared" si="30"/>
        <v>1309</v>
      </c>
      <c r="W308" s="30">
        <f t="shared" si="31"/>
        <v>717</v>
      </c>
      <c r="X308" s="34">
        <f t="shared" si="32"/>
        <v>807</v>
      </c>
      <c r="Y308" s="36">
        <f t="shared" si="33"/>
        <v>552</v>
      </c>
      <c r="Z308" s="37">
        <f t="shared" ref="Z308:AA308" si="1255">L308</f>
        <v>392</v>
      </c>
      <c r="AA308" s="38">
        <f t="shared" si="1255"/>
        <v>255</v>
      </c>
      <c r="AB308" s="39">
        <f t="shared" si="35"/>
        <v>186</v>
      </c>
      <c r="AC308" s="35">
        <f t="shared" si="36"/>
        <v>0.5782312925</v>
      </c>
      <c r="AD308" s="35">
        <f t="shared" si="37"/>
        <v>0.5847457627</v>
      </c>
      <c r="AE308" s="30">
        <f t="shared" si="38"/>
        <v>0.5585498214</v>
      </c>
      <c r="AF308" s="30">
        <f t="shared" si="39"/>
        <v>0.2521135321</v>
      </c>
      <c r="AG308" s="30">
        <f t="shared" si="40"/>
        <v>0.02619594128</v>
      </c>
      <c r="AH308" s="41">
        <f t="shared" si="41"/>
        <v>0.3742406181</v>
      </c>
      <c r="AI308" s="42">
        <f t="shared" si="42"/>
        <v>0.4460452111</v>
      </c>
      <c r="AJ308" s="42">
        <f t="shared" si="43"/>
        <v>0.4821419116</v>
      </c>
      <c r="AK308" s="36">
        <f t="shared" si="44"/>
        <v>365</v>
      </c>
      <c r="AL308" s="37">
        <f t="shared" ref="AL308:AM308" si="1256">Z308</f>
        <v>392</v>
      </c>
      <c r="AM308" s="38">
        <f t="shared" si="1256"/>
        <v>255</v>
      </c>
      <c r="AN308" s="39">
        <f t="shared" si="46"/>
        <v>186</v>
      </c>
      <c r="AO308" s="43"/>
      <c r="AP308" s="43"/>
      <c r="AQ308" s="43">
        <f t="shared" ref="AQ308:AW308" si="1257">POWER($AC308,AQ$3)</f>
        <v>1</v>
      </c>
      <c r="AR308" s="43">
        <f t="shared" si="1257"/>
        <v>0.5782312925</v>
      </c>
      <c r="AS308" s="43">
        <f t="shared" si="1257"/>
        <v>0.3343514276</v>
      </c>
      <c r="AT308" s="43">
        <f t="shared" si="1257"/>
        <v>0.1933324582</v>
      </c>
      <c r="AU308" s="43">
        <f t="shared" si="1257"/>
        <v>0.1117908772</v>
      </c>
      <c r="AV308" s="43">
        <f t="shared" si="1257"/>
        <v>0.0646409834</v>
      </c>
      <c r="AW308" s="43">
        <f t="shared" si="1257"/>
        <v>0.03737743938</v>
      </c>
      <c r="AX308" s="43">
        <f t="shared" ref="AX308:BA308" si="1258">$AD308*AQ308</f>
        <v>0.5847457627</v>
      </c>
      <c r="AY308" s="43">
        <f t="shared" si="1258"/>
        <v>0.3381182982</v>
      </c>
      <c r="AZ308" s="43">
        <f t="shared" si="1258"/>
        <v>0.1955105806</v>
      </c>
      <c r="BA308" s="43">
        <f t="shared" si="1258"/>
        <v>0.1130503357</v>
      </c>
      <c r="BB308" s="43"/>
      <c r="BC308" s="43"/>
      <c r="BD308" s="43"/>
      <c r="BE308" s="43"/>
      <c r="BF308" s="43"/>
      <c r="BG308" s="43"/>
      <c r="BH308" s="43"/>
      <c r="BI308" s="43"/>
      <c r="BJ308" s="43"/>
    </row>
    <row r="309">
      <c r="A309" s="30"/>
      <c r="B309" s="30"/>
      <c r="C309" s="44">
        <f t="shared" si="49"/>
        <v>305</v>
      </c>
      <c r="D309" s="32">
        <f t="shared" si="13"/>
        <v>995</v>
      </c>
      <c r="E309" s="32">
        <f t="shared" si="14"/>
        <v>995</v>
      </c>
      <c r="F309" s="33">
        <f t="shared" si="15"/>
        <v>424</v>
      </c>
      <c r="G309" s="30">
        <f t="shared" si="16"/>
        <v>276</v>
      </c>
      <c r="H309" s="34">
        <f t="shared" si="17"/>
        <v>148</v>
      </c>
      <c r="I309" s="35">
        <f t="shared" si="18"/>
        <v>0.3804772395</v>
      </c>
      <c r="J309" s="35">
        <f t="shared" si="19"/>
        <v>0.4844922302</v>
      </c>
      <c r="K309" s="36">
        <f t="shared" si="20"/>
        <v>105</v>
      </c>
      <c r="L309" s="37">
        <f t="shared" si="21"/>
        <v>171</v>
      </c>
      <c r="M309" s="38">
        <f t="shared" si="22"/>
        <v>72</v>
      </c>
      <c r="N309" s="39">
        <f t="shared" si="23"/>
        <v>76</v>
      </c>
      <c r="O309" s="35">
        <f t="shared" si="24"/>
        <v>0.3804347826</v>
      </c>
      <c r="P309" s="35">
        <f t="shared" si="25"/>
        <v>0.4864864865</v>
      </c>
      <c r="Q309" s="40">
        <f t="shared" si="26"/>
        <v>0.4174528302</v>
      </c>
      <c r="R309" s="35">
        <f t="shared" si="27"/>
        <v>0.2962962963</v>
      </c>
      <c r="S309" s="10">
        <f t="shared" si="50"/>
        <v>0.7929620524</v>
      </c>
      <c r="T309" s="10">
        <f t="shared" si="28"/>
        <v>1.098966328</v>
      </c>
      <c r="U309" s="10">
        <f t="shared" si="29"/>
        <v>1</v>
      </c>
      <c r="V309" s="30">
        <f t="shared" si="30"/>
        <v>424</v>
      </c>
      <c r="W309" s="30">
        <f t="shared" si="31"/>
        <v>177</v>
      </c>
      <c r="X309" s="34">
        <f t="shared" si="32"/>
        <v>336</v>
      </c>
      <c r="Y309" s="36">
        <f t="shared" si="33"/>
        <v>264</v>
      </c>
      <c r="Z309" s="37">
        <f t="shared" ref="Z309:AA309" si="1259">L309</f>
        <v>171</v>
      </c>
      <c r="AA309" s="38">
        <f t="shared" si="1259"/>
        <v>72</v>
      </c>
      <c r="AB309" s="39">
        <f t="shared" si="35"/>
        <v>0</v>
      </c>
      <c r="AC309" s="35">
        <f t="shared" si="36"/>
        <v>1</v>
      </c>
      <c r="AD309" s="35">
        <f t="shared" si="37"/>
        <v>0.6068965517</v>
      </c>
      <c r="AE309" s="30">
        <f t="shared" si="38"/>
        <v>0.6210571413</v>
      </c>
      <c r="AF309" s="30">
        <f t="shared" si="39"/>
        <v>0.3146208519</v>
      </c>
      <c r="AG309" s="30">
        <f t="shared" si="40"/>
        <v>-0.01416058954</v>
      </c>
      <c r="AH309" s="41">
        <f t="shared" si="41"/>
        <v>0.4805822993</v>
      </c>
      <c r="AI309" s="42">
        <f t="shared" si="42"/>
        <v>0.7412780452</v>
      </c>
      <c r="AJ309" s="42">
        <f t="shared" si="43"/>
        <v>0.7217654591</v>
      </c>
      <c r="AK309" s="36">
        <f t="shared" si="44"/>
        <v>444</v>
      </c>
      <c r="AL309" s="37">
        <f t="shared" ref="AL309:AM309" si="1260">Z309</f>
        <v>171</v>
      </c>
      <c r="AM309" s="38">
        <f t="shared" si="1260"/>
        <v>72</v>
      </c>
      <c r="AN309" s="39">
        <f t="shared" si="46"/>
        <v>0</v>
      </c>
      <c r="AO309" s="43"/>
      <c r="AP309" s="43"/>
      <c r="AQ309" s="43">
        <f t="shared" ref="AQ309:AW309" si="1261">POWER($AC309,AQ$3)</f>
        <v>1</v>
      </c>
      <c r="AR309" s="43">
        <f t="shared" si="1261"/>
        <v>1</v>
      </c>
      <c r="AS309" s="43">
        <f t="shared" si="1261"/>
        <v>1</v>
      </c>
      <c r="AT309" s="43">
        <f t="shared" si="1261"/>
        <v>1</v>
      </c>
      <c r="AU309" s="43">
        <f t="shared" si="1261"/>
        <v>1</v>
      </c>
      <c r="AV309" s="43">
        <f t="shared" si="1261"/>
        <v>1</v>
      </c>
      <c r="AW309" s="43">
        <f t="shared" si="1261"/>
        <v>1</v>
      </c>
      <c r="AX309" s="43">
        <f t="shared" ref="AX309:BA309" si="1262">$AD309*AQ309</f>
        <v>0.6068965517</v>
      </c>
      <c r="AY309" s="43">
        <f t="shared" si="1262"/>
        <v>0.6068965517</v>
      </c>
      <c r="AZ309" s="43">
        <f t="shared" si="1262"/>
        <v>0.6068965517</v>
      </c>
      <c r="BA309" s="43">
        <f t="shared" si="1262"/>
        <v>0.6068965517</v>
      </c>
      <c r="BB309" s="43"/>
      <c r="BC309" s="43"/>
      <c r="BD309" s="43"/>
      <c r="BE309" s="43"/>
      <c r="BF309" s="43"/>
      <c r="BG309" s="43"/>
      <c r="BH309" s="43"/>
      <c r="BI309" s="43"/>
      <c r="BJ309" s="43"/>
    </row>
    <row r="310">
      <c r="A310" s="30"/>
      <c r="B310" s="30"/>
      <c r="C310" s="44">
        <f t="shared" si="49"/>
        <v>306</v>
      </c>
      <c r="D310" s="32">
        <f t="shared" si="13"/>
        <v>1088</v>
      </c>
      <c r="E310" s="32">
        <f t="shared" si="14"/>
        <v>1088</v>
      </c>
      <c r="F310" s="33">
        <f t="shared" si="15"/>
        <v>360</v>
      </c>
      <c r="G310" s="30">
        <f t="shared" si="16"/>
        <v>279</v>
      </c>
      <c r="H310" s="34">
        <f t="shared" si="17"/>
        <v>81</v>
      </c>
      <c r="I310" s="35">
        <f t="shared" si="18"/>
        <v>0.3650769199</v>
      </c>
      <c r="J310" s="35">
        <f t="shared" si="19"/>
        <v>0.4595522699</v>
      </c>
      <c r="K310" s="36">
        <f t="shared" si="20"/>
        <v>102</v>
      </c>
      <c r="L310" s="37">
        <f t="shared" si="21"/>
        <v>177</v>
      </c>
      <c r="M310" s="38">
        <f t="shared" si="22"/>
        <v>37</v>
      </c>
      <c r="N310" s="39">
        <f t="shared" si="23"/>
        <v>44</v>
      </c>
      <c r="O310" s="35">
        <f t="shared" si="24"/>
        <v>0.3655913978</v>
      </c>
      <c r="P310" s="35">
        <f t="shared" si="25"/>
        <v>0.4567901235</v>
      </c>
      <c r="Q310" s="40">
        <f t="shared" si="26"/>
        <v>0.3861111111</v>
      </c>
      <c r="R310" s="35">
        <f t="shared" si="27"/>
        <v>0.1728971963</v>
      </c>
      <c r="S310" s="10">
        <f t="shared" si="50"/>
        <v>0.5210558782</v>
      </c>
      <c r="T310" s="10">
        <f t="shared" si="28"/>
        <v>0.7300900715</v>
      </c>
      <c r="U310" s="10">
        <f t="shared" si="29"/>
        <v>0.7300900715</v>
      </c>
      <c r="V310" s="30">
        <f t="shared" si="30"/>
        <v>360</v>
      </c>
      <c r="W310" s="30">
        <f t="shared" si="31"/>
        <v>139</v>
      </c>
      <c r="X310" s="34">
        <f t="shared" si="32"/>
        <v>188</v>
      </c>
      <c r="Y310" s="36">
        <f t="shared" si="33"/>
        <v>151</v>
      </c>
      <c r="Z310" s="37">
        <f t="shared" ref="Z310:AA310" si="1263">L310</f>
        <v>177</v>
      </c>
      <c r="AA310" s="38">
        <f t="shared" si="1263"/>
        <v>37</v>
      </c>
      <c r="AB310" s="39">
        <f t="shared" si="35"/>
        <v>56</v>
      </c>
      <c r="AC310" s="35">
        <f t="shared" si="36"/>
        <v>0.3978494624</v>
      </c>
      <c r="AD310" s="35">
        <f t="shared" si="37"/>
        <v>0.4603658537</v>
      </c>
      <c r="AE310" s="30">
        <f t="shared" si="38"/>
        <v>0.4888057556</v>
      </c>
      <c r="AF310" s="30">
        <f t="shared" si="39"/>
        <v>0.1823694663</v>
      </c>
      <c r="AG310" s="30">
        <f t="shared" si="40"/>
        <v>-0.02843990196</v>
      </c>
      <c r="AH310" s="41">
        <f t="shared" si="41"/>
        <v>0.3555906112</v>
      </c>
      <c r="AI310" s="42">
        <f t="shared" si="42"/>
        <v>0.3094695598</v>
      </c>
      <c r="AJ310" s="42">
        <f t="shared" si="43"/>
        <v>0.2702807935</v>
      </c>
      <c r="AK310" s="36">
        <f t="shared" si="44"/>
        <v>66</v>
      </c>
      <c r="AL310" s="37">
        <f t="shared" ref="AL310:AM310" si="1264">Z310</f>
        <v>177</v>
      </c>
      <c r="AM310" s="38">
        <f t="shared" si="1264"/>
        <v>37</v>
      </c>
      <c r="AN310" s="39">
        <f t="shared" si="46"/>
        <v>56</v>
      </c>
      <c r="AO310" s="43"/>
      <c r="AP310" s="43"/>
      <c r="AQ310" s="43">
        <f t="shared" ref="AQ310:AW310" si="1265">POWER($AC310,AQ$3)</f>
        <v>1</v>
      </c>
      <c r="AR310" s="43">
        <f t="shared" si="1265"/>
        <v>0.3978494624</v>
      </c>
      <c r="AS310" s="43">
        <f t="shared" si="1265"/>
        <v>0.1582841947</v>
      </c>
      <c r="AT310" s="43">
        <f t="shared" si="1265"/>
        <v>0.06297328176</v>
      </c>
      <c r="AU310" s="43">
        <f t="shared" si="1265"/>
        <v>0.02505388629</v>
      </c>
      <c r="AV310" s="43">
        <f t="shared" si="1265"/>
        <v>0.009967675192</v>
      </c>
      <c r="AW310" s="43">
        <f t="shared" si="1265"/>
        <v>0.003965634216</v>
      </c>
      <c r="AX310" s="43">
        <f t="shared" ref="AX310:BA310" si="1266">$AD310*AQ310</f>
        <v>0.4603658537</v>
      </c>
      <c r="AY310" s="43">
        <f t="shared" si="1266"/>
        <v>0.1831563074</v>
      </c>
      <c r="AZ310" s="43">
        <f t="shared" si="1266"/>
        <v>0.07286863842</v>
      </c>
      <c r="BA310" s="43">
        <f t="shared" si="1266"/>
        <v>0.02899074862</v>
      </c>
      <c r="BB310" s="43"/>
      <c r="BC310" s="43"/>
      <c r="BD310" s="43"/>
      <c r="BE310" s="43"/>
      <c r="BF310" s="43"/>
      <c r="BG310" s="43"/>
      <c r="BH310" s="43"/>
      <c r="BI310" s="43"/>
      <c r="BJ310" s="43"/>
    </row>
    <row r="311">
      <c r="A311" s="30"/>
      <c r="B311" s="30"/>
      <c r="C311" s="44">
        <f t="shared" si="49"/>
        <v>307</v>
      </c>
      <c r="D311" s="32">
        <f t="shared" si="13"/>
        <v>1577</v>
      </c>
      <c r="E311" s="32">
        <f t="shared" si="14"/>
        <v>1577</v>
      </c>
      <c r="F311" s="33">
        <f t="shared" si="15"/>
        <v>984</v>
      </c>
      <c r="G311" s="30">
        <f t="shared" si="16"/>
        <v>689</v>
      </c>
      <c r="H311" s="34">
        <f t="shared" si="17"/>
        <v>295</v>
      </c>
      <c r="I311" s="35">
        <f t="shared" si="18"/>
        <v>0.4923689612</v>
      </c>
      <c r="J311" s="35">
        <f t="shared" si="19"/>
        <v>0.5031391896</v>
      </c>
      <c r="K311" s="36">
        <f t="shared" si="20"/>
        <v>339</v>
      </c>
      <c r="L311" s="37">
        <f t="shared" si="21"/>
        <v>350</v>
      </c>
      <c r="M311" s="38">
        <f t="shared" si="22"/>
        <v>148</v>
      </c>
      <c r="N311" s="39">
        <f t="shared" si="23"/>
        <v>147</v>
      </c>
      <c r="O311" s="35">
        <f t="shared" si="24"/>
        <v>0.4920174165</v>
      </c>
      <c r="P311" s="35">
        <f t="shared" si="25"/>
        <v>0.5016949153</v>
      </c>
      <c r="Q311" s="40">
        <f t="shared" si="26"/>
        <v>0.4949186992</v>
      </c>
      <c r="R311" s="35">
        <f t="shared" si="27"/>
        <v>0.297188755</v>
      </c>
      <c r="S311" s="10">
        <f t="shared" si="50"/>
        <v>0.7616320957</v>
      </c>
      <c r="T311" s="10">
        <f t="shared" si="28"/>
        <v>1.047049785</v>
      </c>
      <c r="U311" s="10">
        <f t="shared" si="29"/>
        <v>1</v>
      </c>
      <c r="V311" s="30">
        <f t="shared" si="30"/>
        <v>984</v>
      </c>
      <c r="W311" s="30">
        <f t="shared" si="31"/>
        <v>487</v>
      </c>
      <c r="X311" s="34">
        <f t="shared" si="32"/>
        <v>749</v>
      </c>
      <c r="Y311" s="36">
        <f t="shared" si="33"/>
        <v>601</v>
      </c>
      <c r="Z311" s="37">
        <f t="shared" ref="Z311:AA311" si="1267">L311</f>
        <v>350</v>
      </c>
      <c r="AA311" s="38">
        <f t="shared" si="1267"/>
        <v>148</v>
      </c>
      <c r="AB311" s="39">
        <f t="shared" si="35"/>
        <v>0</v>
      </c>
      <c r="AC311" s="35">
        <f t="shared" si="36"/>
        <v>1</v>
      </c>
      <c r="AD311" s="35">
        <f t="shared" si="37"/>
        <v>0.6319663512</v>
      </c>
      <c r="AE311" s="30">
        <f t="shared" si="38"/>
        <v>0.6210571413</v>
      </c>
      <c r="AF311" s="30">
        <f t="shared" si="39"/>
        <v>0.3146208519</v>
      </c>
      <c r="AG311" s="30">
        <f t="shared" si="40"/>
        <v>0.01090920995</v>
      </c>
      <c r="AH311" s="41">
        <f t="shared" si="41"/>
        <v>0.4805822993</v>
      </c>
      <c r="AI311" s="42">
        <f t="shared" si="42"/>
        <v>0.7412780452</v>
      </c>
      <c r="AJ311" s="42">
        <f t="shared" si="43"/>
        <v>0.7563103923</v>
      </c>
      <c r="AK311" s="36">
        <f t="shared" si="44"/>
        <v>1086</v>
      </c>
      <c r="AL311" s="37">
        <f t="shared" ref="AL311:AM311" si="1268">Z311</f>
        <v>350</v>
      </c>
      <c r="AM311" s="38">
        <f t="shared" si="1268"/>
        <v>148</v>
      </c>
      <c r="AN311" s="39">
        <f t="shared" si="46"/>
        <v>0</v>
      </c>
      <c r="AO311" s="43"/>
      <c r="AP311" s="43"/>
      <c r="AQ311" s="43">
        <f t="shared" ref="AQ311:AW311" si="1269">POWER($AC311,AQ$3)</f>
        <v>1</v>
      </c>
      <c r="AR311" s="43">
        <f t="shared" si="1269"/>
        <v>1</v>
      </c>
      <c r="AS311" s="43">
        <f t="shared" si="1269"/>
        <v>1</v>
      </c>
      <c r="AT311" s="43">
        <f t="shared" si="1269"/>
        <v>1</v>
      </c>
      <c r="AU311" s="43">
        <f t="shared" si="1269"/>
        <v>1</v>
      </c>
      <c r="AV311" s="43">
        <f t="shared" si="1269"/>
        <v>1</v>
      </c>
      <c r="AW311" s="43">
        <f t="shared" si="1269"/>
        <v>1</v>
      </c>
      <c r="AX311" s="43">
        <f t="shared" ref="AX311:BA311" si="1270">$AD311*AQ311</f>
        <v>0.6319663512</v>
      </c>
      <c r="AY311" s="43">
        <f t="shared" si="1270"/>
        <v>0.6319663512</v>
      </c>
      <c r="AZ311" s="43">
        <f t="shared" si="1270"/>
        <v>0.6319663512</v>
      </c>
      <c r="BA311" s="43">
        <f t="shared" si="1270"/>
        <v>0.6319663512</v>
      </c>
      <c r="BB311" s="43"/>
      <c r="BC311" s="43"/>
      <c r="BD311" s="43"/>
      <c r="BE311" s="43"/>
      <c r="BF311" s="43"/>
      <c r="BG311" s="43"/>
      <c r="BH311" s="43"/>
      <c r="BI311" s="43"/>
      <c r="BJ311" s="43"/>
    </row>
    <row r="312">
      <c r="A312" s="30"/>
      <c r="B312" s="30"/>
      <c r="C312" s="44">
        <f t="shared" si="49"/>
        <v>308</v>
      </c>
      <c r="D312" s="32">
        <f t="shared" si="13"/>
        <v>1027</v>
      </c>
      <c r="E312" s="32">
        <f t="shared" si="14"/>
        <v>1027</v>
      </c>
      <c r="F312" s="33">
        <f t="shared" si="15"/>
        <v>585</v>
      </c>
      <c r="G312" s="30">
        <f t="shared" si="16"/>
        <v>391</v>
      </c>
      <c r="H312" s="34">
        <f t="shared" si="17"/>
        <v>194</v>
      </c>
      <c r="I312" s="35">
        <f t="shared" si="18"/>
        <v>0.3705727655</v>
      </c>
      <c r="J312" s="35">
        <f t="shared" si="19"/>
        <v>0.4291351167</v>
      </c>
      <c r="K312" s="36">
        <f t="shared" si="20"/>
        <v>145</v>
      </c>
      <c r="L312" s="37">
        <f t="shared" si="21"/>
        <v>246</v>
      </c>
      <c r="M312" s="38">
        <f t="shared" si="22"/>
        <v>83</v>
      </c>
      <c r="N312" s="39">
        <f t="shared" si="23"/>
        <v>111</v>
      </c>
      <c r="O312" s="35">
        <f t="shared" si="24"/>
        <v>0.3708439898</v>
      </c>
      <c r="P312" s="35">
        <f t="shared" si="25"/>
        <v>0.4278350515</v>
      </c>
      <c r="Q312" s="40">
        <f t="shared" si="26"/>
        <v>0.3897435897</v>
      </c>
      <c r="R312" s="35">
        <f t="shared" si="27"/>
        <v>0.2522796353</v>
      </c>
      <c r="S312" s="10">
        <f t="shared" si="50"/>
        <v>0.7086328003</v>
      </c>
      <c r="T312" s="10">
        <f t="shared" si="28"/>
        <v>0.9881418671</v>
      </c>
      <c r="U312" s="10">
        <f t="shared" si="29"/>
        <v>0.9881418671</v>
      </c>
      <c r="V312" s="30">
        <f t="shared" si="30"/>
        <v>585</v>
      </c>
      <c r="W312" s="30">
        <f t="shared" si="31"/>
        <v>228</v>
      </c>
      <c r="X312" s="34">
        <f t="shared" si="32"/>
        <v>415</v>
      </c>
      <c r="Y312" s="36">
        <f t="shared" si="33"/>
        <v>332</v>
      </c>
      <c r="Z312" s="37">
        <f t="shared" ref="Z312:AA312" si="1271">L312</f>
        <v>246</v>
      </c>
      <c r="AA312" s="38">
        <f t="shared" si="1271"/>
        <v>83</v>
      </c>
      <c r="AB312" s="39">
        <f t="shared" si="35"/>
        <v>4</v>
      </c>
      <c r="AC312" s="35">
        <f t="shared" si="36"/>
        <v>0.9540229885</v>
      </c>
      <c r="AD312" s="35">
        <f t="shared" si="37"/>
        <v>0.5743944637</v>
      </c>
      <c r="AE312" s="30">
        <f t="shared" si="38"/>
        <v>0.6236979726</v>
      </c>
      <c r="AF312" s="30">
        <f t="shared" si="39"/>
        <v>0.3172616833</v>
      </c>
      <c r="AG312" s="30">
        <f t="shared" si="40"/>
        <v>-0.04930350892</v>
      </c>
      <c r="AH312" s="41">
        <f t="shared" si="41"/>
        <v>0.4643515113</v>
      </c>
      <c r="AI312" s="42">
        <f t="shared" si="42"/>
        <v>0.7109201215</v>
      </c>
      <c r="AJ312" s="42">
        <f t="shared" si="43"/>
        <v>0.6429823454</v>
      </c>
      <c r="AK312" s="36">
        <f t="shared" si="44"/>
        <v>443</v>
      </c>
      <c r="AL312" s="37">
        <f t="shared" ref="AL312:AM312" si="1272">Z312</f>
        <v>246</v>
      </c>
      <c r="AM312" s="38">
        <f t="shared" si="1272"/>
        <v>83</v>
      </c>
      <c r="AN312" s="39">
        <f t="shared" si="46"/>
        <v>4</v>
      </c>
      <c r="AO312" s="43"/>
      <c r="AP312" s="43"/>
      <c r="AQ312" s="43">
        <f t="shared" ref="AQ312:AW312" si="1273">POWER($AC312,AQ$3)</f>
        <v>1</v>
      </c>
      <c r="AR312" s="43">
        <f t="shared" si="1273"/>
        <v>0.9540229885</v>
      </c>
      <c r="AS312" s="43">
        <f t="shared" si="1273"/>
        <v>0.9101598626</v>
      </c>
      <c r="AT312" s="43">
        <f t="shared" si="1273"/>
        <v>0.8683134321</v>
      </c>
      <c r="AU312" s="43">
        <f t="shared" si="1273"/>
        <v>0.8283909755</v>
      </c>
      <c r="AV312" s="43">
        <f t="shared" si="1273"/>
        <v>0.7903040341</v>
      </c>
      <c r="AW312" s="43">
        <f t="shared" si="1273"/>
        <v>0.7539682164</v>
      </c>
      <c r="AX312" s="43">
        <f t="shared" ref="AX312:BA312" si="1274">$AD312*AQ312</f>
        <v>0.5743944637</v>
      </c>
      <c r="AY312" s="43">
        <f t="shared" si="1274"/>
        <v>0.5479855228</v>
      </c>
      <c r="AZ312" s="43">
        <f t="shared" si="1274"/>
        <v>0.5227907861</v>
      </c>
      <c r="BA312" s="43">
        <f t="shared" si="1274"/>
        <v>0.4987544281</v>
      </c>
      <c r="BB312" s="43"/>
      <c r="BC312" s="43"/>
      <c r="BD312" s="43"/>
      <c r="BE312" s="43"/>
      <c r="BF312" s="43"/>
      <c r="BG312" s="43"/>
      <c r="BH312" s="43"/>
      <c r="BI312" s="43"/>
      <c r="BJ312" s="43"/>
    </row>
    <row r="313">
      <c r="A313" s="30"/>
      <c r="B313" s="30"/>
      <c r="C313" s="44">
        <f t="shared" si="49"/>
        <v>309</v>
      </c>
      <c r="D313" s="32">
        <f t="shared" si="13"/>
        <v>851</v>
      </c>
      <c r="E313" s="32">
        <f t="shared" si="14"/>
        <v>851</v>
      </c>
      <c r="F313" s="33">
        <f t="shared" si="15"/>
        <v>383</v>
      </c>
      <c r="G313" s="30">
        <f t="shared" si="16"/>
        <v>282</v>
      </c>
      <c r="H313" s="34">
        <f t="shared" si="17"/>
        <v>101</v>
      </c>
      <c r="I313" s="35">
        <f t="shared" si="18"/>
        <v>0.3720673881</v>
      </c>
      <c r="J313" s="35">
        <f t="shared" si="19"/>
        <v>0.2761892962</v>
      </c>
      <c r="K313" s="36">
        <f t="shared" si="20"/>
        <v>105</v>
      </c>
      <c r="L313" s="37">
        <f t="shared" si="21"/>
        <v>177</v>
      </c>
      <c r="M313" s="38">
        <f t="shared" si="22"/>
        <v>28</v>
      </c>
      <c r="N313" s="39">
        <f t="shared" si="23"/>
        <v>73</v>
      </c>
      <c r="O313" s="35">
        <f t="shared" si="24"/>
        <v>0.3723404255</v>
      </c>
      <c r="P313" s="35">
        <f t="shared" si="25"/>
        <v>0.2772277228</v>
      </c>
      <c r="Q313" s="40">
        <f t="shared" si="26"/>
        <v>0.3472584856</v>
      </c>
      <c r="R313" s="35">
        <f t="shared" si="27"/>
        <v>0.1365853659</v>
      </c>
      <c r="S313" s="10">
        <f t="shared" si="50"/>
        <v>0.5625916153</v>
      </c>
      <c r="T313" s="10">
        <f t="shared" si="28"/>
        <v>0.8208019284</v>
      </c>
      <c r="U313" s="10">
        <f t="shared" si="29"/>
        <v>0.8208019284</v>
      </c>
      <c r="V313" s="30">
        <f t="shared" si="30"/>
        <v>383</v>
      </c>
      <c r="W313" s="30">
        <f t="shared" si="31"/>
        <v>133</v>
      </c>
      <c r="X313" s="34">
        <f t="shared" si="32"/>
        <v>215</v>
      </c>
      <c r="Y313" s="36">
        <f t="shared" si="33"/>
        <v>187</v>
      </c>
      <c r="Z313" s="37">
        <f t="shared" ref="Z313:AA313" si="1275">L313</f>
        <v>177</v>
      </c>
      <c r="AA313" s="38">
        <f t="shared" si="1275"/>
        <v>28</v>
      </c>
      <c r="AB313" s="39">
        <f t="shared" si="35"/>
        <v>41</v>
      </c>
      <c r="AC313" s="35">
        <f t="shared" si="36"/>
        <v>0.4057971014</v>
      </c>
      <c r="AD313" s="35">
        <f t="shared" si="37"/>
        <v>0.5137362637</v>
      </c>
      <c r="AE313" s="30">
        <f t="shared" si="38"/>
        <v>0.4921999358</v>
      </c>
      <c r="AF313" s="30">
        <f t="shared" si="39"/>
        <v>0.1857636465</v>
      </c>
      <c r="AG313" s="30">
        <f t="shared" si="40"/>
        <v>0.02153632792</v>
      </c>
      <c r="AH313" s="41">
        <f t="shared" si="41"/>
        <v>0.3560976357</v>
      </c>
      <c r="AI313" s="42">
        <f t="shared" si="42"/>
        <v>0.3155783737</v>
      </c>
      <c r="AJ313" s="42">
        <f t="shared" si="43"/>
        <v>0.3452543594</v>
      </c>
      <c r="AK313" s="36">
        <f t="shared" si="44"/>
        <v>93</v>
      </c>
      <c r="AL313" s="37">
        <f t="shared" ref="AL313:AM313" si="1276">Z313</f>
        <v>177</v>
      </c>
      <c r="AM313" s="38">
        <f t="shared" si="1276"/>
        <v>28</v>
      </c>
      <c r="AN313" s="39">
        <f t="shared" si="46"/>
        <v>41</v>
      </c>
      <c r="AO313" s="43"/>
      <c r="AP313" s="43"/>
      <c r="AQ313" s="43">
        <f t="shared" ref="AQ313:AW313" si="1277">POWER($AC313,AQ$3)</f>
        <v>1</v>
      </c>
      <c r="AR313" s="43">
        <f t="shared" si="1277"/>
        <v>0.4057971014</v>
      </c>
      <c r="AS313" s="43">
        <f t="shared" si="1277"/>
        <v>0.1646712875</v>
      </c>
      <c r="AT313" s="43">
        <f t="shared" si="1277"/>
        <v>0.06682313118</v>
      </c>
      <c r="AU313" s="43">
        <f t="shared" si="1277"/>
        <v>0.02711663294</v>
      </c>
      <c r="AV313" s="43">
        <f t="shared" si="1277"/>
        <v>0.01100385105</v>
      </c>
      <c r="AW313" s="43">
        <f t="shared" si="1277"/>
        <v>0.00446533086</v>
      </c>
      <c r="AX313" s="43">
        <f t="shared" ref="AX313:BA313" si="1278">$AD313*AQ313</f>
        <v>0.5137362637</v>
      </c>
      <c r="AY313" s="43">
        <f t="shared" si="1278"/>
        <v>0.2084726867</v>
      </c>
      <c r="AZ313" s="43">
        <f t="shared" si="1278"/>
        <v>0.08459761201</v>
      </c>
      <c r="BA313" s="43">
        <f t="shared" si="1278"/>
        <v>0.03432946574</v>
      </c>
      <c r="BB313" s="43"/>
      <c r="BC313" s="43"/>
      <c r="BD313" s="43"/>
      <c r="BE313" s="43"/>
      <c r="BF313" s="43"/>
      <c r="BG313" s="43"/>
      <c r="BH313" s="43"/>
      <c r="BI313" s="43"/>
      <c r="BJ313" s="43"/>
    </row>
    <row r="314">
      <c r="A314" s="30"/>
      <c r="B314" s="30"/>
      <c r="C314" s="44">
        <f t="shared" si="49"/>
        <v>310</v>
      </c>
      <c r="D314" s="32">
        <f t="shared" si="13"/>
        <v>967</v>
      </c>
      <c r="E314" s="32">
        <f t="shared" si="14"/>
        <v>967</v>
      </c>
      <c r="F314" s="33">
        <f t="shared" si="15"/>
        <v>282</v>
      </c>
      <c r="G314" s="30">
        <f t="shared" si="16"/>
        <v>190</v>
      </c>
      <c r="H314" s="34">
        <f t="shared" si="17"/>
        <v>92</v>
      </c>
      <c r="I314" s="35">
        <f t="shared" si="18"/>
        <v>0.3054254911</v>
      </c>
      <c r="J314" s="35">
        <f t="shared" si="19"/>
        <v>0.3042963781</v>
      </c>
      <c r="K314" s="36">
        <f t="shared" si="20"/>
        <v>58</v>
      </c>
      <c r="L314" s="37">
        <f t="shared" si="21"/>
        <v>132</v>
      </c>
      <c r="M314" s="38">
        <f t="shared" si="22"/>
        <v>28</v>
      </c>
      <c r="N314" s="39">
        <f t="shared" si="23"/>
        <v>64</v>
      </c>
      <c r="O314" s="35">
        <f t="shared" si="24"/>
        <v>0.3052631579</v>
      </c>
      <c r="P314" s="35">
        <f t="shared" si="25"/>
        <v>0.3043478261</v>
      </c>
      <c r="Q314" s="40">
        <f t="shared" si="26"/>
        <v>0.304964539</v>
      </c>
      <c r="R314" s="35">
        <f t="shared" si="27"/>
        <v>0.175</v>
      </c>
      <c r="S314" s="10">
        <f t="shared" si="50"/>
        <v>0.7687447435</v>
      </c>
      <c r="T314" s="10">
        <f t="shared" si="28"/>
        <v>1.134827448</v>
      </c>
      <c r="U314" s="10">
        <f t="shared" si="29"/>
        <v>1</v>
      </c>
      <c r="V314" s="30">
        <f t="shared" si="30"/>
        <v>282</v>
      </c>
      <c r="W314" s="30">
        <f t="shared" si="31"/>
        <v>86</v>
      </c>
      <c r="X314" s="34">
        <f t="shared" si="32"/>
        <v>217</v>
      </c>
      <c r="Y314" s="36">
        <f t="shared" si="33"/>
        <v>189</v>
      </c>
      <c r="Z314" s="37">
        <f t="shared" ref="Z314:AA314" si="1279">L314</f>
        <v>132</v>
      </c>
      <c r="AA314" s="38">
        <f t="shared" si="1279"/>
        <v>28</v>
      </c>
      <c r="AB314" s="39">
        <f t="shared" si="35"/>
        <v>0</v>
      </c>
      <c r="AC314" s="35">
        <f t="shared" si="36"/>
        <v>1</v>
      </c>
      <c r="AD314" s="35">
        <f t="shared" si="37"/>
        <v>0.5887850467</v>
      </c>
      <c r="AE314" s="30">
        <f t="shared" si="38"/>
        <v>0.6210571413</v>
      </c>
      <c r="AF314" s="30">
        <f t="shared" si="39"/>
        <v>0.3146208519</v>
      </c>
      <c r="AG314" s="30">
        <f t="shared" si="40"/>
        <v>-0.03227209453</v>
      </c>
      <c r="AH314" s="41">
        <f t="shared" si="41"/>
        <v>0.4805822993</v>
      </c>
      <c r="AI314" s="42">
        <f t="shared" si="42"/>
        <v>0.7412780452</v>
      </c>
      <c r="AJ314" s="42">
        <f t="shared" si="43"/>
        <v>0.6968087086</v>
      </c>
      <c r="AK314" s="36">
        <f t="shared" si="44"/>
        <v>303</v>
      </c>
      <c r="AL314" s="37">
        <f t="shared" ref="AL314:AM314" si="1280">Z314</f>
        <v>132</v>
      </c>
      <c r="AM314" s="38">
        <f t="shared" si="1280"/>
        <v>28</v>
      </c>
      <c r="AN314" s="39">
        <f t="shared" si="46"/>
        <v>0</v>
      </c>
      <c r="AO314" s="43"/>
      <c r="AP314" s="43"/>
      <c r="AQ314" s="43">
        <f t="shared" ref="AQ314:AW314" si="1281">POWER($AC314,AQ$3)</f>
        <v>1</v>
      </c>
      <c r="AR314" s="43">
        <f t="shared" si="1281"/>
        <v>1</v>
      </c>
      <c r="AS314" s="43">
        <f t="shared" si="1281"/>
        <v>1</v>
      </c>
      <c r="AT314" s="43">
        <f t="shared" si="1281"/>
        <v>1</v>
      </c>
      <c r="AU314" s="43">
        <f t="shared" si="1281"/>
        <v>1</v>
      </c>
      <c r="AV314" s="43">
        <f t="shared" si="1281"/>
        <v>1</v>
      </c>
      <c r="AW314" s="43">
        <f t="shared" si="1281"/>
        <v>1</v>
      </c>
      <c r="AX314" s="43">
        <f t="shared" ref="AX314:BA314" si="1282">$AD314*AQ314</f>
        <v>0.5887850467</v>
      </c>
      <c r="AY314" s="43">
        <f t="shared" si="1282"/>
        <v>0.5887850467</v>
      </c>
      <c r="AZ314" s="43">
        <f t="shared" si="1282"/>
        <v>0.5887850467</v>
      </c>
      <c r="BA314" s="43">
        <f t="shared" si="1282"/>
        <v>0.5887850467</v>
      </c>
      <c r="BB314" s="43"/>
      <c r="BC314" s="43"/>
      <c r="BD314" s="43"/>
      <c r="BE314" s="43"/>
      <c r="BF314" s="43"/>
      <c r="BG314" s="43"/>
      <c r="BH314" s="43"/>
      <c r="BI314" s="43"/>
      <c r="BJ314" s="43"/>
    </row>
    <row r="315">
      <c r="A315" s="30"/>
      <c r="B315" s="30"/>
      <c r="C315" s="44">
        <f t="shared" si="49"/>
        <v>311</v>
      </c>
      <c r="D315" s="32">
        <f t="shared" si="13"/>
        <v>3504</v>
      </c>
      <c r="E315" s="32">
        <f t="shared" si="14"/>
        <v>3504</v>
      </c>
      <c r="F315" s="33">
        <f t="shared" si="15"/>
        <v>1379</v>
      </c>
      <c r="G315" s="30">
        <f t="shared" si="16"/>
        <v>796</v>
      </c>
      <c r="H315" s="34">
        <f t="shared" si="17"/>
        <v>583</v>
      </c>
      <c r="I315" s="35">
        <f t="shared" si="18"/>
        <v>0.3946243791</v>
      </c>
      <c r="J315" s="35">
        <f t="shared" si="19"/>
        <v>0.4795212959</v>
      </c>
      <c r="K315" s="36">
        <f t="shared" si="20"/>
        <v>314</v>
      </c>
      <c r="L315" s="37">
        <f t="shared" si="21"/>
        <v>482</v>
      </c>
      <c r="M315" s="38">
        <f t="shared" si="22"/>
        <v>280</v>
      </c>
      <c r="N315" s="39">
        <f t="shared" si="23"/>
        <v>303</v>
      </c>
      <c r="O315" s="35">
        <f t="shared" si="24"/>
        <v>0.3944723618</v>
      </c>
      <c r="P315" s="35">
        <f t="shared" si="25"/>
        <v>0.4802744425</v>
      </c>
      <c r="Q315" s="40">
        <f t="shared" si="26"/>
        <v>0.4307469181</v>
      </c>
      <c r="R315" s="35">
        <f t="shared" si="27"/>
        <v>0.3674540682</v>
      </c>
      <c r="S315" s="10">
        <f t="shared" si="50"/>
        <v>0.6918153667</v>
      </c>
      <c r="T315" s="10">
        <f t="shared" si="28"/>
        <v>0.8888242963</v>
      </c>
      <c r="U315" s="10">
        <f t="shared" si="29"/>
        <v>0.8888242963</v>
      </c>
      <c r="V315" s="30">
        <f t="shared" si="30"/>
        <v>1379</v>
      </c>
      <c r="W315" s="30">
        <f t="shared" si="31"/>
        <v>594</v>
      </c>
      <c r="X315" s="34">
        <f t="shared" si="32"/>
        <v>954</v>
      </c>
      <c r="Y315" s="36">
        <f t="shared" si="33"/>
        <v>674</v>
      </c>
      <c r="Z315" s="37">
        <f t="shared" ref="Z315:AA315" si="1283">L315</f>
        <v>482</v>
      </c>
      <c r="AA315" s="38">
        <f t="shared" si="1283"/>
        <v>280</v>
      </c>
      <c r="AB315" s="39">
        <f t="shared" si="35"/>
        <v>84</v>
      </c>
      <c r="AC315" s="35">
        <f t="shared" si="36"/>
        <v>0.7692307692</v>
      </c>
      <c r="AD315" s="35">
        <f t="shared" si="37"/>
        <v>0.5830449827</v>
      </c>
      <c r="AE315" s="30">
        <f t="shared" si="38"/>
        <v>0.608761437</v>
      </c>
      <c r="AF315" s="30">
        <f t="shared" si="39"/>
        <v>0.3023251477</v>
      </c>
      <c r="AG315" s="30">
        <f t="shared" si="40"/>
        <v>-0.02571645431</v>
      </c>
      <c r="AH315" s="41">
        <f t="shared" si="41"/>
        <v>0.4109211405</v>
      </c>
      <c r="AI315" s="42">
        <f t="shared" si="42"/>
        <v>0.5844298381</v>
      </c>
      <c r="AJ315" s="42">
        <f t="shared" si="43"/>
        <v>0.5489938468</v>
      </c>
      <c r="AK315" s="36">
        <f t="shared" si="44"/>
        <v>587</v>
      </c>
      <c r="AL315" s="37">
        <f t="shared" ref="AL315:AM315" si="1284">Z315</f>
        <v>482</v>
      </c>
      <c r="AM315" s="38">
        <f t="shared" si="1284"/>
        <v>280</v>
      </c>
      <c r="AN315" s="39">
        <f t="shared" si="46"/>
        <v>84</v>
      </c>
      <c r="AO315" s="43"/>
      <c r="AP315" s="43"/>
      <c r="AQ315" s="43">
        <f t="shared" ref="AQ315:AW315" si="1285">POWER($AC315,AQ$3)</f>
        <v>1</v>
      </c>
      <c r="AR315" s="43">
        <f t="shared" si="1285"/>
        <v>0.7692307692</v>
      </c>
      <c r="AS315" s="43">
        <f t="shared" si="1285"/>
        <v>0.5917159763</v>
      </c>
      <c r="AT315" s="43">
        <f t="shared" si="1285"/>
        <v>0.4551661356</v>
      </c>
      <c r="AU315" s="43">
        <f t="shared" si="1285"/>
        <v>0.3501277966</v>
      </c>
      <c r="AV315" s="43">
        <f t="shared" si="1285"/>
        <v>0.2693290743</v>
      </c>
      <c r="AW315" s="43">
        <f t="shared" si="1285"/>
        <v>0.207176211</v>
      </c>
      <c r="AX315" s="43">
        <f t="shared" ref="AX315:BA315" si="1286">$AD315*AQ315</f>
        <v>0.5830449827</v>
      </c>
      <c r="AY315" s="43">
        <f t="shared" si="1286"/>
        <v>0.4484961405</v>
      </c>
      <c r="AZ315" s="43">
        <f t="shared" si="1286"/>
        <v>0.3449970312</v>
      </c>
      <c r="BA315" s="43">
        <f t="shared" si="1286"/>
        <v>0.2653823317</v>
      </c>
      <c r="BB315" s="43"/>
      <c r="BC315" s="43"/>
      <c r="BD315" s="43"/>
      <c r="BE315" s="43"/>
      <c r="BF315" s="43"/>
      <c r="BG315" s="43"/>
      <c r="BH315" s="43"/>
      <c r="BI315" s="43"/>
      <c r="BJ315" s="43"/>
    </row>
    <row r="316">
      <c r="A316" s="30"/>
      <c r="B316" s="30"/>
      <c r="C316" s="44">
        <f t="shared" si="49"/>
        <v>312</v>
      </c>
      <c r="D316" s="32">
        <f t="shared" si="13"/>
        <v>976</v>
      </c>
      <c r="E316" s="32">
        <f t="shared" si="14"/>
        <v>976</v>
      </c>
      <c r="F316" s="33">
        <f t="shared" si="15"/>
        <v>626</v>
      </c>
      <c r="G316" s="30">
        <f t="shared" si="16"/>
        <v>461</v>
      </c>
      <c r="H316" s="34">
        <f t="shared" si="17"/>
        <v>165</v>
      </c>
      <c r="I316" s="35">
        <f t="shared" si="18"/>
        <v>0.4061974495</v>
      </c>
      <c r="J316" s="35">
        <f t="shared" si="19"/>
        <v>0.4314503349</v>
      </c>
      <c r="K316" s="36">
        <f t="shared" si="20"/>
        <v>187</v>
      </c>
      <c r="L316" s="37">
        <f t="shared" si="21"/>
        <v>274</v>
      </c>
      <c r="M316" s="38">
        <f t="shared" si="22"/>
        <v>71</v>
      </c>
      <c r="N316" s="39">
        <f t="shared" si="23"/>
        <v>94</v>
      </c>
      <c r="O316" s="35">
        <f t="shared" si="24"/>
        <v>0.4056399132</v>
      </c>
      <c r="P316" s="35">
        <f t="shared" si="25"/>
        <v>0.4303030303</v>
      </c>
      <c r="Q316" s="40">
        <f t="shared" si="26"/>
        <v>0.4121405751</v>
      </c>
      <c r="R316" s="35">
        <f t="shared" si="27"/>
        <v>0.2057971014</v>
      </c>
      <c r="S316" s="10">
        <f t="shared" si="50"/>
        <v>0.7514472794</v>
      </c>
      <c r="T316" s="10">
        <f t="shared" si="28"/>
        <v>1.08728587</v>
      </c>
      <c r="U316" s="10">
        <f t="shared" si="29"/>
        <v>1</v>
      </c>
      <c r="V316" s="30">
        <f t="shared" si="30"/>
        <v>626</v>
      </c>
      <c r="W316" s="30">
        <f t="shared" si="31"/>
        <v>258</v>
      </c>
      <c r="X316" s="34">
        <f t="shared" si="32"/>
        <v>470</v>
      </c>
      <c r="Y316" s="36">
        <f t="shared" si="33"/>
        <v>399</v>
      </c>
      <c r="Z316" s="37">
        <f t="shared" ref="Z316:AA316" si="1287">L316</f>
        <v>274</v>
      </c>
      <c r="AA316" s="38">
        <f t="shared" si="1287"/>
        <v>71</v>
      </c>
      <c r="AB316" s="39">
        <f t="shared" si="35"/>
        <v>0</v>
      </c>
      <c r="AC316" s="35">
        <f t="shared" si="36"/>
        <v>1</v>
      </c>
      <c r="AD316" s="35">
        <f t="shared" si="37"/>
        <v>0.5928677563</v>
      </c>
      <c r="AE316" s="30">
        <f t="shared" si="38"/>
        <v>0.6210571413</v>
      </c>
      <c r="AF316" s="30">
        <f t="shared" si="39"/>
        <v>0.3146208519</v>
      </c>
      <c r="AG316" s="30">
        <f t="shared" si="40"/>
        <v>-0.02818938495</v>
      </c>
      <c r="AH316" s="41">
        <f t="shared" si="41"/>
        <v>0.4805822993</v>
      </c>
      <c r="AI316" s="42">
        <f t="shared" si="42"/>
        <v>0.7412780452</v>
      </c>
      <c r="AJ316" s="42">
        <f t="shared" si="43"/>
        <v>0.7024344788</v>
      </c>
      <c r="AK316" s="36">
        <f t="shared" si="44"/>
        <v>647</v>
      </c>
      <c r="AL316" s="37">
        <f t="shared" ref="AL316:AM316" si="1288">Z316</f>
        <v>274</v>
      </c>
      <c r="AM316" s="38">
        <f t="shared" si="1288"/>
        <v>71</v>
      </c>
      <c r="AN316" s="39">
        <f t="shared" si="46"/>
        <v>0</v>
      </c>
      <c r="AO316" s="43"/>
      <c r="AP316" s="43"/>
      <c r="AQ316" s="43">
        <f t="shared" ref="AQ316:AW316" si="1289">POWER($AC316,AQ$3)</f>
        <v>1</v>
      </c>
      <c r="AR316" s="43">
        <f t="shared" si="1289"/>
        <v>1</v>
      </c>
      <c r="AS316" s="43">
        <f t="shared" si="1289"/>
        <v>1</v>
      </c>
      <c r="AT316" s="43">
        <f t="shared" si="1289"/>
        <v>1</v>
      </c>
      <c r="AU316" s="43">
        <f t="shared" si="1289"/>
        <v>1</v>
      </c>
      <c r="AV316" s="43">
        <f t="shared" si="1289"/>
        <v>1</v>
      </c>
      <c r="AW316" s="43">
        <f t="shared" si="1289"/>
        <v>1</v>
      </c>
      <c r="AX316" s="43">
        <f t="shared" ref="AX316:BA316" si="1290">$AD316*AQ316</f>
        <v>0.5928677563</v>
      </c>
      <c r="AY316" s="43">
        <f t="shared" si="1290"/>
        <v>0.5928677563</v>
      </c>
      <c r="AZ316" s="43">
        <f t="shared" si="1290"/>
        <v>0.5928677563</v>
      </c>
      <c r="BA316" s="43">
        <f t="shared" si="1290"/>
        <v>0.5928677563</v>
      </c>
      <c r="BB316" s="43"/>
      <c r="BC316" s="43"/>
      <c r="BD316" s="43"/>
      <c r="BE316" s="43"/>
      <c r="BF316" s="43"/>
      <c r="BG316" s="43"/>
      <c r="BH316" s="43"/>
      <c r="BI316" s="43"/>
      <c r="BJ316" s="43"/>
    </row>
    <row r="317">
      <c r="A317" s="30"/>
      <c r="B317" s="30"/>
      <c r="C317" s="44">
        <f t="shared" si="49"/>
        <v>313</v>
      </c>
      <c r="D317" s="32">
        <f t="shared" si="13"/>
        <v>1503</v>
      </c>
      <c r="E317" s="32">
        <f t="shared" si="14"/>
        <v>1503</v>
      </c>
      <c r="F317" s="33">
        <f t="shared" si="15"/>
        <v>915</v>
      </c>
      <c r="G317" s="30">
        <f t="shared" si="16"/>
        <v>600</v>
      </c>
      <c r="H317" s="34">
        <f t="shared" si="17"/>
        <v>315</v>
      </c>
      <c r="I317" s="35">
        <f t="shared" si="18"/>
        <v>0.6282318102</v>
      </c>
      <c r="J317" s="35">
        <f t="shared" si="19"/>
        <v>0.5825570866</v>
      </c>
      <c r="K317" s="36">
        <f t="shared" si="20"/>
        <v>377</v>
      </c>
      <c r="L317" s="37">
        <f t="shared" si="21"/>
        <v>223</v>
      </c>
      <c r="M317" s="38">
        <f t="shared" si="22"/>
        <v>184</v>
      </c>
      <c r="N317" s="39">
        <f t="shared" si="23"/>
        <v>131</v>
      </c>
      <c r="O317" s="35">
        <f t="shared" si="24"/>
        <v>0.6283333333</v>
      </c>
      <c r="P317" s="35">
        <f t="shared" si="25"/>
        <v>0.5841269841</v>
      </c>
      <c r="Q317" s="40">
        <f t="shared" si="26"/>
        <v>0.6131147541</v>
      </c>
      <c r="R317" s="35">
        <f t="shared" si="27"/>
        <v>0.4520884521</v>
      </c>
      <c r="S317" s="10">
        <f t="shared" si="50"/>
        <v>0.6152647195</v>
      </c>
      <c r="T317" s="10">
        <f t="shared" si="28"/>
        <v>0.7106083734</v>
      </c>
      <c r="U317" s="10">
        <f t="shared" si="29"/>
        <v>0.7106083734</v>
      </c>
      <c r="V317" s="30">
        <f t="shared" si="30"/>
        <v>915</v>
      </c>
      <c r="W317" s="30">
        <f t="shared" si="31"/>
        <v>561</v>
      </c>
      <c r="X317" s="34">
        <f t="shared" si="32"/>
        <v>563</v>
      </c>
      <c r="Y317" s="36">
        <f t="shared" si="33"/>
        <v>379</v>
      </c>
      <c r="Z317" s="37">
        <f t="shared" ref="Z317:AA317" si="1291">L317</f>
        <v>223</v>
      </c>
      <c r="AA317" s="38">
        <f t="shared" si="1291"/>
        <v>184</v>
      </c>
      <c r="AB317" s="39">
        <f t="shared" si="35"/>
        <v>154</v>
      </c>
      <c r="AC317" s="35">
        <f t="shared" si="36"/>
        <v>0.5443786982</v>
      </c>
      <c r="AD317" s="35">
        <f t="shared" si="37"/>
        <v>0.6295681063</v>
      </c>
      <c r="AE317" s="30">
        <f t="shared" si="38"/>
        <v>0.5468105267</v>
      </c>
      <c r="AF317" s="30">
        <f t="shared" si="39"/>
        <v>0.2403742374</v>
      </c>
      <c r="AG317" s="30">
        <f t="shared" si="40"/>
        <v>0.08275757957</v>
      </c>
      <c r="AH317" s="41">
        <f t="shared" si="41"/>
        <v>0.3695875614</v>
      </c>
      <c r="AI317" s="42">
        <f t="shared" si="42"/>
        <v>0.4207896987</v>
      </c>
      <c r="AJ317" s="42">
        <f t="shared" si="43"/>
        <v>0.5348255155</v>
      </c>
      <c r="AK317" s="36">
        <f t="shared" si="44"/>
        <v>256</v>
      </c>
      <c r="AL317" s="37">
        <f t="shared" ref="AL317:AM317" si="1292">Z317</f>
        <v>223</v>
      </c>
      <c r="AM317" s="38">
        <f t="shared" si="1292"/>
        <v>184</v>
      </c>
      <c r="AN317" s="39">
        <f t="shared" si="46"/>
        <v>154</v>
      </c>
      <c r="AO317" s="43"/>
      <c r="AP317" s="43"/>
      <c r="AQ317" s="43">
        <f t="shared" ref="AQ317:AW317" si="1293">POWER($AC317,AQ$3)</f>
        <v>1</v>
      </c>
      <c r="AR317" s="43">
        <f t="shared" si="1293"/>
        <v>0.5443786982</v>
      </c>
      <c r="AS317" s="43">
        <f t="shared" si="1293"/>
        <v>0.2963481671</v>
      </c>
      <c r="AT317" s="43">
        <f t="shared" si="1293"/>
        <v>0.1613256294</v>
      </c>
      <c r="AU317" s="43">
        <f t="shared" si="1293"/>
        <v>0.08782223613</v>
      </c>
      <c r="AV317" s="43">
        <f t="shared" si="1293"/>
        <v>0.04780855458</v>
      </c>
      <c r="AW317" s="43">
        <f t="shared" si="1293"/>
        <v>0.02602595871</v>
      </c>
      <c r="AX317" s="43">
        <f t="shared" ref="AX317:BA317" si="1294">$AD317*AQ317</f>
        <v>0.6295681063</v>
      </c>
      <c r="AY317" s="43">
        <f t="shared" si="1294"/>
        <v>0.3427234662</v>
      </c>
      <c r="AZ317" s="43">
        <f t="shared" si="1294"/>
        <v>0.1865713544</v>
      </c>
      <c r="BA317" s="43">
        <f t="shared" si="1294"/>
        <v>0.101565471</v>
      </c>
      <c r="BB317" s="43"/>
      <c r="BC317" s="43"/>
      <c r="BD317" s="43"/>
      <c r="BE317" s="43"/>
      <c r="BF317" s="43"/>
      <c r="BG317" s="43"/>
      <c r="BH317" s="43"/>
      <c r="BI317" s="43"/>
      <c r="BJ317" s="43"/>
    </row>
    <row r="318">
      <c r="A318" s="30"/>
      <c r="B318" s="30"/>
      <c r="C318" s="44">
        <f t="shared" si="49"/>
        <v>314</v>
      </c>
      <c r="D318" s="32">
        <f t="shared" si="13"/>
        <v>1640</v>
      </c>
      <c r="E318" s="32">
        <f t="shared" si="14"/>
        <v>1640</v>
      </c>
      <c r="F318" s="33">
        <f t="shared" si="15"/>
        <v>553</v>
      </c>
      <c r="G318" s="30">
        <f t="shared" si="16"/>
        <v>341</v>
      </c>
      <c r="H318" s="34">
        <f t="shared" si="17"/>
        <v>212</v>
      </c>
      <c r="I318" s="35">
        <f t="shared" si="18"/>
        <v>0.3213342963</v>
      </c>
      <c r="J318" s="35">
        <f t="shared" si="19"/>
        <v>0.2920633369</v>
      </c>
      <c r="K318" s="36">
        <f t="shared" si="20"/>
        <v>110</v>
      </c>
      <c r="L318" s="37">
        <f t="shared" si="21"/>
        <v>231</v>
      </c>
      <c r="M318" s="38">
        <f t="shared" si="22"/>
        <v>62</v>
      </c>
      <c r="N318" s="39">
        <f t="shared" si="23"/>
        <v>150</v>
      </c>
      <c r="O318" s="35">
        <f t="shared" si="24"/>
        <v>0.3225806452</v>
      </c>
      <c r="P318" s="35">
        <f t="shared" si="25"/>
        <v>0.2924528302</v>
      </c>
      <c r="Q318" s="40">
        <f t="shared" si="26"/>
        <v>0.3110307414</v>
      </c>
      <c r="R318" s="35">
        <f t="shared" si="27"/>
        <v>0.2116040956</v>
      </c>
      <c r="S318" s="10">
        <f t="shared" si="50"/>
        <v>0.4344014676</v>
      </c>
      <c r="T318" s="10">
        <f t="shared" si="28"/>
        <v>0.563921166</v>
      </c>
      <c r="U318" s="10">
        <f t="shared" si="29"/>
        <v>0.563921166</v>
      </c>
      <c r="V318" s="30">
        <f t="shared" si="30"/>
        <v>553</v>
      </c>
      <c r="W318" s="30">
        <f t="shared" si="31"/>
        <v>172</v>
      </c>
      <c r="X318" s="34">
        <f t="shared" si="32"/>
        <v>240</v>
      </c>
      <c r="Y318" s="36">
        <f t="shared" si="33"/>
        <v>178</v>
      </c>
      <c r="Z318" s="37">
        <f t="shared" ref="Z318:AA318" si="1295">L318</f>
        <v>231</v>
      </c>
      <c r="AA318" s="38">
        <f t="shared" si="1295"/>
        <v>62</v>
      </c>
      <c r="AB318" s="39">
        <f t="shared" si="35"/>
        <v>138</v>
      </c>
      <c r="AC318" s="35">
        <f t="shared" si="36"/>
        <v>0.31</v>
      </c>
      <c r="AD318" s="35">
        <f t="shared" si="37"/>
        <v>0.435207824</v>
      </c>
      <c r="AE318" s="30">
        <f t="shared" si="38"/>
        <v>0.4499291417</v>
      </c>
      <c r="AF318" s="30">
        <f t="shared" si="39"/>
        <v>0.1434928524</v>
      </c>
      <c r="AG318" s="30">
        <f t="shared" si="40"/>
        <v>-0.01472131771</v>
      </c>
      <c r="AH318" s="41">
        <f t="shared" si="41"/>
        <v>0.3518848622</v>
      </c>
      <c r="AI318" s="42">
        <f t="shared" si="42"/>
        <v>0.2415473025</v>
      </c>
      <c r="AJ318" s="42">
        <f t="shared" si="43"/>
        <v>0.221262061</v>
      </c>
      <c r="AK318" s="36">
        <f t="shared" si="44"/>
        <v>66</v>
      </c>
      <c r="AL318" s="37">
        <f t="shared" ref="AL318:AM318" si="1296">Z318</f>
        <v>231</v>
      </c>
      <c r="AM318" s="38">
        <f t="shared" si="1296"/>
        <v>62</v>
      </c>
      <c r="AN318" s="39">
        <f t="shared" si="46"/>
        <v>138</v>
      </c>
      <c r="AO318" s="43"/>
      <c r="AP318" s="43"/>
      <c r="AQ318" s="43">
        <f t="shared" ref="AQ318:AW318" si="1297">POWER($AC318,AQ$3)</f>
        <v>1</v>
      </c>
      <c r="AR318" s="43">
        <f t="shared" si="1297"/>
        <v>0.31</v>
      </c>
      <c r="AS318" s="43">
        <f t="shared" si="1297"/>
        <v>0.0961</v>
      </c>
      <c r="AT318" s="43">
        <f t="shared" si="1297"/>
        <v>0.029791</v>
      </c>
      <c r="AU318" s="43">
        <f t="shared" si="1297"/>
        <v>0.00923521</v>
      </c>
      <c r="AV318" s="43">
        <f t="shared" si="1297"/>
        <v>0.0028629151</v>
      </c>
      <c r="AW318" s="43">
        <f t="shared" si="1297"/>
        <v>0.000887503681</v>
      </c>
      <c r="AX318" s="43">
        <f t="shared" ref="AX318:BA318" si="1298">$AD318*AQ318</f>
        <v>0.435207824</v>
      </c>
      <c r="AY318" s="43">
        <f t="shared" si="1298"/>
        <v>0.1349144254</v>
      </c>
      <c r="AZ318" s="43">
        <f t="shared" si="1298"/>
        <v>0.04182347188</v>
      </c>
      <c r="BA318" s="43">
        <f t="shared" si="1298"/>
        <v>0.01296527628</v>
      </c>
      <c r="BB318" s="43"/>
      <c r="BC318" s="43"/>
      <c r="BD318" s="43"/>
      <c r="BE318" s="43"/>
      <c r="BF318" s="43"/>
      <c r="BG318" s="43"/>
      <c r="BH318" s="43"/>
      <c r="BI318" s="43"/>
      <c r="BJ318" s="43"/>
    </row>
    <row r="319">
      <c r="A319" s="30"/>
      <c r="B319" s="30"/>
      <c r="C319" s="44">
        <f t="shared" si="49"/>
        <v>315</v>
      </c>
      <c r="D319" s="32">
        <f t="shared" si="13"/>
        <v>1392</v>
      </c>
      <c r="E319" s="32">
        <f t="shared" si="14"/>
        <v>1392</v>
      </c>
      <c r="F319" s="33">
        <f t="shared" si="15"/>
        <v>639</v>
      </c>
      <c r="G319" s="30">
        <f t="shared" si="16"/>
        <v>542</v>
      </c>
      <c r="H319" s="34">
        <f t="shared" si="17"/>
        <v>97</v>
      </c>
      <c r="I319" s="35">
        <f t="shared" si="18"/>
        <v>0.2143915199</v>
      </c>
      <c r="J319" s="35">
        <f t="shared" si="19"/>
        <v>0.3327466955</v>
      </c>
      <c r="K319" s="36">
        <f t="shared" si="20"/>
        <v>116</v>
      </c>
      <c r="L319" s="37">
        <f t="shared" si="21"/>
        <v>426</v>
      </c>
      <c r="M319" s="38">
        <f t="shared" si="22"/>
        <v>32</v>
      </c>
      <c r="N319" s="39">
        <f t="shared" si="23"/>
        <v>65</v>
      </c>
      <c r="O319" s="35">
        <f t="shared" si="24"/>
        <v>0.2140221402</v>
      </c>
      <c r="P319" s="35">
        <f t="shared" si="25"/>
        <v>0.3298969072</v>
      </c>
      <c r="Q319" s="40">
        <f t="shared" si="26"/>
        <v>0.2316118936</v>
      </c>
      <c r="R319" s="35">
        <f t="shared" si="27"/>
        <v>0.06986899563</v>
      </c>
      <c r="S319" s="10">
        <f t="shared" si="50"/>
        <v>0.7578703046</v>
      </c>
      <c r="T319" s="10">
        <f t="shared" si="28"/>
        <v>1.182491945</v>
      </c>
      <c r="U319" s="10">
        <f t="shared" si="29"/>
        <v>1</v>
      </c>
      <c r="V319" s="30">
        <f t="shared" si="30"/>
        <v>639</v>
      </c>
      <c r="W319" s="30">
        <f t="shared" si="31"/>
        <v>148</v>
      </c>
      <c r="X319" s="34">
        <f t="shared" si="32"/>
        <v>484</v>
      </c>
      <c r="Y319" s="36">
        <f t="shared" si="33"/>
        <v>452</v>
      </c>
      <c r="Z319" s="37">
        <f t="shared" ref="Z319:AA319" si="1299">L319</f>
        <v>426</v>
      </c>
      <c r="AA319" s="38">
        <f t="shared" si="1299"/>
        <v>32</v>
      </c>
      <c r="AB319" s="39">
        <f t="shared" si="35"/>
        <v>0</v>
      </c>
      <c r="AC319" s="35">
        <f t="shared" si="36"/>
        <v>1</v>
      </c>
      <c r="AD319" s="35">
        <f t="shared" si="37"/>
        <v>0.5148063781</v>
      </c>
      <c r="AE319" s="30">
        <f t="shared" si="38"/>
        <v>0.6210571413</v>
      </c>
      <c r="AF319" s="30">
        <f t="shared" si="39"/>
        <v>0.3146208519</v>
      </c>
      <c r="AG319" s="30">
        <f t="shared" si="40"/>
        <v>-0.1062507631</v>
      </c>
      <c r="AH319" s="41">
        <f t="shared" si="41"/>
        <v>0.4805822993</v>
      </c>
      <c r="AI319" s="42">
        <f t="shared" si="42"/>
        <v>0.7412780452</v>
      </c>
      <c r="AJ319" s="42">
        <f t="shared" si="43"/>
        <v>0.5948697933</v>
      </c>
      <c r="AK319" s="36">
        <f t="shared" si="44"/>
        <v>626</v>
      </c>
      <c r="AL319" s="37">
        <f t="shared" ref="AL319:AM319" si="1300">Z319</f>
        <v>426</v>
      </c>
      <c r="AM319" s="38">
        <f t="shared" si="1300"/>
        <v>32</v>
      </c>
      <c r="AN319" s="39">
        <f t="shared" si="46"/>
        <v>0</v>
      </c>
      <c r="AO319" s="43"/>
      <c r="AP319" s="43"/>
      <c r="AQ319" s="43">
        <f t="shared" ref="AQ319:AW319" si="1301">POWER($AC319,AQ$3)</f>
        <v>1</v>
      </c>
      <c r="AR319" s="43">
        <f t="shared" si="1301"/>
        <v>1</v>
      </c>
      <c r="AS319" s="43">
        <f t="shared" si="1301"/>
        <v>1</v>
      </c>
      <c r="AT319" s="43">
        <f t="shared" si="1301"/>
        <v>1</v>
      </c>
      <c r="AU319" s="43">
        <f t="shared" si="1301"/>
        <v>1</v>
      </c>
      <c r="AV319" s="43">
        <f t="shared" si="1301"/>
        <v>1</v>
      </c>
      <c r="AW319" s="43">
        <f t="shared" si="1301"/>
        <v>1</v>
      </c>
      <c r="AX319" s="43">
        <f t="shared" ref="AX319:BA319" si="1302">$AD319*AQ319</f>
        <v>0.5148063781</v>
      </c>
      <c r="AY319" s="43">
        <f t="shared" si="1302"/>
        <v>0.5148063781</v>
      </c>
      <c r="AZ319" s="43">
        <f t="shared" si="1302"/>
        <v>0.5148063781</v>
      </c>
      <c r="BA319" s="43">
        <f t="shared" si="1302"/>
        <v>0.5148063781</v>
      </c>
      <c r="BB319" s="43"/>
      <c r="BC319" s="43"/>
      <c r="BD319" s="43"/>
      <c r="BE319" s="43"/>
      <c r="BF319" s="43"/>
      <c r="BG319" s="43"/>
      <c r="BH319" s="43"/>
      <c r="BI319" s="43"/>
      <c r="BJ319" s="43"/>
    </row>
    <row r="320">
      <c r="A320" s="30"/>
      <c r="B320" s="30"/>
      <c r="C320" s="44">
        <f t="shared" si="49"/>
        <v>316</v>
      </c>
      <c r="D320" s="32">
        <f t="shared" si="13"/>
        <v>1121</v>
      </c>
      <c r="E320" s="32">
        <f t="shared" si="14"/>
        <v>1121</v>
      </c>
      <c r="F320" s="33">
        <f t="shared" si="15"/>
        <v>603</v>
      </c>
      <c r="G320" s="30">
        <f t="shared" si="16"/>
        <v>426</v>
      </c>
      <c r="H320" s="34">
        <f t="shared" si="17"/>
        <v>177</v>
      </c>
      <c r="I320" s="35">
        <f t="shared" si="18"/>
        <v>0.4285979369</v>
      </c>
      <c r="J320" s="35">
        <f t="shared" si="19"/>
        <v>0.4276435589</v>
      </c>
      <c r="K320" s="36">
        <f t="shared" si="20"/>
        <v>183</v>
      </c>
      <c r="L320" s="37">
        <f t="shared" si="21"/>
        <v>243</v>
      </c>
      <c r="M320" s="38">
        <f t="shared" si="22"/>
        <v>76</v>
      </c>
      <c r="N320" s="39">
        <f t="shared" si="23"/>
        <v>101</v>
      </c>
      <c r="O320" s="35">
        <f t="shared" si="24"/>
        <v>0.4295774648</v>
      </c>
      <c r="P320" s="35">
        <f t="shared" si="25"/>
        <v>0.4293785311</v>
      </c>
      <c r="Q320" s="40">
        <f t="shared" si="26"/>
        <v>0.4295190713</v>
      </c>
      <c r="R320" s="35">
        <f t="shared" si="27"/>
        <v>0.2382445141</v>
      </c>
      <c r="S320" s="10">
        <f t="shared" si="50"/>
        <v>0.6511270153</v>
      </c>
      <c r="T320" s="10">
        <f t="shared" si="28"/>
        <v>0.9026132786</v>
      </c>
      <c r="U320" s="10">
        <f t="shared" si="29"/>
        <v>0.9026132786</v>
      </c>
      <c r="V320" s="30">
        <f t="shared" si="30"/>
        <v>603</v>
      </c>
      <c r="W320" s="30">
        <f t="shared" si="31"/>
        <v>259</v>
      </c>
      <c r="X320" s="34">
        <f t="shared" si="32"/>
        <v>393</v>
      </c>
      <c r="Y320" s="36">
        <f t="shared" si="33"/>
        <v>317</v>
      </c>
      <c r="Z320" s="37">
        <f t="shared" ref="Z320:AA320" si="1303">L320</f>
        <v>243</v>
      </c>
      <c r="AA320" s="38">
        <f t="shared" si="1303"/>
        <v>76</v>
      </c>
      <c r="AB320" s="39">
        <f t="shared" si="35"/>
        <v>34</v>
      </c>
      <c r="AC320" s="35">
        <f t="shared" si="36"/>
        <v>0.6909090909</v>
      </c>
      <c r="AD320" s="35">
        <f t="shared" si="37"/>
        <v>0.5660714286</v>
      </c>
      <c r="AE320" s="30">
        <f t="shared" si="38"/>
        <v>0.5918156602</v>
      </c>
      <c r="AF320" s="30">
        <f t="shared" si="39"/>
        <v>0.2853793709</v>
      </c>
      <c r="AG320" s="30">
        <f t="shared" si="40"/>
        <v>-0.02574423161</v>
      </c>
      <c r="AH320" s="41">
        <f t="shared" si="41"/>
        <v>0.3936934306</v>
      </c>
      <c r="AI320" s="42">
        <f t="shared" si="42"/>
        <v>0.5285814777</v>
      </c>
      <c r="AJ320" s="42">
        <f t="shared" si="43"/>
        <v>0.4931072107</v>
      </c>
      <c r="AK320" s="36">
        <f t="shared" si="44"/>
        <v>236</v>
      </c>
      <c r="AL320" s="37">
        <f t="shared" ref="AL320:AM320" si="1304">Z320</f>
        <v>243</v>
      </c>
      <c r="AM320" s="38">
        <f t="shared" si="1304"/>
        <v>76</v>
      </c>
      <c r="AN320" s="39">
        <f t="shared" si="46"/>
        <v>34</v>
      </c>
      <c r="AO320" s="43"/>
      <c r="AP320" s="43"/>
      <c r="AQ320" s="43">
        <f t="shared" ref="AQ320:AW320" si="1305">POWER($AC320,AQ$3)</f>
        <v>1</v>
      </c>
      <c r="AR320" s="43">
        <f t="shared" si="1305"/>
        <v>0.6909090909</v>
      </c>
      <c r="AS320" s="43">
        <f t="shared" si="1305"/>
        <v>0.4773553719</v>
      </c>
      <c r="AT320" s="43">
        <f t="shared" si="1305"/>
        <v>0.329809166</v>
      </c>
      <c r="AU320" s="43">
        <f t="shared" si="1305"/>
        <v>0.2278681511</v>
      </c>
      <c r="AV320" s="43">
        <f t="shared" si="1305"/>
        <v>0.1574361771</v>
      </c>
      <c r="AW320" s="43">
        <f t="shared" si="1305"/>
        <v>0.108774086</v>
      </c>
      <c r="AX320" s="43">
        <f t="shared" ref="AX320:BA320" si="1306">$AD320*AQ320</f>
        <v>0.5660714286</v>
      </c>
      <c r="AY320" s="43">
        <f t="shared" si="1306"/>
        <v>0.3911038961</v>
      </c>
      <c r="AZ320" s="43">
        <f t="shared" si="1306"/>
        <v>0.2702172373</v>
      </c>
      <c r="BA320" s="43">
        <f t="shared" si="1306"/>
        <v>0.1866955458</v>
      </c>
      <c r="BB320" s="43"/>
      <c r="BC320" s="43"/>
      <c r="BD320" s="43"/>
      <c r="BE320" s="43"/>
      <c r="BF320" s="43"/>
      <c r="BG320" s="43"/>
      <c r="BH320" s="43"/>
      <c r="BI320" s="43"/>
      <c r="BJ320" s="43"/>
    </row>
    <row r="321">
      <c r="A321" s="30"/>
      <c r="B321" s="30"/>
      <c r="C321" s="44">
        <f t="shared" si="49"/>
        <v>317</v>
      </c>
      <c r="D321" s="32">
        <f t="shared" si="13"/>
        <v>602</v>
      </c>
      <c r="E321" s="32">
        <f t="shared" si="14"/>
        <v>602</v>
      </c>
      <c r="F321" s="33">
        <f t="shared" si="15"/>
        <v>348</v>
      </c>
      <c r="G321" s="30">
        <f t="shared" si="16"/>
        <v>232</v>
      </c>
      <c r="H321" s="34">
        <f t="shared" si="17"/>
        <v>116</v>
      </c>
      <c r="I321" s="35">
        <f t="shared" si="18"/>
        <v>0.461630134</v>
      </c>
      <c r="J321" s="35">
        <f t="shared" si="19"/>
        <v>0.4494956987</v>
      </c>
      <c r="K321" s="36">
        <f t="shared" si="20"/>
        <v>107</v>
      </c>
      <c r="L321" s="37">
        <f t="shared" si="21"/>
        <v>125</v>
      </c>
      <c r="M321" s="38">
        <f t="shared" si="22"/>
        <v>52</v>
      </c>
      <c r="N321" s="39">
        <f t="shared" si="23"/>
        <v>64</v>
      </c>
      <c r="O321" s="35">
        <f t="shared" si="24"/>
        <v>0.4612068966</v>
      </c>
      <c r="P321" s="35">
        <f t="shared" si="25"/>
        <v>0.4482758621</v>
      </c>
      <c r="Q321" s="40">
        <f t="shared" si="26"/>
        <v>0.4568965517</v>
      </c>
      <c r="R321" s="35">
        <f t="shared" si="27"/>
        <v>0.2937853107</v>
      </c>
      <c r="S321" s="10">
        <f t="shared" si="50"/>
        <v>0.6393581385</v>
      </c>
      <c r="T321" s="10">
        <f t="shared" si="28"/>
        <v>0.8487208532</v>
      </c>
      <c r="U321" s="10">
        <f t="shared" si="29"/>
        <v>0.8487208532</v>
      </c>
      <c r="V321" s="30">
        <f t="shared" si="30"/>
        <v>348</v>
      </c>
      <c r="W321" s="30">
        <f t="shared" si="31"/>
        <v>159</v>
      </c>
      <c r="X321" s="34">
        <f t="shared" si="32"/>
        <v>222</v>
      </c>
      <c r="Y321" s="36">
        <f t="shared" si="33"/>
        <v>170</v>
      </c>
      <c r="Z321" s="37">
        <f t="shared" ref="Z321:AA321" si="1307">L321</f>
        <v>125</v>
      </c>
      <c r="AA321" s="38">
        <f t="shared" si="1307"/>
        <v>52</v>
      </c>
      <c r="AB321" s="39">
        <f t="shared" si="35"/>
        <v>30</v>
      </c>
      <c r="AC321" s="35">
        <f t="shared" si="36"/>
        <v>0.6341463415</v>
      </c>
      <c r="AD321" s="35">
        <f t="shared" si="37"/>
        <v>0.5762711864</v>
      </c>
      <c r="AE321" s="30">
        <f t="shared" si="38"/>
        <v>0.5762516049</v>
      </c>
      <c r="AF321" s="30">
        <f t="shared" si="39"/>
        <v>0.2698153156</v>
      </c>
      <c r="AG321" s="30">
        <f t="shared" si="40"/>
        <v>0.00001958157521</v>
      </c>
      <c r="AH321" s="41">
        <f t="shared" si="41"/>
        <v>0.3831227174</v>
      </c>
      <c r="AI321" s="42">
        <f t="shared" si="42"/>
        <v>0.4873099049</v>
      </c>
      <c r="AJ321" s="42">
        <f t="shared" si="43"/>
        <v>0.4873368874</v>
      </c>
      <c r="AK321" s="36">
        <f t="shared" si="44"/>
        <v>119</v>
      </c>
      <c r="AL321" s="37">
        <f t="shared" ref="AL321:AM321" si="1308">Z321</f>
        <v>125</v>
      </c>
      <c r="AM321" s="38">
        <f t="shared" si="1308"/>
        <v>52</v>
      </c>
      <c r="AN321" s="39">
        <f t="shared" si="46"/>
        <v>30</v>
      </c>
      <c r="AO321" s="43"/>
      <c r="AP321" s="43"/>
      <c r="AQ321" s="43">
        <f t="shared" ref="AQ321:AW321" si="1309">POWER($AC321,AQ$3)</f>
        <v>1</v>
      </c>
      <c r="AR321" s="43">
        <f t="shared" si="1309"/>
        <v>0.6341463415</v>
      </c>
      <c r="AS321" s="43">
        <f t="shared" si="1309"/>
        <v>0.4021415824</v>
      </c>
      <c r="AT321" s="43">
        <f t="shared" si="1309"/>
        <v>0.2550166132</v>
      </c>
      <c r="AU321" s="43">
        <f t="shared" si="1309"/>
        <v>0.1617178523</v>
      </c>
      <c r="AV321" s="43">
        <f t="shared" si="1309"/>
        <v>0.1025527844</v>
      </c>
      <c r="AW321" s="43">
        <f t="shared" si="1309"/>
        <v>0.06503347302</v>
      </c>
      <c r="AX321" s="43">
        <f t="shared" ref="AX321:BA321" si="1310">$AD321*AQ321</f>
        <v>0.5762711864</v>
      </c>
      <c r="AY321" s="43">
        <f t="shared" si="1310"/>
        <v>0.3654402646</v>
      </c>
      <c r="AZ321" s="43">
        <f t="shared" si="1310"/>
        <v>0.2317426068</v>
      </c>
      <c r="BA321" s="43">
        <f t="shared" si="1310"/>
        <v>0.1469587263</v>
      </c>
      <c r="BB321" s="43"/>
      <c r="BC321" s="43"/>
      <c r="BD321" s="43"/>
      <c r="BE321" s="43"/>
      <c r="BF321" s="43"/>
      <c r="BG321" s="43"/>
      <c r="BH321" s="43"/>
      <c r="BI321" s="43"/>
      <c r="BJ321" s="43"/>
    </row>
    <row r="322">
      <c r="A322" s="30"/>
      <c r="B322" s="30"/>
      <c r="C322" s="44">
        <f t="shared" si="49"/>
        <v>318</v>
      </c>
      <c r="D322" s="32">
        <f t="shared" si="13"/>
        <v>1337</v>
      </c>
      <c r="E322" s="32">
        <f t="shared" si="14"/>
        <v>1337</v>
      </c>
      <c r="F322" s="33">
        <f t="shared" si="15"/>
        <v>856</v>
      </c>
      <c r="G322" s="30">
        <f t="shared" si="16"/>
        <v>468</v>
      </c>
      <c r="H322" s="34">
        <f t="shared" si="17"/>
        <v>388</v>
      </c>
      <c r="I322" s="35">
        <f t="shared" si="18"/>
        <v>0.2768230547</v>
      </c>
      <c r="J322" s="35">
        <f t="shared" si="19"/>
        <v>0.2369281691</v>
      </c>
      <c r="K322" s="36">
        <f t="shared" si="20"/>
        <v>130</v>
      </c>
      <c r="L322" s="37">
        <f t="shared" si="21"/>
        <v>338</v>
      </c>
      <c r="M322" s="38">
        <f t="shared" si="22"/>
        <v>92</v>
      </c>
      <c r="N322" s="39">
        <f t="shared" si="23"/>
        <v>296</v>
      </c>
      <c r="O322" s="35">
        <f t="shared" si="24"/>
        <v>0.2777777778</v>
      </c>
      <c r="P322" s="35">
        <f t="shared" si="25"/>
        <v>0.2371134021</v>
      </c>
      <c r="Q322" s="40">
        <f t="shared" si="26"/>
        <v>0.2593457944</v>
      </c>
      <c r="R322" s="35">
        <f t="shared" si="27"/>
        <v>0.2139534884</v>
      </c>
      <c r="S322" s="10">
        <f t="shared" si="50"/>
        <v>0.7023295118</v>
      </c>
      <c r="T322" s="10">
        <f t="shared" si="28"/>
        <v>1.001683912</v>
      </c>
      <c r="U322" s="10">
        <f t="shared" si="29"/>
        <v>1</v>
      </c>
      <c r="V322" s="30">
        <f t="shared" si="30"/>
        <v>856</v>
      </c>
      <c r="W322" s="30">
        <f t="shared" si="31"/>
        <v>222</v>
      </c>
      <c r="X322" s="34">
        <f t="shared" si="32"/>
        <v>601</v>
      </c>
      <c r="Y322" s="36">
        <f t="shared" si="33"/>
        <v>509</v>
      </c>
      <c r="Z322" s="37">
        <f t="shared" ref="Z322:AA322" si="1311">L322</f>
        <v>338</v>
      </c>
      <c r="AA322" s="38">
        <f t="shared" si="1311"/>
        <v>92</v>
      </c>
      <c r="AB322" s="39">
        <f t="shared" si="35"/>
        <v>0</v>
      </c>
      <c r="AC322" s="35">
        <f t="shared" si="36"/>
        <v>1</v>
      </c>
      <c r="AD322" s="35">
        <f t="shared" si="37"/>
        <v>0.60094451</v>
      </c>
      <c r="AE322" s="30">
        <f t="shared" si="38"/>
        <v>0.6210571413</v>
      </c>
      <c r="AF322" s="30">
        <f t="shared" si="39"/>
        <v>0.3146208519</v>
      </c>
      <c r="AG322" s="30">
        <f t="shared" si="40"/>
        <v>-0.02011263123</v>
      </c>
      <c r="AH322" s="41">
        <f t="shared" si="41"/>
        <v>0.4805822993</v>
      </c>
      <c r="AI322" s="42">
        <f t="shared" si="42"/>
        <v>0.7412780452</v>
      </c>
      <c r="AJ322" s="42">
        <f t="shared" si="43"/>
        <v>0.7135638425</v>
      </c>
      <c r="AK322" s="36">
        <f t="shared" si="44"/>
        <v>842</v>
      </c>
      <c r="AL322" s="37">
        <f t="shared" ref="AL322:AM322" si="1312">Z322</f>
        <v>338</v>
      </c>
      <c r="AM322" s="38">
        <f t="shared" si="1312"/>
        <v>92</v>
      </c>
      <c r="AN322" s="39">
        <f t="shared" si="46"/>
        <v>0</v>
      </c>
      <c r="AO322" s="43"/>
      <c r="AP322" s="43"/>
      <c r="AQ322" s="43">
        <f t="shared" ref="AQ322:AW322" si="1313">POWER($AC322,AQ$3)</f>
        <v>1</v>
      </c>
      <c r="AR322" s="43">
        <f t="shared" si="1313"/>
        <v>1</v>
      </c>
      <c r="AS322" s="43">
        <f t="shared" si="1313"/>
        <v>1</v>
      </c>
      <c r="AT322" s="43">
        <f t="shared" si="1313"/>
        <v>1</v>
      </c>
      <c r="AU322" s="43">
        <f t="shared" si="1313"/>
        <v>1</v>
      </c>
      <c r="AV322" s="43">
        <f t="shared" si="1313"/>
        <v>1</v>
      </c>
      <c r="AW322" s="43">
        <f t="shared" si="1313"/>
        <v>1</v>
      </c>
      <c r="AX322" s="43">
        <f t="shared" ref="AX322:BA322" si="1314">$AD322*AQ322</f>
        <v>0.60094451</v>
      </c>
      <c r="AY322" s="43">
        <f t="shared" si="1314"/>
        <v>0.60094451</v>
      </c>
      <c r="AZ322" s="43">
        <f t="shared" si="1314"/>
        <v>0.60094451</v>
      </c>
      <c r="BA322" s="43">
        <f t="shared" si="1314"/>
        <v>0.60094451</v>
      </c>
      <c r="BB322" s="43"/>
      <c r="BC322" s="43"/>
      <c r="BD322" s="43"/>
      <c r="BE322" s="43"/>
      <c r="BF322" s="43"/>
      <c r="BG322" s="43"/>
      <c r="BH322" s="43"/>
      <c r="BI322" s="43"/>
      <c r="BJ322" s="43"/>
    </row>
    <row r="323">
      <c r="A323" s="30"/>
      <c r="B323" s="30"/>
      <c r="C323" s="44">
        <f t="shared" si="49"/>
        <v>319</v>
      </c>
      <c r="D323" s="32">
        <f t="shared" si="13"/>
        <v>1485</v>
      </c>
      <c r="E323" s="32">
        <f t="shared" si="14"/>
        <v>1485</v>
      </c>
      <c r="F323" s="33">
        <f t="shared" si="15"/>
        <v>758</v>
      </c>
      <c r="G323" s="30">
        <f t="shared" si="16"/>
        <v>446</v>
      </c>
      <c r="H323" s="34">
        <f t="shared" si="17"/>
        <v>312</v>
      </c>
      <c r="I323" s="35">
        <f t="shared" si="18"/>
        <v>0.4144210536</v>
      </c>
      <c r="J323" s="35">
        <f t="shared" si="19"/>
        <v>0.4758861651</v>
      </c>
      <c r="K323" s="36">
        <f t="shared" si="20"/>
        <v>185</v>
      </c>
      <c r="L323" s="37">
        <f t="shared" si="21"/>
        <v>261</v>
      </c>
      <c r="M323" s="38">
        <f t="shared" si="22"/>
        <v>148</v>
      </c>
      <c r="N323" s="39">
        <f t="shared" si="23"/>
        <v>164</v>
      </c>
      <c r="O323" s="35">
        <f t="shared" si="24"/>
        <v>0.4147982063</v>
      </c>
      <c r="P323" s="35">
        <f t="shared" si="25"/>
        <v>0.4743589744</v>
      </c>
      <c r="Q323" s="40">
        <f t="shared" si="26"/>
        <v>0.4393139842</v>
      </c>
      <c r="R323" s="35">
        <f t="shared" si="27"/>
        <v>0.3618581907</v>
      </c>
      <c r="S323" s="10">
        <f t="shared" si="50"/>
        <v>0.4547355369</v>
      </c>
      <c r="T323" s="10">
        <f t="shared" si="28"/>
        <v>0.5036547942</v>
      </c>
      <c r="U323" s="10">
        <f t="shared" si="29"/>
        <v>0.5036547942</v>
      </c>
      <c r="V323" s="30">
        <f t="shared" si="30"/>
        <v>758</v>
      </c>
      <c r="W323" s="30">
        <f t="shared" si="31"/>
        <v>333</v>
      </c>
      <c r="X323" s="34">
        <f t="shared" si="32"/>
        <v>345</v>
      </c>
      <c r="Y323" s="36">
        <f t="shared" si="33"/>
        <v>197</v>
      </c>
      <c r="Z323" s="37">
        <f t="shared" ref="Z323:AA323" si="1315">L323</f>
        <v>261</v>
      </c>
      <c r="AA323" s="38">
        <f t="shared" si="1315"/>
        <v>148</v>
      </c>
      <c r="AB323" s="39">
        <f t="shared" si="35"/>
        <v>194</v>
      </c>
      <c r="AC323" s="35">
        <f t="shared" si="36"/>
        <v>0.432748538</v>
      </c>
      <c r="AD323" s="35">
        <f t="shared" si="37"/>
        <v>0.4301310044</v>
      </c>
      <c r="AE323" s="30">
        <f t="shared" si="38"/>
        <v>0.5035267487</v>
      </c>
      <c r="AF323" s="30">
        <f t="shared" si="39"/>
        <v>0.1970904594</v>
      </c>
      <c r="AG323" s="30">
        <f t="shared" si="40"/>
        <v>-0.07339574437</v>
      </c>
      <c r="AH323" s="41">
        <f t="shared" si="41"/>
        <v>0.3580305737</v>
      </c>
      <c r="AI323" s="42">
        <f t="shared" si="42"/>
        <v>0.3362409451</v>
      </c>
      <c r="AJ323" s="42">
        <f t="shared" si="43"/>
        <v>0.2351052703</v>
      </c>
      <c r="AK323" s="36">
        <f t="shared" si="44"/>
        <v>80</v>
      </c>
      <c r="AL323" s="37">
        <f t="shared" ref="AL323:AM323" si="1316">Z323</f>
        <v>261</v>
      </c>
      <c r="AM323" s="38">
        <f t="shared" si="1316"/>
        <v>148</v>
      </c>
      <c r="AN323" s="39">
        <f t="shared" si="46"/>
        <v>194</v>
      </c>
      <c r="AO323" s="43"/>
      <c r="AP323" s="43"/>
      <c r="AQ323" s="43">
        <f t="shared" ref="AQ323:AW323" si="1317">POWER($AC323,AQ$3)</f>
        <v>1</v>
      </c>
      <c r="AR323" s="43">
        <f t="shared" si="1317"/>
        <v>0.432748538</v>
      </c>
      <c r="AS323" s="43">
        <f t="shared" si="1317"/>
        <v>0.1872712972</v>
      </c>
      <c r="AT323" s="43">
        <f t="shared" si="1317"/>
        <v>0.08104138005</v>
      </c>
      <c r="AU323" s="43">
        <f t="shared" si="1317"/>
        <v>0.03507053874</v>
      </c>
      <c r="AV323" s="43">
        <f t="shared" si="1317"/>
        <v>0.01517672437</v>
      </c>
      <c r="AW323" s="43">
        <f t="shared" si="1317"/>
        <v>0.006567705281</v>
      </c>
      <c r="AX323" s="43">
        <f t="shared" ref="AX323:BA323" si="1318">$AD323*AQ323</f>
        <v>0.4301310044</v>
      </c>
      <c r="AY323" s="43">
        <f t="shared" si="1318"/>
        <v>0.1861385633</v>
      </c>
      <c r="AZ323" s="43">
        <f t="shared" si="1318"/>
        <v>0.08055119113</v>
      </c>
      <c r="BA323" s="43">
        <f t="shared" si="1318"/>
        <v>0.0348584102</v>
      </c>
      <c r="BB323" s="43"/>
      <c r="BC323" s="43"/>
      <c r="BD323" s="43"/>
      <c r="BE323" s="43"/>
      <c r="BF323" s="43"/>
      <c r="BG323" s="43"/>
      <c r="BH323" s="43"/>
      <c r="BI323" s="43"/>
      <c r="BJ323" s="43"/>
    </row>
    <row r="324">
      <c r="A324" s="30"/>
      <c r="B324" s="30"/>
      <c r="C324" s="44">
        <f t="shared" si="49"/>
        <v>320</v>
      </c>
      <c r="D324" s="32">
        <f t="shared" si="13"/>
        <v>857</v>
      </c>
      <c r="E324" s="32">
        <f t="shared" si="14"/>
        <v>857</v>
      </c>
      <c r="F324" s="33">
        <f t="shared" si="15"/>
        <v>513</v>
      </c>
      <c r="G324" s="30">
        <f t="shared" si="16"/>
        <v>363</v>
      </c>
      <c r="H324" s="34">
        <f t="shared" si="17"/>
        <v>150</v>
      </c>
      <c r="I324" s="35">
        <f t="shared" si="18"/>
        <v>0.2801718516</v>
      </c>
      <c r="J324" s="35">
        <f t="shared" si="19"/>
        <v>0.2381546467</v>
      </c>
      <c r="K324" s="36">
        <f t="shared" si="20"/>
        <v>102</v>
      </c>
      <c r="L324" s="37">
        <f t="shared" si="21"/>
        <v>261</v>
      </c>
      <c r="M324" s="38">
        <f t="shared" si="22"/>
        <v>36</v>
      </c>
      <c r="N324" s="39">
        <f t="shared" si="23"/>
        <v>114</v>
      </c>
      <c r="O324" s="35">
        <f t="shared" si="24"/>
        <v>0.2809917355</v>
      </c>
      <c r="P324" s="35">
        <f t="shared" si="25"/>
        <v>0.24</v>
      </c>
      <c r="Q324" s="40">
        <f t="shared" si="26"/>
        <v>0.269005848</v>
      </c>
      <c r="R324" s="35">
        <f t="shared" si="27"/>
        <v>0.1212121212</v>
      </c>
      <c r="S324" s="10">
        <f t="shared" si="50"/>
        <v>0.5492619964</v>
      </c>
      <c r="T324" s="10">
        <f t="shared" si="28"/>
        <v>0.8085268695</v>
      </c>
      <c r="U324" s="10">
        <f t="shared" si="29"/>
        <v>0.8085268695</v>
      </c>
      <c r="V324" s="30">
        <f t="shared" si="30"/>
        <v>513</v>
      </c>
      <c r="W324" s="30">
        <f t="shared" si="31"/>
        <v>138</v>
      </c>
      <c r="X324" s="34">
        <f t="shared" si="32"/>
        <v>282</v>
      </c>
      <c r="Y324" s="36">
        <f t="shared" si="33"/>
        <v>246</v>
      </c>
      <c r="Z324" s="37">
        <f t="shared" ref="Z324:AA324" si="1319">L324</f>
        <v>261</v>
      </c>
      <c r="AA324" s="38">
        <f t="shared" si="1319"/>
        <v>36</v>
      </c>
      <c r="AB324" s="39">
        <f t="shared" si="35"/>
        <v>58</v>
      </c>
      <c r="AC324" s="35">
        <f t="shared" si="36"/>
        <v>0.3829787234</v>
      </c>
      <c r="AD324" s="35">
        <f t="shared" si="37"/>
        <v>0.4852071006</v>
      </c>
      <c r="AE324" s="30">
        <f t="shared" si="38"/>
        <v>0.482393416</v>
      </c>
      <c r="AF324" s="30">
        <f t="shared" si="39"/>
        <v>0.1759571266</v>
      </c>
      <c r="AG324" s="30">
        <f t="shared" si="40"/>
        <v>0.002813684635</v>
      </c>
      <c r="AH324" s="41">
        <f t="shared" si="41"/>
        <v>0.3547187402</v>
      </c>
      <c r="AI324" s="42">
        <f t="shared" si="42"/>
        <v>0.2980214866</v>
      </c>
      <c r="AJ324" s="42">
        <f t="shared" si="43"/>
        <v>0.3018986037</v>
      </c>
      <c r="AK324" s="36">
        <f t="shared" si="44"/>
        <v>113</v>
      </c>
      <c r="AL324" s="37">
        <f t="shared" ref="AL324:AM324" si="1320">Z324</f>
        <v>261</v>
      </c>
      <c r="AM324" s="38">
        <f t="shared" si="1320"/>
        <v>36</v>
      </c>
      <c r="AN324" s="39">
        <f t="shared" si="46"/>
        <v>58</v>
      </c>
      <c r="AO324" s="43"/>
      <c r="AP324" s="43"/>
      <c r="AQ324" s="43">
        <f t="shared" ref="AQ324:AW324" si="1321">POWER($AC324,AQ$3)</f>
        <v>1</v>
      </c>
      <c r="AR324" s="43">
        <f t="shared" si="1321"/>
        <v>0.3829787234</v>
      </c>
      <c r="AS324" s="43">
        <f t="shared" si="1321"/>
        <v>0.1466727026</v>
      </c>
      <c r="AT324" s="43">
        <f t="shared" si="1321"/>
        <v>0.05617252439</v>
      </c>
      <c r="AU324" s="43">
        <f t="shared" si="1321"/>
        <v>0.02151288168</v>
      </c>
      <c r="AV324" s="43">
        <f t="shared" si="1321"/>
        <v>0.008238975963</v>
      </c>
      <c r="AW324" s="43">
        <f t="shared" si="1321"/>
        <v>0.003155352497</v>
      </c>
      <c r="AX324" s="43">
        <f t="shared" ref="AX324:BA324" si="1322">$AD324*AQ324</f>
        <v>0.4852071006</v>
      </c>
      <c r="AY324" s="43">
        <f t="shared" si="1322"/>
        <v>0.185823996</v>
      </c>
      <c r="AZ324" s="43">
        <f t="shared" si="1322"/>
        <v>0.07116663675</v>
      </c>
      <c r="BA324" s="43">
        <f t="shared" si="1322"/>
        <v>0.02725530769</v>
      </c>
      <c r="BB324" s="43"/>
      <c r="BC324" s="43"/>
      <c r="BD324" s="43"/>
      <c r="BE324" s="43"/>
      <c r="BF324" s="43"/>
      <c r="BG324" s="43"/>
      <c r="BH324" s="43"/>
      <c r="BI324" s="43"/>
      <c r="BJ324" s="43"/>
    </row>
    <row r="325">
      <c r="A325" s="30"/>
      <c r="B325" s="30"/>
      <c r="C325" s="44">
        <f t="shared" si="49"/>
        <v>321</v>
      </c>
      <c r="D325" s="32">
        <f t="shared" si="13"/>
        <v>2358</v>
      </c>
      <c r="E325" s="32">
        <f t="shared" si="14"/>
        <v>2358</v>
      </c>
      <c r="F325" s="33">
        <f t="shared" si="15"/>
        <v>1094</v>
      </c>
      <c r="G325" s="30">
        <f t="shared" si="16"/>
        <v>677</v>
      </c>
      <c r="H325" s="34">
        <f t="shared" si="17"/>
        <v>417</v>
      </c>
      <c r="I325" s="35">
        <f t="shared" si="18"/>
        <v>0.3205975579</v>
      </c>
      <c r="J325" s="35">
        <f t="shared" si="19"/>
        <v>0.2799124734</v>
      </c>
      <c r="K325" s="36">
        <f t="shared" si="20"/>
        <v>217</v>
      </c>
      <c r="L325" s="37">
        <f t="shared" si="21"/>
        <v>460</v>
      </c>
      <c r="M325" s="38">
        <f t="shared" si="22"/>
        <v>117</v>
      </c>
      <c r="N325" s="39">
        <f t="shared" si="23"/>
        <v>300</v>
      </c>
      <c r="O325" s="35">
        <f t="shared" si="24"/>
        <v>0.3205317578</v>
      </c>
      <c r="P325" s="35">
        <f t="shared" si="25"/>
        <v>0.2805755396</v>
      </c>
      <c r="Q325" s="40">
        <f t="shared" si="26"/>
        <v>0.3053016453</v>
      </c>
      <c r="R325" s="35">
        <f t="shared" si="27"/>
        <v>0.2027729636</v>
      </c>
      <c r="S325" s="10">
        <f t="shared" si="50"/>
        <v>0.5343172317</v>
      </c>
      <c r="T325" s="10">
        <f t="shared" si="28"/>
        <v>0.7332188615</v>
      </c>
      <c r="U325" s="10">
        <f t="shared" si="29"/>
        <v>0.7332188615</v>
      </c>
      <c r="V325" s="30">
        <f t="shared" si="30"/>
        <v>1094</v>
      </c>
      <c r="W325" s="30">
        <f t="shared" si="31"/>
        <v>334</v>
      </c>
      <c r="X325" s="34">
        <f t="shared" si="32"/>
        <v>585</v>
      </c>
      <c r="Y325" s="36">
        <f t="shared" si="33"/>
        <v>468</v>
      </c>
      <c r="Z325" s="37">
        <f t="shared" ref="Z325:AA325" si="1323">L325</f>
        <v>460</v>
      </c>
      <c r="AA325" s="38">
        <f t="shared" si="1323"/>
        <v>117</v>
      </c>
      <c r="AB325" s="39">
        <f t="shared" si="35"/>
        <v>170</v>
      </c>
      <c r="AC325" s="35">
        <f t="shared" si="36"/>
        <v>0.4076655052</v>
      </c>
      <c r="AD325" s="35">
        <f t="shared" si="37"/>
        <v>0.5043103448</v>
      </c>
      <c r="AE325" s="30">
        <f t="shared" si="38"/>
        <v>0.4929944222</v>
      </c>
      <c r="AF325" s="30">
        <f t="shared" si="39"/>
        <v>0.1865581329</v>
      </c>
      <c r="AG325" s="30">
        <f t="shared" si="40"/>
        <v>0.01131592265</v>
      </c>
      <c r="AH325" s="41">
        <f t="shared" si="41"/>
        <v>0.3562209893</v>
      </c>
      <c r="AI325" s="42">
        <f t="shared" si="42"/>
        <v>0.3170134864</v>
      </c>
      <c r="AJ325" s="42">
        <f t="shared" si="43"/>
        <v>0.3326062634</v>
      </c>
      <c r="AK325" s="36">
        <f t="shared" si="44"/>
        <v>229</v>
      </c>
      <c r="AL325" s="37">
        <f t="shared" ref="AL325:AM325" si="1324">Z325</f>
        <v>460</v>
      </c>
      <c r="AM325" s="38">
        <f t="shared" si="1324"/>
        <v>117</v>
      </c>
      <c r="AN325" s="39">
        <f t="shared" si="46"/>
        <v>170</v>
      </c>
      <c r="AO325" s="43"/>
      <c r="AP325" s="43"/>
      <c r="AQ325" s="43">
        <f t="shared" ref="AQ325:AW325" si="1325">POWER($AC325,AQ$3)</f>
        <v>1</v>
      </c>
      <c r="AR325" s="43">
        <f t="shared" si="1325"/>
        <v>0.4076655052</v>
      </c>
      <c r="AS325" s="43">
        <f t="shared" si="1325"/>
        <v>0.1661911642</v>
      </c>
      <c r="AT325" s="43">
        <f t="shared" si="1325"/>
        <v>0.0677504049</v>
      </c>
      <c r="AU325" s="43">
        <f t="shared" si="1325"/>
        <v>0.02761950304</v>
      </c>
      <c r="AV325" s="43">
        <f t="shared" si="1325"/>
        <v>0.01125951866</v>
      </c>
      <c r="AW325" s="43">
        <f t="shared" si="1325"/>
        <v>0.004590117364</v>
      </c>
      <c r="AX325" s="43">
        <f t="shared" ref="AX325:BA325" si="1326">$AD325*AQ325</f>
        <v>0.5043103448</v>
      </c>
      <c r="AY325" s="43">
        <f t="shared" si="1326"/>
        <v>0.2055899315</v>
      </c>
      <c r="AZ325" s="43">
        <f t="shared" si="1326"/>
        <v>0.0838119233</v>
      </c>
      <c r="BA325" s="43">
        <f t="shared" si="1326"/>
        <v>0.03416723006</v>
      </c>
      <c r="BB325" s="43"/>
      <c r="BC325" s="43"/>
      <c r="BD325" s="43"/>
      <c r="BE325" s="43"/>
      <c r="BF325" s="43"/>
      <c r="BG325" s="43"/>
      <c r="BH325" s="43"/>
      <c r="BI325" s="43"/>
      <c r="BJ325" s="43"/>
    </row>
    <row r="326">
      <c r="A326" s="30"/>
      <c r="B326" s="30"/>
      <c r="C326" s="44">
        <f t="shared" si="49"/>
        <v>322</v>
      </c>
      <c r="D326" s="32">
        <f t="shared" si="13"/>
        <v>1370</v>
      </c>
      <c r="E326" s="32">
        <f t="shared" si="14"/>
        <v>1370</v>
      </c>
      <c r="F326" s="33">
        <f t="shared" si="15"/>
        <v>763</v>
      </c>
      <c r="G326" s="30">
        <f t="shared" si="16"/>
        <v>482</v>
      </c>
      <c r="H326" s="34">
        <f t="shared" si="17"/>
        <v>281</v>
      </c>
      <c r="I326" s="35">
        <f t="shared" si="18"/>
        <v>0.5358570589</v>
      </c>
      <c r="J326" s="35">
        <f t="shared" si="19"/>
        <v>0.5095318057</v>
      </c>
      <c r="K326" s="36">
        <f t="shared" si="20"/>
        <v>258</v>
      </c>
      <c r="L326" s="37">
        <f t="shared" si="21"/>
        <v>224</v>
      </c>
      <c r="M326" s="38">
        <f t="shared" si="22"/>
        <v>143</v>
      </c>
      <c r="N326" s="39">
        <f t="shared" si="23"/>
        <v>138</v>
      </c>
      <c r="O326" s="35">
        <f t="shared" si="24"/>
        <v>0.5352697095</v>
      </c>
      <c r="P326" s="35">
        <f t="shared" si="25"/>
        <v>0.5088967972</v>
      </c>
      <c r="Q326" s="40">
        <f t="shared" si="26"/>
        <v>0.5255570118</v>
      </c>
      <c r="R326" s="35">
        <f t="shared" si="27"/>
        <v>0.3896457766</v>
      </c>
      <c r="S326" s="10">
        <f t="shared" si="50"/>
        <v>0.7251014867</v>
      </c>
      <c r="T326" s="10">
        <f t="shared" si="28"/>
        <v>0.9295673632</v>
      </c>
      <c r="U326" s="10">
        <f t="shared" si="29"/>
        <v>0.9295673632</v>
      </c>
      <c r="V326" s="30">
        <f t="shared" si="30"/>
        <v>763</v>
      </c>
      <c r="W326" s="30">
        <f t="shared" si="31"/>
        <v>401</v>
      </c>
      <c r="X326" s="34">
        <f t="shared" si="32"/>
        <v>553</v>
      </c>
      <c r="Y326" s="36">
        <f t="shared" si="33"/>
        <v>410</v>
      </c>
      <c r="Z326" s="37">
        <f t="shared" ref="Z326:AA326" si="1327">L326</f>
        <v>224</v>
      </c>
      <c r="AA326" s="38">
        <f t="shared" si="1327"/>
        <v>143</v>
      </c>
      <c r="AB326" s="39">
        <f t="shared" si="35"/>
        <v>31</v>
      </c>
      <c r="AC326" s="35">
        <f t="shared" si="36"/>
        <v>0.8218390805</v>
      </c>
      <c r="AD326" s="35">
        <f t="shared" si="37"/>
        <v>0.6466876972</v>
      </c>
      <c r="AE326" s="30">
        <f t="shared" si="38"/>
        <v>0.6168433369</v>
      </c>
      <c r="AF326" s="30">
        <f t="shared" si="39"/>
        <v>0.3104070476</v>
      </c>
      <c r="AG326" s="30">
        <f t="shared" si="40"/>
        <v>0.02984436022</v>
      </c>
      <c r="AH326" s="41">
        <f t="shared" si="41"/>
        <v>0.4242641487</v>
      </c>
      <c r="AI326" s="42">
        <f t="shared" si="42"/>
        <v>0.6211972349</v>
      </c>
      <c r="AJ326" s="42">
        <f t="shared" si="43"/>
        <v>0.6623212747</v>
      </c>
      <c r="AK326" s="36">
        <f t="shared" si="44"/>
        <v>439</v>
      </c>
      <c r="AL326" s="37">
        <f t="shared" ref="AL326:AM326" si="1328">Z326</f>
        <v>224</v>
      </c>
      <c r="AM326" s="38">
        <f t="shared" si="1328"/>
        <v>143</v>
      </c>
      <c r="AN326" s="39">
        <f t="shared" si="46"/>
        <v>31</v>
      </c>
      <c r="AO326" s="43"/>
      <c r="AP326" s="43"/>
      <c r="AQ326" s="43">
        <f t="shared" ref="AQ326:AW326" si="1329">POWER($AC326,AQ$3)</f>
        <v>1</v>
      </c>
      <c r="AR326" s="43">
        <f t="shared" si="1329"/>
        <v>0.8218390805</v>
      </c>
      <c r="AS326" s="43">
        <f t="shared" si="1329"/>
        <v>0.6754194742</v>
      </c>
      <c r="AT326" s="43">
        <f t="shared" si="1329"/>
        <v>0.5550861196</v>
      </c>
      <c r="AU326" s="43">
        <f t="shared" si="1329"/>
        <v>0.4561914661</v>
      </c>
      <c r="AV326" s="43">
        <f t="shared" si="1329"/>
        <v>0.374915975</v>
      </c>
      <c r="AW326" s="43">
        <f t="shared" si="1329"/>
        <v>0.3081206001</v>
      </c>
      <c r="AX326" s="43">
        <f t="shared" ref="AX326:BA326" si="1330">$AD326*AQ326</f>
        <v>0.6466876972</v>
      </c>
      <c r="AY326" s="43">
        <f t="shared" si="1330"/>
        <v>0.5314732224</v>
      </c>
      <c r="AZ326" s="43">
        <f t="shared" si="1330"/>
        <v>0.4367854644</v>
      </c>
      <c r="BA326" s="43">
        <f t="shared" si="1330"/>
        <v>0.3589673644</v>
      </c>
      <c r="BB326" s="43"/>
      <c r="BC326" s="43"/>
      <c r="BD326" s="43"/>
      <c r="BE326" s="43"/>
      <c r="BF326" s="43"/>
      <c r="BG326" s="43"/>
      <c r="BH326" s="43"/>
      <c r="BI326" s="43"/>
      <c r="BJ326" s="43"/>
    </row>
    <row r="327">
      <c r="A327" s="30"/>
      <c r="B327" s="30"/>
      <c r="C327" s="44">
        <f t="shared" si="49"/>
        <v>323</v>
      </c>
      <c r="D327" s="32">
        <f t="shared" si="13"/>
        <v>1909</v>
      </c>
      <c r="E327" s="32">
        <f t="shared" si="14"/>
        <v>1909</v>
      </c>
      <c r="F327" s="33">
        <f t="shared" si="15"/>
        <v>911</v>
      </c>
      <c r="G327" s="30">
        <f t="shared" si="16"/>
        <v>643</v>
      </c>
      <c r="H327" s="34">
        <f t="shared" si="17"/>
        <v>268</v>
      </c>
      <c r="I327" s="35">
        <f t="shared" si="18"/>
        <v>0.5307198987</v>
      </c>
      <c r="J327" s="35">
        <f t="shared" si="19"/>
        <v>0.4887820288</v>
      </c>
      <c r="K327" s="36">
        <f t="shared" si="20"/>
        <v>341</v>
      </c>
      <c r="L327" s="37">
        <f t="shared" si="21"/>
        <v>302</v>
      </c>
      <c r="M327" s="38">
        <f t="shared" si="22"/>
        <v>131</v>
      </c>
      <c r="N327" s="39">
        <f t="shared" si="23"/>
        <v>137</v>
      </c>
      <c r="O327" s="35">
        <f t="shared" si="24"/>
        <v>0.5303265941</v>
      </c>
      <c r="P327" s="35">
        <f t="shared" si="25"/>
        <v>0.4888059701</v>
      </c>
      <c r="Q327" s="40">
        <f t="shared" si="26"/>
        <v>0.5181119649</v>
      </c>
      <c r="R327" s="35">
        <f t="shared" si="27"/>
        <v>0.3025404157</v>
      </c>
      <c r="S327" s="10">
        <f t="shared" si="50"/>
        <v>0.614088</v>
      </c>
      <c r="T327" s="10">
        <f t="shared" si="28"/>
        <v>0.8018403968</v>
      </c>
      <c r="U327" s="10">
        <f t="shared" si="29"/>
        <v>0.8018403968</v>
      </c>
      <c r="V327" s="30">
        <f t="shared" si="30"/>
        <v>911</v>
      </c>
      <c r="W327" s="30">
        <f t="shared" si="31"/>
        <v>472</v>
      </c>
      <c r="X327" s="34">
        <f t="shared" si="32"/>
        <v>559</v>
      </c>
      <c r="Y327" s="36">
        <f t="shared" si="33"/>
        <v>428</v>
      </c>
      <c r="Z327" s="37">
        <f t="shared" ref="Z327:AA327" si="1331">L327</f>
        <v>302</v>
      </c>
      <c r="AA327" s="38">
        <f t="shared" si="1331"/>
        <v>131</v>
      </c>
      <c r="AB327" s="39">
        <f t="shared" si="35"/>
        <v>106</v>
      </c>
      <c r="AC327" s="35">
        <f t="shared" si="36"/>
        <v>0.552742616</v>
      </c>
      <c r="AD327" s="35">
        <f t="shared" si="37"/>
        <v>0.5863013699</v>
      </c>
      <c r="AE327" s="30">
        <f t="shared" si="38"/>
        <v>0.5497779253</v>
      </c>
      <c r="AF327" s="30">
        <f t="shared" si="39"/>
        <v>0.243341636</v>
      </c>
      <c r="AG327" s="30">
        <f t="shared" si="40"/>
        <v>0.03652344456</v>
      </c>
      <c r="AH327" s="41">
        <f t="shared" si="41"/>
        <v>0.3706868598</v>
      </c>
      <c r="AI327" s="42">
        <f t="shared" si="42"/>
        <v>0.427047744</v>
      </c>
      <c r="AJ327" s="42">
        <f t="shared" si="43"/>
        <v>0.4773752289</v>
      </c>
      <c r="AK327" s="36">
        <f t="shared" si="44"/>
        <v>276</v>
      </c>
      <c r="AL327" s="37">
        <f t="shared" ref="AL327:AM327" si="1332">Z327</f>
        <v>302</v>
      </c>
      <c r="AM327" s="38">
        <f t="shared" si="1332"/>
        <v>131</v>
      </c>
      <c r="AN327" s="39">
        <f t="shared" si="46"/>
        <v>106</v>
      </c>
      <c r="AO327" s="43"/>
      <c r="AP327" s="43"/>
      <c r="AQ327" s="43">
        <f t="shared" ref="AQ327:AW327" si="1333">POWER($AC327,AQ$3)</f>
        <v>1</v>
      </c>
      <c r="AR327" s="43">
        <f t="shared" si="1333"/>
        <v>0.552742616</v>
      </c>
      <c r="AS327" s="43">
        <f t="shared" si="1333"/>
        <v>0.3055243996</v>
      </c>
      <c r="AT327" s="43">
        <f t="shared" si="1333"/>
        <v>0.1688763559</v>
      </c>
      <c r="AU327" s="43">
        <f t="shared" si="1333"/>
        <v>0.09334515874</v>
      </c>
      <c r="AV327" s="43">
        <f t="shared" si="1333"/>
        <v>0.05159584724</v>
      </c>
      <c r="AW327" s="43">
        <f t="shared" si="1333"/>
        <v>0.02851922358</v>
      </c>
      <c r="AX327" s="43">
        <f t="shared" ref="AX327:BA327" si="1334">$AD327*AQ327</f>
        <v>0.5863013699</v>
      </c>
      <c r="AY327" s="43">
        <f t="shared" si="1334"/>
        <v>0.324073753</v>
      </c>
      <c r="AZ327" s="43">
        <f t="shared" si="1334"/>
        <v>0.179129374</v>
      </c>
      <c r="BA327" s="43">
        <f t="shared" si="1334"/>
        <v>0.09901243879</v>
      </c>
      <c r="BB327" s="43"/>
      <c r="BC327" s="43"/>
      <c r="BD327" s="43"/>
      <c r="BE327" s="43"/>
      <c r="BF327" s="43"/>
      <c r="BG327" s="43"/>
      <c r="BH327" s="43"/>
      <c r="BI327" s="43"/>
      <c r="BJ327" s="43"/>
    </row>
    <row r="328">
      <c r="A328" s="30"/>
      <c r="B328" s="30"/>
      <c r="C328" s="44">
        <f t="shared" si="49"/>
        <v>324</v>
      </c>
      <c r="D328" s="32">
        <f t="shared" si="13"/>
        <v>1455</v>
      </c>
      <c r="E328" s="32">
        <f t="shared" si="14"/>
        <v>1455</v>
      </c>
      <c r="F328" s="33">
        <f t="shared" si="15"/>
        <v>562</v>
      </c>
      <c r="G328" s="30">
        <f t="shared" si="16"/>
        <v>327</v>
      </c>
      <c r="H328" s="34">
        <f t="shared" si="17"/>
        <v>235</v>
      </c>
      <c r="I328" s="35">
        <f t="shared" si="18"/>
        <v>0.3675886511</v>
      </c>
      <c r="J328" s="35">
        <f t="shared" si="19"/>
        <v>0.3401572241</v>
      </c>
      <c r="K328" s="36">
        <f t="shared" si="20"/>
        <v>120</v>
      </c>
      <c r="L328" s="37">
        <f t="shared" si="21"/>
        <v>207</v>
      </c>
      <c r="M328" s="38">
        <f t="shared" si="22"/>
        <v>80</v>
      </c>
      <c r="N328" s="39">
        <f t="shared" si="23"/>
        <v>155</v>
      </c>
      <c r="O328" s="35">
        <f t="shared" si="24"/>
        <v>0.3669724771</v>
      </c>
      <c r="P328" s="35">
        <f t="shared" si="25"/>
        <v>0.3404255319</v>
      </c>
      <c r="Q328" s="40">
        <f t="shared" si="26"/>
        <v>0.3558718861</v>
      </c>
      <c r="R328" s="35">
        <f t="shared" si="27"/>
        <v>0.2787456446</v>
      </c>
      <c r="S328" s="10">
        <f t="shared" si="50"/>
        <v>0.7173212596</v>
      </c>
      <c r="T328" s="10">
        <f t="shared" si="28"/>
        <v>0.9858982207</v>
      </c>
      <c r="U328" s="10">
        <f t="shared" si="29"/>
        <v>0.9858982207</v>
      </c>
      <c r="V328" s="30">
        <f t="shared" si="30"/>
        <v>562</v>
      </c>
      <c r="W328" s="30">
        <f t="shared" si="31"/>
        <v>200</v>
      </c>
      <c r="X328" s="34">
        <f t="shared" si="32"/>
        <v>403</v>
      </c>
      <c r="Y328" s="36">
        <f t="shared" si="33"/>
        <v>323</v>
      </c>
      <c r="Z328" s="37">
        <f t="shared" ref="Z328:AA328" si="1335">L328</f>
        <v>207</v>
      </c>
      <c r="AA328" s="38">
        <f t="shared" si="1335"/>
        <v>80</v>
      </c>
      <c r="AB328" s="39">
        <f t="shared" si="35"/>
        <v>5</v>
      </c>
      <c r="AC328" s="35">
        <f t="shared" si="36"/>
        <v>0.9411764706</v>
      </c>
      <c r="AD328" s="35">
        <f t="shared" si="37"/>
        <v>0.6094339623</v>
      </c>
      <c r="AE328" s="30">
        <f t="shared" si="38"/>
        <v>0.6239477511</v>
      </c>
      <c r="AF328" s="30">
        <f t="shared" si="39"/>
        <v>0.3175114618</v>
      </c>
      <c r="AG328" s="30">
        <f t="shared" si="40"/>
        <v>-0.01451378885</v>
      </c>
      <c r="AH328" s="41">
        <f t="shared" si="41"/>
        <v>0.4600316531</v>
      </c>
      <c r="AI328" s="42">
        <f t="shared" si="42"/>
        <v>0.7023626831</v>
      </c>
      <c r="AJ328" s="42">
        <f t="shared" si="43"/>
        <v>0.682363406</v>
      </c>
      <c r="AK328" s="36">
        <f t="shared" si="44"/>
        <v>445</v>
      </c>
      <c r="AL328" s="37">
        <f t="shared" ref="AL328:AM328" si="1336">Z328</f>
        <v>207</v>
      </c>
      <c r="AM328" s="38">
        <f t="shared" si="1336"/>
        <v>80</v>
      </c>
      <c r="AN328" s="39">
        <f t="shared" si="46"/>
        <v>5</v>
      </c>
      <c r="AO328" s="43"/>
      <c r="AP328" s="43"/>
      <c r="AQ328" s="43">
        <f t="shared" ref="AQ328:AW328" si="1337">POWER($AC328,AQ$3)</f>
        <v>1</v>
      </c>
      <c r="AR328" s="43">
        <f t="shared" si="1337"/>
        <v>0.9411764706</v>
      </c>
      <c r="AS328" s="43">
        <f t="shared" si="1337"/>
        <v>0.8858131488</v>
      </c>
      <c r="AT328" s="43">
        <f t="shared" si="1337"/>
        <v>0.833706493</v>
      </c>
      <c r="AU328" s="43">
        <f t="shared" si="1337"/>
        <v>0.7846649346</v>
      </c>
      <c r="AV328" s="43">
        <f t="shared" si="1337"/>
        <v>0.7385081737</v>
      </c>
      <c r="AW328" s="43">
        <f t="shared" si="1337"/>
        <v>0.6950665164</v>
      </c>
      <c r="AX328" s="43">
        <f t="shared" ref="AX328:BA328" si="1338">$AD328*AQ328</f>
        <v>0.6094339623</v>
      </c>
      <c r="AY328" s="43">
        <f t="shared" si="1338"/>
        <v>0.5735849057</v>
      </c>
      <c r="AZ328" s="43">
        <f t="shared" si="1338"/>
        <v>0.5398446171</v>
      </c>
      <c r="BA328" s="43">
        <f t="shared" si="1338"/>
        <v>0.5080890514</v>
      </c>
      <c r="BB328" s="43"/>
      <c r="BC328" s="43"/>
      <c r="BD328" s="43"/>
      <c r="BE328" s="43"/>
      <c r="BF328" s="43"/>
      <c r="BG328" s="43"/>
      <c r="BH328" s="43"/>
      <c r="BI328" s="43"/>
      <c r="BJ328" s="43"/>
    </row>
    <row r="329">
      <c r="A329" s="30"/>
      <c r="B329" s="30"/>
      <c r="C329" s="44">
        <f t="shared" si="49"/>
        <v>325</v>
      </c>
      <c r="D329" s="32">
        <f t="shared" si="13"/>
        <v>1153</v>
      </c>
      <c r="E329" s="32">
        <f t="shared" si="14"/>
        <v>1153</v>
      </c>
      <c r="F329" s="33">
        <f t="shared" si="15"/>
        <v>606</v>
      </c>
      <c r="G329" s="30">
        <f t="shared" si="16"/>
        <v>437</v>
      </c>
      <c r="H329" s="34">
        <f t="shared" si="17"/>
        <v>169</v>
      </c>
      <c r="I329" s="35">
        <f t="shared" si="18"/>
        <v>0.4031791142</v>
      </c>
      <c r="J329" s="35">
        <f t="shared" si="19"/>
        <v>0.3725650124</v>
      </c>
      <c r="K329" s="36">
        <f t="shared" si="20"/>
        <v>176</v>
      </c>
      <c r="L329" s="37">
        <f t="shared" si="21"/>
        <v>261</v>
      </c>
      <c r="M329" s="38">
        <f t="shared" si="22"/>
        <v>63</v>
      </c>
      <c r="N329" s="39">
        <f t="shared" si="23"/>
        <v>106</v>
      </c>
      <c r="O329" s="35">
        <f t="shared" si="24"/>
        <v>0.4027459954</v>
      </c>
      <c r="P329" s="35">
        <f t="shared" si="25"/>
        <v>0.3727810651</v>
      </c>
      <c r="Q329" s="40">
        <f t="shared" si="26"/>
        <v>0.3943894389</v>
      </c>
      <c r="R329" s="35">
        <f t="shared" si="27"/>
        <v>0.1944444444</v>
      </c>
      <c r="S329" s="10">
        <f t="shared" si="50"/>
        <v>0.6520110639</v>
      </c>
      <c r="T329" s="10">
        <f t="shared" si="28"/>
        <v>0.9313478279</v>
      </c>
      <c r="U329" s="10">
        <f t="shared" si="29"/>
        <v>0.9313478279</v>
      </c>
      <c r="V329" s="30">
        <f t="shared" si="30"/>
        <v>606</v>
      </c>
      <c r="W329" s="30">
        <f t="shared" si="31"/>
        <v>239</v>
      </c>
      <c r="X329" s="34">
        <f t="shared" si="32"/>
        <v>395</v>
      </c>
      <c r="Y329" s="36">
        <f t="shared" si="33"/>
        <v>332</v>
      </c>
      <c r="Z329" s="37">
        <f t="shared" ref="Z329:AA329" si="1339">L329</f>
        <v>261</v>
      </c>
      <c r="AA329" s="38">
        <f t="shared" si="1339"/>
        <v>63</v>
      </c>
      <c r="AB329" s="39">
        <f t="shared" si="35"/>
        <v>24</v>
      </c>
      <c r="AC329" s="35">
        <f t="shared" si="36"/>
        <v>0.724137931</v>
      </c>
      <c r="AD329" s="35">
        <f t="shared" si="37"/>
        <v>0.5598650927</v>
      </c>
      <c r="AE329" s="30">
        <f t="shared" si="38"/>
        <v>0.5996832614</v>
      </c>
      <c r="AF329" s="30">
        <f t="shared" si="39"/>
        <v>0.2932469721</v>
      </c>
      <c r="AG329" s="30">
        <f t="shared" si="40"/>
        <v>-0.03981816867</v>
      </c>
      <c r="AH329" s="41">
        <f t="shared" si="41"/>
        <v>0.4006231612</v>
      </c>
      <c r="AI329" s="42">
        <f t="shared" si="42"/>
        <v>0.5524353038</v>
      </c>
      <c r="AJ329" s="42">
        <f t="shared" si="43"/>
        <v>0.4975678535</v>
      </c>
      <c r="AK329" s="36">
        <f t="shared" si="44"/>
        <v>258</v>
      </c>
      <c r="AL329" s="37">
        <f t="shared" ref="AL329:AM329" si="1340">Z329</f>
        <v>261</v>
      </c>
      <c r="AM329" s="38">
        <f t="shared" si="1340"/>
        <v>63</v>
      </c>
      <c r="AN329" s="39">
        <f t="shared" si="46"/>
        <v>24</v>
      </c>
      <c r="AO329" s="43"/>
      <c r="AP329" s="43"/>
      <c r="AQ329" s="43">
        <f t="shared" ref="AQ329:AW329" si="1341">POWER($AC329,AQ$3)</f>
        <v>1</v>
      </c>
      <c r="AR329" s="43">
        <f t="shared" si="1341"/>
        <v>0.724137931</v>
      </c>
      <c r="AS329" s="43">
        <f t="shared" si="1341"/>
        <v>0.5243757432</v>
      </c>
      <c r="AT329" s="43">
        <f t="shared" si="1341"/>
        <v>0.3797203657</v>
      </c>
      <c r="AU329" s="43">
        <f t="shared" si="1341"/>
        <v>0.27496992</v>
      </c>
      <c r="AV329" s="43">
        <f t="shared" si="1341"/>
        <v>0.199116149</v>
      </c>
      <c r="AW329" s="43">
        <f t="shared" si="1341"/>
        <v>0.1441875562</v>
      </c>
      <c r="AX329" s="43">
        <f t="shared" ref="AX329:BA329" si="1342">$AD329*AQ329</f>
        <v>0.5598650927</v>
      </c>
      <c r="AY329" s="43">
        <f t="shared" si="1342"/>
        <v>0.4054195499</v>
      </c>
      <c r="AZ329" s="43">
        <f t="shared" si="1342"/>
        <v>0.2935796741</v>
      </c>
      <c r="BA329" s="43">
        <f t="shared" si="1342"/>
        <v>0.2125921778</v>
      </c>
      <c r="BB329" s="43"/>
      <c r="BC329" s="43"/>
      <c r="BD329" s="43"/>
      <c r="BE329" s="43"/>
      <c r="BF329" s="43"/>
      <c r="BG329" s="43"/>
      <c r="BH329" s="43"/>
      <c r="BI329" s="43"/>
      <c r="BJ329" s="43"/>
    </row>
    <row r="330">
      <c r="A330" s="30"/>
      <c r="B330" s="30"/>
      <c r="C330" s="44">
        <f t="shared" si="49"/>
        <v>326</v>
      </c>
      <c r="D330" s="32">
        <f t="shared" si="13"/>
        <v>803</v>
      </c>
      <c r="E330" s="32">
        <f t="shared" si="14"/>
        <v>803</v>
      </c>
      <c r="F330" s="33">
        <f t="shared" si="15"/>
        <v>501</v>
      </c>
      <c r="G330" s="30">
        <f t="shared" si="16"/>
        <v>283</v>
      </c>
      <c r="H330" s="34">
        <f t="shared" si="17"/>
        <v>218</v>
      </c>
      <c r="I330" s="35">
        <f t="shared" si="18"/>
        <v>0.4284711046</v>
      </c>
      <c r="J330" s="35">
        <f t="shared" si="19"/>
        <v>0.4737524567</v>
      </c>
      <c r="K330" s="36">
        <f t="shared" si="20"/>
        <v>121</v>
      </c>
      <c r="L330" s="37">
        <f t="shared" si="21"/>
        <v>162</v>
      </c>
      <c r="M330" s="38">
        <f t="shared" si="22"/>
        <v>103</v>
      </c>
      <c r="N330" s="39">
        <f t="shared" si="23"/>
        <v>115</v>
      </c>
      <c r="O330" s="35">
        <f t="shared" si="24"/>
        <v>0.4275618375</v>
      </c>
      <c r="P330" s="35">
        <f t="shared" si="25"/>
        <v>0.4724770642</v>
      </c>
      <c r="Q330" s="40">
        <f t="shared" si="26"/>
        <v>0.4471057884</v>
      </c>
      <c r="R330" s="35">
        <f t="shared" si="27"/>
        <v>0.3886792453</v>
      </c>
      <c r="S330" s="10">
        <f t="shared" si="50"/>
        <v>0.6796238551</v>
      </c>
      <c r="T330" s="10">
        <f t="shared" si="28"/>
        <v>0.8556159702</v>
      </c>
      <c r="U330" s="10">
        <f t="shared" si="29"/>
        <v>0.8556159702</v>
      </c>
      <c r="V330" s="30">
        <f t="shared" si="30"/>
        <v>501</v>
      </c>
      <c r="W330" s="30">
        <f t="shared" si="31"/>
        <v>224</v>
      </c>
      <c r="X330" s="34">
        <f t="shared" si="32"/>
        <v>340</v>
      </c>
      <c r="Y330" s="36">
        <f t="shared" si="33"/>
        <v>237</v>
      </c>
      <c r="Z330" s="37">
        <f t="shared" ref="Z330:AA330" si="1343">L330</f>
        <v>162</v>
      </c>
      <c r="AA330" s="38">
        <f t="shared" si="1343"/>
        <v>103</v>
      </c>
      <c r="AB330" s="39">
        <f t="shared" si="35"/>
        <v>40</v>
      </c>
      <c r="AC330" s="35">
        <f t="shared" si="36"/>
        <v>0.7202797203</v>
      </c>
      <c r="AD330" s="35">
        <f t="shared" si="37"/>
        <v>0.5939849624</v>
      </c>
      <c r="AE330" s="30">
        <f t="shared" si="38"/>
        <v>0.5988195312</v>
      </c>
      <c r="AF330" s="30">
        <f t="shared" si="39"/>
        <v>0.2923832419</v>
      </c>
      <c r="AG330" s="30">
        <f t="shared" si="40"/>
        <v>-0.00483456883</v>
      </c>
      <c r="AH330" s="41">
        <f t="shared" si="41"/>
        <v>0.3997900802</v>
      </c>
      <c r="AI330" s="42">
        <f t="shared" si="42"/>
        <v>0.549677558</v>
      </c>
      <c r="AJ330" s="42">
        <f t="shared" si="43"/>
        <v>0.5430157633</v>
      </c>
      <c r="AK330" s="36">
        <f t="shared" si="44"/>
        <v>192</v>
      </c>
      <c r="AL330" s="37">
        <f t="shared" ref="AL330:AM330" si="1344">Z330</f>
        <v>162</v>
      </c>
      <c r="AM330" s="38">
        <f t="shared" si="1344"/>
        <v>103</v>
      </c>
      <c r="AN330" s="39">
        <f t="shared" si="46"/>
        <v>40</v>
      </c>
      <c r="AO330" s="43"/>
      <c r="AP330" s="43"/>
      <c r="AQ330" s="43">
        <f t="shared" ref="AQ330:AW330" si="1345">POWER($AC330,AQ$3)</f>
        <v>1</v>
      </c>
      <c r="AR330" s="43">
        <f t="shared" si="1345"/>
        <v>0.7202797203</v>
      </c>
      <c r="AS330" s="43">
        <f t="shared" si="1345"/>
        <v>0.5188028754</v>
      </c>
      <c r="AT330" s="43">
        <f t="shared" si="1345"/>
        <v>0.37368319</v>
      </c>
      <c r="AU330" s="43">
        <f t="shared" si="1345"/>
        <v>0.2691564236</v>
      </c>
      <c r="AV330" s="43">
        <f t="shared" si="1345"/>
        <v>0.1938679135</v>
      </c>
      <c r="AW330" s="43">
        <f t="shared" si="1345"/>
        <v>0.1396391265</v>
      </c>
      <c r="AX330" s="43">
        <f t="shared" ref="AX330:BA330" si="1346">$AD330*AQ330</f>
        <v>0.5939849624</v>
      </c>
      <c r="AY330" s="43">
        <f t="shared" si="1346"/>
        <v>0.4278353226</v>
      </c>
      <c r="AZ330" s="43">
        <f t="shared" si="1346"/>
        <v>0.3081611065</v>
      </c>
      <c r="BA330" s="43">
        <f t="shared" si="1346"/>
        <v>0.2219621956</v>
      </c>
      <c r="BB330" s="43"/>
      <c r="BC330" s="43"/>
      <c r="BD330" s="43"/>
      <c r="BE330" s="43"/>
      <c r="BF330" s="43"/>
      <c r="BG330" s="43"/>
      <c r="BH330" s="43"/>
      <c r="BI330" s="43"/>
      <c r="BJ330" s="43"/>
    </row>
    <row r="331">
      <c r="A331" s="30"/>
      <c r="B331" s="30"/>
      <c r="C331" s="44">
        <f t="shared" si="49"/>
        <v>327</v>
      </c>
      <c r="D331" s="32">
        <f t="shared" si="13"/>
        <v>3928</v>
      </c>
      <c r="E331" s="32">
        <f t="shared" si="14"/>
        <v>3928</v>
      </c>
      <c r="F331" s="33">
        <f t="shared" si="15"/>
        <v>2078</v>
      </c>
      <c r="G331" s="30">
        <f t="shared" si="16"/>
        <v>1320</v>
      </c>
      <c r="H331" s="34">
        <f t="shared" si="17"/>
        <v>758</v>
      </c>
      <c r="I331" s="35">
        <f t="shared" si="18"/>
        <v>0.4396728175</v>
      </c>
      <c r="J331" s="35">
        <f t="shared" si="19"/>
        <v>0.4211425612</v>
      </c>
      <c r="K331" s="36">
        <f t="shared" si="20"/>
        <v>580</v>
      </c>
      <c r="L331" s="37">
        <f t="shared" si="21"/>
        <v>740</v>
      </c>
      <c r="M331" s="38">
        <f t="shared" si="22"/>
        <v>319</v>
      </c>
      <c r="N331" s="39">
        <f t="shared" si="23"/>
        <v>439</v>
      </c>
      <c r="O331" s="35">
        <f t="shared" si="24"/>
        <v>0.4393939394</v>
      </c>
      <c r="P331" s="35">
        <f t="shared" si="25"/>
        <v>0.4208443272</v>
      </c>
      <c r="Q331" s="40">
        <f t="shared" si="26"/>
        <v>0.4326275265</v>
      </c>
      <c r="R331" s="35">
        <f t="shared" si="27"/>
        <v>0.3012275732</v>
      </c>
      <c r="S331" s="10">
        <f t="shared" si="50"/>
        <v>0.5219976721</v>
      </c>
      <c r="T331" s="10">
        <f t="shared" si="28"/>
        <v>0.6516904824</v>
      </c>
      <c r="U331" s="10">
        <f t="shared" si="29"/>
        <v>0.6516904824</v>
      </c>
      <c r="V331" s="30">
        <f t="shared" si="30"/>
        <v>2078</v>
      </c>
      <c r="W331" s="30">
        <f t="shared" si="31"/>
        <v>899</v>
      </c>
      <c r="X331" s="34">
        <f t="shared" si="32"/>
        <v>1085</v>
      </c>
      <c r="Y331" s="36">
        <f t="shared" si="33"/>
        <v>766</v>
      </c>
      <c r="Z331" s="37">
        <f t="shared" ref="Z331:AA331" si="1347">L331</f>
        <v>740</v>
      </c>
      <c r="AA331" s="38">
        <f t="shared" si="1347"/>
        <v>319</v>
      </c>
      <c r="AB331" s="39">
        <f t="shared" si="35"/>
        <v>409</v>
      </c>
      <c r="AC331" s="35">
        <f t="shared" si="36"/>
        <v>0.4381868132</v>
      </c>
      <c r="AD331" s="35">
        <f t="shared" si="37"/>
        <v>0.5086321381</v>
      </c>
      <c r="AE331" s="30">
        <f t="shared" si="38"/>
        <v>0.5057760246</v>
      </c>
      <c r="AF331" s="30">
        <f t="shared" si="39"/>
        <v>0.1993397353</v>
      </c>
      <c r="AG331" s="30">
        <f t="shared" si="40"/>
        <v>0.002856113501</v>
      </c>
      <c r="AH331" s="41">
        <f t="shared" si="41"/>
        <v>0.3584606997</v>
      </c>
      <c r="AI331" s="42">
        <f t="shared" si="42"/>
        <v>0.3403997748</v>
      </c>
      <c r="AJ331" s="42">
        <f t="shared" si="43"/>
        <v>0.3443353567</v>
      </c>
      <c r="AK331" s="36">
        <f t="shared" si="44"/>
        <v>389</v>
      </c>
      <c r="AL331" s="37">
        <f t="shared" ref="AL331:AM331" si="1348">Z331</f>
        <v>740</v>
      </c>
      <c r="AM331" s="38">
        <f t="shared" si="1348"/>
        <v>319</v>
      </c>
      <c r="AN331" s="39">
        <f t="shared" si="46"/>
        <v>409</v>
      </c>
      <c r="AO331" s="43"/>
      <c r="AP331" s="43"/>
      <c r="AQ331" s="43">
        <f t="shared" ref="AQ331:AW331" si="1349">POWER($AC331,AQ$3)</f>
        <v>1</v>
      </c>
      <c r="AR331" s="43">
        <f t="shared" si="1349"/>
        <v>0.4381868132</v>
      </c>
      <c r="AS331" s="43">
        <f t="shared" si="1349"/>
        <v>0.1920076833</v>
      </c>
      <c r="AT331" s="43">
        <f t="shared" si="1349"/>
        <v>0.08413523483</v>
      </c>
      <c r="AU331" s="43">
        <f t="shared" si="1349"/>
        <v>0.03686695043</v>
      </c>
      <c r="AV331" s="43">
        <f t="shared" si="1349"/>
        <v>0.01615461152</v>
      </c>
      <c r="AW331" s="43">
        <f t="shared" si="1349"/>
        <v>0.00707873774</v>
      </c>
      <c r="AX331" s="43">
        <f t="shared" ref="AX331:BA331" si="1350">$AD331*AQ331</f>
        <v>0.5086321381</v>
      </c>
      <c r="AY331" s="43">
        <f t="shared" si="1350"/>
        <v>0.2228758957</v>
      </c>
      <c r="AZ331" s="43">
        <f t="shared" si="1350"/>
        <v>0.09766127847</v>
      </c>
      <c r="BA331" s="43">
        <f t="shared" si="1350"/>
        <v>0.04279388438</v>
      </c>
      <c r="BB331" s="43"/>
      <c r="BC331" s="43"/>
      <c r="BD331" s="43"/>
      <c r="BE331" s="43"/>
      <c r="BF331" s="43"/>
      <c r="BG331" s="43"/>
      <c r="BH331" s="43"/>
      <c r="BI331" s="43"/>
      <c r="BJ331" s="43"/>
    </row>
    <row r="332">
      <c r="A332" s="30"/>
      <c r="B332" s="30"/>
      <c r="C332" s="44">
        <f t="shared" si="49"/>
        <v>328</v>
      </c>
      <c r="D332" s="32">
        <f t="shared" si="13"/>
        <v>2065</v>
      </c>
      <c r="E332" s="32">
        <f t="shared" si="14"/>
        <v>2065</v>
      </c>
      <c r="F332" s="33">
        <f t="shared" si="15"/>
        <v>840</v>
      </c>
      <c r="G332" s="30">
        <f t="shared" si="16"/>
        <v>472</v>
      </c>
      <c r="H332" s="34">
        <f t="shared" si="17"/>
        <v>368</v>
      </c>
      <c r="I332" s="35">
        <f t="shared" si="18"/>
        <v>0.2796308758</v>
      </c>
      <c r="J332" s="35">
        <f t="shared" si="19"/>
        <v>0.3041614555</v>
      </c>
      <c r="K332" s="36">
        <f t="shared" si="20"/>
        <v>132</v>
      </c>
      <c r="L332" s="37">
        <f t="shared" si="21"/>
        <v>340</v>
      </c>
      <c r="M332" s="38">
        <f t="shared" si="22"/>
        <v>112</v>
      </c>
      <c r="N332" s="39">
        <f t="shared" si="23"/>
        <v>256</v>
      </c>
      <c r="O332" s="35">
        <f t="shared" si="24"/>
        <v>0.2796610169</v>
      </c>
      <c r="P332" s="35">
        <f t="shared" si="25"/>
        <v>0.3043478261</v>
      </c>
      <c r="Q332" s="40">
        <f t="shared" si="26"/>
        <v>0.2904761905</v>
      </c>
      <c r="R332" s="35">
        <f t="shared" si="27"/>
        <v>0.2477876106</v>
      </c>
      <c r="S332" s="10">
        <f t="shared" si="50"/>
        <v>0.4541174178</v>
      </c>
      <c r="T332" s="10">
        <f t="shared" si="28"/>
        <v>0.5737018455</v>
      </c>
      <c r="U332" s="10">
        <f t="shared" si="29"/>
        <v>0.5737018455</v>
      </c>
      <c r="V332" s="30">
        <f t="shared" si="30"/>
        <v>840</v>
      </c>
      <c r="W332" s="30">
        <f t="shared" si="31"/>
        <v>244</v>
      </c>
      <c r="X332" s="34">
        <f t="shared" si="32"/>
        <v>381</v>
      </c>
      <c r="Y332" s="36">
        <f t="shared" si="33"/>
        <v>269</v>
      </c>
      <c r="Z332" s="37">
        <f t="shared" ref="Z332:AA332" si="1351">L332</f>
        <v>340</v>
      </c>
      <c r="AA332" s="38">
        <f t="shared" si="1351"/>
        <v>112</v>
      </c>
      <c r="AB332" s="39">
        <f t="shared" si="35"/>
        <v>200</v>
      </c>
      <c r="AC332" s="35">
        <f t="shared" si="36"/>
        <v>0.358974359</v>
      </c>
      <c r="AD332" s="35">
        <f t="shared" si="37"/>
        <v>0.4417077176</v>
      </c>
      <c r="AE332" s="30">
        <f t="shared" si="38"/>
        <v>0.4718852872</v>
      </c>
      <c r="AF332" s="30">
        <f t="shared" si="39"/>
        <v>0.1654489978</v>
      </c>
      <c r="AG332" s="30">
        <f t="shared" si="40"/>
        <v>-0.03017756959</v>
      </c>
      <c r="AH332" s="41">
        <f t="shared" si="41"/>
        <v>0.3535221054</v>
      </c>
      <c r="AI332" s="42">
        <f t="shared" si="42"/>
        <v>0.2794959403</v>
      </c>
      <c r="AJ332" s="42">
        <f t="shared" si="43"/>
        <v>0.2379127547</v>
      </c>
      <c r="AK332" s="36">
        <f t="shared" si="44"/>
        <v>106</v>
      </c>
      <c r="AL332" s="37">
        <f t="shared" ref="AL332:AM332" si="1352">Z332</f>
        <v>340</v>
      </c>
      <c r="AM332" s="38">
        <f t="shared" si="1352"/>
        <v>112</v>
      </c>
      <c r="AN332" s="39">
        <f t="shared" si="46"/>
        <v>200</v>
      </c>
      <c r="AO332" s="43"/>
      <c r="AP332" s="43"/>
      <c r="AQ332" s="43">
        <f t="shared" ref="AQ332:AW332" si="1353">POWER($AC332,AQ$3)</f>
        <v>1</v>
      </c>
      <c r="AR332" s="43">
        <f t="shared" si="1353"/>
        <v>0.358974359</v>
      </c>
      <c r="AS332" s="43">
        <f t="shared" si="1353"/>
        <v>0.1288625904</v>
      </c>
      <c r="AT332" s="43">
        <f t="shared" si="1353"/>
        <v>0.04625836578</v>
      </c>
      <c r="AU332" s="43">
        <f t="shared" si="1353"/>
        <v>0.0166055672</v>
      </c>
      <c r="AV332" s="43">
        <f t="shared" si="1353"/>
        <v>0.005960972843</v>
      </c>
      <c r="AW332" s="43">
        <f t="shared" si="1353"/>
        <v>0.002139836405</v>
      </c>
      <c r="AX332" s="43">
        <f t="shared" ref="AX332:BA332" si="1354">$AD332*AQ332</f>
        <v>0.4417077176</v>
      </c>
      <c r="AY332" s="43">
        <f t="shared" si="1354"/>
        <v>0.1585617448</v>
      </c>
      <c r="AZ332" s="43">
        <f t="shared" si="1354"/>
        <v>0.05691960069</v>
      </c>
      <c r="BA332" s="43">
        <f t="shared" si="1354"/>
        <v>0.02043267717</v>
      </c>
      <c r="BB332" s="43"/>
      <c r="BC332" s="43"/>
      <c r="BD332" s="43"/>
      <c r="BE332" s="43"/>
      <c r="BF332" s="43"/>
      <c r="BG332" s="43"/>
      <c r="BH332" s="43"/>
      <c r="BI332" s="43"/>
      <c r="BJ332" s="43"/>
    </row>
    <row r="333">
      <c r="A333" s="30"/>
      <c r="B333" s="30"/>
      <c r="C333" s="44">
        <f t="shared" si="49"/>
        <v>329</v>
      </c>
      <c r="D333" s="32">
        <f t="shared" si="13"/>
        <v>1567</v>
      </c>
      <c r="E333" s="32">
        <f t="shared" si="14"/>
        <v>1567</v>
      </c>
      <c r="F333" s="33">
        <f t="shared" si="15"/>
        <v>771</v>
      </c>
      <c r="G333" s="30">
        <f t="shared" si="16"/>
        <v>540</v>
      </c>
      <c r="H333" s="34">
        <f t="shared" si="17"/>
        <v>231</v>
      </c>
      <c r="I333" s="35">
        <f t="shared" si="18"/>
        <v>0.146493446</v>
      </c>
      <c r="J333" s="35">
        <f t="shared" si="19"/>
        <v>0.1818822423</v>
      </c>
      <c r="K333" s="36">
        <f t="shared" si="20"/>
        <v>79</v>
      </c>
      <c r="L333" s="37">
        <f t="shared" si="21"/>
        <v>461</v>
      </c>
      <c r="M333" s="38">
        <f t="shared" si="22"/>
        <v>42</v>
      </c>
      <c r="N333" s="39">
        <f t="shared" si="23"/>
        <v>189</v>
      </c>
      <c r="O333" s="35">
        <f t="shared" si="24"/>
        <v>0.1462962963</v>
      </c>
      <c r="P333" s="35">
        <f t="shared" si="25"/>
        <v>0.1818181818</v>
      </c>
      <c r="Q333" s="40">
        <f t="shared" si="26"/>
        <v>0.1569390402</v>
      </c>
      <c r="R333" s="35">
        <f t="shared" si="27"/>
        <v>0.08349900596</v>
      </c>
      <c r="S333" s="10">
        <f t="shared" si="50"/>
        <v>0.4163266767</v>
      </c>
      <c r="T333" s="10">
        <f t="shared" si="28"/>
        <v>0.6140935319</v>
      </c>
      <c r="U333" s="10">
        <f t="shared" si="29"/>
        <v>0.6140935319</v>
      </c>
      <c r="V333" s="30">
        <f t="shared" si="30"/>
        <v>771</v>
      </c>
      <c r="W333" s="30">
        <f t="shared" si="31"/>
        <v>121</v>
      </c>
      <c r="X333" s="34">
        <f t="shared" si="32"/>
        <v>321</v>
      </c>
      <c r="Y333" s="36">
        <f t="shared" si="33"/>
        <v>279</v>
      </c>
      <c r="Z333" s="37">
        <f t="shared" ref="Z333:AA333" si="1355">L333</f>
        <v>461</v>
      </c>
      <c r="AA333" s="38">
        <f t="shared" si="1355"/>
        <v>42</v>
      </c>
      <c r="AB333" s="39">
        <f t="shared" si="35"/>
        <v>175</v>
      </c>
      <c r="AC333" s="35">
        <f t="shared" si="36"/>
        <v>0.1935483871</v>
      </c>
      <c r="AD333" s="35">
        <f t="shared" si="37"/>
        <v>0.377027027</v>
      </c>
      <c r="AE333" s="30">
        <f t="shared" si="38"/>
        <v>0.395926389</v>
      </c>
      <c r="AF333" s="30">
        <f t="shared" si="39"/>
        <v>0.08949009967</v>
      </c>
      <c r="AG333" s="30">
        <f t="shared" si="40"/>
        <v>-0.01889936196</v>
      </c>
      <c r="AH333" s="41">
        <f t="shared" si="41"/>
        <v>0.3523087876</v>
      </c>
      <c r="AI333" s="42">
        <f t="shared" si="42"/>
        <v>0.1507803967</v>
      </c>
      <c r="AJ333" s="42">
        <f t="shared" si="43"/>
        <v>0.1247380187</v>
      </c>
      <c r="AK333" s="36">
        <f t="shared" si="44"/>
        <v>66</v>
      </c>
      <c r="AL333" s="37">
        <f t="shared" ref="AL333:AM333" si="1356">Z333</f>
        <v>461</v>
      </c>
      <c r="AM333" s="38">
        <f t="shared" si="1356"/>
        <v>42</v>
      </c>
      <c r="AN333" s="39">
        <f t="shared" si="46"/>
        <v>175</v>
      </c>
      <c r="AO333" s="43"/>
      <c r="AP333" s="43"/>
      <c r="AQ333" s="43">
        <f t="shared" ref="AQ333:AW333" si="1357">POWER($AC333,AQ$3)</f>
        <v>1</v>
      </c>
      <c r="AR333" s="43">
        <f t="shared" si="1357"/>
        <v>0.1935483871</v>
      </c>
      <c r="AS333" s="43">
        <f t="shared" si="1357"/>
        <v>0.03746097815</v>
      </c>
      <c r="AT333" s="43">
        <f t="shared" si="1357"/>
        <v>0.0072505119</v>
      </c>
      <c r="AU333" s="43">
        <f t="shared" si="1357"/>
        <v>0.001403324884</v>
      </c>
      <c r="AV333" s="43">
        <f t="shared" si="1357"/>
        <v>0.0002716112678</v>
      </c>
      <c r="AW333" s="43">
        <f t="shared" si="1357"/>
        <v>0.00005256992281</v>
      </c>
      <c r="AX333" s="43">
        <f t="shared" ref="AX333:BA333" si="1358">$AD333*AQ333</f>
        <v>0.377027027</v>
      </c>
      <c r="AY333" s="43">
        <f t="shared" si="1358"/>
        <v>0.07297297297</v>
      </c>
      <c r="AZ333" s="43">
        <f t="shared" si="1358"/>
        <v>0.01412380122</v>
      </c>
      <c r="BA333" s="43">
        <f t="shared" si="1358"/>
        <v>0.002733638946</v>
      </c>
      <c r="BB333" s="43"/>
      <c r="BC333" s="43"/>
      <c r="BD333" s="43"/>
      <c r="BE333" s="43"/>
      <c r="BF333" s="43"/>
      <c r="BG333" s="43"/>
      <c r="BH333" s="43"/>
      <c r="BI333" s="43"/>
      <c r="BJ333" s="43"/>
    </row>
    <row r="334">
      <c r="A334" s="30"/>
      <c r="B334" s="30"/>
      <c r="C334" s="44">
        <f t="shared" si="49"/>
        <v>330</v>
      </c>
      <c r="D334" s="32">
        <f t="shared" si="13"/>
        <v>1900</v>
      </c>
      <c r="E334" s="32">
        <f t="shared" si="14"/>
        <v>1900</v>
      </c>
      <c r="F334" s="33">
        <f t="shared" si="15"/>
        <v>721</v>
      </c>
      <c r="G334" s="30">
        <f t="shared" si="16"/>
        <v>368</v>
      </c>
      <c r="H334" s="34">
        <f t="shared" si="17"/>
        <v>353</v>
      </c>
      <c r="I334" s="35">
        <f t="shared" si="18"/>
        <v>0.465743009</v>
      </c>
      <c r="J334" s="35">
        <f t="shared" si="19"/>
        <v>0.4569435153</v>
      </c>
      <c r="K334" s="36">
        <f t="shared" si="20"/>
        <v>171</v>
      </c>
      <c r="L334" s="37">
        <f t="shared" si="21"/>
        <v>197</v>
      </c>
      <c r="M334" s="38">
        <f t="shared" si="22"/>
        <v>161</v>
      </c>
      <c r="N334" s="39">
        <f t="shared" si="23"/>
        <v>192</v>
      </c>
      <c r="O334" s="35">
        <f t="shared" si="24"/>
        <v>0.464673913</v>
      </c>
      <c r="P334" s="35">
        <f t="shared" si="25"/>
        <v>0.4560906516</v>
      </c>
      <c r="Q334" s="40">
        <f t="shared" si="26"/>
        <v>0.4604715673</v>
      </c>
      <c r="R334" s="35">
        <f t="shared" si="27"/>
        <v>0.4497206704</v>
      </c>
      <c r="S334" s="10">
        <f t="shared" si="50"/>
        <v>0.6664108598</v>
      </c>
      <c r="T334" s="10">
        <f t="shared" si="28"/>
        <v>0.7959295165</v>
      </c>
      <c r="U334" s="10">
        <f t="shared" si="29"/>
        <v>0.7959295165</v>
      </c>
      <c r="V334" s="30">
        <f t="shared" si="30"/>
        <v>721</v>
      </c>
      <c r="W334" s="30">
        <f t="shared" si="31"/>
        <v>332</v>
      </c>
      <c r="X334" s="34">
        <f t="shared" si="32"/>
        <v>480</v>
      </c>
      <c r="Y334" s="36">
        <f t="shared" si="33"/>
        <v>319</v>
      </c>
      <c r="Z334" s="37">
        <f t="shared" ref="Z334:AA334" si="1359">L334</f>
        <v>197</v>
      </c>
      <c r="AA334" s="38">
        <f t="shared" si="1359"/>
        <v>161</v>
      </c>
      <c r="AB334" s="39">
        <f t="shared" si="35"/>
        <v>82</v>
      </c>
      <c r="AC334" s="35">
        <f t="shared" si="36"/>
        <v>0.6625514403</v>
      </c>
      <c r="AD334" s="35">
        <f t="shared" si="37"/>
        <v>0.6182170543</v>
      </c>
      <c r="AE334" s="30">
        <f t="shared" si="38"/>
        <v>0.5843616307</v>
      </c>
      <c r="AF334" s="30">
        <f t="shared" si="39"/>
        <v>0.2779253414</v>
      </c>
      <c r="AG334" s="30">
        <f t="shared" si="40"/>
        <v>0.03385542357</v>
      </c>
      <c r="AH334" s="41">
        <f t="shared" si="41"/>
        <v>0.3882145096</v>
      </c>
      <c r="AI334" s="42">
        <f t="shared" si="42"/>
        <v>0.5080437513</v>
      </c>
      <c r="AJ334" s="42">
        <f t="shared" si="43"/>
        <v>0.5546948363</v>
      </c>
      <c r="AK334" s="36">
        <f t="shared" si="44"/>
        <v>245</v>
      </c>
      <c r="AL334" s="37">
        <f t="shared" ref="AL334:AM334" si="1360">Z334</f>
        <v>197</v>
      </c>
      <c r="AM334" s="38">
        <f t="shared" si="1360"/>
        <v>161</v>
      </c>
      <c r="AN334" s="39">
        <f t="shared" si="46"/>
        <v>82</v>
      </c>
      <c r="AO334" s="43"/>
      <c r="AP334" s="43"/>
      <c r="AQ334" s="43">
        <f t="shared" ref="AQ334:AW334" si="1361">POWER($AC334,AQ$3)</f>
        <v>1</v>
      </c>
      <c r="AR334" s="43">
        <f t="shared" si="1361"/>
        <v>0.6625514403</v>
      </c>
      <c r="AS334" s="43">
        <f t="shared" si="1361"/>
        <v>0.4389744111</v>
      </c>
      <c r="AT334" s="43">
        <f t="shared" si="1361"/>
        <v>0.2908431283</v>
      </c>
      <c r="AU334" s="43">
        <f t="shared" si="1361"/>
        <v>0.1926985336</v>
      </c>
      <c r="AV334" s="43">
        <f t="shared" si="1361"/>
        <v>0.127672691</v>
      </c>
      <c r="AW334" s="43">
        <f t="shared" si="1361"/>
        <v>0.0845897253</v>
      </c>
      <c r="AX334" s="43">
        <f t="shared" ref="AX334:BA334" si="1362">$AD334*AQ334</f>
        <v>0.6182170543</v>
      </c>
      <c r="AY334" s="43">
        <f t="shared" si="1362"/>
        <v>0.4096005997</v>
      </c>
      <c r="AZ334" s="43">
        <f t="shared" si="1362"/>
        <v>0.2713814673</v>
      </c>
      <c r="BA334" s="43">
        <f t="shared" si="1362"/>
        <v>0.179804182</v>
      </c>
      <c r="BB334" s="43"/>
      <c r="BC334" s="43"/>
      <c r="BD334" s="43"/>
      <c r="BE334" s="43"/>
      <c r="BF334" s="43"/>
      <c r="BG334" s="43"/>
      <c r="BH334" s="43"/>
      <c r="BI334" s="43"/>
      <c r="BJ334" s="43"/>
    </row>
    <row r="335">
      <c r="A335" s="30"/>
      <c r="B335" s="30"/>
      <c r="C335" s="44">
        <f t="shared" si="49"/>
        <v>331</v>
      </c>
      <c r="D335" s="32">
        <f t="shared" si="13"/>
        <v>1161</v>
      </c>
      <c r="E335" s="32">
        <f t="shared" si="14"/>
        <v>1161</v>
      </c>
      <c r="F335" s="33">
        <f t="shared" si="15"/>
        <v>597</v>
      </c>
      <c r="G335" s="30">
        <f t="shared" si="16"/>
        <v>342</v>
      </c>
      <c r="H335" s="34">
        <f t="shared" si="17"/>
        <v>255</v>
      </c>
      <c r="I335" s="35">
        <f t="shared" si="18"/>
        <v>0.4245677963</v>
      </c>
      <c r="J335" s="35">
        <f t="shared" si="19"/>
        <v>0.4491744796</v>
      </c>
      <c r="K335" s="36">
        <f t="shared" si="20"/>
        <v>145</v>
      </c>
      <c r="L335" s="37">
        <f t="shared" si="21"/>
        <v>197</v>
      </c>
      <c r="M335" s="38">
        <f t="shared" si="22"/>
        <v>115</v>
      </c>
      <c r="N335" s="39">
        <f t="shared" si="23"/>
        <v>140</v>
      </c>
      <c r="O335" s="35">
        <f t="shared" si="24"/>
        <v>0.4239766082</v>
      </c>
      <c r="P335" s="35">
        <f t="shared" si="25"/>
        <v>0.4509803922</v>
      </c>
      <c r="Q335" s="40">
        <f t="shared" si="26"/>
        <v>0.4355108878</v>
      </c>
      <c r="R335" s="35">
        <f t="shared" si="27"/>
        <v>0.3685897436</v>
      </c>
      <c r="S335" s="10">
        <f t="shared" si="50"/>
        <v>0.591612613</v>
      </c>
      <c r="T335" s="10">
        <f t="shared" si="28"/>
        <v>0.7238500172</v>
      </c>
      <c r="U335" s="10">
        <f t="shared" si="29"/>
        <v>0.7238500172</v>
      </c>
      <c r="V335" s="30">
        <f t="shared" si="30"/>
        <v>597</v>
      </c>
      <c r="W335" s="30">
        <f t="shared" si="31"/>
        <v>260</v>
      </c>
      <c r="X335" s="34">
        <f t="shared" si="32"/>
        <v>353</v>
      </c>
      <c r="Y335" s="36">
        <f t="shared" si="33"/>
        <v>238</v>
      </c>
      <c r="Z335" s="37">
        <f t="shared" ref="Z335:AA335" si="1363">L335</f>
        <v>197</v>
      </c>
      <c r="AA335" s="38">
        <f t="shared" si="1363"/>
        <v>115</v>
      </c>
      <c r="AB335" s="39">
        <f t="shared" si="35"/>
        <v>91</v>
      </c>
      <c r="AC335" s="35">
        <f t="shared" si="36"/>
        <v>0.5582524272</v>
      </c>
      <c r="AD335" s="35">
        <f t="shared" si="37"/>
        <v>0.5471264368</v>
      </c>
      <c r="AE335" s="30">
        <f t="shared" si="38"/>
        <v>0.5517091238</v>
      </c>
      <c r="AF335" s="30">
        <f t="shared" si="39"/>
        <v>0.2452728345</v>
      </c>
      <c r="AG335" s="30">
        <f t="shared" si="40"/>
        <v>-0.004582687046</v>
      </c>
      <c r="AH335" s="41">
        <f t="shared" si="41"/>
        <v>0.3714290376</v>
      </c>
      <c r="AI335" s="42">
        <f t="shared" si="42"/>
        <v>0.4311638527</v>
      </c>
      <c r="AJ335" s="42">
        <f t="shared" si="43"/>
        <v>0.4248491386</v>
      </c>
      <c r="AK335" s="36">
        <f t="shared" si="44"/>
        <v>146</v>
      </c>
      <c r="AL335" s="37">
        <f t="shared" ref="AL335:AM335" si="1364">Z335</f>
        <v>197</v>
      </c>
      <c r="AM335" s="38">
        <f t="shared" si="1364"/>
        <v>115</v>
      </c>
      <c r="AN335" s="39">
        <f t="shared" si="46"/>
        <v>91</v>
      </c>
      <c r="AO335" s="43"/>
      <c r="AP335" s="43"/>
      <c r="AQ335" s="43">
        <f t="shared" ref="AQ335:AW335" si="1365">POWER($AC335,AQ$3)</f>
        <v>1</v>
      </c>
      <c r="AR335" s="43">
        <f t="shared" si="1365"/>
        <v>0.5582524272</v>
      </c>
      <c r="AS335" s="43">
        <f t="shared" si="1365"/>
        <v>0.3116457725</v>
      </c>
      <c r="AT335" s="43">
        <f t="shared" si="1365"/>
        <v>0.1739770089</v>
      </c>
      <c r="AU335" s="43">
        <f t="shared" si="1365"/>
        <v>0.09712308749</v>
      </c>
      <c r="AV335" s="43">
        <f t="shared" si="1365"/>
        <v>0.05421919933</v>
      </c>
      <c r="AW335" s="43">
        <f t="shared" si="1365"/>
        <v>0.03026799962</v>
      </c>
      <c r="AX335" s="43">
        <f t="shared" ref="AX335:BA335" si="1366">$AD335*AQ335</f>
        <v>0.5471264368</v>
      </c>
      <c r="AY335" s="43">
        <f t="shared" si="1366"/>
        <v>0.3054346613</v>
      </c>
      <c r="AZ335" s="43">
        <f t="shared" si="1366"/>
        <v>0.170509641</v>
      </c>
      <c r="BA335" s="43">
        <f t="shared" si="1366"/>
        <v>0.09518742096</v>
      </c>
      <c r="BB335" s="43"/>
      <c r="BC335" s="43"/>
      <c r="BD335" s="43"/>
      <c r="BE335" s="43"/>
      <c r="BF335" s="43"/>
      <c r="BG335" s="43"/>
      <c r="BH335" s="43"/>
      <c r="BI335" s="43"/>
      <c r="BJ335" s="43"/>
    </row>
    <row r="336">
      <c r="A336" s="30"/>
      <c r="B336" s="30"/>
      <c r="C336" s="44">
        <f t="shared" si="49"/>
        <v>332</v>
      </c>
      <c r="D336" s="32">
        <f t="shared" si="13"/>
        <v>1377</v>
      </c>
      <c r="E336" s="32">
        <f t="shared" si="14"/>
        <v>1377</v>
      </c>
      <c r="F336" s="33">
        <f t="shared" si="15"/>
        <v>691</v>
      </c>
      <c r="G336" s="30">
        <f t="shared" si="16"/>
        <v>271</v>
      </c>
      <c r="H336" s="34">
        <f t="shared" si="17"/>
        <v>420</v>
      </c>
      <c r="I336" s="35">
        <f t="shared" si="18"/>
        <v>0.4485958487</v>
      </c>
      <c r="J336" s="35">
        <f t="shared" si="19"/>
        <v>0.4576569294</v>
      </c>
      <c r="K336" s="36">
        <f t="shared" si="20"/>
        <v>122</v>
      </c>
      <c r="L336" s="37">
        <f t="shared" si="21"/>
        <v>149</v>
      </c>
      <c r="M336" s="38">
        <f t="shared" si="22"/>
        <v>192</v>
      </c>
      <c r="N336" s="39">
        <f t="shared" si="23"/>
        <v>228</v>
      </c>
      <c r="O336" s="35">
        <f t="shared" si="24"/>
        <v>0.4501845018</v>
      </c>
      <c r="P336" s="35">
        <f t="shared" si="25"/>
        <v>0.4571428571</v>
      </c>
      <c r="Q336" s="40">
        <f t="shared" si="26"/>
        <v>0.4544138929</v>
      </c>
      <c r="R336" s="35">
        <f t="shared" si="27"/>
        <v>0.5630498534</v>
      </c>
      <c r="S336" s="10">
        <f t="shared" si="50"/>
        <v>0.7417427759</v>
      </c>
      <c r="T336" s="10">
        <f t="shared" si="28"/>
        <v>0.8488259535</v>
      </c>
      <c r="U336" s="10">
        <f t="shared" si="29"/>
        <v>0.8488259535</v>
      </c>
      <c r="V336" s="30">
        <f t="shared" si="30"/>
        <v>691</v>
      </c>
      <c r="W336" s="30">
        <f t="shared" si="31"/>
        <v>314</v>
      </c>
      <c r="X336" s="34">
        <f t="shared" si="32"/>
        <v>513</v>
      </c>
      <c r="Y336" s="36">
        <f t="shared" si="33"/>
        <v>321</v>
      </c>
      <c r="Z336" s="37">
        <f t="shared" ref="Z336:AA336" si="1367">L336</f>
        <v>149</v>
      </c>
      <c r="AA336" s="38">
        <f t="shared" si="1367"/>
        <v>192</v>
      </c>
      <c r="AB336" s="39">
        <f t="shared" si="35"/>
        <v>57</v>
      </c>
      <c r="AC336" s="35">
        <f t="shared" si="36"/>
        <v>0.7710843373</v>
      </c>
      <c r="AD336" s="35">
        <f t="shared" si="37"/>
        <v>0.6829787234</v>
      </c>
      <c r="AE336" s="30">
        <f t="shared" si="38"/>
        <v>0.6090933193</v>
      </c>
      <c r="AF336" s="30">
        <f t="shared" si="39"/>
        <v>0.30265703</v>
      </c>
      <c r="AG336" s="30">
        <f t="shared" si="40"/>
        <v>0.07388540413</v>
      </c>
      <c r="AH336" s="41">
        <f t="shared" si="41"/>
        <v>0.4113667543</v>
      </c>
      <c r="AI336" s="42">
        <f t="shared" si="42"/>
        <v>0.5857355773</v>
      </c>
      <c r="AJ336" s="42">
        <f t="shared" si="43"/>
        <v>0.6875459788</v>
      </c>
      <c r="AK336" s="36">
        <f t="shared" si="44"/>
        <v>328</v>
      </c>
      <c r="AL336" s="37">
        <f t="shared" ref="AL336:AM336" si="1368">Z336</f>
        <v>149</v>
      </c>
      <c r="AM336" s="38">
        <f t="shared" si="1368"/>
        <v>192</v>
      </c>
      <c r="AN336" s="39">
        <f t="shared" si="46"/>
        <v>57</v>
      </c>
      <c r="AO336" s="43"/>
      <c r="AP336" s="43"/>
      <c r="AQ336" s="43">
        <f t="shared" ref="AQ336:AW336" si="1369">POWER($AC336,AQ$3)</f>
        <v>1</v>
      </c>
      <c r="AR336" s="43">
        <f t="shared" si="1369"/>
        <v>0.7710843373</v>
      </c>
      <c r="AS336" s="43">
        <f t="shared" si="1369"/>
        <v>0.5945710553</v>
      </c>
      <c r="AT336" s="43">
        <f t="shared" si="1369"/>
        <v>0.4584644282</v>
      </c>
      <c r="AU336" s="43">
        <f t="shared" si="1369"/>
        <v>0.3535147398</v>
      </c>
      <c r="AV336" s="43">
        <f t="shared" si="1369"/>
        <v>0.2725896789</v>
      </c>
      <c r="AW336" s="43">
        <f t="shared" si="1369"/>
        <v>0.2101896319</v>
      </c>
      <c r="AX336" s="43">
        <f t="shared" ref="AX336:BA336" si="1370">$AD336*AQ336</f>
        <v>0.6829787234</v>
      </c>
      <c r="AY336" s="43">
        <f t="shared" si="1370"/>
        <v>0.5266341964</v>
      </c>
      <c r="AZ336" s="43">
        <f t="shared" si="1370"/>
        <v>0.4060793803</v>
      </c>
      <c r="BA336" s="43">
        <f t="shared" si="1370"/>
        <v>0.3131214499</v>
      </c>
      <c r="BB336" s="43"/>
      <c r="BC336" s="43"/>
      <c r="BD336" s="43"/>
      <c r="BE336" s="43"/>
      <c r="BF336" s="43"/>
      <c r="BG336" s="43"/>
      <c r="BH336" s="43"/>
      <c r="BI336" s="43"/>
      <c r="BJ336" s="43"/>
    </row>
    <row r="337">
      <c r="A337" s="30"/>
      <c r="B337" s="30"/>
      <c r="C337" s="44">
        <f t="shared" si="49"/>
        <v>333</v>
      </c>
      <c r="D337" s="32">
        <f t="shared" si="13"/>
        <v>535</v>
      </c>
      <c r="E337" s="32">
        <f t="shared" si="14"/>
        <v>535</v>
      </c>
      <c r="F337" s="33">
        <f t="shared" si="15"/>
        <v>237</v>
      </c>
      <c r="G337" s="30">
        <f t="shared" si="16"/>
        <v>91</v>
      </c>
      <c r="H337" s="34">
        <f t="shared" si="17"/>
        <v>146</v>
      </c>
      <c r="I337" s="35">
        <f t="shared" si="18"/>
        <v>0.4533066239</v>
      </c>
      <c r="J337" s="35">
        <f t="shared" si="19"/>
        <v>0.4558960893</v>
      </c>
      <c r="K337" s="36">
        <f t="shared" si="20"/>
        <v>41</v>
      </c>
      <c r="L337" s="37">
        <f t="shared" si="21"/>
        <v>50</v>
      </c>
      <c r="M337" s="38">
        <f t="shared" si="22"/>
        <v>67</v>
      </c>
      <c r="N337" s="39">
        <f t="shared" si="23"/>
        <v>79</v>
      </c>
      <c r="O337" s="35">
        <f t="shared" si="24"/>
        <v>0.4505494505</v>
      </c>
      <c r="P337" s="35">
        <f t="shared" si="25"/>
        <v>0.4589041096</v>
      </c>
      <c r="Q337" s="40">
        <f t="shared" si="26"/>
        <v>0.4556962025</v>
      </c>
      <c r="R337" s="35">
        <f t="shared" si="27"/>
        <v>0.5726495726</v>
      </c>
      <c r="S337" s="10">
        <f t="shared" si="50"/>
        <v>0.8284374454</v>
      </c>
      <c r="T337" s="10">
        <f t="shared" si="28"/>
        <v>0.9849682095</v>
      </c>
      <c r="U337" s="10">
        <f t="shared" si="29"/>
        <v>0.9849682095</v>
      </c>
      <c r="V337" s="30">
        <f t="shared" si="30"/>
        <v>237</v>
      </c>
      <c r="W337" s="30">
        <f t="shared" si="31"/>
        <v>108</v>
      </c>
      <c r="X337" s="34">
        <f t="shared" si="32"/>
        <v>196</v>
      </c>
      <c r="Y337" s="36">
        <f t="shared" si="33"/>
        <v>129</v>
      </c>
      <c r="Z337" s="37">
        <f t="shared" ref="Z337:AA337" si="1371">L337</f>
        <v>50</v>
      </c>
      <c r="AA337" s="38">
        <f t="shared" si="1371"/>
        <v>67</v>
      </c>
      <c r="AB337" s="39">
        <f t="shared" si="35"/>
        <v>2</v>
      </c>
      <c r="AC337" s="35">
        <f t="shared" si="36"/>
        <v>0.9710144928</v>
      </c>
      <c r="AD337" s="35">
        <f t="shared" si="37"/>
        <v>0.7206703911</v>
      </c>
      <c r="AE337" s="30">
        <f t="shared" si="38"/>
        <v>0.6230441253</v>
      </c>
      <c r="AF337" s="30">
        <f t="shared" si="39"/>
        <v>0.316607836</v>
      </c>
      <c r="AG337" s="30">
        <f t="shared" si="40"/>
        <v>0.09762626574</v>
      </c>
      <c r="AH337" s="41">
        <f t="shared" si="41"/>
        <v>0.4702088995</v>
      </c>
      <c r="AI337" s="42">
        <f t="shared" si="42"/>
        <v>0.7221875335</v>
      </c>
      <c r="AJ337" s="42">
        <f t="shared" si="43"/>
        <v>0.8567116581</v>
      </c>
      <c r="AK337" s="36">
        <f t="shared" si="44"/>
        <v>299</v>
      </c>
      <c r="AL337" s="37">
        <f t="shared" ref="AL337:AM337" si="1372">Z337</f>
        <v>50</v>
      </c>
      <c r="AM337" s="38">
        <f t="shared" si="1372"/>
        <v>67</v>
      </c>
      <c r="AN337" s="39">
        <f t="shared" si="46"/>
        <v>2</v>
      </c>
      <c r="AO337" s="43"/>
      <c r="AP337" s="43"/>
      <c r="AQ337" s="43">
        <f t="shared" ref="AQ337:AW337" si="1373">POWER($AC337,AQ$3)</f>
        <v>1</v>
      </c>
      <c r="AR337" s="43">
        <f t="shared" si="1373"/>
        <v>0.9710144928</v>
      </c>
      <c r="AS337" s="43">
        <f t="shared" si="1373"/>
        <v>0.9428691451</v>
      </c>
      <c r="AT337" s="43">
        <f t="shared" si="1373"/>
        <v>0.9155396047</v>
      </c>
      <c r="AU337" s="43">
        <f t="shared" si="1373"/>
        <v>0.8890022249</v>
      </c>
      <c r="AV337" s="43">
        <f t="shared" si="1373"/>
        <v>0.8632340444</v>
      </c>
      <c r="AW337" s="43">
        <f t="shared" si="1373"/>
        <v>0.8382127678</v>
      </c>
      <c r="AX337" s="43">
        <f t="shared" ref="AX337:BA337" si="1374">$AD337*AQ337</f>
        <v>0.7206703911</v>
      </c>
      <c r="AY337" s="43">
        <f t="shared" si="1374"/>
        <v>0.6997813942</v>
      </c>
      <c r="AZ337" s="43">
        <f t="shared" si="1374"/>
        <v>0.6794978755</v>
      </c>
      <c r="BA337" s="43">
        <f t="shared" si="1374"/>
        <v>0.659802285</v>
      </c>
      <c r="BB337" s="43"/>
      <c r="BC337" s="43"/>
      <c r="BD337" s="43"/>
      <c r="BE337" s="43"/>
      <c r="BF337" s="43"/>
      <c r="BG337" s="43"/>
      <c r="BH337" s="43"/>
      <c r="BI337" s="43"/>
      <c r="BJ337" s="43"/>
    </row>
    <row r="338">
      <c r="A338" s="30"/>
      <c r="B338" s="30"/>
      <c r="C338" s="44">
        <f t="shared" si="49"/>
        <v>334</v>
      </c>
      <c r="D338" s="32">
        <f t="shared" si="13"/>
        <v>2271</v>
      </c>
      <c r="E338" s="32">
        <f t="shared" si="14"/>
        <v>2271</v>
      </c>
      <c r="F338" s="33">
        <f t="shared" si="15"/>
        <v>901</v>
      </c>
      <c r="G338" s="30">
        <f t="shared" si="16"/>
        <v>614</v>
      </c>
      <c r="H338" s="34">
        <f t="shared" si="17"/>
        <v>287</v>
      </c>
      <c r="I338" s="35">
        <f t="shared" si="18"/>
        <v>0.3979330138</v>
      </c>
      <c r="J338" s="35">
        <f t="shared" si="19"/>
        <v>0.3514476297</v>
      </c>
      <c r="K338" s="36">
        <f t="shared" si="20"/>
        <v>244</v>
      </c>
      <c r="L338" s="37">
        <f t="shared" si="21"/>
        <v>370</v>
      </c>
      <c r="M338" s="38">
        <f t="shared" si="22"/>
        <v>101</v>
      </c>
      <c r="N338" s="39">
        <f t="shared" si="23"/>
        <v>186</v>
      </c>
      <c r="O338" s="35">
        <f t="shared" si="24"/>
        <v>0.3973941368</v>
      </c>
      <c r="P338" s="35">
        <f t="shared" si="25"/>
        <v>0.3519163763</v>
      </c>
      <c r="Q338" s="40">
        <f t="shared" si="26"/>
        <v>0.3829078801</v>
      </c>
      <c r="R338" s="35">
        <f t="shared" si="27"/>
        <v>0.2144373673</v>
      </c>
      <c r="S338" s="10">
        <f t="shared" si="50"/>
        <v>0.6122792305</v>
      </c>
      <c r="T338" s="10">
        <f t="shared" si="28"/>
        <v>0.8537590671</v>
      </c>
      <c r="U338" s="10">
        <f t="shared" si="29"/>
        <v>0.8537590671</v>
      </c>
      <c r="V338" s="30">
        <f t="shared" si="30"/>
        <v>901</v>
      </c>
      <c r="W338" s="30">
        <f t="shared" si="31"/>
        <v>345</v>
      </c>
      <c r="X338" s="34">
        <f t="shared" si="32"/>
        <v>552</v>
      </c>
      <c r="Y338" s="36">
        <f t="shared" si="33"/>
        <v>451</v>
      </c>
      <c r="Z338" s="37">
        <f t="shared" ref="Z338:AA338" si="1375">L338</f>
        <v>370</v>
      </c>
      <c r="AA338" s="38">
        <f t="shared" si="1375"/>
        <v>101</v>
      </c>
      <c r="AB338" s="39">
        <f t="shared" si="35"/>
        <v>77</v>
      </c>
      <c r="AC338" s="35">
        <f t="shared" si="36"/>
        <v>0.5674157303</v>
      </c>
      <c r="AD338" s="35">
        <f t="shared" si="37"/>
        <v>0.5493300853</v>
      </c>
      <c r="AE338" s="30">
        <f t="shared" si="38"/>
        <v>0.5548785185</v>
      </c>
      <c r="AF338" s="30">
        <f t="shared" si="39"/>
        <v>0.2484422292</v>
      </c>
      <c r="AG338" s="30">
        <f t="shared" si="40"/>
        <v>-0.005548433247</v>
      </c>
      <c r="AH338" s="41">
        <f t="shared" si="41"/>
        <v>0.3726950957</v>
      </c>
      <c r="AI338" s="42">
        <f t="shared" si="42"/>
        <v>0.4379978038</v>
      </c>
      <c r="AJ338" s="42">
        <f t="shared" si="43"/>
        <v>0.4303523395</v>
      </c>
      <c r="AK338" s="36">
        <f t="shared" si="44"/>
        <v>280</v>
      </c>
      <c r="AL338" s="37">
        <f t="shared" ref="AL338:AM338" si="1376">Z338</f>
        <v>370</v>
      </c>
      <c r="AM338" s="38">
        <f t="shared" si="1376"/>
        <v>101</v>
      </c>
      <c r="AN338" s="39">
        <f t="shared" si="46"/>
        <v>77</v>
      </c>
      <c r="AO338" s="43"/>
      <c r="AP338" s="43"/>
      <c r="AQ338" s="43">
        <f t="shared" ref="AQ338:AW338" si="1377">POWER($AC338,AQ$3)</f>
        <v>1</v>
      </c>
      <c r="AR338" s="43">
        <f t="shared" si="1377"/>
        <v>0.5674157303</v>
      </c>
      <c r="AS338" s="43">
        <f t="shared" si="1377"/>
        <v>0.321960611</v>
      </c>
      <c r="AT338" s="43">
        <f t="shared" si="1377"/>
        <v>0.1826855152</v>
      </c>
      <c r="AU338" s="43">
        <f t="shared" si="1377"/>
        <v>0.1036586351</v>
      </c>
      <c r="AV338" s="43">
        <f t="shared" si="1377"/>
        <v>0.05881754012</v>
      </c>
      <c r="AW338" s="43">
        <f t="shared" si="1377"/>
        <v>0.03337399748</v>
      </c>
      <c r="AX338" s="43">
        <f t="shared" ref="AX338:BA338" si="1378">$AD338*AQ338</f>
        <v>0.5493300853</v>
      </c>
      <c r="AY338" s="43">
        <f t="shared" si="1378"/>
        <v>0.3116985315</v>
      </c>
      <c r="AZ338" s="43">
        <f t="shared" si="1378"/>
        <v>0.1768626499</v>
      </c>
      <c r="BA338" s="43">
        <f t="shared" si="1378"/>
        <v>0.1003546497</v>
      </c>
      <c r="BB338" s="43"/>
      <c r="BC338" s="43"/>
      <c r="BD338" s="43"/>
      <c r="BE338" s="43"/>
      <c r="BF338" s="43"/>
      <c r="BG338" s="43"/>
      <c r="BH338" s="43"/>
      <c r="BI338" s="43"/>
      <c r="BJ338" s="43"/>
    </row>
    <row r="339">
      <c r="A339" s="30"/>
      <c r="B339" s="30"/>
      <c r="C339" s="44">
        <f t="shared" si="49"/>
        <v>335</v>
      </c>
      <c r="D339" s="32">
        <f t="shared" si="13"/>
        <v>1623</v>
      </c>
      <c r="E339" s="32">
        <f t="shared" si="14"/>
        <v>1623</v>
      </c>
      <c r="F339" s="33">
        <f t="shared" si="15"/>
        <v>734</v>
      </c>
      <c r="G339" s="30">
        <f t="shared" si="16"/>
        <v>400</v>
      </c>
      <c r="H339" s="34">
        <f t="shared" si="17"/>
        <v>334</v>
      </c>
      <c r="I339" s="35">
        <f t="shared" si="18"/>
        <v>0.3910184042</v>
      </c>
      <c r="J339" s="35">
        <f t="shared" si="19"/>
        <v>0.3772623406</v>
      </c>
      <c r="K339" s="36">
        <f t="shared" si="20"/>
        <v>156</v>
      </c>
      <c r="L339" s="37">
        <f t="shared" si="21"/>
        <v>244</v>
      </c>
      <c r="M339" s="38">
        <f t="shared" si="22"/>
        <v>126</v>
      </c>
      <c r="N339" s="39">
        <f t="shared" si="23"/>
        <v>208</v>
      </c>
      <c r="O339" s="35">
        <f t="shared" si="24"/>
        <v>0.39</v>
      </c>
      <c r="P339" s="35">
        <f t="shared" si="25"/>
        <v>0.377245509</v>
      </c>
      <c r="Q339" s="40">
        <f t="shared" si="26"/>
        <v>0.3841961853</v>
      </c>
      <c r="R339" s="35">
        <f t="shared" si="27"/>
        <v>0.3405405405</v>
      </c>
      <c r="S339" s="10">
        <f t="shared" si="50"/>
        <v>0.5303189439</v>
      </c>
      <c r="T339" s="10">
        <f t="shared" si="28"/>
        <v>0.6408418665</v>
      </c>
      <c r="U339" s="10">
        <f t="shared" si="29"/>
        <v>0.6408418665</v>
      </c>
      <c r="V339" s="30">
        <f t="shared" si="30"/>
        <v>734</v>
      </c>
      <c r="W339" s="30">
        <f t="shared" si="31"/>
        <v>282</v>
      </c>
      <c r="X339" s="34">
        <f t="shared" si="32"/>
        <v>389</v>
      </c>
      <c r="Y339" s="36">
        <f t="shared" si="33"/>
        <v>263</v>
      </c>
      <c r="Z339" s="37">
        <f t="shared" ref="Z339:AA339" si="1379">L339</f>
        <v>244</v>
      </c>
      <c r="AA339" s="38">
        <f t="shared" si="1379"/>
        <v>126</v>
      </c>
      <c r="AB339" s="39">
        <f t="shared" si="35"/>
        <v>147</v>
      </c>
      <c r="AC339" s="35">
        <f t="shared" si="36"/>
        <v>0.4615384615</v>
      </c>
      <c r="AD339" s="35">
        <f t="shared" si="37"/>
        <v>0.5187376726</v>
      </c>
      <c r="AE339" s="30">
        <f t="shared" si="38"/>
        <v>0.5152857261</v>
      </c>
      <c r="AF339" s="30">
        <f t="shared" si="39"/>
        <v>0.2088494368</v>
      </c>
      <c r="AG339" s="30">
        <f t="shared" si="40"/>
        <v>0.003451946441</v>
      </c>
      <c r="AH339" s="41">
        <f t="shared" si="41"/>
        <v>0.3604612772</v>
      </c>
      <c r="AI339" s="42">
        <f t="shared" si="42"/>
        <v>0.3582149067</v>
      </c>
      <c r="AJ339" s="42">
        <f t="shared" si="43"/>
        <v>0.3629715167</v>
      </c>
      <c r="AK339" s="36">
        <f t="shared" si="44"/>
        <v>139</v>
      </c>
      <c r="AL339" s="37">
        <f t="shared" ref="AL339:AM339" si="1380">Z339</f>
        <v>244</v>
      </c>
      <c r="AM339" s="38">
        <f t="shared" si="1380"/>
        <v>126</v>
      </c>
      <c r="AN339" s="39">
        <f t="shared" si="46"/>
        <v>147</v>
      </c>
      <c r="AO339" s="43"/>
      <c r="AP339" s="43"/>
      <c r="AQ339" s="43">
        <f t="shared" ref="AQ339:AW339" si="1381">POWER($AC339,AQ$3)</f>
        <v>1</v>
      </c>
      <c r="AR339" s="43">
        <f t="shared" si="1381"/>
        <v>0.4615384615</v>
      </c>
      <c r="AS339" s="43">
        <f t="shared" si="1381"/>
        <v>0.2130177515</v>
      </c>
      <c r="AT339" s="43">
        <f t="shared" si="1381"/>
        <v>0.0983158853</v>
      </c>
      <c r="AU339" s="43">
        <f t="shared" si="1381"/>
        <v>0.04537656245</v>
      </c>
      <c r="AV339" s="43">
        <f t="shared" si="1381"/>
        <v>0.02094302882</v>
      </c>
      <c r="AW339" s="43">
        <f t="shared" si="1381"/>
        <v>0.009666013302</v>
      </c>
      <c r="AX339" s="43">
        <f t="shared" ref="AX339:BA339" si="1382">$AD339*AQ339</f>
        <v>0.5187376726</v>
      </c>
      <c r="AY339" s="43">
        <f t="shared" si="1382"/>
        <v>0.2394173873</v>
      </c>
      <c r="AZ339" s="43">
        <f t="shared" si="1382"/>
        <v>0.1105003326</v>
      </c>
      <c r="BA339" s="43">
        <f t="shared" si="1382"/>
        <v>0.05100015352</v>
      </c>
      <c r="BB339" s="43"/>
      <c r="BC339" s="43"/>
      <c r="BD339" s="43"/>
      <c r="BE339" s="43"/>
      <c r="BF339" s="43"/>
      <c r="BG339" s="43"/>
      <c r="BH339" s="43"/>
      <c r="BI339" s="43"/>
      <c r="BJ339" s="43"/>
    </row>
    <row r="340">
      <c r="A340" s="30"/>
      <c r="B340" s="30"/>
      <c r="C340" s="44">
        <f t="shared" si="49"/>
        <v>336</v>
      </c>
      <c r="D340" s="32">
        <f t="shared" si="13"/>
        <v>1177</v>
      </c>
      <c r="E340" s="32">
        <f t="shared" si="14"/>
        <v>1177</v>
      </c>
      <c r="F340" s="33">
        <f t="shared" si="15"/>
        <v>648</v>
      </c>
      <c r="G340" s="30">
        <f t="shared" si="16"/>
        <v>514</v>
      </c>
      <c r="H340" s="34">
        <f t="shared" si="17"/>
        <v>134</v>
      </c>
      <c r="I340" s="35">
        <f t="shared" si="18"/>
        <v>0.4493956612</v>
      </c>
      <c r="J340" s="35">
        <f t="shared" si="19"/>
        <v>0.4238314202</v>
      </c>
      <c r="K340" s="36">
        <f t="shared" si="20"/>
        <v>231</v>
      </c>
      <c r="L340" s="37">
        <f t="shared" si="21"/>
        <v>283</v>
      </c>
      <c r="M340" s="38">
        <f t="shared" si="22"/>
        <v>57</v>
      </c>
      <c r="N340" s="39">
        <f t="shared" si="23"/>
        <v>77</v>
      </c>
      <c r="O340" s="35">
        <f t="shared" si="24"/>
        <v>0.4494163424</v>
      </c>
      <c r="P340" s="35">
        <f t="shared" si="25"/>
        <v>0.4253731343</v>
      </c>
      <c r="Q340" s="40">
        <f t="shared" si="26"/>
        <v>0.4444444444</v>
      </c>
      <c r="R340" s="35">
        <f t="shared" si="27"/>
        <v>0.1676470588</v>
      </c>
      <c r="S340" s="10">
        <f t="shared" si="50"/>
        <v>0.5581853567</v>
      </c>
      <c r="T340" s="10">
        <f t="shared" si="28"/>
        <v>0.7942286465</v>
      </c>
      <c r="U340" s="10">
        <f t="shared" si="29"/>
        <v>0.7942286465</v>
      </c>
      <c r="V340" s="30">
        <f t="shared" si="30"/>
        <v>648</v>
      </c>
      <c r="W340" s="30">
        <f t="shared" si="31"/>
        <v>288</v>
      </c>
      <c r="X340" s="34">
        <f t="shared" si="32"/>
        <v>362</v>
      </c>
      <c r="Y340" s="36">
        <f t="shared" si="33"/>
        <v>305</v>
      </c>
      <c r="Z340" s="37">
        <f t="shared" ref="Z340:AA340" si="1383">L340</f>
        <v>283</v>
      </c>
      <c r="AA340" s="38">
        <f t="shared" si="1383"/>
        <v>57</v>
      </c>
      <c r="AB340" s="39">
        <f t="shared" si="35"/>
        <v>79</v>
      </c>
      <c r="AC340" s="35">
        <f t="shared" si="36"/>
        <v>0.4191176471</v>
      </c>
      <c r="AD340" s="35">
        <f t="shared" si="37"/>
        <v>0.518707483</v>
      </c>
      <c r="AE340" s="30">
        <f t="shared" si="38"/>
        <v>0.4978345581</v>
      </c>
      <c r="AF340" s="30">
        <f t="shared" si="39"/>
        <v>0.1913982688</v>
      </c>
      <c r="AG340" s="30">
        <f t="shared" si="40"/>
        <v>0.02087292485</v>
      </c>
      <c r="AH340" s="41">
        <f t="shared" si="41"/>
        <v>0.357011696</v>
      </c>
      <c r="AI340" s="42">
        <f t="shared" si="42"/>
        <v>0.3258012426</v>
      </c>
      <c r="AJ340" s="42">
        <f t="shared" si="43"/>
        <v>0.3545630919</v>
      </c>
      <c r="AK340" s="36">
        <f t="shared" si="44"/>
        <v>155</v>
      </c>
      <c r="AL340" s="37">
        <f t="shared" ref="AL340:AM340" si="1384">Z340</f>
        <v>283</v>
      </c>
      <c r="AM340" s="38">
        <f t="shared" si="1384"/>
        <v>57</v>
      </c>
      <c r="AN340" s="39">
        <f t="shared" si="46"/>
        <v>79</v>
      </c>
      <c r="AO340" s="43"/>
      <c r="AP340" s="43"/>
      <c r="AQ340" s="43">
        <f t="shared" ref="AQ340:AW340" si="1385">POWER($AC340,AQ$3)</f>
        <v>1</v>
      </c>
      <c r="AR340" s="43">
        <f t="shared" si="1385"/>
        <v>0.4191176471</v>
      </c>
      <c r="AS340" s="43">
        <f t="shared" si="1385"/>
        <v>0.1756596021</v>
      </c>
      <c r="AT340" s="43">
        <f t="shared" si="1385"/>
        <v>0.07362203911</v>
      </c>
      <c r="AU340" s="43">
        <f t="shared" si="1385"/>
        <v>0.0308562958</v>
      </c>
      <c r="AV340" s="43">
        <f t="shared" si="1385"/>
        <v>0.01293241809</v>
      </c>
      <c r="AW340" s="43">
        <f t="shared" si="1385"/>
        <v>0.005420204642</v>
      </c>
      <c r="AX340" s="43">
        <f t="shared" ref="AX340:BA340" si="1386">$AD340*AQ340</f>
        <v>0.518707483</v>
      </c>
      <c r="AY340" s="43">
        <f t="shared" si="1386"/>
        <v>0.2173994598</v>
      </c>
      <c r="AZ340" s="43">
        <f t="shared" si="1386"/>
        <v>0.09111595006</v>
      </c>
      <c r="BA340" s="43">
        <f t="shared" si="1386"/>
        <v>0.0381883026</v>
      </c>
      <c r="BB340" s="43"/>
      <c r="BC340" s="43"/>
      <c r="BD340" s="43"/>
      <c r="BE340" s="43"/>
      <c r="BF340" s="43"/>
      <c r="BG340" s="43"/>
      <c r="BH340" s="43"/>
      <c r="BI340" s="43"/>
      <c r="BJ340" s="43"/>
    </row>
    <row r="341">
      <c r="A341" s="30"/>
      <c r="B341" s="30"/>
      <c r="C341" s="44">
        <f t="shared" si="49"/>
        <v>337</v>
      </c>
      <c r="D341" s="32">
        <f t="shared" si="13"/>
        <v>971</v>
      </c>
      <c r="E341" s="32">
        <f t="shared" si="14"/>
        <v>971</v>
      </c>
      <c r="F341" s="33">
        <f t="shared" si="15"/>
        <v>547</v>
      </c>
      <c r="G341" s="30">
        <f t="shared" si="16"/>
        <v>377</v>
      </c>
      <c r="H341" s="34">
        <f t="shared" si="17"/>
        <v>170</v>
      </c>
      <c r="I341" s="35">
        <f t="shared" si="18"/>
        <v>0.463588267</v>
      </c>
      <c r="J341" s="35">
        <f t="shared" si="19"/>
        <v>0.4806318471</v>
      </c>
      <c r="K341" s="36">
        <f t="shared" si="20"/>
        <v>175</v>
      </c>
      <c r="L341" s="37">
        <f t="shared" si="21"/>
        <v>202</v>
      </c>
      <c r="M341" s="38">
        <f t="shared" si="22"/>
        <v>82</v>
      </c>
      <c r="N341" s="39">
        <f t="shared" si="23"/>
        <v>88</v>
      </c>
      <c r="O341" s="35">
        <f t="shared" si="24"/>
        <v>0.4641909814</v>
      </c>
      <c r="P341" s="35">
        <f t="shared" si="25"/>
        <v>0.4823529412</v>
      </c>
      <c r="Q341" s="40">
        <f t="shared" si="26"/>
        <v>0.4698354662</v>
      </c>
      <c r="R341" s="35">
        <f t="shared" si="27"/>
        <v>0.2887323944</v>
      </c>
      <c r="S341" s="10">
        <f t="shared" si="50"/>
        <v>0.5021229741</v>
      </c>
      <c r="T341" s="10">
        <f t="shared" si="28"/>
        <v>0.6268928922</v>
      </c>
      <c r="U341" s="10">
        <f t="shared" si="29"/>
        <v>0.6268928922</v>
      </c>
      <c r="V341" s="30">
        <f t="shared" si="30"/>
        <v>547</v>
      </c>
      <c r="W341" s="30">
        <f t="shared" si="31"/>
        <v>257</v>
      </c>
      <c r="X341" s="34">
        <f t="shared" si="32"/>
        <v>275</v>
      </c>
      <c r="Y341" s="36">
        <f t="shared" si="33"/>
        <v>193</v>
      </c>
      <c r="Z341" s="37">
        <f t="shared" ref="Z341:AA341" si="1387">L341</f>
        <v>202</v>
      </c>
      <c r="AA341" s="38">
        <f t="shared" si="1387"/>
        <v>82</v>
      </c>
      <c r="AB341" s="39">
        <f t="shared" si="35"/>
        <v>115</v>
      </c>
      <c r="AC341" s="35">
        <f t="shared" si="36"/>
        <v>0.4162436548</v>
      </c>
      <c r="AD341" s="35">
        <f t="shared" si="37"/>
        <v>0.4886075949</v>
      </c>
      <c r="AE341" s="30">
        <f t="shared" si="38"/>
        <v>0.4966247417</v>
      </c>
      <c r="AF341" s="30">
        <f t="shared" si="39"/>
        <v>0.1901884524</v>
      </c>
      <c r="AG341" s="30">
        <f t="shared" si="40"/>
        <v>-0.00801714674</v>
      </c>
      <c r="AH341" s="41">
        <f t="shared" si="41"/>
        <v>0.3568076632</v>
      </c>
      <c r="AI341" s="42">
        <f t="shared" si="42"/>
        <v>0.3235973019</v>
      </c>
      <c r="AJ341" s="42">
        <f t="shared" si="43"/>
        <v>0.3125500736</v>
      </c>
      <c r="AK341" s="36">
        <f t="shared" si="44"/>
        <v>92</v>
      </c>
      <c r="AL341" s="37">
        <f t="shared" ref="AL341:AM341" si="1388">Z341</f>
        <v>202</v>
      </c>
      <c r="AM341" s="38">
        <f t="shared" si="1388"/>
        <v>82</v>
      </c>
      <c r="AN341" s="39">
        <f t="shared" si="46"/>
        <v>115</v>
      </c>
      <c r="AO341" s="43"/>
      <c r="AP341" s="43"/>
      <c r="AQ341" s="43">
        <f t="shared" ref="AQ341:AW341" si="1389">POWER($AC341,AQ$3)</f>
        <v>1</v>
      </c>
      <c r="AR341" s="43">
        <f t="shared" si="1389"/>
        <v>0.4162436548</v>
      </c>
      <c r="AS341" s="43">
        <f t="shared" si="1389"/>
        <v>0.1732587802</v>
      </c>
      <c r="AT341" s="43">
        <f t="shared" si="1389"/>
        <v>0.07211786789</v>
      </c>
      <c r="AU341" s="43">
        <f t="shared" si="1389"/>
        <v>0.03001860491</v>
      </c>
      <c r="AV341" s="43">
        <f t="shared" si="1389"/>
        <v>0.01249505382</v>
      </c>
      <c r="AW341" s="43">
        <f t="shared" si="1389"/>
        <v>0.005200986869</v>
      </c>
      <c r="AX341" s="43">
        <f t="shared" ref="AX341:BA341" si="1390">$AD341*AQ341</f>
        <v>0.4886075949</v>
      </c>
      <c r="AY341" s="43">
        <f t="shared" si="1390"/>
        <v>0.2033798111</v>
      </c>
      <c r="AZ341" s="43">
        <f t="shared" si="1390"/>
        <v>0.08465555589</v>
      </c>
      <c r="BA341" s="43">
        <f t="shared" si="1390"/>
        <v>0.03523733798</v>
      </c>
      <c r="BB341" s="43"/>
      <c r="BC341" s="43"/>
      <c r="BD341" s="43"/>
      <c r="BE341" s="43"/>
      <c r="BF341" s="43"/>
      <c r="BG341" s="43"/>
      <c r="BH341" s="43"/>
      <c r="BI341" s="43"/>
      <c r="BJ341" s="43"/>
    </row>
    <row r="342">
      <c r="A342" s="30"/>
      <c r="B342" s="30"/>
      <c r="C342" s="44">
        <f t="shared" si="49"/>
        <v>338</v>
      </c>
      <c r="D342" s="32">
        <f t="shared" si="13"/>
        <v>1611</v>
      </c>
      <c r="E342" s="32">
        <f t="shared" si="14"/>
        <v>1611</v>
      </c>
      <c r="F342" s="33">
        <f t="shared" si="15"/>
        <v>640</v>
      </c>
      <c r="G342" s="30">
        <f t="shared" si="16"/>
        <v>426</v>
      </c>
      <c r="H342" s="34">
        <f t="shared" si="17"/>
        <v>214</v>
      </c>
      <c r="I342" s="35">
        <f t="shared" si="18"/>
        <v>0.3707546436</v>
      </c>
      <c r="J342" s="35">
        <f t="shared" si="19"/>
        <v>0.3568158624</v>
      </c>
      <c r="K342" s="36">
        <f t="shared" si="20"/>
        <v>158</v>
      </c>
      <c r="L342" s="37">
        <f t="shared" si="21"/>
        <v>268</v>
      </c>
      <c r="M342" s="38">
        <f t="shared" si="22"/>
        <v>76</v>
      </c>
      <c r="N342" s="39">
        <f t="shared" si="23"/>
        <v>138</v>
      </c>
      <c r="O342" s="35">
        <f t="shared" si="24"/>
        <v>0.3708920188</v>
      </c>
      <c r="P342" s="35">
        <f t="shared" si="25"/>
        <v>0.3551401869</v>
      </c>
      <c r="Q342" s="40">
        <f t="shared" si="26"/>
        <v>0.365625</v>
      </c>
      <c r="R342" s="35">
        <f t="shared" si="27"/>
        <v>0.2209302326</v>
      </c>
      <c r="S342" s="10">
        <f t="shared" si="50"/>
        <v>0.4878413543</v>
      </c>
      <c r="T342" s="10">
        <f t="shared" si="28"/>
        <v>0.645717813</v>
      </c>
      <c r="U342" s="10">
        <f t="shared" si="29"/>
        <v>0.645717813</v>
      </c>
      <c r="V342" s="30">
        <f t="shared" si="30"/>
        <v>640</v>
      </c>
      <c r="W342" s="30">
        <f t="shared" si="31"/>
        <v>234</v>
      </c>
      <c r="X342" s="34">
        <f t="shared" si="32"/>
        <v>312</v>
      </c>
      <c r="Y342" s="36">
        <f t="shared" si="33"/>
        <v>236</v>
      </c>
      <c r="Z342" s="37">
        <f t="shared" ref="Z342:AA342" si="1391">L342</f>
        <v>268</v>
      </c>
      <c r="AA342" s="38">
        <f t="shared" si="1391"/>
        <v>76</v>
      </c>
      <c r="AB342" s="39">
        <f t="shared" si="35"/>
        <v>129</v>
      </c>
      <c r="AC342" s="35">
        <f t="shared" si="36"/>
        <v>0.3707317073</v>
      </c>
      <c r="AD342" s="35">
        <f t="shared" si="37"/>
        <v>0.4682539683</v>
      </c>
      <c r="AE342" s="30">
        <f t="shared" si="38"/>
        <v>0.4770553871</v>
      </c>
      <c r="AF342" s="30">
        <f t="shared" si="39"/>
        <v>0.1706190978</v>
      </c>
      <c r="AG342" s="30">
        <f t="shared" si="40"/>
        <v>-0.008801418815</v>
      </c>
      <c r="AH342" s="41">
        <f t="shared" si="41"/>
        <v>0.354075742</v>
      </c>
      <c r="AI342" s="42">
        <f t="shared" si="42"/>
        <v>0.2885765716</v>
      </c>
      <c r="AJ342" s="42">
        <f t="shared" si="43"/>
        <v>0.2764486555</v>
      </c>
      <c r="AK342" s="36">
        <f t="shared" si="44"/>
        <v>102</v>
      </c>
      <c r="AL342" s="37">
        <f t="shared" ref="AL342:AM342" si="1392">Z342</f>
        <v>268</v>
      </c>
      <c r="AM342" s="38">
        <f t="shared" si="1392"/>
        <v>76</v>
      </c>
      <c r="AN342" s="39">
        <f t="shared" si="46"/>
        <v>129</v>
      </c>
      <c r="AO342" s="43"/>
      <c r="AP342" s="43"/>
      <c r="AQ342" s="43">
        <f t="shared" ref="AQ342:AW342" si="1393">POWER($AC342,AQ$3)</f>
        <v>1</v>
      </c>
      <c r="AR342" s="43">
        <f t="shared" si="1393"/>
        <v>0.3707317073</v>
      </c>
      <c r="AS342" s="43">
        <f t="shared" si="1393"/>
        <v>0.1374419988</v>
      </c>
      <c r="AT342" s="43">
        <f t="shared" si="1393"/>
        <v>0.05095410688</v>
      </c>
      <c r="AU342" s="43">
        <f t="shared" si="1393"/>
        <v>0.01889030304</v>
      </c>
      <c r="AV342" s="43">
        <f t="shared" si="1393"/>
        <v>0.007003234297</v>
      </c>
      <c r="AW342" s="43">
        <f t="shared" si="1393"/>
        <v>0.002596321008</v>
      </c>
      <c r="AX342" s="43">
        <f t="shared" ref="AX342:BA342" si="1394">$AD342*AQ342</f>
        <v>0.4682539683</v>
      </c>
      <c r="AY342" s="43">
        <f t="shared" si="1394"/>
        <v>0.1735965931</v>
      </c>
      <c r="AZ342" s="43">
        <f t="shared" si="1394"/>
        <v>0.06435776135</v>
      </c>
      <c r="BA342" s="43">
        <f t="shared" si="1394"/>
        <v>0.02385946274</v>
      </c>
      <c r="BB342" s="43"/>
      <c r="BC342" s="43"/>
      <c r="BD342" s="43"/>
      <c r="BE342" s="43"/>
      <c r="BF342" s="43"/>
      <c r="BG342" s="43"/>
      <c r="BH342" s="43"/>
      <c r="BI342" s="43"/>
      <c r="BJ342" s="43"/>
    </row>
    <row r="343">
      <c r="A343" s="30"/>
      <c r="B343" s="30"/>
      <c r="C343" s="44">
        <f t="shared" si="49"/>
        <v>339</v>
      </c>
      <c r="D343" s="32">
        <f t="shared" si="13"/>
        <v>2558</v>
      </c>
      <c r="E343" s="32">
        <f t="shared" si="14"/>
        <v>2558</v>
      </c>
      <c r="F343" s="33">
        <f t="shared" si="15"/>
        <v>1362</v>
      </c>
      <c r="G343" s="30">
        <f t="shared" si="16"/>
        <v>821</v>
      </c>
      <c r="H343" s="34">
        <f t="shared" si="17"/>
        <v>541</v>
      </c>
      <c r="I343" s="35">
        <f t="shared" si="18"/>
        <v>0.5028089165</v>
      </c>
      <c r="J343" s="35">
        <f t="shared" si="19"/>
        <v>0.5628591495</v>
      </c>
      <c r="K343" s="36">
        <f t="shared" si="20"/>
        <v>413</v>
      </c>
      <c r="L343" s="37">
        <f t="shared" si="21"/>
        <v>408</v>
      </c>
      <c r="M343" s="38">
        <f t="shared" si="22"/>
        <v>305</v>
      </c>
      <c r="N343" s="39">
        <f t="shared" si="23"/>
        <v>236</v>
      </c>
      <c r="O343" s="35">
        <f t="shared" si="24"/>
        <v>0.503045067</v>
      </c>
      <c r="P343" s="35">
        <f t="shared" si="25"/>
        <v>0.5637707948</v>
      </c>
      <c r="Q343" s="40">
        <f t="shared" si="26"/>
        <v>0.5271659325</v>
      </c>
      <c r="R343" s="35">
        <f t="shared" si="27"/>
        <v>0.427769986</v>
      </c>
      <c r="S343" s="10">
        <f t="shared" si="50"/>
        <v>0.646751946</v>
      </c>
      <c r="T343" s="10">
        <f t="shared" si="28"/>
        <v>0.7773759858</v>
      </c>
      <c r="U343" s="10">
        <f t="shared" si="29"/>
        <v>0.7773759858</v>
      </c>
      <c r="V343" s="30">
        <f t="shared" si="30"/>
        <v>1362</v>
      </c>
      <c r="W343" s="30">
        <f t="shared" si="31"/>
        <v>718</v>
      </c>
      <c r="X343" s="34">
        <f t="shared" si="32"/>
        <v>881</v>
      </c>
      <c r="Y343" s="36">
        <f t="shared" si="33"/>
        <v>576</v>
      </c>
      <c r="Z343" s="37">
        <f t="shared" ref="Z343:AA343" si="1395">L343</f>
        <v>408</v>
      </c>
      <c r="AA343" s="38">
        <f t="shared" si="1395"/>
        <v>305</v>
      </c>
      <c r="AB343" s="39">
        <f t="shared" si="35"/>
        <v>165</v>
      </c>
      <c r="AC343" s="35">
        <f t="shared" si="36"/>
        <v>0.6489361702</v>
      </c>
      <c r="AD343" s="35">
        <f t="shared" si="37"/>
        <v>0.5853658537</v>
      </c>
      <c r="AE343" s="30">
        <f t="shared" si="38"/>
        <v>0.5805523655</v>
      </c>
      <c r="AF343" s="30">
        <f t="shared" si="39"/>
        <v>0.2741160762</v>
      </c>
      <c r="AG343" s="30">
        <f t="shared" si="40"/>
        <v>0.004813488114</v>
      </c>
      <c r="AH343" s="41">
        <f t="shared" si="41"/>
        <v>0.3857246879</v>
      </c>
      <c r="AI343" s="42">
        <f t="shared" si="42"/>
        <v>0.4981253739</v>
      </c>
      <c r="AJ343" s="42">
        <f t="shared" si="43"/>
        <v>0.5047581204</v>
      </c>
      <c r="AK343" s="36">
        <f t="shared" si="44"/>
        <v>416</v>
      </c>
      <c r="AL343" s="37">
        <f t="shared" ref="AL343:AM343" si="1396">Z343</f>
        <v>408</v>
      </c>
      <c r="AM343" s="38">
        <f t="shared" si="1396"/>
        <v>305</v>
      </c>
      <c r="AN343" s="39">
        <f t="shared" si="46"/>
        <v>165</v>
      </c>
      <c r="AO343" s="43"/>
      <c r="AP343" s="43"/>
      <c r="AQ343" s="43">
        <f t="shared" ref="AQ343:AW343" si="1397">POWER($AC343,AQ$3)</f>
        <v>1</v>
      </c>
      <c r="AR343" s="43">
        <f t="shared" si="1397"/>
        <v>0.6489361702</v>
      </c>
      <c r="AS343" s="43">
        <f t="shared" si="1397"/>
        <v>0.421118153</v>
      </c>
      <c r="AT343" s="43">
        <f t="shared" si="1397"/>
        <v>0.2732788014</v>
      </c>
      <c r="AU343" s="43">
        <f t="shared" si="1397"/>
        <v>0.1773404988</v>
      </c>
      <c r="AV343" s="43">
        <f t="shared" si="1397"/>
        <v>0.1150826641</v>
      </c>
      <c r="AW343" s="43">
        <f t="shared" si="1397"/>
        <v>0.07468130331</v>
      </c>
      <c r="AX343" s="43">
        <f t="shared" ref="AX343:BA343" si="1398">$AD343*AQ343</f>
        <v>0.5853658537</v>
      </c>
      <c r="AY343" s="43">
        <f t="shared" si="1398"/>
        <v>0.3798650752</v>
      </c>
      <c r="AZ343" s="43">
        <f t="shared" si="1398"/>
        <v>0.2465081871</v>
      </c>
      <c r="BA343" s="43">
        <f t="shared" si="1398"/>
        <v>0.1599680789</v>
      </c>
      <c r="BB343" s="43"/>
      <c r="BC343" s="43"/>
      <c r="BD343" s="43"/>
      <c r="BE343" s="43"/>
      <c r="BF343" s="43"/>
      <c r="BG343" s="43"/>
      <c r="BH343" s="43"/>
      <c r="BI343" s="43"/>
      <c r="BJ343" s="43"/>
    </row>
    <row r="344">
      <c r="A344" s="30"/>
      <c r="B344" s="30"/>
      <c r="C344" s="44">
        <f t="shared" si="49"/>
        <v>340</v>
      </c>
      <c r="D344" s="32">
        <f t="shared" si="13"/>
        <v>1261</v>
      </c>
      <c r="E344" s="32">
        <f t="shared" si="14"/>
        <v>1261</v>
      </c>
      <c r="F344" s="33">
        <f t="shared" si="15"/>
        <v>368</v>
      </c>
      <c r="G344" s="30">
        <f t="shared" si="16"/>
        <v>162</v>
      </c>
      <c r="H344" s="34">
        <f t="shared" si="17"/>
        <v>206</v>
      </c>
      <c r="I344" s="35">
        <f t="shared" si="18"/>
        <v>0.4940418155</v>
      </c>
      <c r="J344" s="35">
        <f t="shared" si="19"/>
        <v>0.4196262921</v>
      </c>
      <c r="K344" s="36">
        <f t="shared" si="20"/>
        <v>80</v>
      </c>
      <c r="L344" s="37">
        <f t="shared" si="21"/>
        <v>82</v>
      </c>
      <c r="M344" s="38">
        <f t="shared" si="22"/>
        <v>86</v>
      </c>
      <c r="N344" s="39">
        <f t="shared" si="23"/>
        <v>120</v>
      </c>
      <c r="O344" s="35">
        <f t="shared" si="24"/>
        <v>0.4938271605</v>
      </c>
      <c r="P344" s="35">
        <f t="shared" si="25"/>
        <v>0.4174757282</v>
      </c>
      <c r="Q344" s="40">
        <f t="shared" si="26"/>
        <v>0.4510869565</v>
      </c>
      <c r="R344" s="35">
        <f t="shared" si="27"/>
        <v>0.5119047619</v>
      </c>
      <c r="S344" s="10">
        <f t="shared" si="50"/>
        <v>0.8414741164</v>
      </c>
      <c r="T344" s="10">
        <f t="shared" si="28"/>
        <v>1.044180831</v>
      </c>
      <c r="U344" s="10">
        <f t="shared" si="29"/>
        <v>1</v>
      </c>
      <c r="V344" s="30">
        <f t="shared" si="30"/>
        <v>368</v>
      </c>
      <c r="W344" s="30">
        <f t="shared" si="31"/>
        <v>166</v>
      </c>
      <c r="X344" s="34">
        <f t="shared" si="32"/>
        <v>310</v>
      </c>
      <c r="Y344" s="36">
        <f t="shared" si="33"/>
        <v>224</v>
      </c>
      <c r="Z344" s="37">
        <f t="shared" ref="Z344:AA344" si="1399">L344</f>
        <v>82</v>
      </c>
      <c r="AA344" s="38">
        <f t="shared" si="1399"/>
        <v>86</v>
      </c>
      <c r="AB344" s="39">
        <f t="shared" si="35"/>
        <v>0</v>
      </c>
      <c r="AC344" s="35">
        <f t="shared" si="36"/>
        <v>1</v>
      </c>
      <c r="AD344" s="35">
        <f t="shared" si="37"/>
        <v>0.7320261438</v>
      </c>
      <c r="AE344" s="30">
        <f t="shared" si="38"/>
        <v>0.6210571413</v>
      </c>
      <c r="AF344" s="30">
        <f t="shared" si="39"/>
        <v>0.3146208519</v>
      </c>
      <c r="AG344" s="30">
        <f t="shared" si="40"/>
        <v>0.1109690025</v>
      </c>
      <c r="AH344" s="41">
        <f t="shared" si="41"/>
        <v>0.4805822993</v>
      </c>
      <c r="AI344" s="42">
        <f t="shared" si="42"/>
        <v>0.7412780452</v>
      </c>
      <c r="AJ344" s="42">
        <f t="shared" si="43"/>
        <v>0.8941877956</v>
      </c>
      <c r="AK344" s="36">
        <f t="shared" si="44"/>
        <v>693</v>
      </c>
      <c r="AL344" s="37">
        <f t="shared" ref="AL344:AM344" si="1400">Z344</f>
        <v>82</v>
      </c>
      <c r="AM344" s="38">
        <f t="shared" si="1400"/>
        <v>86</v>
      </c>
      <c r="AN344" s="39">
        <f t="shared" si="46"/>
        <v>0</v>
      </c>
      <c r="AO344" s="43"/>
      <c r="AP344" s="43"/>
      <c r="AQ344" s="43">
        <f t="shared" ref="AQ344:AW344" si="1401">POWER($AC344,AQ$3)</f>
        <v>1</v>
      </c>
      <c r="AR344" s="43">
        <f t="shared" si="1401"/>
        <v>1</v>
      </c>
      <c r="AS344" s="43">
        <f t="shared" si="1401"/>
        <v>1</v>
      </c>
      <c r="AT344" s="43">
        <f t="shared" si="1401"/>
        <v>1</v>
      </c>
      <c r="AU344" s="43">
        <f t="shared" si="1401"/>
        <v>1</v>
      </c>
      <c r="AV344" s="43">
        <f t="shared" si="1401"/>
        <v>1</v>
      </c>
      <c r="AW344" s="43">
        <f t="shared" si="1401"/>
        <v>1</v>
      </c>
      <c r="AX344" s="43">
        <f t="shared" ref="AX344:BA344" si="1402">$AD344*AQ344</f>
        <v>0.7320261438</v>
      </c>
      <c r="AY344" s="43">
        <f t="shared" si="1402"/>
        <v>0.7320261438</v>
      </c>
      <c r="AZ344" s="43">
        <f t="shared" si="1402"/>
        <v>0.7320261438</v>
      </c>
      <c r="BA344" s="43">
        <f t="shared" si="1402"/>
        <v>0.7320261438</v>
      </c>
      <c r="BB344" s="43"/>
      <c r="BC344" s="43"/>
      <c r="BD344" s="43"/>
      <c r="BE344" s="43"/>
      <c r="BF344" s="43"/>
      <c r="BG344" s="43"/>
      <c r="BH344" s="43"/>
      <c r="BI344" s="43"/>
      <c r="BJ344" s="43"/>
    </row>
    <row r="345">
      <c r="A345" s="30"/>
      <c r="B345" s="30"/>
      <c r="C345" s="44">
        <f t="shared" si="49"/>
        <v>341</v>
      </c>
      <c r="D345" s="32">
        <f t="shared" si="13"/>
        <v>1089</v>
      </c>
      <c r="E345" s="32">
        <f t="shared" si="14"/>
        <v>1089</v>
      </c>
      <c r="F345" s="33">
        <f t="shared" si="15"/>
        <v>645</v>
      </c>
      <c r="G345" s="30">
        <f t="shared" si="16"/>
        <v>374</v>
      </c>
      <c r="H345" s="34">
        <f t="shared" si="17"/>
        <v>271</v>
      </c>
      <c r="I345" s="35">
        <f t="shared" si="18"/>
        <v>0.4641525917</v>
      </c>
      <c r="J345" s="35">
        <f t="shared" si="19"/>
        <v>0.5072152686</v>
      </c>
      <c r="K345" s="36">
        <f t="shared" si="20"/>
        <v>174</v>
      </c>
      <c r="L345" s="37">
        <f t="shared" si="21"/>
        <v>200</v>
      </c>
      <c r="M345" s="38">
        <f t="shared" si="22"/>
        <v>137</v>
      </c>
      <c r="N345" s="39">
        <f t="shared" si="23"/>
        <v>134</v>
      </c>
      <c r="O345" s="35">
        <f t="shared" si="24"/>
        <v>0.4652406417</v>
      </c>
      <c r="P345" s="35">
        <f t="shared" si="25"/>
        <v>0.5055350554</v>
      </c>
      <c r="Q345" s="40">
        <f t="shared" si="26"/>
        <v>0.4821705426</v>
      </c>
      <c r="R345" s="35">
        <f t="shared" si="27"/>
        <v>0.4065281899</v>
      </c>
      <c r="S345" s="10">
        <f t="shared" si="50"/>
        <v>0.8249371792</v>
      </c>
      <c r="T345" s="10">
        <f t="shared" si="28"/>
        <v>1.08271552</v>
      </c>
      <c r="U345" s="10">
        <f t="shared" si="29"/>
        <v>1</v>
      </c>
      <c r="V345" s="30">
        <f t="shared" si="30"/>
        <v>645</v>
      </c>
      <c r="W345" s="30">
        <f t="shared" si="31"/>
        <v>311</v>
      </c>
      <c r="X345" s="34">
        <f t="shared" si="32"/>
        <v>532</v>
      </c>
      <c r="Y345" s="36">
        <f t="shared" si="33"/>
        <v>395</v>
      </c>
      <c r="Z345" s="37">
        <f t="shared" ref="Z345:AA345" si="1403">L345</f>
        <v>200</v>
      </c>
      <c r="AA345" s="38">
        <f t="shared" si="1403"/>
        <v>137</v>
      </c>
      <c r="AB345" s="39">
        <f t="shared" si="35"/>
        <v>0</v>
      </c>
      <c r="AC345" s="35">
        <f t="shared" si="36"/>
        <v>1</v>
      </c>
      <c r="AD345" s="35">
        <f t="shared" si="37"/>
        <v>0.6638655462</v>
      </c>
      <c r="AE345" s="30">
        <f t="shared" si="38"/>
        <v>0.6210571413</v>
      </c>
      <c r="AF345" s="30">
        <f t="shared" si="39"/>
        <v>0.3146208519</v>
      </c>
      <c r="AG345" s="30">
        <f t="shared" si="40"/>
        <v>0.04280840496</v>
      </c>
      <c r="AH345" s="41">
        <f t="shared" si="41"/>
        <v>0.4805822993</v>
      </c>
      <c r="AI345" s="42">
        <f t="shared" si="42"/>
        <v>0.7412780452</v>
      </c>
      <c r="AJ345" s="42">
        <f t="shared" si="43"/>
        <v>0.8002658919</v>
      </c>
      <c r="AK345" s="36">
        <f t="shared" si="44"/>
        <v>801</v>
      </c>
      <c r="AL345" s="37">
        <f t="shared" ref="AL345:AM345" si="1404">Z345</f>
        <v>200</v>
      </c>
      <c r="AM345" s="38">
        <f t="shared" si="1404"/>
        <v>137</v>
      </c>
      <c r="AN345" s="39">
        <f t="shared" si="46"/>
        <v>0</v>
      </c>
      <c r="AO345" s="43"/>
      <c r="AP345" s="43"/>
      <c r="AQ345" s="43">
        <f t="shared" ref="AQ345:AW345" si="1405">POWER($AC345,AQ$3)</f>
        <v>1</v>
      </c>
      <c r="AR345" s="43">
        <f t="shared" si="1405"/>
        <v>1</v>
      </c>
      <c r="AS345" s="43">
        <f t="shared" si="1405"/>
        <v>1</v>
      </c>
      <c r="AT345" s="43">
        <f t="shared" si="1405"/>
        <v>1</v>
      </c>
      <c r="AU345" s="43">
        <f t="shared" si="1405"/>
        <v>1</v>
      </c>
      <c r="AV345" s="43">
        <f t="shared" si="1405"/>
        <v>1</v>
      </c>
      <c r="AW345" s="43">
        <f t="shared" si="1405"/>
        <v>1</v>
      </c>
      <c r="AX345" s="43">
        <f t="shared" ref="AX345:BA345" si="1406">$AD345*AQ345</f>
        <v>0.6638655462</v>
      </c>
      <c r="AY345" s="43">
        <f t="shared" si="1406"/>
        <v>0.6638655462</v>
      </c>
      <c r="AZ345" s="43">
        <f t="shared" si="1406"/>
        <v>0.6638655462</v>
      </c>
      <c r="BA345" s="43">
        <f t="shared" si="1406"/>
        <v>0.6638655462</v>
      </c>
      <c r="BB345" s="43"/>
      <c r="BC345" s="43"/>
      <c r="BD345" s="43"/>
      <c r="BE345" s="43"/>
      <c r="BF345" s="43"/>
      <c r="BG345" s="43"/>
      <c r="BH345" s="43"/>
      <c r="BI345" s="43"/>
      <c r="BJ345" s="43"/>
    </row>
    <row r="346">
      <c r="A346" s="30"/>
      <c r="B346" s="30"/>
      <c r="C346" s="44">
        <f t="shared" si="49"/>
        <v>342</v>
      </c>
      <c r="D346" s="32">
        <f t="shared" si="13"/>
        <v>1887</v>
      </c>
      <c r="E346" s="32">
        <f t="shared" si="14"/>
        <v>1887</v>
      </c>
      <c r="F346" s="33">
        <f t="shared" si="15"/>
        <v>1033</v>
      </c>
      <c r="G346" s="30">
        <f t="shared" si="16"/>
        <v>555</v>
      </c>
      <c r="H346" s="34">
        <f t="shared" si="17"/>
        <v>478</v>
      </c>
      <c r="I346" s="35">
        <f t="shared" si="18"/>
        <v>0.3767209454</v>
      </c>
      <c r="J346" s="35">
        <f t="shared" si="19"/>
        <v>0.3823791385</v>
      </c>
      <c r="K346" s="36">
        <f t="shared" si="20"/>
        <v>209</v>
      </c>
      <c r="L346" s="37">
        <f t="shared" si="21"/>
        <v>346</v>
      </c>
      <c r="M346" s="38">
        <f t="shared" si="22"/>
        <v>183</v>
      </c>
      <c r="N346" s="39">
        <f t="shared" si="23"/>
        <v>295</v>
      </c>
      <c r="O346" s="35">
        <f t="shared" si="24"/>
        <v>0.3765765766</v>
      </c>
      <c r="P346" s="35">
        <f t="shared" si="25"/>
        <v>0.3828451883</v>
      </c>
      <c r="Q346" s="40">
        <f t="shared" si="26"/>
        <v>0.3794772507</v>
      </c>
      <c r="R346" s="35">
        <f t="shared" si="27"/>
        <v>0.3459357278</v>
      </c>
      <c r="S346" s="10">
        <f t="shared" si="50"/>
        <v>0.5702606097</v>
      </c>
      <c r="T346" s="10">
        <f t="shared" si="28"/>
        <v>0.7029590708</v>
      </c>
      <c r="U346" s="10">
        <f t="shared" si="29"/>
        <v>0.7029590708</v>
      </c>
      <c r="V346" s="30">
        <f t="shared" si="30"/>
        <v>1033</v>
      </c>
      <c r="W346" s="30">
        <f t="shared" si="31"/>
        <v>392</v>
      </c>
      <c r="X346" s="34">
        <f t="shared" si="32"/>
        <v>589</v>
      </c>
      <c r="Y346" s="36">
        <f t="shared" si="33"/>
        <v>406</v>
      </c>
      <c r="Z346" s="37">
        <f t="shared" ref="Z346:AA346" si="1407">L346</f>
        <v>346</v>
      </c>
      <c r="AA346" s="38">
        <f t="shared" si="1407"/>
        <v>183</v>
      </c>
      <c r="AB346" s="39">
        <f t="shared" si="35"/>
        <v>172</v>
      </c>
      <c r="AC346" s="35">
        <f t="shared" si="36"/>
        <v>0.5154929577</v>
      </c>
      <c r="AD346" s="35">
        <f t="shared" si="37"/>
        <v>0.539893617</v>
      </c>
      <c r="AE346" s="30">
        <f t="shared" si="38"/>
        <v>0.5362425451</v>
      </c>
      <c r="AF346" s="30">
        <f t="shared" si="39"/>
        <v>0.2298062557</v>
      </c>
      <c r="AG346" s="30">
        <f t="shared" si="40"/>
        <v>0.003651071959</v>
      </c>
      <c r="AH346" s="41">
        <f t="shared" si="41"/>
        <v>0.3660432617</v>
      </c>
      <c r="AI346" s="42">
        <f t="shared" si="42"/>
        <v>0.3990889028</v>
      </c>
      <c r="AJ346" s="42">
        <f t="shared" si="43"/>
        <v>0.4041198978</v>
      </c>
      <c r="AK346" s="36">
        <f t="shared" si="44"/>
        <v>235</v>
      </c>
      <c r="AL346" s="37">
        <f t="shared" ref="AL346:AM346" si="1408">Z346</f>
        <v>346</v>
      </c>
      <c r="AM346" s="38">
        <f t="shared" si="1408"/>
        <v>183</v>
      </c>
      <c r="AN346" s="39">
        <f t="shared" si="46"/>
        <v>172</v>
      </c>
      <c r="AO346" s="43"/>
      <c r="AP346" s="43"/>
      <c r="AQ346" s="43">
        <f t="shared" ref="AQ346:AW346" si="1409">POWER($AC346,AQ$3)</f>
        <v>1</v>
      </c>
      <c r="AR346" s="43">
        <f t="shared" si="1409"/>
        <v>0.5154929577</v>
      </c>
      <c r="AS346" s="43">
        <f t="shared" si="1409"/>
        <v>0.2657329895</v>
      </c>
      <c r="AT346" s="43">
        <f t="shared" si="1409"/>
        <v>0.1369834847</v>
      </c>
      <c r="AU346" s="43">
        <f t="shared" si="1409"/>
        <v>0.0706140217</v>
      </c>
      <c r="AV346" s="43">
        <f t="shared" si="1409"/>
        <v>0.03640103091</v>
      </c>
      <c r="AW346" s="43">
        <f t="shared" si="1409"/>
        <v>0.01876447509</v>
      </c>
      <c r="AX346" s="43">
        <f t="shared" ref="AX346:BA346" si="1410">$AD346*AQ346</f>
        <v>0.539893617</v>
      </c>
      <c r="AY346" s="43">
        <f t="shared" si="1410"/>
        <v>0.2783113575</v>
      </c>
      <c r="AZ346" s="43">
        <f t="shared" si="1410"/>
        <v>0.1434675449</v>
      </c>
      <c r="BA346" s="43">
        <f t="shared" si="1410"/>
        <v>0.07395650904</v>
      </c>
      <c r="BB346" s="43"/>
      <c r="BC346" s="43"/>
      <c r="BD346" s="43"/>
      <c r="BE346" s="43"/>
      <c r="BF346" s="43"/>
      <c r="BG346" s="43"/>
      <c r="BH346" s="43"/>
      <c r="BI346" s="43"/>
      <c r="BJ346" s="43"/>
    </row>
    <row r="347">
      <c r="A347" s="30"/>
      <c r="B347" s="30"/>
      <c r="C347" s="44">
        <f t="shared" si="49"/>
        <v>343</v>
      </c>
      <c r="D347" s="32">
        <f t="shared" si="13"/>
        <v>2174</v>
      </c>
      <c r="E347" s="32">
        <f t="shared" si="14"/>
        <v>2174</v>
      </c>
      <c r="F347" s="33">
        <f t="shared" si="15"/>
        <v>872</v>
      </c>
      <c r="G347" s="30">
        <f t="shared" si="16"/>
        <v>577</v>
      </c>
      <c r="H347" s="34">
        <f t="shared" si="17"/>
        <v>295</v>
      </c>
      <c r="I347" s="35">
        <f t="shared" si="18"/>
        <v>0.3925859766</v>
      </c>
      <c r="J347" s="35">
        <f t="shared" si="19"/>
        <v>0.3346376101</v>
      </c>
      <c r="K347" s="36">
        <f t="shared" si="20"/>
        <v>227</v>
      </c>
      <c r="L347" s="37">
        <f t="shared" si="21"/>
        <v>350</v>
      </c>
      <c r="M347" s="38">
        <f t="shared" si="22"/>
        <v>99</v>
      </c>
      <c r="N347" s="39">
        <f t="shared" si="23"/>
        <v>196</v>
      </c>
      <c r="O347" s="35">
        <f t="shared" si="24"/>
        <v>0.3934142114</v>
      </c>
      <c r="P347" s="35">
        <f t="shared" si="25"/>
        <v>0.3355932203</v>
      </c>
      <c r="Q347" s="40">
        <f t="shared" si="26"/>
        <v>0.373853211</v>
      </c>
      <c r="R347" s="35">
        <f t="shared" si="27"/>
        <v>0.2204899777</v>
      </c>
      <c r="S347" s="10">
        <f t="shared" si="50"/>
        <v>0.4825526341</v>
      </c>
      <c r="T347" s="10">
        <f t="shared" si="28"/>
        <v>0.6373220371</v>
      </c>
      <c r="U347" s="10">
        <f t="shared" si="29"/>
        <v>0.6373220371</v>
      </c>
      <c r="V347" s="30">
        <f t="shared" si="30"/>
        <v>872</v>
      </c>
      <c r="W347" s="30">
        <f t="shared" si="31"/>
        <v>326</v>
      </c>
      <c r="X347" s="34">
        <f t="shared" si="32"/>
        <v>421</v>
      </c>
      <c r="Y347" s="36">
        <f t="shared" si="33"/>
        <v>322</v>
      </c>
      <c r="Z347" s="37">
        <f t="shared" ref="Z347:AA347" si="1411">L347</f>
        <v>350</v>
      </c>
      <c r="AA347" s="38">
        <f t="shared" si="1411"/>
        <v>99</v>
      </c>
      <c r="AB347" s="39">
        <f t="shared" si="35"/>
        <v>183</v>
      </c>
      <c r="AC347" s="35">
        <f t="shared" si="36"/>
        <v>0.3510638298</v>
      </c>
      <c r="AD347" s="35">
        <f t="shared" si="37"/>
        <v>0.4791666667</v>
      </c>
      <c r="AE347" s="30">
        <f t="shared" si="38"/>
        <v>0.4683830303</v>
      </c>
      <c r="AF347" s="30">
        <f t="shared" si="39"/>
        <v>0.161946741</v>
      </c>
      <c r="AG347" s="30">
        <f t="shared" si="40"/>
        <v>0.01078363639</v>
      </c>
      <c r="AH347" s="41">
        <f t="shared" si="41"/>
        <v>0.3531846511</v>
      </c>
      <c r="AI347" s="42">
        <f t="shared" si="42"/>
        <v>0.2733793696</v>
      </c>
      <c r="AJ347" s="42">
        <f t="shared" si="43"/>
        <v>0.2882386827</v>
      </c>
      <c r="AK347" s="36">
        <f t="shared" si="44"/>
        <v>142</v>
      </c>
      <c r="AL347" s="37">
        <f t="shared" ref="AL347:AM347" si="1412">Z347</f>
        <v>350</v>
      </c>
      <c r="AM347" s="38">
        <f t="shared" si="1412"/>
        <v>99</v>
      </c>
      <c r="AN347" s="39">
        <f t="shared" si="46"/>
        <v>183</v>
      </c>
      <c r="AO347" s="43"/>
      <c r="AP347" s="43"/>
      <c r="AQ347" s="43">
        <f t="shared" ref="AQ347:AW347" si="1413">POWER($AC347,AQ$3)</f>
        <v>1</v>
      </c>
      <c r="AR347" s="43">
        <f t="shared" si="1413"/>
        <v>0.3510638298</v>
      </c>
      <c r="AS347" s="43">
        <f t="shared" si="1413"/>
        <v>0.1232458126</v>
      </c>
      <c r="AT347" s="43">
        <f t="shared" si="1413"/>
        <v>0.04326714697</v>
      </c>
      <c r="AU347" s="43">
        <f t="shared" si="1413"/>
        <v>0.01518953032</v>
      </c>
      <c r="AV347" s="43">
        <f t="shared" si="1413"/>
        <v>0.005332494687</v>
      </c>
      <c r="AW347" s="43">
        <f t="shared" si="1413"/>
        <v>0.001872046007</v>
      </c>
      <c r="AX347" s="43">
        <f t="shared" ref="AX347:BA347" si="1414">$AD347*AQ347</f>
        <v>0.4791666667</v>
      </c>
      <c r="AY347" s="43">
        <f t="shared" si="1414"/>
        <v>0.1682180851</v>
      </c>
      <c r="AZ347" s="43">
        <f t="shared" si="1414"/>
        <v>0.0590552852</v>
      </c>
      <c r="BA347" s="43">
        <f t="shared" si="1414"/>
        <v>0.02073217459</v>
      </c>
      <c r="BB347" s="43"/>
      <c r="BC347" s="43"/>
      <c r="BD347" s="43"/>
      <c r="BE347" s="43"/>
      <c r="BF347" s="43"/>
      <c r="BG347" s="43"/>
      <c r="BH347" s="43"/>
      <c r="BI347" s="43"/>
      <c r="BJ347" s="43"/>
    </row>
    <row r="348">
      <c r="A348" s="30"/>
      <c r="B348" s="30"/>
      <c r="C348" s="44">
        <f t="shared" si="49"/>
        <v>344</v>
      </c>
      <c r="D348" s="32">
        <f t="shared" si="13"/>
        <v>2814</v>
      </c>
      <c r="E348" s="32">
        <f t="shared" si="14"/>
        <v>2814</v>
      </c>
      <c r="F348" s="33">
        <f t="shared" si="15"/>
        <v>1144</v>
      </c>
      <c r="G348" s="30">
        <f t="shared" si="16"/>
        <v>485</v>
      </c>
      <c r="H348" s="34">
        <f t="shared" si="17"/>
        <v>659</v>
      </c>
      <c r="I348" s="35">
        <f t="shared" si="18"/>
        <v>0.3045275474</v>
      </c>
      <c r="J348" s="35">
        <f t="shared" si="19"/>
        <v>0.3102921134</v>
      </c>
      <c r="K348" s="36">
        <f t="shared" si="20"/>
        <v>148</v>
      </c>
      <c r="L348" s="37">
        <f t="shared" si="21"/>
        <v>337</v>
      </c>
      <c r="M348" s="38">
        <f t="shared" si="22"/>
        <v>204</v>
      </c>
      <c r="N348" s="39">
        <f t="shared" si="23"/>
        <v>455</v>
      </c>
      <c r="O348" s="35">
        <f t="shared" si="24"/>
        <v>0.3051546392</v>
      </c>
      <c r="P348" s="35">
        <f t="shared" si="25"/>
        <v>0.3095599393</v>
      </c>
      <c r="Q348" s="40">
        <f t="shared" si="26"/>
        <v>0.3076923077</v>
      </c>
      <c r="R348" s="35">
        <f t="shared" si="27"/>
        <v>0.3770794824</v>
      </c>
      <c r="S348" s="10">
        <f t="shared" si="50"/>
        <v>0.8000797914</v>
      </c>
      <c r="T348" s="10">
        <f t="shared" si="28"/>
        <v>1.0603108</v>
      </c>
      <c r="U348" s="10">
        <f t="shared" si="29"/>
        <v>1</v>
      </c>
      <c r="V348" s="30">
        <f t="shared" si="30"/>
        <v>1144</v>
      </c>
      <c r="W348" s="30">
        <f t="shared" si="31"/>
        <v>352</v>
      </c>
      <c r="X348" s="34">
        <f t="shared" si="32"/>
        <v>915</v>
      </c>
      <c r="Y348" s="36">
        <f t="shared" si="33"/>
        <v>711</v>
      </c>
      <c r="Z348" s="37">
        <f t="shared" ref="Z348:AA348" si="1415">L348</f>
        <v>337</v>
      </c>
      <c r="AA348" s="38">
        <f t="shared" si="1415"/>
        <v>204</v>
      </c>
      <c r="AB348" s="39">
        <f t="shared" si="35"/>
        <v>0</v>
      </c>
      <c r="AC348" s="35">
        <f t="shared" si="36"/>
        <v>1</v>
      </c>
      <c r="AD348" s="35">
        <f t="shared" si="37"/>
        <v>0.6784351145</v>
      </c>
      <c r="AE348" s="30">
        <f t="shared" si="38"/>
        <v>0.6210571413</v>
      </c>
      <c r="AF348" s="30">
        <f t="shared" si="39"/>
        <v>0.3146208519</v>
      </c>
      <c r="AG348" s="30">
        <f t="shared" si="40"/>
        <v>0.05737797324</v>
      </c>
      <c r="AH348" s="41">
        <f t="shared" si="41"/>
        <v>0.4805822993</v>
      </c>
      <c r="AI348" s="42">
        <f t="shared" si="42"/>
        <v>0.7412780452</v>
      </c>
      <c r="AJ348" s="42">
        <f t="shared" si="43"/>
        <v>0.8203420303</v>
      </c>
      <c r="AK348" s="36">
        <f t="shared" si="44"/>
        <v>1539</v>
      </c>
      <c r="AL348" s="37">
        <f t="shared" ref="AL348:AM348" si="1416">Z348</f>
        <v>337</v>
      </c>
      <c r="AM348" s="38">
        <f t="shared" si="1416"/>
        <v>204</v>
      </c>
      <c r="AN348" s="39">
        <f t="shared" si="46"/>
        <v>0</v>
      </c>
      <c r="AO348" s="43"/>
      <c r="AP348" s="43"/>
      <c r="AQ348" s="43">
        <f t="shared" ref="AQ348:AW348" si="1417">POWER($AC348,AQ$3)</f>
        <v>1</v>
      </c>
      <c r="AR348" s="43">
        <f t="shared" si="1417"/>
        <v>1</v>
      </c>
      <c r="AS348" s="43">
        <f t="shared" si="1417"/>
        <v>1</v>
      </c>
      <c r="AT348" s="43">
        <f t="shared" si="1417"/>
        <v>1</v>
      </c>
      <c r="AU348" s="43">
        <f t="shared" si="1417"/>
        <v>1</v>
      </c>
      <c r="AV348" s="43">
        <f t="shared" si="1417"/>
        <v>1</v>
      </c>
      <c r="AW348" s="43">
        <f t="shared" si="1417"/>
        <v>1</v>
      </c>
      <c r="AX348" s="43">
        <f t="shared" ref="AX348:BA348" si="1418">$AD348*AQ348</f>
        <v>0.6784351145</v>
      </c>
      <c r="AY348" s="43">
        <f t="shared" si="1418"/>
        <v>0.6784351145</v>
      </c>
      <c r="AZ348" s="43">
        <f t="shared" si="1418"/>
        <v>0.6784351145</v>
      </c>
      <c r="BA348" s="43">
        <f t="shared" si="1418"/>
        <v>0.6784351145</v>
      </c>
      <c r="BB348" s="43"/>
      <c r="BC348" s="43"/>
      <c r="BD348" s="43"/>
      <c r="BE348" s="43"/>
      <c r="BF348" s="43"/>
      <c r="BG348" s="43"/>
      <c r="BH348" s="43"/>
      <c r="BI348" s="43"/>
      <c r="BJ348" s="43"/>
    </row>
    <row r="349">
      <c r="A349" s="30"/>
      <c r="B349" s="30"/>
      <c r="C349" s="44">
        <f t="shared" si="49"/>
        <v>345</v>
      </c>
      <c r="D349" s="32">
        <f t="shared" si="13"/>
        <v>814</v>
      </c>
      <c r="E349" s="32">
        <f t="shared" si="14"/>
        <v>814</v>
      </c>
      <c r="F349" s="33">
        <f t="shared" si="15"/>
        <v>350</v>
      </c>
      <c r="G349" s="30">
        <f t="shared" si="16"/>
        <v>211</v>
      </c>
      <c r="H349" s="34">
        <f t="shared" si="17"/>
        <v>139</v>
      </c>
      <c r="I349" s="35">
        <f t="shared" si="18"/>
        <v>0.386489881</v>
      </c>
      <c r="J349" s="35">
        <f t="shared" si="19"/>
        <v>0.3769610403</v>
      </c>
      <c r="K349" s="36">
        <f t="shared" si="20"/>
        <v>82</v>
      </c>
      <c r="L349" s="37">
        <f t="shared" si="21"/>
        <v>129</v>
      </c>
      <c r="M349" s="38">
        <f t="shared" si="22"/>
        <v>52</v>
      </c>
      <c r="N349" s="39">
        <f t="shared" si="23"/>
        <v>87</v>
      </c>
      <c r="O349" s="35">
        <f t="shared" si="24"/>
        <v>0.3886255924</v>
      </c>
      <c r="P349" s="35">
        <f t="shared" si="25"/>
        <v>0.3741007194</v>
      </c>
      <c r="Q349" s="40">
        <f t="shared" si="26"/>
        <v>0.3828571429</v>
      </c>
      <c r="R349" s="35">
        <f t="shared" si="27"/>
        <v>0.2872928177</v>
      </c>
      <c r="S349" s="10">
        <f t="shared" si="50"/>
        <v>0.5319923751</v>
      </c>
      <c r="T349" s="10">
        <f t="shared" si="28"/>
        <v>0.6767559088</v>
      </c>
      <c r="U349" s="10">
        <f t="shared" si="29"/>
        <v>0.6767559088</v>
      </c>
      <c r="V349" s="30">
        <f t="shared" si="30"/>
        <v>350</v>
      </c>
      <c r="W349" s="30">
        <f t="shared" si="31"/>
        <v>134</v>
      </c>
      <c r="X349" s="34">
        <f t="shared" si="32"/>
        <v>186</v>
      </c>
      <c r="Y349" s="36">
        <f t="shared" si="33"/>
        <v>134</v>
      </c>
      <c r="Z349" s="37">
        <f t="shared" ref="Z349:AA349" si="1419">L349</f>
        <v>129</v>
      </c>
      <c r="AA349" s="38">
        <f t="shared" si="1419"/>
        <v>52</v>
      </c>
      <c r="AB349" s="39">
        <f t="shared" si="35"/>
        <v>64</v>
      </c>
      <c r="AC349" s="35">
        <f t="shared" si="36"/>
        <v>0.4482758621</v>
      </c>
      <c r="AD349" s="35">
        <f t="shared" si="37"/>
        <v>0.5095057034</v>
      </c>
      <c r="AE349" s="30">
        <f t="shared" si="38"/>
        <v>0.5099148122</v>
      </c>
      <c r="AF349" s="30">
        <f t="shared" si="39"/>
        <v>0.2034785229</v>
      </c>
      <c r="AG349" s="30">
        <f t="shared" si="40"/>
        <v>-0.0004091087712</v>
      </c>
      <c r="AH349" s="41">
        <f t="shared" si="41"/>
        <v>0.359294432</v>
      </c>
      <c r="AI349" s="42">
        <f t="shared" si="42"/>
        <v>0.3481054135</v>
      </c>
      <c r="AJ349" s="42">
        <f t="shared" si="43"/>
        <v>0.347541682</v>
      </c>
      <c r="AK349" s="36">
        <f t="shared" si="44"/>
        <v>69</v>
      </c>
      <c r="AL349" s="37">
        <f t="shared" ref="AL349:AM349" si="1420">Z349</f>
        <v>129</v>
      </c>
      <c r="AM349" s="38">
        <f t="shared" si="1420"/>
        <v>52</v>
      </c>
      <c r="AN349" s="39">
        <f t="shared" si="46"/>
        <v>64</v>
      </c>
      <c r="AO349" s="43"/>
      <c r="AP349" s="43"/>
      <c r="AQ349" s="43">
        <f t="shared" ref="AQ349:AW349" si="1421">POWER($AC349,AQ$3)</f>
        <v>1</v>
      </c>
      <c r="AR349" s="43">
        <f t="shared" si="1421"/>
        <v>0.4482758621</v>
      </c>
      <c r="AS349" s="43">
        <f t="shared" si="1421"/>
        <v>0.2009512485</v>
      </c>
      <c r="AT349" s="43">
        <f t="shared" si="1421"/>
        <v>0.09008159416</v>
      </c>
      <c r="AU349" s="43">
        <f t="shared" si="1421"/>
        <v>0.04038140428</v>
      </c>
      <c r="AV349" s="43">
        <f t="shared" si="1421"/>
        <v>0.01810200881</v>
      </c>
      <c r="AW349" s="43">
        <f t="shared" si="1421"/>
        <v>0.008114693607</v>
      </c>
      <c r="AX349" s="43">
        <f t="shared" ref="AX349:BA349" si="1422">$AD349*AQ349</f>
        <v>0.5095057034</v>
      </c>
      <c r="AY349" s="43">
        <f t="shared" si="1422"/>
        <v>0.2283991084</v>
      </c>
      <c r="AZ349" s="43">
        <f t="shared" si="1422"/>
        <v>0.1023858072</v>
      </c>
      <c r="BA349" s="43">
        <f t="shared" si="1422"/>
        <v>0.045897086</v>
      </c>
      <c r="BB349" s="43"/>
      <c r="BC349" s="43"/>
      <c r="BD349" s="43"/>
      <c r="BE349" s="43"/>
      <c r="BF349" s="43"/>
      <c r="BG349" s="43"/>
      <c r="BH349" s="43"/>
      <c r="BI349" s="43"/>
      <c r="BJ349" s="43"/>
    </row>
    <row r="350">
      <c r="A350" s="30"/>
      <c r="B350" s="30"/>
      <c r="C350" s="44">
        <f t="shared" si="49"/>
        <v>346</v>
      </c>
      <c r="D350" s="32">
        <f t="shared" si="13"/>
        <v>1552</v>
      </c>
      <c r="E350" s="32">
        <f t="shared" si="14"/>
        <v>1552</v>
      </c>
      <c r="F350" s="33">
        <f t="shared" si="15"/>
        <v>917</v>
      </c>
      <c r="G350" s="30">
        <f t="shared" si="16"/>
        <v>736</v>
      </c>
      <c r="H350" s="34">
        <f t="shared" si="17"/>
        <v>181</v>
      </c>
      <c r="I350" s="35">
        <f t="shared" si="18"/>
        <v>0.4478336513</v>
      </c>
      <c r="J350" s="35">
        <f t="shared" si="19"/>
        <v>0.4787284477</v>
      </c>
      <c r="K350" s="36">
        <f t="shared" si="20"/>
        <v>330</v>
      </c>
      <c r="L350" s="37">
        <f t="shared" si="21"/>
        <v>406</v>
      </c>
      <c r="M350" s="38">
        <f t="shared" si="22"/>
        <v>87</v>
      </c>
      <c r="N350" s="39">
        <f t="shared" si="23"/>
        <v>94</v>
      </c>
      <c r="O350" s="35">
        <f t="shared" si="24"/>
        <v>0.4483695652</v>
      </c>
      <c r="P350" s="35">
        <f t="shared" si="25"/>
        <v>0.4806629834</v>
      </c>
      <c r="Q350" s="40">
        <f t="shared" si="26"/>
        <v>0.4547437296</v>
      </c>
      <c r="R350" s="35">
        <f t="shared" si="27"/>
        <v>0.1764705882</v>
      </c>
      <c r="S350" s="10">
        <f t="shared" si="50"/>
        <v>0.5511456141</v>
      </c>
      <c r="T350" s="10">
        <f t="shared" si="28"/>
        <v>0.77719146</v>
      </c>
      <c r="U350" s="10">
        <f t="shared" si="29"/>
        <v>0.77719146</v>
      </c>
      <c r="V350" s="30">
        <f t="shared" si="30"/>
        <v>917</v>
      </c>
      <c r="W350" s="30">
        <f t="shared" si="31"/>
        <v>417</v>
      </c>
      <c r="X350" s="34">
        <f t="shared" si="32"/>
        <v>505</v>
      </c>
      <c r="Y350" s="36">
        <f t="shared" si="33"/>
        <v>418</v>
      </c>
      <c r="Z350" s="37">
        <f t="shared" ref="Z350:AA350" si="1423">L350</f>
        <v>406</v>
      </c>
      <c r="AA350" s="38">
        <f t="shared" si="1423"/>
        <v>87</v>
      </c>
      <c r="AB350" s="39">
        <f t="shared" si="35"/>
        <v>120</v>
      </c>
      <c r="AC350" s="35">
        <f t="shared" si="36"/>
        <v>0.4202898551</v>
      </c>
      <c r="AD350" s="35">
        <f t="shared" si="37"/>
        <v>0.5072815534</v>
      </c>
      <c r="AE350" s="30">
        <f t="shared" si="38"/>
        <v>0.4983270539</v>
      </c>
      <c r="AF350" s="30">
        <f t="shared" si="39"/>
        <v>0.1918907646</v>
      </c>
      <c r="AG350" s="30">
        <f t="shared" si="40"/>
        <v>0.008954499469</v>
      </c>
      <c r="AH350" s="41">
        <f t="shared" si="41"/>
        <v>0.3570959925</v>
      </c>
      <c r="AI350" s="42">
        <f t="shared" si="42"/>
        <v>0.3266998835</v>
      </c>
      <c r="AJ350" s="42">
        <f t="shared" si="43"/>
        <v>0.3390387372</v>
      </c>
      <c r="AK350" s="36">
        <f t="shared" si="44"/>
        <v>208</v>
      </c>
      <c r="AL350" s="37">
        <f t="shared" ref="AL350:AM350" si="1424">Z350</f>
        <v>406</v>
      </c>
      <c r="AM350" s="38">
        <f t="shared" si="1424"/>
        <v>87</v>
      </c>
      <c r="AN350" s="39">
        <f t="shared" si="46"/>
        <v>120</v>
      </c>
      <c r="AO350" s="43"/>
      <c r="AP350" s="43"/>
      <c r="AQ350" s="43">
        <f t="shared" ref="AQ350:AW350" si="1425">POWER($AC350,AQ$3)</f>
        <v>1</v>
      </c>
      <c r="AR350" s="43">
        <f t="shared" si="1425"/>
        <v>0.4202898551</v>
      </c>
      <c r="AS350" s="43">
        <f t="shared" si="1425"/>
        <v>0.1766435623</v>
      </c>
      <c r="AT350" s="43">
        <f t="shared" si="1425"/>
        <v>0.07424149719</v>
      </c>
      <c r="AU350" s="43">
        <f t="shared" si="1425"/>
        <v>0.03120294809</v>
      </c>
      <c r="AV350" s="43">
        <f t="shared" si="1425"/>
        <v>0.01311428253</v>
      </c>
      <c r="AW350" s="43">
        <f t="shared" si="1425"/>
        <v>0.005511799905</v>
      </c>
      <c r="AX350" s="43">
        <f t="shared" ref="AX350:BA350" si="1426">$AD350*AQ350</f>
        <v>0.5072815534</v>
      </c>
      <c r="AY350" s="43">
        <f t="shared" si="1426"/>
        <v>0.2132052906</v>
      </c>
      <c r="AZ350" s="43">
        <f t="shared" si="1426"/>
        <v>0.08960802067</v>
      </c>
      <c r="BA350" s="43">
        <f t="shared" si="1426"/>
        <v>0.03766134202</v>
      </c>
      <c r="BB350" s="43"/>
      <c r="BC350" s="43"/>
      <c r="BD350" s="43"/>
      <c r="BE350" s="43"/>
      <c r="BF350" s="43"/>
      <c r="BG350" s="43"/>
      <c r="BH350" s="43"/>
      <c r="BI350" s="43"/>
      <c r="BJ350" s="43"/>
    </row>
    <row r="351">
      <c r="A351" s="30"/>
      <c r="B351" s="30"/>
      <c r="C351" s="44">
        <f t="shared" si="49"/>
        <v>347</v>
      </c>
      <c r="D351" s="32">
        <f t="shared" si="13"/>
        <v>1411</v>
      </c>
      <c r="E351" s="32">
        <f t="shared" si="14"/>
        <v>1411</v>
      </c>
      <c r="F351" s="33">
        <f t="shared" si="15"/>
        <v>796</v>
      </c>
      <c r="G351" s="30">
        <f t="shared" si="16"/>
        <v>420</v>
      </c>
      <c r="H351" s="34">
        <f t="shared" si="17"/>
        <v>376</v>
      </c>
      <c r="I351" s="35">
        <f t="shared" si="18"/>
        <v>0.3227494991</v>
      </c>
      <c r="J351" s="35">
        <f t="shared" si="19"/>
        <v>0.3116954265</v>
      </c>
      <c r="K351" s="36">
        <f t="shared" si="20"/>
        <v>136</v>
      </c>
      <c r="L351" s="37">
        <f t="shared" si="21"/>
        <v>284</v>
      </c>
      <c r="M351" s="38">
        <f t="shared" si="22"/>
        <v>117</v>
      </c>
      <c r="N351" s="39">
        <f t="shared" si="23"/>
        <v>259</v>
      </c>
      <c r="O351" s="35">
        <f t="shared" si="24"/>
        <v>0.3238095238</v>
      </c>
      <c r="P351" s="35">
        <f t="shared" si="25"/>
        <v>0.3111702128</v>
      </c>
      <c r="Q351" s="40">
        <f t="shared" si="26"/>
        <v>0.317839196</v>
      </c>
      <c r="R351" s="35">
        <f t="shared" si="27"/>
        <v>0.2917705736</v>
      </c>
      <c r="S351" s="10">
        <f t="shared" si="50"/>
        <v>0.6219688281</v>
      </c>
      <c r="T351" s="10">
        <f t="shared" si="28"/>
        <v>0.8214688692</v>
      </c>
      <c r="U351" s="10">
        <f t="shared" si="29"/>
        <v>0.8214688692</v>
      </c>
      <c r="V351" s="30">
        <f t="shared" si="30"/>
        <v>796</v>
      </c>
      <c r="W351" s="30">
        <f t="shared" si="31"/>
        <v>253</v>
      </c>
      <c r="X351" s="34">
        <f t="shared" si="32"/>
        <v>495</v>
      </c>
      <c r="Y351" s="36">
        <f t="shared" si="33"/>
        <v>378</v>
      </c>
      <c r="Z351" s="37">
        <f t="shared" ref="Z351:AA351" si="1427">L351</f>
        <v>284</v>
      </c>
      <c r="AA351" s="38">
        <f t="shared" si="1427"/>
        <v>117</v>
      </c>
      <c r="AB351" s="39">
        <f t="shared" si="35"/>
        <v>82</v>
      </c>
      <c r="AC351" s="35">
        <f t="shared" si="36"/>
        <v>0.5879396985</v>
      </c>
      <c r="AD351" s="35">
        <f t="shared" si="37"/>
        <v>0.5709969789</v>
      </c>
      <c r="AE351" s="30">
        <f t="shared" si="38"/>
        <v>0.5617795403</v>
      </c>
      <c r="AF351" s="30">
        <f t="shared" si="39"/>
        <v>0.255343251</v>
      </c>
      <c r="AG351" s="30">
        <f t="shared" si="40"/>
        <v>0.009217438549</v>
      </c>
      <c r="AH351" s="41">
        <f t="shared" si="41"/>
        <v>0.3756752887</v>
      </c>
      <c r="AI351" s="42">
        <f t="shared" si="42"/>
        <v>0.4532511803</v>
      </c>
      <c r="AJ351" s="42">
        <f t="shared" si="43"/>
        <v>0.4659523509</v>
      </c>
      <c r="AK351" s="36">
        <f t="shared" si="44"/>
        <v>248</v>
      </c>
      <c r="AL351" s="37">
        <f t="shared" ref="AL351:AM351" si="1428">Z351</f>
        <v>284</v>
      </c>
      <c r="AM351" s="38">
        <f t="shared" si="1428"/>
        <v>117</v>
      </c>
      <c r="AN351" s="39">
        <f t="shared" si="46"/>
        <v>82</v>
      </c>
      <c r="AO351" s="43"/>
      <c r="AP351" s="43"/>
      <c r="AQ351" s="43">
        <f t="shared" ref="AQ351:AW351" si="1429">POWER($AC351,AQ$3)</f>
        <v>1</v>
      </c>
      <c r="AR351" s="43">
        <f t="shared" si="1429"/>
        <v>0.5879396985</v>
      </c>
      <c r="AS351" s="43">
        <f t="shared" si="1429"/>
        <v>0.3456730891</v>
      </c>
      <c r="AT351" s="43">
        <f t="shared" si="1429"/>
        <v>0.2032349318</v>
      </c>
      <c r="AU351" s="43">
        <f t="shared" si="1429"/>
        <v>0.1194898845</v>
      </c>
      <c r="AV351" s="43">
        <f t="shared" si="1429"/>
        <v>0.07025284667</v>
      </c>
      <c r="AW351" s="43">
        <f t="shared" si="1429"/>
        <v>0.04130443749</v>
      </c>
      <c r="AX351" s="43">
        <f t="shared" ref="AX351:BA351" si="1430">$AD351*AQ351</f>
        <v>0.5709969789</v>
      </c>
      <c r="AY351" s="43">
        <f t="shared" si="1430"/>
        <v>0.3357117916</v>
      </c>
      <c r="AZ351" s="43">
        <f t="shared" si="1430"/>
        <v>0.1973782895</v>
      </c>
      <c r="BA351" s="43">
        <f t="shared" si="1430"/>
        <v>0.116046532</v>
      </c>
      <c r="BB351" s="43"/>
      <c r="BC351" s="43"/>
      <c r="BD351" s="43"/>
      <c r="BE351" s="43"/>
      <c r="BF351" s="43"/>
      <c r="BG351" s="43"/>
      <c r="BH351" s="43"/>
      <c r="BI351" s="43"/>
      <c r="BJ351" s="43"/>
    </row>
    <row r="352">
      <c r="A352" s="30"/>
      <c r="B352" s="30"/>
      <c r="C352" s="44">
        <f t="shared" si="49"/>
        <v>348</v>
      </c>
      <c r="D352" s="32">
        <f t="shared" si="13"/>
        <v>792</v>
      </c>
      <c r="E352" s="32">
        <f t="shared" si="14"/>
        <v>792</v>
      </c>
      <c r="F352" s="33">
        <f t="shared" si="15"/>
        <v>461</v>
      </c>
      <c r="G352" s="30">
        <f t="shared" si="16"/>
        <v>377</v>
      </c>
      <c r="H352" s="34">
        <f t="shared" si="17"/>
        <v>84</v>
      </c>
      <c r="I352" s="35">
        <f t="shared" si="18"/>
        <v>0.4552829339</v>
      </c>
      <c r="J352" s="35">
        <f t="shared" si="19"/>
        <v>0.5344591443</v>
      </c>
      <c r="K352" s="36">
        <f t="shared" si="20"/>
        <v>172</v>
      </c>
      <c r="L352" s="37">
        <f t="shared" si="21"/>
        <v>205</v>
      </c>
      <c r="M352" s="38">
        <f t="shared" si="22"/>
        <v>45</v>
      </c>
      <c r="N352" s="39">
        <f t="shared" si="23"/>
        <v>39</v>
      </c>
      <c r="O352" s="35">
        <f t="shared" si="24"/>
        <v>0.4562334218</v>
      </c>
      <c r="P352" s="35">
        <f t="shared" si="25"/>
        <v>0.5357142857</v>
      </c>
      <c r="Q352" s="40">
        <f t="shared" si="26"/>
        <v>0.4707158351</v>
      </c>
      <c r="R352" s="35">
        <f t="shared" si="27"/>
        <v>0.18</v>
      </c>
      <c r="S352" s="10">
        <f t="shared" si="50"/>
        <v>0.5380372435</v>
      </c>
      <c r="T352" s="10">
        <f t="shared" si="28"/>
        <v>0.7535036779</v>
      </c>
      <c r="U352" s="10">
        <f t="shared" si="29"/>
        <v>0.7535036779</v>
      </c>
      <c r="V352" s="30">
        <f t="shared" si="30"/>
        <v>461</v>
      </c>
      <c r="W352" s="30">
        <f t="shared" si="31"/>
        <v>217</v>
      </c>
      <c r="X352" s="34">
        <f t="shared" si="32"/>
        <v>248</v>
      </c>
      <c r="Y352" s="36">
        <f t="shared" si="33"/>
        <v>203</v>
      </c>
      <c r="Z352" s="37">
        <f t="shared" ref="Z352:AA352" si="1431">L352</f>
        <v>205</v>
      </c>
      <c r="AA352" s="38">
        <f t="shared" si="1431"/>
        <v>45</v>
      </c>
      <c r="AB352" s="39">
        <f t="shared" si="35"/>
        <v>66</v>
      </c>
      <c r="AC352" s="35">
        <f t="shared" si="36"/>
        <v>0.4054054054</v>
      </c>
      <c r="AD352" s="35">
        <f t="shared" si="37"/>
        <v>0.4975490196</v>
      </c>
      <c r="AE352" s="30">
        <f t="shared" si="38"/>
        <v>0.4920332098</v>
      </c>
      <c r="AF352" s="30">
        <f t="shared" si="39"/>
        <v>0.1855969205</v>
      </c>
      <c r="AG352" s="30">
        <f t="shared" si="40"/>
        <v>0.005515809843</v>
      </c>
      <c r="AH352" s="41">
        <f t="shared" si="41"/>
        <v>0.3560719763</v>
      </c>
      <c r="AI352" s="42">
        <f t="shared" si="42"/>
        <v>0.3152774648</v>
      </c>
      <c r="AJ352" s="42">
        <f t="shared" si="43"/>
        <v>0.3228779756</v>
      </c>
      <c r="AK352" s="36">
        <f t="shared" si="44"/>
        <v>98</v>
      </c>
      <c r="AL352" s="37">
        <f t="shared" ref="AL352:AM352" si="1432">Z352</f>
        <v>205</v>
      </c>
      <c r="AM352" s="38">
        <f t="shared" si="1432"/>
        <v>45</v>
      </c>
      <c r="AN352" s="39">
        <f t="shared" si="46"/>
        <v>66</v>
      </c>
      <c r="AO352" s="43"/>
      <c r="AP352" s="43"/>
      <c r="AQ352" s="43">
        <f t="shared" ref="AQ352:AW352" si="1433">POWER($AC352,AQ$3)</f>
        <v>1</v>
      </c>
      <c r="AR352" s="43">
        <f t="shared" si="1433"/>
        <v>0.4054054054</v>
      </c>
      <c r="AS352" s="43">
        <f t="shared" si="1433"/>
        <v>0.1643535427</v>
      </c>
      <c r="AT352" s="43">
        <f t="shared" si="1433"/>
        <v>0.06662981462</v>
      </c>
      <c r="AU352" s="43">
        <f t="shared" si="1433"/>
        <v>0.02701208701</v>
      </c>
      <c r="AV352" s="43">
        <f t="shared" si="1433"/>
        <v>0.01095084608</v>
      </c>
      <c r="AW352" s="43">
        <f t="shared" si="1433"/>
        <v>0.004439532196</v>
      </c>
      <c r="AX352" s="43">
        <f t="shared" ref="AX352:BA352" si="1434">$AD352*AQ352</f>
        <v>0.4975490196</v>
      </c>
      <c r="AY352" s="43">
        <f t="shared" si="1434"/>
        <v>0.201709062</v>
      </c>
      <c r="AZ352" s="43">
        <f t="shared" si="1434"/>
        <v>0.08177394406</v>
      </c>
      <c r="BA352" s="43">
        <f t="shared" si="1434"/>
        <v>0.03315159894</v>
      </c>
      <c r="BB352" s="43"/>
      <c r="BC352" s="43"/>
      <c r="BD352" s="43"/>
      <c r="BE352" s="43"/>
      <c r="BF352" s="43"/>
      <c r="BG352" s="43"/>
      <c r="BH352" s="43"/>
      <c r="BI352" s="43"/>
      <c r="BJ352" s="43"/>
    </row>
    <row r="353">
      <c r="A353" s="30"/>
      <c r="B353" s="30"/>
      <c r="C353" s="44">
        <f t="shared" si="49"/>
        <v>349</v>
      </c>
      <c r="D353" s="32">
        <f t="shared" si="13"/>
        <v>3781</v>
      </c>
      <c r="E353" s="32">
        <f t="shared" si="14"/>
        <v>3781</v>
      </c>
      <c r="F353" s="33">
        <f t="shared" si="15"/>
        <v>1914</v>
      </c>
      <c r="G353" s="30">
        <f t="shared" si="16"/>
        <v>1051</v>
      </c>
      <c r="H353" s="34">
        <f t="shared" si="17"/>
        <v>863</v>
      </c>
      <c r="I353" s="35">
        <f t="shared" si="18"/>
        <v>0.2326080543</v>
      </c>
      <c r="J353" s="35">
        <f t="shared" si="19"/>
        <v>0.1711099201</v>
      </c>
      <c r="K353" s="36">
        <f t="shared" si="20"/>
        <v>244</v>
      </c>
      <c r="L353" s="37">
        <f t="shared" si="21"/>
        <v>807</v>
      </c>
      <c r="M353" s="38">
        <f t="shared" si="22"/>
        <v>148</v>
      </c>
      <c r="N353" s="39">
        <f t="shared" si="23"/>
        <v>715</v>
      </c>
      <c r="O353" s="35">
        <f t="shared" si="24"/>
        <v>0.2321598478</v>
      </c>
      <c r="P353" s="35">
        <f t="shared" si="25"/>
        <v>0.1714947856</v>
      </c>
      <c r="Q353" s="40">
        <f t="shared" si="26"/>
        <v>0.2048066876</v>
      </c>
      <c r="R353" s="35">
        <f t="shared" si="27"/>
        <v>0.154973822</v>
      </c>
      <c r="S353" s="10">
        <f t="shared" si="50"/>
        <v>0.7474798631</v>
      </c>
      <c r="T353" s="10">
        <f t="shared" si="28"/>
        <v>1.112442313</v>
      </c>
      <c r="U353" s="10">
        <f t="shared" si="29"/>
        <v>1</v>
      </c>
      <c r="V353" s="30">
        <f t="shared" si="30"/>
        <v>1914</v>
      </c>
      <c r="W353" s="30">
        <f t="shared" si="31"/>
        <v>392</v>
      </c>
      <c r="X353" s="34">
        <f t="shared" si="32"/>
        <v>1431</v>
      </c>
      <c r="Y353" s="36">
        <f t="shared" si="33"/>
        <v>1283</v>
      </c>
      <c r="Z353" s="37">
        <f t="shared" ref="Z353:AA353" si="1435">L353</f>
        <v>807</v>
      </c>
      <c r="AA353" s="38">
        <f t="shared" si="1435"/>
        <v>148</v>
      </c>
      <c r="AB353" s="39">
        <f t="shared" si="35"/>
        <v>0</v>
      </c>
      <c r="AC353" s="35">
        <f t="shared" si="36"/>
        <v>1</v>
      </c>
      <c r="AD353" s="35">
        <f t="shared" si="37"/>
        <v>0.6138755981</v>
      </c>
      <c r="AE353" s="30">
        <f t="shared" si="38"/>
        <v>0.6210571413</v>
      </c>
      <c r="AF353" s="30">
        <f t="shared" si="39"/>
        <v>0.3146208519</v>
      </c>
      <c r="AG353" s="30">
        <f t="shared" si="40"/>
        <v>-0.007181543176</v>
      </c>
      <c r="AH353" s="41">
        <f t="shared" si="41"/>
        <v>0.4805822993</v>
      </c>
      <c r="AI353" s="42">
        <f t="shared" si="42"/>
        <v>0.7412780452</v>
      </c>
      <c r="AJ353" s="42">
        <f t="shared" si="43"/>
        <v>0.7313822369</v>
      </c>
      <c r="AK353" s="36">
        <f t="shared" si="44"/>
        <v>2197</v>
      </c>
      <c r="AL353" s="37">
        <f t="shared" ref="AL353:AM353" si="1436">Z353</f>
        <v>807</v>
      </c>
      <c r="AM353" s="38">
        <f t="shared" si="1436"/>
        <v>148</v>
      </c>
      <c r="AN353" s="39">
        <f t="shared" si="46"/>
        <v>0</v>
      </c>
      <c r="AO353" s="43"/>
      <c r="AP353" s="43"/>
      <c r="AQ353" s="43">
        <f t="shared" ref="AQ353:AW353" si="1437">POWER($AC353,AQ$3)</f>
        <v>1</v>
      </c>
      <c r="AR353" s="43">
        <f t="shared" si="1437"/>
        <v>1</v>
      </c>
      <c r="AS353" s="43">
        <f t="shared" si="1437"/>
        <v>1</v>
      </c>
      <c r="AT353" s="43">
        <f t="shared" si="1437"/>
        <v>1</v>
      </c>
      <c r="AU353" s="43">
        <f t="shared" si="1437"/>
        <v>1</v>
      </c>
      <c r="AV353" s="43">
        <f t="shared" si="1437"/>
        <v>1</v>
      </c>
      <c r="AW353" s="43">
        <f t="shared" si="1437"/>
        <v>1</v>
      </c>
      <c r="AX353" s="43">
        <f t="shared" ref="AX353:BA353" si="1438">$AD353*AQ353</f>
        <v>0.6138755981</v>
      </c>
      <c r="AY353" s="43">
        <f t="shared" si="1438"/>
        <v>0.6138755981</v>
      </c>
      <c r="AZ353" s="43">
        <f t="shared" si="1438"/>
        <v>0.6138755981</v>
      </c>
      <c r="BA353" s="43">
        <f t="shared" si="1438"/>
        <v>0.6138755981</v>
      </c>
      <c r="BB353" s="43"/>
      <c r="BC353" s="43"/>
      <c r="BD353" s="43"/>
      <c r="BE353" s="43"/>
      <c r="BF353" s="43"/>
      <c r="BG353" s="43"/>
      <c r="BH353" s="43"/>
      <c r="BI353" s="43"/>
      <c r="BJ353" s="43"/>
    </row>
    <row r="354">
      <c r="A354" s="30"/>
      <c r="B354" s="30"/>
      <c r="C354" s="44">
        <f t="shared" si="49"/>
        <v>350</v>
      </c>
      <c r="D354" s="32">
        <f t="shared" si="13"/>
        <v>620</v>
      </c>
      <c r="E354" s="32">
        <f t="shared" si="14"/>
        <v>620</v>
      </c>
      <c r="F354" s="33">
        <f t="shared" si="15"/>
        <v>304</v>
      </c>
      <c r="G354" s="30">
        <f t="shared" si="16"/>
        <v>205</v>
      </c>
      <c r="H354" s="34">
        <f t="shared" si="17"/>
        <v>99</v>
      </c>
      <c r="I354" s="35">
        <f t="shared" si="18"/>
        <v>0.2835160262</v>
      </c>
      <c r="J354" s="35">
        <f t="shared" si="19"/>
        <v>0.3970311625</v>
      </c>
      <c r="K354" s="36">
        <f t="shared" si="20"/>
        <v>58</v>
      </c>
      <c r="L354" s="37">
        <f t="shared" si="21"/>
        <v>147</v>
      </c>
      <c r="M354" s="38">
        <f t="shared" si="22"/>
        <v>39</v>
      </c>
      <c r="N354" s="39">
        <f t="shared" si="23"/>
        <v>60</v>
      </c>
      <c r="O354" s="35">
        <f t="shared" si="24"/>
        <v>0.2829268293</v>
      </c>
      <c r="P354" s="35">
        <f t="shared" si="25"/>
        <v>0.3939393939</v>
      </c>
      <c r="Q354" s="40">
        <f t="shared" si="26"/>
        <v>0.3190789474</v>
      </c>
      <c r="R354" s="35">
        <f t="shared" si="27"/>
        <v>0.2096774194</v>
      </c>
      <c r="S354" s="10">
        <f t="shared" si="50"/>
        <v>0.6356958237</v>
      </c>
      <c r="T354" s="10">
        <f t="shared" si="28"/>
        <v>0.8951121383</v>
      </c>
      <c r="U354" s="10">
        <f t="shared" si="29"/>
        <v>0.8951121383</v>
      </c>
      <c r="V354" s="30">
        <f t="shared" si="30"/>
        <v>304</v>
      </c>
      <c r="W354" s="30">
        <f t="shared" si="31"/>
        <v>97</v>
      </c>
      <c r="X354" s="34">
        <f t="shared" si="32"/>
        <v>193</v>
      </c>
      <c r="Y354" s="36">
        <f t="shared" si="33"/>
        <v>154</v>
      </c>
      <c r="Z354" s="37">
        <f t="shared" ref="Z354:AA354" si="1439">L354</f>
        <v>147</v>
      </c>
      <c r="AA354" s="38">
        <f t="shared" si="1439"/>
        <v>39</v>
      </c>
      <c r="AB354" s="39">
        <f t="shared" si="35"/>
        <v>18</v>
      </c>
      <c r="AC354" s="35">
        <f t="shared" si="36"/>
        <v>0.6842105263</v>
      </c>
      <c r="AD354" s="35">
        <f t="shared" si="37"/>
        <v>0.511627907</v>
      </c>
      <c r="AE354" s="30">
        <f t="shared" si="38"/>
        <v>0.5901147718</v>
      </c>
      <c r="AF354" s="30">
        <f t="shared" si="39"/>
        <v>0.2836784825</v>
      </c>
      <c r="AG354" s="30">
        <f t="shared" si="40"/>
        <v>-0.07848686484</v>
      </c>
      <c r="AH354" s="41">
        <f t="shared" si="41"/>
        <v>0.3923632974</v>
      </c>
      <c r="AI354" s="42">
        <f t="shared" si="42"/>
        <v>0.5237449407</v>
      </c>
      <c r="AJ354" s="42">
        <f t="shared" si="43"/>
        <v>0.4155939558</v>
      </c>
      <c r="AK354" s="36">
        <f t="shared" si="44"/>
        <v>105</v>
      </c>
      <c r="AL354" s="37">
        <f t="shared" ref="AL354:AM354" si="1440">Z354</f>
        <v>147</v>
      </c>
      <c r="AM354" s="38">
        <f t="shared" si="1440"/>
        <v>39</v>
      </c>
      <c r="AN354" s="39">
        <f t="shared" si="46"/>
        <v>18</v>
      </c>
      <c r="AO354" s="43"/>
      <c r="AP354" s="43"/>
      <c r="AQ354" s="43">
        <f t="shared" ref="AQ354:AW354" si="1441">POWER($AC354,AQ$3)</f>
        <v>1</v>
      </c>
      <c r="AR354" s="43">
        <f t="shared" si="1441"/>
        <v>0.6842105263</v>
      </c>
      <c r="AS354" s="43">
        <f t="shared" si="1441"/>
        <v>0.4681440443</v>
      </c>
      <c r="AT354" s="43">
        <f t="shared" si="1441"/>
        <v>0.320309083</v>
      </c>
      <c r="AU354" s="43">
        <f t="shared" si="1441"/>
        <v>0.2191588462</v>
      </c>
      <c r="AV354" s="43">
        <f t="shared" si="1441"/>
        <v>0.1499507895</v>
      </c>
      <c r="AW354" s="43">
        <f t="shared" si="1441"/>
        <v>0.1025979086</v>
      </c>
      <c r="AX354" s="43">
        <f t="shared" ref="AX354:BA354" si="1442">$AD354*AQ354</f>
        <v>0.511627907</v>
      </c>
      <c r="AY354" s="43">
        <f t="shared" si="1442"/>
        <v>0.3500611995</v>
      </c>
      <c r="AZ354" s="43">
        <f t="shared" si="1442"/>
        <v>0.2395155576</v>
      </c>
      <c r="BA354" s="43">
        <f t="shared" si="1442"/>
        <v>0.1638790657</v>
      </c>
      <c r="BB354" s="43"/>
      <c r="BC354" s="43"/>
      <c r="BD354" s="43"/>
      <c r="BE354" s="43"/>
      <c r="BF354" s="43"/>
      <c r="BG354" s="43"/>
      <c r="BH354" s="43"/>
      <c r="BI354" s="43"/>
      <c r="BJ354" s="43"/>
    </row>
    <row r="355">
      <c r="A355" s="30"/>
      <c r="B355" s="30"/>
      <c r="C355" s="44">
        <f t="shared" si="49"/>
        <v>351</v>
      </c>
      <c r="D355" s="32">
        <f t="shared" si="13"/>
        <v>884</v>
      </c>
      <c r="E355" s="32">
        <f t="shared" si="14"/>
        <v>884</v>
      </c>
      <c r="F355" s="33">
        <f t="shared" si="15"/>
        <v>449</v>
      </c>
      <c r="G355" s="30">
        <f t="shared" si="16"/>
        <v>263</v>
      </c>
      <c r="H355" s="34">
        <f t="shared" si="17"/>
        <v>186</v>
      </c>
      <c r="I355" s="35">
        <f t="shared" si="18"/>
        <v>0.4429115197</v>
      </c>
      <c r="J355" s="35">
        <f t="shared" si="19"/>
        <v>0.434811553</v>
      </c>
      <c r="K355" s="36">
        <f t="shared" si="20"/>
        <v>116</v>
      </c>
      <c r="L355" s="37">
        <f t="shared" si="21"/>
        <v>147</v>
      </c>
      <c r="M355" s="38">
        <f t="shared" si="22"/>
        <v>81</v>
      </c>
      <c r="N355" s="39">
        <f t="shared" si="23"/>
        <v>105</v>
      </c>
      <c r="O355" s="35">
        <f t="shared" si="24"/>
        <v>0.4410646388</v>
      </c>
      <c r="P355" s="35">
        <f t="shared" si="25"/>
        <v>0.435483871</v>
      </c>
      <c r="Q355" s="40">
        <f t="shared" si="26"/>
        <v>0.438752784</v>
      </c>
      <c r="R355" s="35">
        <f t="shared" si="27"/>
        <v>0.3552631579</v>
      </c>
      <c r="S355" s="10">
        <f t="shared" si="50"/>
        <v>0.5574312451</v>
      </c>
      <c r="T355" s="10">
        <f t="shared" si="28"/>
        <v>0.6761167953</v>
      </c>
      <c r="U355" s="10">
        <f t="shared" si="29"/>
        <v>0.6761167953</v>
      </c>
      <c r="V355" s="30">
        <f t="shared" si="30"/>
        <v>449</v>
      </c>
      <c r="W355" s="30">
        <f t="shared" si="31"/>
        <v>197</v>
      </c>
      <c r="X355" s="34">
        <f t="shared" si="32"/>
        <v>250</v>
      </c>
      <c r="Y355" s="36">
        <f t="shared" si="33"/>
        <v>169</v>
      </c>
      <c r="Z355" s="37">
        <f t="shared" ref="Z355:AA355" si="1443">L355</f>
        <v>147</v>
      </c>
      <c r="AA355" s="38">
        <f t="shared" si="1443"/>
        <v>81</v>
      </c>
      <c r="AB355" s="39">
        <f t="shared" si="35"/>
        <v>81</v>
      </c>
      <c r="AC355" s="35">
        <f t="shared" si="36"/>
        <v>0.5</v>
      </c>
      <c r="AD355" s="35">
        <f t="shared" si="37"/>
        <v>0.5348101266</v>
      </c>
      <c r="AE355" s="30">
        <f t="shared" si="38"/>
        <v>0.5303799247</v>
      </c>
      <c r="AF355" s="30">
        <f t="shared" si="39"/>
        <v>0.2239436354</v>
      </c>
      <c r="AG355" s="30">
        <f t="shared" si="40"/>
        <v>0.004430201849</v>
      </c>
      <c r="AH355" s="41">
        <f t="shared" si="41"/>
        <v>0.364302573</v>
      </c>
      <c r="AI355" s="42">
        <f t="shared" si="42"/>
        <v>0.3873956323</v>
      </c>
      <c r="AJ355" s="42">
        <f t="shared" si="43"/>
        <v>0.3935002295</v>
      </c>
      <c r="AK355" s="36">
        <f t="shared" si="44"/>
        <v>95</v>
      </c>
      <c r="AL355" s="37">
        <f t="shared" ref="AL355:AM355" si="1444">Z355</f>
        <v>147</v>
      </c>
      <c r="AM355" s="38">
        <f t="shared" si="1444"/>
        <v>81</v>
      </c>
      <c r="AN355" s="39">
        <f t="shared" si="46"/>
        <v>81</v>
      </c>
      <c r="AO355" s="43"/>
      <c r="AP355" s="43"/>
      <c r="AQ355" s="43">
        <f t="shared" ref="AQ355:AW355" si="1445">POWER($AC355,AQ$3)</f>
        <v>1</v>
      </c>
      <c r="AR355" s="43">
        <f t="shared" si="1445"/>
        <v>0.5</v>
      </c>
      <c r="AS355" s="43">
        <f t="shared" si="1445"/>
        <v>0.25</v>
      </c>
      <c r="AT355" s="43">
        <f t="shared" si="1445"/>
        <v>0.125</v>
      </c>
      <c r="AU355" s="43">
        <f t="shared" si="1445"/>
        <v>0.0625</v>
      </c>
      <c r="AV355" s="43">
        <f t="shared" si="1445"/>
        <v>0.03125</v>
      </c>
      <c r="AW355" s="43">
        <f t="shared" si="1445"/>
        <v>0.015625</v>
      </c>
      <c r="AX355" s="43">
        <f t="shared" ref="AX355:BA355" si="1446">$AD355*AQ355</f>
        <v>0.5348101266</v>
      </c>
      <c r="AY355" s="43">
        <f t="shared" si="1446"/>
        <v>0.2674050633</v>
      </c>
      <c r="AZ355" s="43">
        <f t="shared" si="1446"/>
        <v>0.1337025316</v>
      </c>
      <c r="BA355" s="43">
        <f t="shared" si="1446"/>
        <v>0.06685126582</v>
      </c>
      <c r="BB355" s="43"/>
      <c r="BC355" s="43"/>
      <c r="BD355" s="43"/>
      <c r="BE355" s="43"/>
      <c r="BF355" s="43"/>
      <c r="BG355" s="43"/>
      <c r="BH355" s="43"/>
      <c r="BI355" s="43"/>
      <c r="BJ355" s="43"/>
    </row>
    <row r="356">
      <c r="A356" s="30"/>
      <c r="B356" s="30"/>
      <c r="C356" s="44">
        <f t="shared" si="49"/>
        <v>352</v>
      </c>
      <c r="D356" s="32">
        <f t="shared" si="13"/>
        <v>1255</v>
      </c>
      <c r="E356" s="32">
        <f t="shared" si="14"/>
        <v>1255</v>
      </c>
      <c r="F356" s="33">
        <f t="shared" si="15"/>
        <v>772</v>
      </c>
      <c r="G356" s="30">
        <f t="shared" si="16"/>
        <v>473</v>
      </c>
      <c r="H356" s="34">
        <f t="shared" si="17"/>
        <v>299</v>
      </c>
      <c r="I356" s="35">
        <f t="shared" si="18"/>
        <v>0.1889769954</v>
      </c>
      <c r="J356" s="35">
        <f t="shared" si="19"/>
        <v>0.2612716033</v>
      </c>
      <c r="K356" s="36">
        <f t="shared" si="20"/>
        <v>89</v>
      </c>
      <c r="L356" s="37">
        <f t="shared" si="21"/>
        <v>384</v>
      </c>
      <c r="M356" s="38">
        <f t="shared" si="22"/>
        <v>78</v>
      </c>
      <c r="N356" s="39">
        <f t="shared" si="23"/>
        <v>221</v>
      </c>
      <c r="O356" s="35">
        <f t="shared" si="24"/>
        <v>0.1881606765</v>
      </c>
      <c r="P356" s="35">
        <f t="shared" si="25"/>
        <v>0.2608695652</v>
      </c>
      <c r="Q356" s="40">
        <f t="shared" si="26"/>
        <v>0.2163212435</v>
      </c>
      <c r="R356" s="35">
        <f t="shared" si="27"/>
        <v>0.1688311688</v>
      </c>
      <c r="S356" s="10">
        <f t="shared" si="50"/>
        <v>0.5889950702</v>
      </c>
      <c r="T356" s="10">
        <f t="shared" si="28"/>
        <v>0.8439987313</v>
      </c>
      <c r="U356" s="10">
        <f t="shared" si="29"/>
        <v>0.8439987313</v>
      </c>
      <c r="V356" s="30">
        <f t="shared" si="30"/>
        <v>772</v>
      </c>
      <c r="W356" s="30">
        <f t="shared" si="31"/>
        <v>167</v>
      </c>
      <c r="X356" s="34">
        <f t="shared" si="32"/>
        <v>455</v>
      </c>
      <c r="Y356" s="36">
        <f t="shared" si="33"/>
        <v>377</v>
      </c>
      <c r="Z356" s="37">
        <f t="shared" ref="Z356:AA356" si="1447">L356</f>
        <v>384</v>
      </c>
      <c r="AA356" s="38">
        <f t="shared" si="1447"/>
        <v>78</v>
      </c>
      <c r="AB356" s="39">
        <f t="shared" si="35"/>
        <v>70</v>
      </c>
      <c r="AC356" s="35">
        <f t="shared" si="36"/>
        <v>0.527027027</v>
      </c>
      <c r="AD356" s="35">
        <f t="shared" si="37"/>
        <v>0.4954007884</v>
      </c>
      <c r="AE356" s="30">
        <f t="shared" si="38"/>
        <v>0.5405204093</v>
      </c>
      <c r="AF356" s="30">
        <f t="shared" si="39"/>
        <v>0.23408412</v>
      </c>
      <c r="AG356" s="30">
        <f t="shared" si="40"/>
        <v>-0.04511962089</v>
      </c>
      <c r="AH356" s="41">
        <f t="shared" si="41"/>
        <v>0.3674117085</v>
      </c>
      <c r="AI356" s="42">
        <f t="shared" si="42"/>
        <v>0.4077700715</v>
      </c>
      <c r="AJ356" s="42">
        <f t="shared" si="43"/>
        <v>0.3455974845</v>
      </c>
      <c r="AK356" s="36">
        <f t="shared" si="44"/>
        <v>203</v>
      </c>
      <c r="AL356" s="37">
        <f t="shared" ref="AL356:AM356" si="1448">Z356</f>
        <v>384</v>
      </c>
      <c r="AM356" s="38">
        <f t="shared" si="1448"/>
        <v>78</v>
      </c>
      <c r="AN356" s="39">
        <f t="shared" si="46"/>
        <v>70</v>
      </c>
      <c r="AO356" s="43"/>
      <c r="AP356" s="43"/>
      <c r="AQ356" s="43">
        <f t="shared" ref="AQ356:AW356" si="1449">POWER($AC356,AQ$3)</f>
        <v>1</v>
      </c>
      <c r="AR356" s="43">
        <f t="shared" si="1449"/>
        <v>0.527027027</v>
      </c>
      <c r="AS356" s="43">
        <f t="shared" si="1449"/>
        <v>0.2777574872</v>
      </c>
      <c r="AT356" s="43">
        <f t="shared" si="1449"/>
        <v>0.1463857027</v>
      </c>
      <c r="AU356" s="43">
        <f t="shared" si="1449"/>
        <v>0.07714922171</v>
      </c>
      <c r="AV356" s="43">
        <f t="shared" si="1449"/>
        <v>0.04065972495</v>
      </c>
      <c r="AW356" s="43">
        <f t="shared" si="1449"/>
        <v>0.02142877396</v>
      </c>
      <c r="AX356" s="43">
        <f t="shared" ref="AX356:BA356" si="1450">$AD356*AQ356</f>
        <v>0.4954007884</v>
      </c>
      <c r="AY356" s="43">
        <f t="shared" si="1450"/>
        <v>0.2610896047</v>
      </c>
      <c r="AZ356" s="43">
        <f t="shared" si="1450"/>
        <v>0.1376012782</v>
      </c>
      <c r="BA356" s="43">
        <f t="shared" si="1450"/>
        <v>0.07251959254</v>
      </c>
      <c r="BB356" s="43"/>
      <c r="BC356" s="43"/>
      <c r="BD356" s="43"/>
      <c r="BE356" s="43"/>
      <c r="BF356" s="43"/>
      <c r="BG356" s="43"/>
      <c r="BH356" s="43"/>
      <c r="BI356" s="43"/>
      <c r="BJ356" s="43"/>
    </row>
    <row r="357">
      <c r="A357" s="30"/>
      <c r="B357" s="30"/>
      <c r="C357" s="44">
        <f t="shared" si="49"/>
        <v>353</v>
      </c>
      <c r="D357" s="32">
        <f t="shared" si="13"/>
        <v>1450</v>
      </c>
      <c r="E357" s="32">
        <f t="shared" si="14"/>
        <v>1450</v>
      </c>
      <c r="F357" s="33">
        <f t="shared" si="15"/>
        <v>744</v>
      </c>
      <c r="G357" s="30">
        <f t="shared" si="16"/>
        <v>452</v>
      </c>
      <c r="H357" s="34">
        <f t="shared" si="17"/>
        <v>292</v>
      </c>
      <c r="I357" s="35">
        <f t="shared" si="18"/>
        <v>0.3842402072</v>
      </c>
      <c r="J357" s="35">
        <f t="shared" si="19"/>
        <v>0.3098623972</v>
      </c>
      <c r="K357" s="36">
        <f t="shared" si="20"/>
        <v>174</v>
      </c>
      <c r="L357" s="37">
        <f t="shared" si="21"/>
        <v>278</v>
      </c>
      <c r="M357" s="38">
        <f t="shared" si="22"/>
        <v>90</v>
      </c>
      <c r="N357" s="39">
        <f t="shared" si="23"/>
        <v>202</v>
      </c>
      <c r="O357" s="35">
        <f t="shared" si="24"/>
        <v>0.3849557522</v>
      </c>
      <c r="P357" s="35">
        <f t="shared" si="25"/>
        <v>0.3082191781</v>
      </c>
      <c r="Q357" s="40">
        <f t="shared" si="26"/>
        <v>0.3548387097</v>
      </c>
      <c r="R357" s="35">
        <f t="shared" si="27"/>
        <v>0.2445652174</v>
      </c>
      <c r="S357" s="10">
        <f t="shared" si="50"/>
        <v>0.8434493224</v>
      </c>
      <c r="T357" s="10">
        <f t="shared" si="28"/>
        <v>1.213958262</v>
      </c>
      <c r="U357" s="10">
        <f t="shared" si="29"/>
        <v>1</v>
      </c>
      <c r="V357" s="30">
        <f t="shared" si="30"/>
        <v>744</v>
      </c>
      <c r="W357" s="30">
        <f t="shared" si="31"/>
        <v>264</v>
      </c>
      <c r="X357" s="34">
        <f t="shared" si="32"/>
        <v>628</v>
      </c>
      <c r="Y357" s="36">
        <f t="shared" si="33"/>
        <v>538</v>
      </c>
      <c r="Z357" s="37">
        <f t="shared" ref="Z357:AA357" si="1451">L357</f>
        <v>278</v>
      </c>
      <c r="AA357" s="38">
        <f t="shared" si="1451"/>
        <v>90</v>
      </c>
      <c r="AB357" s="39">
        <f t="shared" si="35"/>
        <v>0</v>
      </c>
      <c r="AC357" s="35">
        <f t="shared" si="36"/>
        <v>1</v>
      </c>
      <c r="AD357" s="35">
        <f t="shared" si="37"/>
        <v>0.6593137255</v>
      </c>
      <c r="AE357" s="30">
        <f t="shared" si="38"/>
        <v>0.6210571413</v>
      </c>
      <c r="AF357" s="30">
        <f t="shared" si="39"/>
        <v>0.3146208519</v>
      </c>
      <c r="AG357" s="30">
        <f t="shared" si="40"/>
        <v>0.03825658423</v>
      </c>
      <c r="AH357" s="41">
        <f t="shared" si="41"/>
        <v>0.4805822993</v>
      </c>
      <c r="AI357" s="42">
        <f t="shared" si="42"/>
        <v>0.7412780452</v>
      </c>
      <c r="AJ357" s="42">
        <f t="shared" si="43"/>
        <v>0.79399371</v>
      </c>
      <c r="AK357" s="36">
        <f t="shared" si="44"/>
        <v>1071</v>
      </c>
      <c r="AL357" s="37">
        <f t="shared" ref="AL357:AM357" si="1452">Z357</f>
        <v>278</v>
      </c>
      <c r="AM357" s="38">
        <f t="shared" si="1452"/>
        <v>90</v>
      </c>
      <c r="AN357" s="39">
        <f t="shared" si="46"/>
        <v>0</v>
      </c>
      <c r="AO357" s="43"/>
      <c r="AP357" s="43"/>
      <c r="AQ357" s="43">
        <f t="shared" ref="AQ357:AW357" si="1453">POWER($AC357,AQ$3)</f>
        <v>1</v>
      </c>
      <c r="AR357" s="43">
        <f t="shared" si="1453"/>
        <v>1</v>
      </c>
      <c r="AS357" s="43">
        <f t="shared" si="1453"/>
        <v>1</v>
      </c>
      <c r="AT357" s="43">
        <f t="shared" si="1453"/>
        <v>1</v>
      </c>
      <c r="AU357" s="43">
        <f t="shared" si="1453"/>
        <v>1</v>
      </c>
      <c r="AV357" s="43">
        <f t="shared" si="1453"/>
        <v>1</v>
      </c>
      <c r="AW357" s="43">
        <f t="shared" si="1453"/>
        <v>1</v>
      </c>
      <c r="AX357" s="43">
        <f t="shared" ref="AX357:BA357" si="1454">$AD357*AQ357</f>
        <v>0.6593137255</v>
      </c>
      <c r="AY357" s="43">
        <f t="shared" si="1454"/>
        <v>0.6593137255</v>
      </c>
      <c r="AZ357" s="43">
        <f t="shared" si="1454"/>
        <v>0.6593137255</v>
      </c>
      <c r="BA357" s="43">
        <f t="shared" si="1454"/>
        <v>0.6593137255</v>
      </c>
      <c r="BB357" s="43"/>
      <c r="BC357" s="43"/>
      <c r="BD357" s="43"/>
      <c r="BE357" s="43"/>
      <c r="BF357" s="43"/>
      <c r="BG357" s="43"/>
      <c r="BH357" s="43"/>
      <c r="BI357" s="43"/>
      <c r="BJ357" s="43"/>
    </row>
    <row r="358">
      <c r="A358" s="30"/>
      <c r="B358" s="30"/>
      <c r="C358" s="44">
        <f t="shared" si="49"/>
        <v>354</v>
      </c>
      <c r="D358" s="32">
        <f t="shared" si="13"/>
        <v>1779</v>
      </c>
      <c r="E358" s="32">
        <f t="shared" si="14"/>
        <v>1779</v>
      </c>
      <c r="F358" s="33">
        <f t="shared" si="15"/>
        <v>810</v>
      </c>
      <c r="G358" s="30">
        <f t="shared" si="16"/>
        <v>548</v>
      </c>
      <c r="H358" s="34">
        <f t="shared" si="17"/>
        <v>262</v>
      </c>
      <c r="I358" s="35">
        <f t="shared" si="18"/>
        <v>0.3674457994</v>
      </c>
      <c r="J358" s="35">
        <f t="shared" si="19"/>
        <v>0.4674648794</v>
      </c>
      <c r="K358" s="36">
        <f t="shared" si="20"/>
        <v>201</v>
      </c>
      <c r="L358" s="37">
        <f t="shared" si="21"/>
        <v>347</v>
      </c>
      <c r="M358" s="38">
        <f t="shared" si="22"/>
        <v>122</v>
      </c>
      <c r="N358" s="39">
        <f t="shared" si="23"/>
        <v>140</v>
      </c>
      <c r="O358" s="35">
        <f t="shared" si="24"/>
        <v>0.3667883212</v>
      </c>
      <c r="P358" s="35">
        <f t="shared" si="25"/>
        <v>0.465648855</v>
      </c>
      <c r="Q358" s="40">
        <f t="shared" si="26"/>
        <v>0.3987654321</v>
      </c>
      <c r="R358" s="35">
        <f t="shared" si="27"/>
        <v>0.2601279318</v>
      </c>
      <c r="S358" s="10">
        <f t="shared" si="50"/>
        <v>0.5121295717</v>
      </c>
      <c r="T358" s="10">
        <f t="shared" si="28"/>
        <v>0.661116324</v>
      </c>
      <c r="U358" s="10">
        <f t="shared" si="29"/>
        <v>0.661116324</v>
      </c>
      <c r="V358" s="30">
        <f t="shared" si="30"/>
        <v>810</v>
      </c>
      <c r="W358" s="30">
        <f t="shared" si="31"/>
        <v>323</v>
      </c>
      <c r="X358" s="34">
        <f t="shared" si="32"/>
        <v>415</v>
      </c>
      <c r="Y358" s="36">
        <f t="shared" si="33"/>
        <v>293</v>
      </c>
      <c r="Z358" s="37">
        <f t="shared" ref="Z358:AA358" si="1455">L358</f>
        <v>347</v>
      </c>
      <c r="AA358" s="38">
        <f t="shared" si="1455"/>
        <v>122</v>
      </c>
      <c r="AB358" s="39">
        <f t="shared" si="35"/>
        <v>150</v>
      </c>
      <c r="AC358" s="35">
        <f t="shared" si="36"/>
        <v>0.4485294118</v>
      </c>
      <c r="AD358" s="35">
        <f t="shared" si="37"/>
        <v>0.4578125</v>
      </c>
      <c r="AE358" s="30">
        <f t="shared" si="38"/>
        <v>0.5100182435</v>
      </c>
      <c r="AF358" s="30">
        <f t="shared" si="39"/>
        <v>0.2035819542</v>
      </c>
      <c r="AG358" s="30">
        <f t="shared" si="40"/>
        <v>-0.05220574352</v>
      </c>
      <c r="AH358" s="41">
        <f t="shared" si="41"/>
        <v>0.3593159841</v>
      </c>
      <c r="AI358" s="42">
        <f t="shared" si="42"/>
        <v>0.3482988984</v>
      </c>
      <c r="AJ358" s="42">
        <f t="shared" si="43"/>
        <v>0.2763619879</v>
      </c>
      <c r="AK358" s="36">
        <f t="shared" si="44"/>
        <v>133</v>
      </c>
      <c r="AL358" s="37">
        <f t="shared" ref="AL358:AM358" si="1456">Z358</f>
        <v>347</v>
      </c>
      <c r="AM358" s="38">
        <f t="shared" si="1456"/>
        <v>122</v>
      </c>
      <c r="AN358" s="39">
        <f t="shared" si="46"/>
        <v>150</v>
      </c>
      <c r="AO358" s="43"/>
      <c r="AP358" s="43"/>
      <c r="AQ358" s="43">
        <f t="shared" ref="AQ358:AW358" si="1457">POWER($AC358,AQ$3)</f>
        <v>1</v>
      </c>
      <c r="AR358" s="43">
        <f t="shared" si="1457"/>
        <v>0.4485294118</v>
      </c>
      <c r="AS358" s="43">
        <f t="shared" si="1457"/>
        <v>0.2011786332</v>
      </c>
      <c r="AT358" s="43">
        <f t="shared" si="1457"/>
        <v>0.09023453402</v>
      </c>
      <c r="AU358" s="43">
        <f t="shared" si="1457"/>
        <v>0.04047284246</v>
      </c>
      <c r="AV358" s="43">
        <f t="shared" si="1457"/>
        <v>0.01815326022</v>
      </c>
      <c r="AW358" s="43">
        <f t="shared" si="1457"/>
        <v>0.008142271129</v>
      </c>
      <c r="AX358" s="43">
        <f t="shared" ref="AX358:BA358" si="1458">$AD358*AQ358</f>
        <v>0.4578125</v>
      </c>
      <c r="AY358" s="43">
        <f t="shared" si="1458"/>
        <v>0.2053423713</v>
      </c>
      <c r="AZ358" s="43">
        <f t="shared" si="1458"/>
        <v>0.09210209302</v>
      </c>
      <c r="BA358" s="43">
        <f t="shared" si="1458"/>
        <v>0.0413104976</v>
      </c>
      <c r="BB358" s="43"/>
      <c r="BC358" s="43"/>
      <c r="BD358" s="43"/>
      <c r="BE358" s="43"/>
      <c r="BF358" s="43"/>
      <c r="BG358" s="43"/>
      <c r="BH358" s="43"/>
      <c r="BI358" s="43"/>
      <c r="BJ358" s="43"/>
    </row>
    <row r="359">
      <c r="A359" s="30"/>
      <c r="B359" s="30"/>
      <c r="C359" s="44">
        <f t="shared" si="49"/>
        <v>355</v>
      </c>
      <c r="D359" s="32">
        <f t="shared" si="13"/>
        <v>431</v>
      </c>
      <c r="E359" s="32">
        <f t="shared" si="14"/>
        <v>431</v>
      </c>
      <c r="F359" s="33">
        <f t="shared" si="15"/>
        <v>242</v>
      </c>
      <c r="G359" s="30">
        <f t="shared" si="16"/>
        <v>176</v>
      </c>
      <c r="H359" s="34">
        <f t="shared" si="17"/>
        <v>66</v>
      </c>
      <c r="I359" s="35">
        <f t="shared" si="18"/>
        <v>0.261441831</v>
      </c>
      <c r="J359" s="35">
        <f t="shared" si="19"/>
        <v>0.23535136</v>
      </c>
      <c r="K359" s="36">
        <f t="shared" si="20"/>
        <v>46</v>
      </c>
      <c r="L359" s="37">
        <f t="shared" si="21"/>
        <v>130</v>
      </c>
      <c r="M359" s="38">
        <f t="shared" si="22"/>
        <v>16</v>
      </c>
      <c r="N359" s="39">
        <f t="shared" si="23"/>
        <v>50</v>
      </c>
      <c r="O359" s="35">
        <f t="shared" si="24"/>
        <v>0.2613636364</v>
      </c>
      <c r="P359" s="35">
        <f t="shared" si="25"/>
        <v>0.2424242424</v>
      </c>
      <c r="Q359" s="40">
        <f t="shared" si="26"/>
        <v>0.2561983471</v>
      </c>
      <c r="R359" s="35">
        <f t="shared" si="27"/>
        <v>0.1095890411</v>
      </c>
      <c r="S359" s="10">
        <f t="shared" si="50"/>
        <v>0.480655534</v>
      </c>
      <c r="T359" s="10">
        <f t="shared" si="28"/>
        <v>0.7032978662</v>
      </c>
      <c r="U359" s="10">
        <f t="shared" si="29"/>
        <v>0.7032978662</v>
      </c>
      <c r="V359" s="30">
        <f t="shared" si="30"/>
        <v>242</v>
      </c>
      <c r="W359" s="30">
        <f t="shared" si="31"/>
        <v>62</v>
      </c>
      <c r="X359" s="34">
        <f t="shared" si="32"/>
        <v>116</v>
      </c>
      <c r="Y359" s="36">
        <f t="shared" si="33"/>
        <v>100</v>
      </c>
      <c r="Z359" s="37">
        <f t="shared" ref="Z359:AA359" si="1459">L359</f>
        <v>130</v>
      </c>
      <c r="AA359" s="38">
        <f t="shared" si="1459"/>
        <v>16</v>
      </c>
      <c r="AB359" s="39">
        <f t="shared" si="35"/>
        <v>42</v>
      </c>
      <c r="AC359" s="35">
        <f t="shared" si="36"/>
        <v>0.275862069</v>
      </c>
      <c r="AD359" s="35">
        <f t="shared" si="37"/>
        <v>0.4347826087</v>
      </c>
      <c r="AE359" s="30">
        <f t="shared" si="38"/>
        <v>0.4342965348</v>
      </c>
      <c r="AF359" s="30">
        <f t="shared" si="39"/>
        <v>0.1278602455</v>
      </c>
      <c r="AG359" s="30">
        <f t="shared" si="40"/>
        <v>0.0004860739075</v>
      </c>
      <c r="AH359" s="41">
        <f t="shared" si="41"/>
        <v>0.3513799633</v>
      </c>
      <c r="AI359" s="42">
        <f t="shared" si="42"/>
        <v>0.214997818</v>
      </c>
      <c r="AJ359" s="42">
        <f t="shared" si="43"/>
        <v>0.2156676036</v>
      </c>
      <c r="AK359" s="36">
        <f t="shared" si="44"/>
        <v>36</v>
      </c>
      <c r="AL359" s="37">
        <f t="shared" ref="AL359:AM359" si="1460">Z359</f>
        <v>130</v>
      </c>
      <c r="AM359" s="38">
        <f t="shared" si="1460"/>
        <v>16</v>
      </c>
      <c r="AN359" s="39">
        <f t="shared" si="46"/>
        <v>42</v>
      </c>
      <c r="AO359" s="43"/>
      <c r="AP359" s="43"/>
      <c r="AQ359" s="43">
        <f t="shared" ref="AQ359:AW359" si="1461">POWER($AC359,AQ$3)</f>
        <v>1</v>
      </c>
      <c r="AR359" s="43">
        <f t="shared" si="1461"/>
        <v>0.275862069</v>
      </c>
      <c r="AS359" s="43">
        <f t="shared" si="1461"/>
        <v>0.07609988109</v>
      </c>
      <c r="AT359" s="43">
        <f t="shared" si="1461"/>
        <v>0.02099307065</v>
      </c>
      <c r="AU359" s="43">
        <f t="shared" si="1461"/>
        <v>0.005791191903</v>
      </c>
      <c r="AV359" s="43">
        <f t="shared" si="1461"/>
        <v>0.00159757018</v>
      </c>
      <c r="AW359" s="43">
        <f t="shared" si="1461"/>
        <v>0.0004407090152</v>
      </c>
      <c r="AX359" s="43">
        <f t="shared" ref="AX359:BA359" si="1462">$AD359*AQ359</f>
        <v>0.4347826087</v>
      </c>
      <c r="AY359" s="43">
        <f t="shared" si="1462"/>
        <v>0.11994003</v>
      </c>
      <c r="AZ359" s="43">
        <f t="shared" si="1462"/>
        <v>0.03308690482</v>
      </c>
      <c r="BA359" s="43">
        <f t="shared" si="1462"/>
        <v>0.00912742202</v>
      </c>
      <c r="BB359" s="43"/>
      <c r="BC359" s="43"/>
      <c r="BD359" s="43"/>
      <c r="BE359" s="43"/>
      <c r="BF359" s="43"/>
      <c r="BG359" s="43"/>
      <c r="BH359" s="43"/>
      <c r="BI359" s="43"/>
      <c r="BJ359" s="43"/>
    </row>
    <row r="360">
      <c r="A360" s="30"/>
      <c r="B360" s="30"/>
      <c r="C360" s="44">
        <f t="shared" si="49"/>
        <v>356</v>
      </c>
      <c r="D360" s="32">
        <f t="shared" si="13"/>
        <v>2066</v>
      </c>
      <c r="E360" s="32">
        <f t="shared" si="14"/>
        <v>2066</v>
      </c>
      <c r="F360" s="33">
        <f t="shared" si="15"/>
        <v>1261</v>
      </c>
      <c r="G360" s="30">
        <f t="shared" si="16"/>
        <v>869</v>
      </c>
      <c r="H360" s="34">
        <f t="shared" si="17"/>
        <v>392</v>
      </c>
      <c r="I360" s="35">
        <f t="shared" si="18"/>
        <v>0.2592540823</v>
      </c>
      <c r="J360" s="35">
        <f t="shared" si="19"/>
        <v>0.2699069296</v>
      </c>
      <c r="K360" s="36">
        <f t="shared" si="20"/>
        <v>225</v>
      </c>
      <c r="L360" s="37">
        <f t="shared" si="21"/>
        <v>644</v>
      </c>
      <c r="M360" s="38">
        <f t="shared" si="22"/>
        <v>106</v>
      </c>
      <c r="N360" s="39">
        <f t="shared" si="23"/>
        <v>286</v>
      </c>
      <c r="O360" s="35">
        <f t="shared" si="24"/>
        <v>0.2589182969</v>
      </c>
      <c r="P360" s="35">
        <f t="shared" si="25"/>
        <v>0.2704081633</v>
      </c>
      <c r="Q360" s="40">
        <f t="shared" si="26"/>
        <v>0.2624900872</v>
      </c>
      <c r="R360" s="35">
        <f t="shared" si="27"/>
        <v>0.1413333333</v>
      </c>
      <c r="S360" s="10">
        <f t="shared" si="50"/>
        <v>0.6825616377</v>
      </c>
      <c r="T360" s="10">
        <f t="shared" si="28"/>
        <v>1.014516346</v>
      </c>
      <c r="U360" s="10">
        <f t="shared" si="29"/>
        <v>1</v>
      </c>
      <c r="V360" s="30">
        <f t="shared" si="30"/>
        <v>1261</v>
      </c>
      <c r="W360" s="30">
        <f t="shared" si="31"/>
        <v>331</v>
      </c>
      <c r="X360" s="34">
        <f t="shared" si="32"/>
        <v>861</v>
      </c>
      <c r="Y360" s="36">
        <f t="shared" si="33"/>
        <v>755</v>
      </c>
      <c r="Z360" s="37">
        <f t="shared" ref="Z360:AA360" si="1463">L360</f>
        <v>644</v>
      </c>
      <c r="AA360" s="38">
        <f t="shared" si="1463"/>
        <v>106</v>
      </c>
      <c r="AB360" s="39">
        <f t="shared" si="35"/>
        <v>0</v>
      </c>
      <c r="AC360" s="35">
        <f t="shared" si="36"/>
        <v>1</v>
      </c>
      <c r="AD360" s="35">
        <f t="shared" si="37"/>
        <v>0.5396711937</v>
      </c>
      <c r="AE360" s="30">
        <f t="shared" si="38"/>
        <v>0.6210571413</v>
      </c>
      <c r="AF360" s="30">
        <f t="shared" si="39"/>
        <v>0.3146208519</v>
      </c>
      <c r="AG360" s="30">
        <f t="shared" si="40"/>
        <v>-0.08138594755</v>
      </c>
      <c r="AH360" s="41">
        <f t="shared" si="41"/>
        <v>0.4805822993</v>
      </c>
      <c r="AI360" s="42">
        <f t="shared" si="42"/>
        <v>0.7412780452</v>
      </c>
      <c r="AJ360" s="42">
        <f t="shared" si="43"/>
        <v>0.6291322689</v>
      </c>
      <c r="AK360" s="36">
        <f t="shared" si="44"/>
        <v>1092</v>
      </c>
      <c r="AL360" s="37">
        <f t="shared" ref="AL360:AM360" si="1464">Z360</f>
        <v>644</v>
      </c>
      <c r="AM360" s="38">
        <f t="shared" si="1464"/>
        <v>106</v>
      </c>
      <c r="AN360" s="39">
        <f t="shared" si="46"/>
        <v>0</v>
      </c>
      <c r="AO360" s="43"/>
      <c r="AP360" s="43"/>
      <c r="AQ360" s="43">
        <f t="shared" ref="AQ360:AW360" si="1465">POWER($AC360,AQ$3)</f>
        <v>1</v>
      </c>
      <c r="AR360" s="43">
        <f t="shared" si="1465"/>
        <v>1</v>
      </c>
      <c r="AS360" s="43">
        <f t="shared" si="1465"/>
        <v>1</v>
      </c>
      <c r="AT360" s="43">
        <f t="shared" si="1465"/>
        <v>1</v>
      </c>
      <c r="AU360" s="43">
        <f t="shared" si="1465"/>
        <v>1</v>
      </c>
      <c r="AV360" s="43">
        <f t="shared" si="1465"/>
        <v>1</v>
      </c>
      <c r="AW360" s="43">
        <f t="shared" si="1465"/>
        <v>1</v>
      </c>
      <c r="AX360" s="43">
        <f t="shared" ref="AX360:BA360" si="1466">$AD360*AQ360</f>
        <v>0.5396711937</v>
      </c>
      <c r="AY360" s="43">
        <f t="shared" si="1466"/>
        <v>0.5396711937</v>
      </c>
      <c r="AZ360" s="43">
        <f t="shared" si="1466"/>
        <v>0.5396711937</v>
      </c>
      <c r="BA360" s="43">
        <f t="shared" si="1466"/>
        <v>0.5396711937</v>
      </c>
      <c r="BB360" s="43"/>
      <c r="BC360" s="43"/>
      <c r="BD360" s="43"/>
      <c r="BE360" s="43"/>
      <c r="BF360" s="43"/>
      <c r="BG360" s="43"/>
      <c r="BH360" s="43"/>
      <c r="BI360" s="43"/>
      <c r="BJ360" s="43"/>
    </row>
    <row r="361">
      <c r="A361" s="30"/>
      <c r="B361" s="30"/>
      <c r="C361" s="44">
        <f t="shared" si="49"/>
        <v>357</v>
      </c>
      <c r="D361" s="32">
        <f t="shared" si="13"/>
        <v>1777</v>
      </c>
      <c r="E361" s="32">
        <f t="shared" si="14"/>
        <v>1777</v>
      </c>
      <c r="F361" s="33">
        <f t="shared" si="15"/>
        <v>878</v>
      </c>
      <c r="G361" s="30">
        <f t="shared" si="16"/>
        <v>598</v>
      </c>
      <c r="H361" s="34">
        <f t="shared" si="17"/>
        <v>280</v>
      </c>
      <c r="I361" s="35">
        <f t="shared" si="18"/>
        <v>0.4763524636</v>
      </c>
      <c r="J361" s="35">
        <f t="shared" si="19"/>
        <v>0.4892799727</v>
      </c>
      <c r="K361" s="36">
        <f t="shared" si="20"/>
        <v>285</v>
      </c>
      <c r="L361" s="37">
        <f t="shared" si="21"/>
        <v>313</v>
      </c>
      <c r="M361" s="38">
        <f t="shared" si="22"/>
        <v>137</v>
      </c>
      <c r="N361" s="39">
        <f t="shared" si="23"/>
        <v>143</v>
      </c>
      <c r="O361" s="35">
        <f t="shared" si="24"/>
        <v>0.4765886288</v>
      </c>
      <c r="P361" s="35">
        <f t="shared" si="25"/>
        <v>0.4892857143</v>
      </c>
      <c r="Q361" s="40">
        <f t="shared" si="26"/>
        <v>0.4806378132</v>
      </c>
      <c r="R361" s="35">
        <f t="shared" si="27"/>
        <v>0.3044444444</v>
      </c>
      <c r="S361" s="10">
        <f t="shared" si="50"/>
        <v>0.7643942732</v>
      </c>
      <c r="T361" s="10">
        <f t="shared" si="28"/>
        <v>1.047058007</v>
      </c>
      <c r="U361" s="10">
        <f t="shared" si="29"/>
        <v>1</v>
      </c>
      <c r="V361" s="30">
        <f t="shared" si="30"/>
        <v>878</v>
      </c>
      <c r="W361" s="30">
        <f t="shared" si="31"/>
        <v>422</v>
      </c>
      <c r="X361" s="34">
        <f t="shared" si="32"/>
        <v>671</v>
      </c>
      <c r="Y361" s="36">
        <f t="shared" si="33"/>
        <v>534</v>
      </c>
      <c r="Z361" s="37">
        <f t="shared" ref="Z361:AA361" si="1467">L361</f>
        <v>313</v>
      </c>
      <c r="AA361" s="38">
        <f t="shared" si="1467"/>
        <v>137</v>
      </c>
      <c r="AB361" s="39">
        <f t="shared" si="35"/>
        <v>0</v>
      </c>
      <c r="AC361" s="35">
        <f t="shared" si="36"/>
        <v>1</v>
      </c>
      <c r="AD361" s="35">
        <f t="shared" si="37"/>
        <v>0.6304604486</v>
      </c>
      <c r="AE361" s="30">
        <f t="shared" si="38"/>
        <v>0.6210571413</v>
      </c>
      <c r="AF361" s="30">
        <f t="shared" si="39"/>
        <v>0.3146208519</v>
      </c>
      <c r="AG361" s="30">
        <f t="shared" si="40"/>
        <v>0.00940330738</v>
      </c>
      <c r="AH361" s="41">
        <f t="shared" si="41"/>
        <v>0.4805822993</v>
      </c>
      <c r="AI361" s="42">
        <f t="shared" si="42"/>
        <v>0.7412780452</v>
      </c>
      <c r="AJ361" s="42">
        <f t="shared" si="43"/>
        <v>0.7542353337</v>
      </c>
      <c r="AK361" s="36">
        <f t="shared" si="44"/>
        <v>961</v>
      </c>
      <c r="AL361" s="37">
        <f t="shared" ref="AL361:AM361" si="1468">Z361</f>
        <v>313</v>
      </c>
      <c r="AM361" s="38">
        <f t="shared" si="1468"/>
        <v>137</v>
      </c>
      <c r="AN361" s="39">
        <f t="shared" si="46"/>
        <v>0</v>
      </c>
      <c r="AO361" s="43"/>
      <c r="AP361" s="43"/>
      <c r="AQ361" s="43">
        <f t="shared" ref="AQ361:AW361" si="1469">POWER($AC361,AQ$3)</f>
        <v>1</v>
      </c>
      <c r="AR361" s="43">
        <f t="shared" si="1469"/>
        <v>1</v>
      </c>
      <c r="AS361" s="43">
        <f t="shared" si="1469"/>
        <v>1</v>
      </c>
      <c r="AT361" s="43">
        <f t="shared" si="1469"/>
        <v>1</v>
      </c>
      <c r="AU361" s="43">
        <f t="shared" si="1469"/>
        <v>1</v>
      </c>
      <c r="AV361" s="43">
        <f t="shared" si="1469"/>
        <v>1</v>
      </c>
      <c r="AW361" s="43">
        <f t="shared" si="1469"/>
        <v>1</v>
      </c>
      <c r="AX361" s="43">
        <f t="shared" ref="AX361:BA361" si="1470">$AD361*AQ361</f>
        <v>0.6304604486</v>
      </c>
      <c r="AY361" s="43">
        <f t="shared" si="1470"/>
        <v>0.6304604486</v>
      </c>
      <c r="AZ361" s="43">
        <f t="shared" si="1470"/>
        <v>0.6304604486</v>
      </c>
      <c r="BA361" s="43">
        <f t="shared" si="1470"/>
        <v>0.6304604486</v>
      </c>
      <c r="BB361" s="43"/>
      <c r="BC361" s="43"/>
      <c r="BD361" s="43"/>
      <c r="BE361" s="43"/>
      <c r="BF361" s="43"/>
      <c r="BG361" s="43"/>
      <c r="BH361" s="43"/>
      <c r="BI361" s="43"/>
      <c r="BJ361" s="43"/>
    </row>
    <row r="362">
      <c r="A362" s="30"/>
      <c r="B362" s="30"/>
      <c r="C362" s="44">
        <f t="shared" si="49"/>
        <v>358</v>
      </c>
      <c r="D362" s="32">
        <f t="shared" si="13"/>
        <v>2136</v>
      </c>
      <c r="E362" s="32">
        <f t="shared" si="14"/>
        <v>2136</v>
      </c>
      <c r="F362" s="33">
        <f t="shared" si="15"/>
        <v>1313</v>
      </c>
      <c r="G362" s="30">
        <f t="shared" si="16"/>
        <v>659</v>
      </c>
      <c r="H362" s="34">
        <f t="shared" si="17"/>
        <v>654</v>
      </c>
      <c r="I362" s="35">
        <f t="shared" si="18"/>
        <v>0.309051602</v>
      </c>
      <c r="J362" s="35">
        <f t="shared" si="19"/>
        <v>0.3174783379</v>
      </c>
      <c r="K362" s="36">
        <f t="shared" si="20"/>
        <v>204</v>
      </c>
      <c r="L362" s="37">
        <f t="shared" si="21"/>
        <v>455</v>
      </c>
      <c r="M362" s="38">
        <f t="shared" si="22"/>
        <v>208</v>
      </c>
      <c r="N362" s="39">
        <f t="shared" si="23"/>
        <v>446</v>
      </c>
      <c r="O362" s="35">
        <f t="shared" si="24"/>
        <v>0.3095599393</v>
      </c>
      <c r="P362" s="35">
        <f t="shared" si="25"/>
        <v>0.3180428135</v>
      </c>
      <c r="Q362" s="40">
        <f t="shared" si="26"/>
        <v>0.3137852247</v>
      </c>
      <c r="R362" s="35">
        <f t="shared" si="27"/>
        <v>0.3137254902</v>
      </c>
      <c r="S362" s="10">
        <f t="shared" si="50"/>
        <v>0.6124573471</v>
      </c>
      <c r="T362" s="10">
        <f t="shared" si="28"/>
        <v>0.7921994439</v>
      </c>
      <c r="U362" s="10">
        <f t="shared" si="29"/>
        <v>0.7921994439</v>
      </c>
      <c r="V362" s="30">
        <f t="shared" si="30"/>
        <v>1313</v>
      </c>
      <c r="W362" s="30">
        <f t="shared" si="31"/>
        <v>412</v>
      </c>
      <c r="X362" s="34">
        <f t="shared" si="32"/>
        <v>804</v>
      </c>
      <c r="Y362" s="36">
        <f t="shared" si="33"/>
        <v>596</v>
      </c>
      <c r="Z362" s="37">
        <f t="shared" ref="Z362:AA362" si="1471">L362</f>
        <v>455</v>
      </c>
      <c r="AA362" s="38">
        <f t="shared" si="1471"/>
        <v>208</v>
      </c>
      <c r="AB362" s="39">
        <f t="shared" si="35"/>
        <v>156</v>
      </c>
      <c r="AC362" s="35">
        <f t="shared" si="36"/>
        <v>0.5714285714</v>
      </c>
      <c r="AD362" s="35">
        <f t="shared" si="37"/>
        <v>0.5670789724</v>
      </c>
      <c r="AE362" s="30">
        <f t="shared" si="38"/>
        <v>0.5562495499</v>
      </c>
      <c r="AF362" s="30">
        <f t="shared" si="39"/>
        <v>0.2498132606</v>
      </c>
      <c r="AG362" s="30">
        <f t="shared" si="40"/>
        <v>0.01082942251</v>
      </c>
      <c r="AH362" s="41">
        <f t="shared" si="41"/>
        <v>0.3732620474</v>
      </c>
      <c r="AI362" s="42">
        <f t="shared" si="42"/>
        <v>0.4409859847</v>
      </c>
      <c r="AJ362" s="42">
        <f t="shared" si="43"/>
        <v>0.4559083888</v>
      </c>
      <c r="AK362" s="36">
        <f t="shared" si="44"/>
        <v>381</v>
      </c>
      <c r="AL362" s="37">
        <f t="shared" ref="AL362:AM362" si="1472">Z362</f>
        <v>455</v>
      </c>
      <c r="AM362" s="38">
        <f t="shared" si="1472"/>
        <v>208</v>
      </c>
      <c r="AN362" s="39">
        <f t="shared" si="46"/>
        <v>156</v>
      </c>
      <c r="AO362" s="43"/>
      <c r="AP362" s="43"/>
      <c r="AQ362" s="43">
        <f t="shared" ref="AQ362:AW362" si="1473">POWER($AC362,AQ$3)</f>
        <v>1</v>
      </c>
      <c r="AR362" s="43">
        <f t="shared" si="1473"/>
        <v>0.5714285714</v>
      </c>
      <c r="AS362" s="43">
        <f t="shared" si="1473"/>
        <v>0.3265306122</v>
      </c>
      <c r="AT362" s="43">
        <f t="shared" si="1473"/>
        <v>0.1865889213</v>
      </c>
      <c r="AU362" s="43">
        <f t="shared" si="1473"/>
        <v>0.1066222407</v>
      </c>
      <c r="AV362" s="43">
        <f t="shared" si="1473"/>
        <v>0.0609269947</v>
      </c>
      <c r="AW362" s="43">
        <f t="shared" si="1473"/>
        <v>0.03481542555</v>
      </c>
      <c r="AX362" s="43">
        <f t="shared" ref="AX362:BA362" si="1474">$AD362*AQ362</f>
        <v>0.5670789724</v>
      </c>
      <c r="AY362" s="43">
        <f t="shared" si="1474"/>
        <v>0.3240451271</v>
      </c>
      <c r="AZ362" s="43">
        <f t="shared" si="1474"/>
        <v>0.1851686441</v>
      </c>
      <c r="BA362" s="43">
        <f t="shared" si="1474"/>
        <v>0.1058106537</v>
      </c>
      <c r="BB362" s="43"/>
      <c r="BC362" s="43"/>
      <c r="BD362" s="43"/>
      <c r="BE362" s="43"/>
      <c r="BF362" s="43"/>
      <c r="BG362" s="43"/>
      <c r="BH362" s="43"/>
      <c r="BI362" s="43"/>
      <c r="BJ362" s="43"/>
    </row>
    <row r="363">
      <c r="A363" s="30"/>
      <c r="B363" s="30"/>
      <c r="C363" s="44">
        <f t="shared" si="49"/>
        <v>359</v>
      </c>
      <c r="D363" s="32">
        <f t="shared" si="13"/>
        <v>1256</v>
      </c>
      <c r="E363" s="32">
        <f t="shared" si="14"/>
        <v>1256</v>
      </c>
      <c r="F363" s="33">
        <f t="shared" si="15"/>
        <v>707</v>
      </c>
      <c r="G363" s="30">
        <f t="shared" si="16"/>
        <v>420</v>
      </c>
      <c r="H363" s="34">
        <f t="shared" si="17"/>
        <v>287</v>
      </c>
      <c r="I363" s="35">
        <f t="shared" si="18"/>
        <v>0.3651496489</v>
      </c>
      <c r="J363" s="35">
        <f t="shared" si="19"/>
        <v>0.3783703974</v>
      </c>
      <c r="K363" s="36">
        <f t="shared" si="20"/>
        <v>153</v>
      </c>
      <c r="L363" s="37">
        <f t="shared" si="21"/>
        <v>267</v>
      </c>
      <c r="M363" s="38">
        <f t="shared" si="22"/>
        <v>109</v>
      </c>
      <c r="N363" s="39">
        <f t="shared" si="23"/>
        <v>178</v>
      </c>
      <c r="O363" s="35">
        <f t="shared" si="24"/>
        <v>0.3642857143</v>
      </c>
      <c r="P363" s="35">
        <f t="shared" si="25"/>
        <v>0.3797909408</v>
      </c>
      <c r="Q363" s="40">
        <f t="shared" si="26"/>
        <v>0.3705799151</v>
      </c>
      <c r="R363" s="35">
        <f t="shared" si="27"/>
        <v>0.289893617</v>
      </c>
      <c r="S363" s="10">
        <f t="shared" si="50"/>
        <v>0.8161961662</v>
      </c>
      <c r="T363" s="10">
        <f t="shared" si="28"/>
        <v>1.141043593</v>
      </c>
      <c r="U363" s="10">
        <f t="shared" si="29"/>
        <v>1</v>
      </c>
      <c r="V363" s="30">
        <f t="shared" si="30"/>
        <v>707</v>
      </c>
      <c r="W363" s="30">
        <f t="shared" si="31"/>
        <v>262</v>
      </c>
      <c r="X363" s="34">
        <f t="shared" si="32"/>
        <v>577</v>
      </c>
      <c r="Y363" s="36">
        <f t="shared" si="33"/>
        <v>468</v>
      </c>
      <c r="Z363" s="37">
        <f t="shared" ref="Z363:AA363" si="1475">L363</f>
        <v>267</v>
      </c>
      <c r="AA363" s="38">
        <f t="shared" si="1475"/>
        <v>109</v>
      </c>
      <c r="AB363" s="39">
        <f t="shared" si="35"/>
        <v>0</v>
      </c>
      <c r="AC363" s="35">
        <f t="shared" si="36"/>
        <v>1</v>
      </c>
      <c r="AD363" s="35">
        <f t="shared" si="37"/>
        <v>0.6367346939</v>
      </c>
      <c r="AE363" s="30">
        <f t="shared" si="38"/>
        <v>0.6210571413</v>
      </c>
      <c r="AF363" s="30">
        <f t="shared" si="39"/>
        <v>0.3146208519</v>
      </c>
      <c r="AG363" s="30">
        <f t="shared" si="40"/>
        <v>0.01567755262</v>
      </c>
      <c r="AH363" s="41">
        <f t="shared" si="41"/>
        <v>0.4805822993</v>
      </c>
      <c r="AI363" s="42">
        <f t="shared" si="42"/>
        <v>0.7412780452</v>
      </c>
      <c r="AJ363" s="42">
        <f t="shared" si="43"/>
        <v>0.7628809307</v>
      </c>
      <c r="AK363" s="36">
        <f t="shared" si="44"/>
        <v>859</v>
      </c>
      <c r="AL363" s="37">
        <f t="shared" ref="AL363:AM363" si="1476">Z363</f>
        <v>267</v>
      </c>
      <c r="AM363" s="38">
        <f t="shared" si="1476"/>
        <v>109</v>
      </c>
      <c r="AN363" s="39">
        <f t="shared" si="46"/>
        <v>0</v>
      </c>
      <c r="AO363" s="43"/>
      <c r="AP363" s="43"/>
      <c r="AQ363" s="43">
        <f t="shared" ref="AQ363:AW363" si="1477">POWER($AC363,AQ$3)</f>
        <v>1</v>
      </c>
      <c r="AR363" s="43">
        <f t="shared" si="1477"/>
        <v>1</v>
      </c>
      <c r="AS363" s="43">
        <f t="shared" si="1477"/>
        <v>1</v>
      </c>
      <c r="AT363" s="43">
        <f t="shared" si="1477"/>
        <v>1</v>
      </c>
      <c r="AU363" s="43">
        <f t="shared" si="1477"/>
        <v>1</v>
      </c>
      <c r="AV363" s="43">
        <f t="shared" si="1477"/>
        <v>1</v>
      </c>
      <c r="AW363" s="43">
        <f t="shared" si="1477"/>
        <v>1</v>
      </c>
      <c r="AX363" s="43">
        <f t="shared" ref="AX363:BA363" si="1478">$AD363*AQ363</f>
        <v>0.6367346939</v>
      </c>
      <c r="AY363" s="43">
        <f t="shared" si="1478"/>
        <v>0.6367346939</v>
      </c>
      <c r="AZ363" s="43">
        <f t="shared" si="1478"/>
        <v>0.6367346939</v>
      </c>
      <c r="BA363" s="43">
        <f t="shared" si="1478"/>
        <v>0.6367346939</v>
      </c>
      <c r="BB363" s="43"/>
      <c r="BC363" s="43"/>
      <c r="BD363" s="43"/>
      <c r="BE363" s="43"/>
      <c r="BF363" s="43"/>
      <c r="BG363" s="43"/>
      <c r="BH363" s="43"/>
      <c r="BI363" s="43"/>
      <c r="BJ363" s="43"/>
    </row>
    <row r="364">
      <c r="A364" s="30"/>
      <c r="B364" s="30"/>
      <c r="C364" s="44">
        <f t="shared" si="49"/>
        <v>360</v>
      </c>
      <c r="D364" s="32">
        <f t="shared" si="13"/>
        <v>1256</v>
      </c>
      <c r="E364" s="32">
        <f t="shared" si="14"/>
        <v>1256</v>
      </c>
      <c r="F364" s="33">
        <f t="shared" si="15"/>
        <v>701</v>
      </c>
      <c r="G364" s="30">
        <f t="shared" si="16"/>
        <v>556</v>
      </c>
      <c r="H364" s="34">
        <f t="shared" si="17"/>
        <v>145</v>
      </c>
      <c r="I364" s="35">
        <f t="shared" si="18"/>
        <v>0.5203308597</v>
      </c>
      <c r="J364" s="35">
        <f t="shared" si="19"/>
        <v>0.5050044502</v>
      </c>
      <c r="K364" s="36">
        <f t="shared" si="20"/>
        <v>289</v>
      </c>
      <c r="L364" s="37">
        <f t="shared" si="21"/>
        <v>267</v>
      </c>
      <c r="M364" s="38">
        <f t="shared" si="22"/>
        <v>73</v>
      </c>
      <c r="N364" s="39">
        <f t="shared" si="23"/>
        <v>72</v>
      </c>
      <c r="O364" s="35">
        <f t="shared" si="24"/>
        <v>0.5197841727</v>
      </c>
      <c r="P364" s="35">
        <f t="shared" si="25"/>
        <v>0.5034482759</v>
      </c>
      <c r="Q364" s="40">
        <f t="shared" si="26"/>
        <v>0.5164051355</v>
      </c>
      <c r="R364" s="35">
        <f t="shared" si="27"/>
        <v>0.2147058824</v>
      </c>
      <c r="S364" s="10">
        <f t="shared" si="50"/>
        <v>0.4485287862</v>
      </c>
      <c r="T364" s="10">
        <f t="shared" si="28"/>
        <v>0.5851484441</v>
      </c>
      <c r="U364" s="10">
        <f t="shared" si="29"/>
        <v>0.5851484441</v>
      </c>
      <c r="V364" s="30">
        <f t="shared" si="30"/>
        <v>701</v>
      </c>
      <c r="W364" s="30">
        <f t="shared" si="31"/>
        <v>362</v>
      </c>
      <c r="X364" s="34">
        <f t="shared" si="32"/>
        <v>362</v>
      </c>
      <c r="Y364" s="36">
        <f t="shared" si="33"/>
        <v>289</v>
      </c>
      <c r="Z364" s="37">
        <f t="shared" ref="Z364:AA364" si="1479">L364</f>
        <v>267</v>
      </c>
      <c r="AA364" s="38">
        <f t="shared" si="1479"/>
        <v>73</v>
      </c>
      <c r="AB364" s="39">
        <f t="shared" si="35"/>
        <v>205</v>
      </c>
      <c r="AC364" s="35">
        <f t="shared" si="36"/>
        <v>0.2625899281</v>
      </c>
      <c r="AD364" s="35">
        <f t="shared" si="37"/>
        <v>0.5197841727</v>
      </c>
      <c r="AE364" s="30">
        <f t="shared" si="38"/>
        <v>0.4281626598</v>
      </c>
      <c r="AF364" s="30">
        <f t="shared" si="39"/>
        <v>0.1217263705</v>
      </c>
      <c r="AG364" s="30">
        <f t="shared" si="40"/>
        <v>0.09162151288</v>
      </c>
      <c r="AH364" s="41">
        <f t="shared" si="41"/>
        <v>0.3513245587</v>
      </c>
      <c r="AI364" s="42">
        <f t="shared" si="42"/>
        <v>0.204659204</v>
      </c>
      <c r="AJ364" s="42">
        <f t="shared" si="43"/>
        <v>0.3309090787</v>
      </c>
      <c r="AK364" s="36">
        <f t="shared" si="44"/>
        <v>132</v>
      </c>
      <c r="AL364" s="37">
        <f t="shared" ref="AL364:AM364" si="1480">Z364</f>
        <v>267</v>
      </c>
      <c r="AM364" s="38">
        <f t="shared" si="1480"/>
        <v>73</v>
      </c>
      <c r="AN364" s="39">
        <f t="shared" si="46"/>
        <v>205</v>
      </c>
      <c r="AO364" s="43"/>
      <c r="AP364" s="43"/>
      <c r="AQ364" s="43">
        <f t="shared" ref="AQ364:AW364" si="1481">POWER($AC364,AQ$3)</f>
        <v>1</v>
      </c>
      <c r="AR364" s="43">
        <f t="shared" si="1481"/>
        <v>0.2625899281</v>
      </c>
      <c r="AS364" s="43">
        <f t="shared" si="1481"/>
        <v>0.06895347032</v>
      </c>
      <c r="AT364" s="43">
        <f t="shared" si="1481"/>
        <v>0.01810648681</v>
      </c>
      <c r="AU364" s="43">
        <f t="shared" si="1481"/>
        <v>0.004754581069</v>
      </c>
      <c r="AV364" s="43">
        <f t="shared" si="1481"/>
        <v>0.001248505101</v>
      </c>
      <c r="AW364" s="43">
        <f t="shared" si="1481"/>
        <v>0.0003278448646</v>
      </c>
      <c r="AX364" s="43">
        <f t="shared" ref="AX364:BA364" si="1482">$AD364*AQ364</f>
        <v>0.5197841727</v>
      </c>
      <c r="AY364" s="43">
        <f t="shared" si="1482"/>
        <v>0.1364900885</v>
      </c>
      <c r="AZ364" s="43">
        <f t="shared" si="1482"/>
        <v>0.03584092252</v>
      </c>
      <c r="BA364" s="43">
        <f t="shared" si="1482"/>
        <v>0.009411465266</v>
      </c>
      <c r="BB364" s="43"/>
      <c r="BC364" s="43"/>
      <c r="BD364" s="43"/>
      <c r="BE364" s="43"/>
      <c r="BF364" s="43"/>
      <c r="BG364" s="43"/>
      <c r="BH364" s="43"/>
      <c r="BI364" s="43"/>
      <c r="BJ364" s="43"/>
    </row>
    <row r="365">
      <c r="A365" s="30"/>
      <c r="B365" s="30"/>
      <c r="C365" s="44">
        <f t="shared" si="49"/>
        <v>361</v>
      </c>
      <c r="D365" s="32">
        <f t="shared" si="13"/>
        <v>668</v>
      </c>
      <c r="E365" s="32">
        <f t="shared" si="14"/>
        <v>668</v>
      </c>
      <c r="F365" s="33">
        <f t="shared" si="15"/>
        <v>402</v>
      </c>
      <c r="G365" s="30">
        <f t="shared" si="16"/>
        <v>283</v>
      </c>
      <c r="H365" s="34">
        <f t="shared" si="17"/>
        <v>119</v>
      </c>
      <c r="I365" s="35">
        <f t="shared" si="18"/>
        <v>0.3966190802</v>
      </c>
      <c r="J365" s="35">
        <f t="shared" si="19"/>
        <v>0.4151173947</v>
      </c>
      <c r="K365" s="36">
        <f t="shared" si="20"/>
        <v>112</v>
      </c>
      <c r="L365" s="37">
        <f t="shared" si="21"/>
        <v>171</v>
      </c>
      <c r="M365" s="38">
        <f t="shared" si="22"/>
        <v>49</v>
      </c>
      <c r="N365" s="39">
        <f t="shared" si="23"/>
        <v>70</v>
      </c>
      <c r="O365" s="35">
        <f t="shared" si="24"/>
        <v>0.3957597173</v>
      </c>
      <c r="P365" s="35">
        <f t="shared" si="25"/>
        <v>0.4117647059</v>
      </c>
      <c r="Q365" s="40">
        <f t="shared" si="26"/>
        <v>0.4004975124</v>
      </c>
      <c r="R365" s="35">
        <f t="shared" si="27"/>
        <v>0.2227272727</v>
      </c>
      <c r="S365" s="10">
        <f t="shared" si="50"/>
        <v>0.6715041973</v>
      </c>
      <c r="T365" s="10">
        <f t="shared" si="28"/>
        <v>0.9456849732</v>
      </c>
      <c r="U365" s="10">
        <f t="shared" si="29"/>
        <v>0.9456849732</v>
      </c>
      <c r="V365" s="30">
        <f t="shared" si="30"/>
        <v>402</v>
      </c>
      <c r="W365" s="30">
        <f t="shared" si="31"/>
        <v>161</v>
      </c>
      <c r="X365" s="34">
        <f t="shared" si="32"/>
        <v>270</v>
      </c>
      <c r="Y365" s="36">
        <f t="shared" si="33"/>
        <v>221</v>
      </c>
      <c r="Z365" s="37">
        <f t="shared" ref="Z365:AA365" si="1483">L365</f>
        <v>171</v>
      </c>
      <c r="AA365" s="38">
        <f t="shared" si="1483"/>
        <v>49</v>
      </c>
      <c r="AB365" s="39">
        <f t="shared" si="35"/>
        <v>13</v>
      </c>
      <c r="AC365" s="35">
        <f t="shared" si="36"/>
        <v>0.7903225806</v>
      </c>
      <c r="AD365" s="35">
        <f t="shared" si="37"/>
        <v>0.5637755102</v>
      </c>
      <c r="AE365" s="30">
        <f t="shared" si="38"/>
        <v>0.6123381362</v>
      </c>
      <c r="AF365" s="30">
        <f t="shared" si="39"/>
        <v>0.3059018469</v>
      </c>
      <c r="AG365" s="30">
        <f t="shared" si="40"/>
        <v>-0.04856262601</v>
      </c>
      <c r="AH365" s="41">
        <f t="shared" si="41"/>
        <v>0.4160969405</v>
      </c>
      <c r="AI365" s="42">
        <f t="shared" si="42"/>
        <v>0.5992435738</v>
      </c>
      <c r="AJ365" s="42">
        <f t="shared" si="43"/>
        <v>0.5323266974</v>
      </c>
      <c r="AK365" s="36">
        <f t="shared" si="44"/>
        <v>195</v>
      </c>
      <c r="AL365" s="37">
        <f t="shared" ref="AL365:AM365" si="1484">Z365</f>
        <v>171</v>
      </c>
      <c r="AM365" s="38">
        <f t="shared" si="1484"/>
        <v>49</v>
      </c>
      <c r="AN365" s="39">
        <f t="shared" si="46"/>
        <v>13</v>
      </c>
      <c r="AO365" s="43"/>
      <c r="AP365" s="43"/>
      <c r="AQ365" s="43">
        <f t="shared" ref="AQ365:AW365" si="1485">POWER($AC365,AQ$3)</f>
        <v>1</v>
      </c>
      <c r="AR365" s="43">
        <f t="shared" si="1485"/>
        <v>0.7903225806</v>
      </c>
      <c r="AS365" s="43">
        <f t="shared" si="1485"/>
        <v>0.6246097815</v>
      </c>
      <c r="AT365" s="43">
        <f t="shared" si="1485"/>
        <v>0.4936432144</v>
      </c>
      <c r="AU365" s="43">
        <f t="shared" si="1485"/>
        <v>0.3901373791</v>
      </c>
      <c r="AV365" s="43">
        <f t="shared" si="1485"/>
        <v>0.3083343803</v>
      </c>
      <c r="AW365" s="43">
        <f t="shared" si="1485"/>
        <v>0.2436836231</v>
      </c>
      <c r="AX365" s="43">
        <f t="shared" ref="AX365:BA365" si="1486">$AD365*AQ365</f>
        <v>0.5637755102</v>
      </c>
      <c r="AY365" s="43">
        <f t="shared" si="1486"/>
        <v>0.4455645161</v>
      </c>
      <c r="AZ365" s="43">
        <f t="shared" si="1486"/>
        <v>0.3521396982</v>
      </c>
      <c r="BA365" s="43">
        <f t="shared" si="1486"/>
        <v>0.2783039551</v>
      </c>
      <c r="BB365" s="43"/>
      <c r="BC365" s="43"/>
      <c r="BD365" s="43"/>
      <c r="BE365" s="43"/>
      <c r="BF365" s="43"/>
      <c r="BG365" s="43"/>
      <c r="BH365" s="43"/>
      <c r="BI365" s="43"/>
      <c r="BJ365" s="43"/>
    </row>
    <row r="366">
      <c r="A366" s="30"/>
      <c r="B366" s="30"/>
      <c r="C366" s="44">
        <f t="shared" si="49"/>
        <v>362</v>
      </c>
      <c r="D366" s="32">
        <f t="shared" si="13"/>
        <v>1420</v>
      </c>
      <c r="E366" s="32">
        <f t="shared" si="14"/>
        <v>1420</v>
      </c>
      <c r="F366" s="33">
        <f t="shared" si="15"/>
        <v>554</v>
      </c>
      <c r="G366" s="30">
        <f t="shared" si="16"/>
        <v>294</v>
      </c>
      <c r="H366" s="34">
        <f t="shared" si="17"/>
        <v>260</v>
      </c>
      <c r="I366" s="35">
        <f t="shared" si="18"/>
        <v>0.4781485025</v>
      </c>
      <c r="J366" s="35">
        <f t="shared" si="19"/>
        <v>0.5082803538</v>
      </c>
      <c r="K366" s="36">
        <f t="shared" si="20"/>
        <v>141</v>
      </c>
      <c r="L366" s="37">
        <f t="shared" si="21"/>
        <v>153</v>
      </c>
      <c r="M366" s="38">
        <f t="shared" si="22"/>
        <v>132</v>
      </c>
      <c r="N366" s="39">
        <f t="shared" si="23"/>
        <v>128</v>
      </c>
      <c r="O366" s="35">
        <f t="shared" si="24"/>
        <v>0.4795918367</v>
      </c>
      <c r="P366" s="35">
        <f t="shared" si="25"/>
        <v>0.5076923077</v>
      </c>
      <c r="Q366" s="40">
        <f t="shared" si="26"/>
        <v>0.4927797834</v>
      </c>
      <c r="R366" s="35">
        <f t="shared" si="27"/>
        <v>0.4631578947</v>
      </c>
      <c r="S366" s="10">
        <f t="shared" si="50"/>
        <v>0.6817090042</v>
      </c>
      <c r="T366" s="10">
        <f t="shared" si="28"/>
        <v>0.8126377117</v>
      </c>
      <c r="U366" s="10">
        <f t="shared" si="29"/>
        <v>0.8126377117</v>
      </c>
      <c r="V366" s="30">
        <f t="shared" si="30"/>
        <v>554</v>
      </c>
      <c r="W366" s="30">
        <f t="shared" si="31"/>
        <v>273</v>
      </c>
      <c r="X366" s="34">
        <f t="shared" si="32"/>
        <v>378</v>
      </c>
      <c r="Y366" s="36">
        <f t="shared" si="33"/>
        <v>246</v>
      </c>
      <c r="Z366" s="37">
        <f t="shared" ref="Z366:AA366" si="1487">L366</f>
        <v>153</v>
      </c>
      <c r="AA366" s="38">
        <f t="shared" si="1487"/>
        <v>132</v>
      </c>
      <c r="AB366" s="39">
        <f t="shared" si="35"/>
        <v>57</v>
      </c>
      <c r="AC366" s="35">
        <f t="shared" si="36"/>
        <v>0.6984126984</v>
      </c>
      <c r="AD366" s="35">
        <f t="shared" si="37"/>
        <v>0.6165413534</v>
      </c>
      <c r="AE366" s="30">
        <f t="shared" si="38"/>
        <v>0.5936759404</v>
      </c>
      <c r="AF366" s="30">
        <f t="shared" si="39"/>
        <v>0.2872396511</v>
      </c>
      <c r="AG366" s="30">
        <f t="shared" si="40"/>
        <v>0.02286541297</v>
      </c>
      <c r="AH366" s="41">
        <f t="shared" si="41"/>
        <v>0.3952099434</v>
      </c>
      <c r="AI366" s="42">
        <f t="shared" si="42"/>
        <v>0.5339882557</v>
      </c>
      <c r="AJ366" s="42">
        <f t="shared" si="43"/>
        <v>0.5654956543</v>
      </c>
      <c r="AK366" s="36">
        <f t="shared" si="44"/>
        <v>199</v>
      </c>
      <c r="AL366" s="37">
        <f t="shared" ref="AL366:AM366" si="1488">Z366</f>
        <v>153</v>
      </c>
      <c r="AM366" s="38">
        <f t="shared" si="1488"/>
        <v>132</v>
      </c>
      <c r="AN366" s="39">
        <f t="shared" si="46"/>
        <v>57</v>
      </c>
      <c r="AO366" s="43"/>
      <c r="AP366" s="43"/>
      <c r="AQ366" s="43">
        <f t="shared" ref="AQ366:AW366" si="1489">POWER($AC366,AQ$3)</f>
        <v>1</v>
      </c>
      <c r="AR366" s="43">
        <f t="shared" si="1489"/>
        <v>0.6984126984</v>
      </c>
      <c r="AS366" s="43">
        <f t="shared" si="1489"/>
        <v>0.4877802973</v>
      </c>
      <c r="AT366" s="43">
        <f t="shared" si="1489"/>
        <v>0.3406719537</v>
      </c>
      <c r="AU366" s="43">
        <f t="shared" si="1489"/>
        <v>0.2379296184</v>
      </c>
      <c r="AV366" s="43">
        <f t="shared" si="1489"/>
        <v>0.1661730668</v>
      </c>
      <c r="AW366" s="43">
        <f t="shared" si="1489"/>
        <v>0.11605738</v>
      </c>
      <c r="AX366" s="43">
        <f t="shared" ref="AX366:BA366" si="1490">$AD366*AQ366</f>
        <v>0.6165413534</v>
      </c>
      <c r="AY366" s="43">
        <f t="shared" si="1490"/>
        <v>0.4306003103</v>
      </c>
      <c r="AZ366" s="43">
        <f t="shared" si="1490"/>
        <v>0.3007367247</v>
      </c>
      <c r="BA366" s="43">
        <f t="shared" si="1490"/>
        <v>0.2100383474</v>
      </c>
      <c r="BB366" s="43"/>
      <c r="BC366" s="43"/>
      <c r="BD366" s="43"/>
      <c r="BE366" s="43"/>
      <c r="BF366" s="43"/>
      <c r="BG366" s="43"/>
      <c r="BH366" s="43"/>
      <c r="BI366" s="43"/>
      <c r="BJ366" s="43"/>
    </row>
    <row r="367">
      <c r="A367" s="30"/>
      <c r="B367" s="30"/>
      <c r="C367" s="44">
        <f t="shared" si="49"/>
        <v>363</v>
      </c>
      <c r="D367" s="32">
        <f t="shared" si="13"/>
        <v>2782</v>
      </c>
      <c r="E367" s="32">
        <f t="shared" si="14"/>
        <v>2782</v>
      </c>
      <c r="F367" s="33">
        <f t="shared" si="15"/>
        <v>1681</v>
      </c>
      <c r="G367" s="30">
        <f t="shared" si="16"/>
        <v>849</v>
      </c>
      <c r="H367" s="34">
        <f t="shared" si="17"/>
        <v>832</v>
      </c>
      <c r="I367" s="35">
        <f t="shared" si="18"/>
        <v>0.4240236472</v>
      </c>
      <c r="J367" s="35">
        <f t="shared" si="19"/>
        <v>0.4484782943</v>
      </c>
      <c r="K367" s="36">
        <f t="shared" si="20"/>
        <v>360</v>
      </c>
      <c r="L367" s="37">
        <f t="shared" si="21"/>
        <v>489</v>
      </c>
      <c r="M367" s="38">
        <f t="shared" si="22"/>
        <v>373</v>
      </c>
      <c r="N367" s="39">
        <f t="shared" si="23"/>
        <v>459</v>
      </c>
      <c r="O367" s="35">
        <f t="shared" si="24"/>
        <v>0.4240282686</v>
      </c>
      <c r="P367" s="35">
        <f t="shared" si="25"/>
        <v>0.4483173077</v>
      </c>
      <c r="Q367" s="40">
        <f t="shared" si="26"/>
        <v>0.4360499703</v>
      </c>
      <c r="R367" s="35">
        <f t="shared" si="27"/>
        <v>0.4327146172</v>
      </c>
      <c r="S367" s="10">
        <f t="shared" si="50"/>
        <v>0.7509488265</v>
      </c>
      <c r="T367" s="10">
        <f t="shared" si="28"/>
        <v>0.9451102819</v>
      </c>
      <c r="U367" s="10">
        <f t="shared" si="29"/>
        <v>0.9451102819</v>
      </c>
      <c r="V367" s="30">
        <f t="shared" si="30"/>
        <v>1681</v>
      </c>
      <c r="W367" s="30">
        <f t="shared" si="31"/>
        <v>733</v>
      </c>
      <c r="X367" s="34">
        <f t="shared" si="32"/>
        <v>1262</v>
      </c>
      <c r="Y367" s="36">
        <f t="shared" si="33"/>
        <v>889</v>
      </c>
      <c r="Z367" s="37">
        <f t="shared" ref="Z367:AA367" si="1491">L367</f>
        <v>489</v>
      </c>
      <c r="AA367" s="38">
        <f t="shared" si="1491"/>
        <v>373</v>
      </c>
      <c r="AB367" s="39">
        <f t="shared" si="35"/>
        <v>52</v>
      </c>
      <c r="AC367" s="35">
        <f t="shared" si="36"/>
        <v>0.8776470588</v>
      </c>
      <c r="AD367" s="35">
        <f t="shared" si="37"/>
        <v>0.645137881</v>
      </c>
      <c r="AE367" s="30">
        <f t="shared" si="38"/>
        <v>0.622210362</v>
      </c>
      <c r="AF367" s="30">
        <f t="shared" si="39"/>
        <v>0.3157740727</v>
      </c>
      <c r="AG367" s="30">
        <f t="shared" si="40"/>
        <v>0.02292751894</v>
      </c>
      <c r="AH367" s="41">
        <f t="shared" si="41"/>
        <v>0.4400230164</v>
      </c>
      <c r="AI367" s="42">
        <f t="shared" si="42"/>
        <v>0.6595368166</v>
      </c>
      <c r="AJ367" s="42">
        <f t="shared" si="43"/>
        <v>0.6911297941</v>
      </c>
      <c r="AK367" s="36">
        <f t="shared" si="44"/>
        <v>1094</v>
      </c>
      <c r="AL367" s="37">
        <f t="shared" ref="AL367:AM367" si="1492">Z367</f>
        <v>489</v>
      </c>
      <c r="AM367" s="38">
        <f t="shared" si="1492"/>
        <v>373</v>
      </c>
      <c r="AN367" s="39">
        <f t="shared" si="46"/>
        <v>52</v>
      </c>
      <c r="AO367" s="43"/>
      <c r="AP367" s="43"/>
      <c r="AQ367" s="43">
        <f t="shared" ref="AQ367:AW367" si="1493">POWER($AC367,AQ$3)</f>
        <v>1</v>
      </c>
      <c r="AR367" s="43">
        <f t="shared" si="1493"/>
        <v>0.8776470588</v>
      </c>
      <c r="AS367" s="43">
        <f t="shared" si="1493"/>
        <v>0.7702643599</v>
      </c>
      <c r="AT367" s="43">
        <f t="shared" si="1493"/>
        <v>0.6760202499</v>
      </c>
      <c r="AU367" s="43">
        <f t="shared" si="1493"/>
        <v>0.5933071841</v>
      </c>
      <c r="AV367" s="43">
        <f t="shared" si="1493"/>
        <v>0.5207143051</v>
      </c>
      <c r="AW367" s="43">
        <f t="shared" si="1493"/>
        <v>0.4570033783</v>
      </c>
      <c r="AX367" s="43">
        <f t="shared" ref="AX367:BA367" si="1494">$AD367*AQ367</f>
        <v>0.645137881</v>
      </c>
      <c r="AY367" s="43">
        <f t="shared" si="1494"/>
        <v>0.5662033638</v>
      </c>
      <c r="AZ367" s="43">
        <f t="shared" si="1494"/>
        <v>0.4969267169</v>
      </c>
      <c r="BA367" s="43">
        <f t="shared" si="1494"/>
        <v>0.4361262716</v>
      </c>
      <c r="BB367" s="43"/>
      <c r="BC367" s="43"/>
      <c r="BD367" s="43"/>
      <c r="BE367" s="43"/>
      <c r="BF367" s="43"/>
      <c r="BG367" s="43"/>
      <c r="BH367" s="43"/>
      <c r="BI367" s="43"/>
      <c r="BJ367" s="43"/>
    </row>
    <row r="368">
      <c r="A368" s="30"/>
      <c r="B368" s="30"/>
      <c r="C368" s="44">
        <f t="shared" si="49"/>
        <v>364</v>
      </c>
      <c r="D368" s="32">
        <f t="shared" si="13"/>
        <v>1448</v>
      </c>
      <c r="E368" s="32">
        <f t="shared" si="14"/>
        <v>1448</v>
      </c>
      <c r="F368" s="33">
        <f t="shared" si="15"/>
        <v>895</v>
      </c>
      <c r="G368" s="30">
        <f t="shared" si="16"/>
        <v>407</v>
      </c>
      <c r="H368" s="34">
        <f t="shared" si="17"/>
        <v>488</v>
      </c>
      <c r="I368" s="35">
        <f t="shared" si="18"/>
        <v>0.2917006222</v>
      </c>
      <c r="J368" s="35">
        <f t="shared" si="19"/>
        <v>0.2335025063</v>
      </c>
      <c r="K368" s="36">
        <f t="shared" si="20"/>
        <v>119</v>
      </c>
      <c r="L368" s="37">
        <f t="shared" si="21"/>
        <v>288</v>
      </c>
      <c r="M368" s="38">
        <f t="shared" si="22"/>
        <v>114</v>
      </c>
      <c r="N368" s="39">
        <f t="shared" si="23"/>
        <v>374</v>
      </c>
      <c r="O368" s="35">
        <f t="shared" si="24"/>
        <v>0.2923832924</v>
      </c>
      <c r="P368" s="35">
        <f t="shared" si="25"/>
        <v>0.2336065574</v>
      </c>
      <c r="Q368" s="40">
        <f t="shared" si="26"/>
        <v>0.2603351955</v>
      </c>
      <c r="R368" s="35">
        <f t="shared" si="27"/>
        <v>0.2835820896</v>
      </c>
      <c r="S368" s="10">
        <f t="shared" si="50"/>
        <v>0.7865354</v>
      </c>
      <c r="T368" s="10">
        <f t="shared" si="28"/>
        <v>1.096351157</v>
      </c>
      <c r="U368" s="10">
        <f t="shared" si="29"/>
        <v>1</v>
      </c>
      <c r="V368" s="30">
        <f t="shared" si="30"/>
        <v>895</v>
      </c>
      <c r="W368" s="30">
        <f t="shared" si="31"/>
        <v>233</v>
      </c>
      <c r="X368" s="34">
        <f t="shared" si="32"/>
        <v>704</v>
      </c>
      <c r="Y368" s="36">
        <f t="shared" si="33"/>
        <v>590</v>
      </c>
      <c r="Z368" s="37">
        <f t="shared" ref="Z368:AA368" si="1495">L368</f>
        <v>288</v>
      </c>
      <c r="AA368" s="38">
        <f t="shared" si="1495"/>
        <v>114</v>
      </c>
      <c r="AB368" s="39">
        <f t="shared" si="35"/>
        <v>0</v>
      </c>
      <c r="AC368" s="35">
        <f t="shared" si="36"/>
        <v>1</v>
      </c>
      <c r="AD368" s="35">
        <f t="shared" si="37"/>
        <v>0.6719817768</v>
      </c>
      <c r="AE368" s="30">
        <f t="shared" si="38"/>
        <v>0.6210571413</v>
      </c>
      <c r="AF368" s="30">
        <f t="shared" si="39"/>
        <v>0.3146208519</v>
      </c>
      <c r="AG368" s="30">
        <f t="shared" si="40"/>
        <v>0.0509246355</v>
      </c>
      <c r="AH368" s="41">
        <f t="shared" si="41"/>
        <v>0.4805822993</v>
      </c>
      <c r="AI368" s="42">
        <f t="shared" si="42"/>
        <v>0.7412780452</v>
      </c>
      <c r="AJ368" s="42">
        <f t="shared" si="43"/>
        <v>0.8114496528</v>
      </c>
      <c r="AK368" s="36">
        <f t="shared" si="44"/>
        <v>1239</v>
      </c>
      <c r="AL368" s="37">
        <f t="shared" ref="AL368:AM368" si="1496">Z368</f>
        <v>288</v>
      </c>
      <c r="AM368" s="38">
        <f t="shared" si="1496"/>
        <v>114</v>
      </c>
      <c r="AN368" s="39">
        <f t="shared" si="46"/>
        <v>0</v>
      </c>
      <c r="AO368" s="43"/>
      <c r="AP368" s="43"/>
      <c r="AQ368" s="43">
        <f t="shared" ref="AQ368:AW368" si="1497">POWER($AC368,AQ$3)</f>
        <v>1</v>
      </c>
      <c r="AR368" s="43">
        <f t="shared" si="1497"/>
        <v>1</v>
      </c>
      <c r="AS368" s="43">
        <f t="shared" si="1497"/>
        <v>1</v>
      </c>
      <c r="AT368" s="43">
        <f t="shared" si="1497"/>
        <v>1</v>
      </c>
      <c r="AU368" s="43">
        <f t="shared" si="1497"/>
        <v>1</v>
      </c>
      <c r="AV368" s="43">
        <f t="shared" si="1497"/>
        <v>1</v>
      </c>
      <c r="AW368" s="43">
        <f t="shared" si="1497"/>
        <v>1</v>
      </c>
      <c r="AX368" s="43">
        <f t="shared" ref="AX368:BA368" si="1498">$AD368*AQ368</f>
        <v>0.6719817768</v>
      </c>
      <c r="AY368" s="43">
        <f t="shared" si="1498"/>
        <v>0.6719817768</v>
      </c>
      <c r="AZ368" s="43">
        <f t="shared" si="1498"/>
        <v>0.6719817768</v>
      </c>
      <c r="BA368" s="43">
        <f t="shared" si="1498"/>
        <v>0.6719817768</v>
      </c>
      <c r="BB368" s="43"/>
      <c r="BC368" s="43"/>
      <c r="BD368" s="43"/>
      <c r="BE368" s="43"/>
      <c r="BF368" s="43"/>
      <c r="BG368" s="43"/>
      <c r="BH368" s="43"/>
      <c r="BI368" s="43"/>
      <c r="BJ368" s="43"/>
    </row>
    <row r="369">
      <c r="A369" s="30"/>
      <c r="B369" s="30"/>
      <c r="C369" s="44">
        <f t="shared" si="49"/>
        <v>365</v>
      </c>
      <c r="D369" s="32">
        <f t="shared" si="13"/>
        <v>839</v>
      </c>
      <c r="E369" s="32">
        <f t="shared" si="14"/>
        <v>839</v>
      </c>
      <c r="F369" s="33">
        <f t="shared" si="15"/>
        <v>315</v>
      </c>
      <c r="G369" s="30">
        <f t="shared" si="16"/>
        <v>218</v>
      </c>
      <c r="H369" s="34">
        <f t="shared" si="17"/>
        <v>97</v>
      </c>
      <c r="I369" s="35">
        <f t="shared" si="18"/>
        <v>0.2609476335</v>
      </c>
      <c r="J369" s="35">
        <f t="shared" si="19"/>
        <v>0.2381729422</v>
      </c>
      <c r="K369" s="36">
        <f t="shared" si="20"/>
        <v>57</v>
      </c>
      <c r="L369" s="37">
        <f t="shared" si="21"/>
        <v>161</v>
      </c>
      <c r="M369" s="38">
        <f t="shared" si="22"/>
        <v>23</v>
      </c>
      <c r="N369" s="39">
        <f t="shared" si="23"/>
        <v>74</v>
      </c>
      <c r="O369" s="35">
        <f t="shared" si="24"/>
        <v>0.2614678899</v>
      </c>
      <c r="P369" s="35">
        <f t="shared" si="25"/>
        <v>0.2371134021</v>
      </c>
      <c r="Q369" s="40">
        <f t="shared" si="26"/>
        <v>0.253968254</v>
      </c>
      <c r="R369" s="35">
        <f t="shared" si="27"/>
        <v>0.125</v>
      </c>
      <c r="S369" s="10">
        <f t="shared" si="50"/>
        <v>0.5564248248</v>
      </c>
      <c r="T369" s="10">
        <f t="shared" si="28"/>
        <v>0.8179095488</v>
      </c>
      <c r="U369" s="10">
        <f t="shared" si="29"/>
        <v>0.8179095488</v>
      </c>
      <c r="V369" s="30">
        <f t="shared" si="30"/>
        <v>315</v>
      </c>
      <c r="W369" s="30">
        <f t="shared" si="31"/>
        <v>80</v>
      </c>
      <c r="X369" s="34">
        <f t="shared" si="32"/>
        <v>175</v>
      </c>
      <c r="Y369" s="36">
        <f t="shared" si="33"/>
        <v>152</v>
      </c>
      <c r="Z369" s="37">
        <f t="shared" ref="Z369:AA369" si="1499">L369</f>
        <v>161</v>
      </c>
      <c r="AA369" s="38">
        <f t="shared" si="1499"/>
        <v>23</v>
      </c>
      <c r="AB369" s="39">
        <f t="shared" si="35"/>
        <v>34</v>
      </c>
      <c r="AC369" s="35">
        <f t="shared" si="36"/>
        <v>0.4035087719</v>
      </c>
      <c r="AD369" s="35">
        <f t="shared" si="37"/>
        <v>0.4856230032</v>
      </c>
      <c r="AE369" s="30">
        <f t="shared" si="38"/>
        <v>0.4912250846</v>
      </c>
      <c r="AF369" s="30">
        <f t="shared" si="39"/>
        <v>0.1847887953</v>
      </c>
      <c r="AG369" s="30">
        <f t="shared" si="40"/>
        <v>-0.005602081389</v>
      </c>
      <c r="AH369" s="41">
        <f t="shared" si="41"/>
        <v>0.3559487152</v>
      </c>
      <c r="AI369" s="42">
        <f t="shared" si="42"/>
        <v>0.3138201936</v>
      </c>
      <c r="AJ369" s="42">
        <f t="shared" si="43"/>
        <v>0.3061008049</v>
      </c>
      <c r="AK369" s="36">
        <f t="shared" si="44"/>
        <v>71</v>
      </c>
      <c r="AL369" s="37">
        <f t="shared" ref="AL369:AM369" si="1500">Z369</f>
        <v>161</v>
      </c>
      <c r="AM369" s="38">
        <f t="shared" si="1500"/>
        <v>23</v>
      </c>
      <c r="AN369" s="39">
        <f t="shared" si="46"/>
        <v>34</v>
      </c>
      <c r="AO369" s="43"/>
      <c r="AP369" s="43"/>
      <c r="AQ369" s="43">
        <f t="shared" ref="AQ369:AW369" si="1501">POWER($AC369,AQ$3)</f>
        <v>1</v>
      </c>
      <c r="AR369" s="43">
        <f t="shared" si="1501"/>
        <v>0.4035087719</v>
      </c>
      <c r="AS369" s="43">
        <f t="shared" si="1501"/>
        <v>0.162819329</v>
      </c>
      <c r="AT369" s="43">
        <f t="shared" si="1501"/>
        <v>0.0656990275</v>
      </c>
      <c r="AU369" s="43">
        <f t="shared" si="1501"/>
        <v>0.0265101339</v>
      </c>
      <c r="AV369" s="43">
        <f t="shared" si="1501"/>
        <v>0.01069707158</v>
      </c>
      <c r="AW369" s="43">
        <f t="shared" si="1501"/>
        <v>0.004316362215</v>
      </c>
      <c r="AX369" s="43">
        <f t="shared" ref="AX369:BA369" si="1502">$AD369*AQ369</f>
        <v>0.4856230032</v>
      </c>
      <c r="AY369" s="43">
        <f t="shared" si="1502"/>
        <v>0.1959531416</v>
      </c>
      <c r="AZ369" s="43">
        <f t="shared" si="1502"/>
        <v>0.07906881154</v>
      </c>
      <c r="BA369" s="43">
        <f t="shared" si="1502"/>
        <v>0.03190495904</v>
      </c>
      <c r="BB369" s="43"/>
      <c r="BC369" s="43"/>
      <c r="BD369" s="43"/>
      <c r="BE369" s="43"/>
      <c r="BF369" s="43"/>
      <c r="BG369" s="43"/>
      <c r="BH369" s="43"/>
      <c r="BI369" s="43"/>
      <c r="BJ369" s="43"/>
    </row>
    <row r="370">
      <c r="A370" s="30"/>
      <c r="B370" s="30"/>
      <c r="C370" s="44">
        <f t="shared" si="49"/>
        <v>366</v>
      </c>
      <c r="D370" s="32">
        <f t="shared" si="13"/>
        <v>594</v>
      </c>
      <c r="E370" s="32">
        <f t="shared" si="14"/>
        <v>594</v>
      </c>
      <c r="F370" s="33">
        <f t="shared" si="15"/>
        <v>278</v>
      </c>
      <c r="G370" s="30">
        <f t="shared" si="16"/>
        <v>175</v>
      </c>
      <c r="H370" s="34">
        <f t="shared" si="17"/>
        <v>103</v>
      </c>
      <c r="I370" s="35">
        <f t="shared" si="18"/>
        <v>0.3357574293</v>
      </c>
      <c r="J370" s="35">
        <f t="shared" si="19"/>
        <v>0.3713961369</v>
      </c>
      <c r="K370" s="36">
        <f t="shared" si="20"/>
        <v>59</v>
      </c>
      <c r="L370" s="37">
        <f t="shared" si="21"/>
        <v>116</v>
      </c>
      <c r="M370" s="38">
        <f t="shared" si="22"/>
        <v>38</v>
      </c>
      <c r="N370" s="39">
        <f t="shared" si="23"/>
        <v>65</v>
      </c>
      <c r="O370" s="35">
        <f t="shared" si="24"/>
        <v>0.3371428571</v>
      </c>
      <c r="P370" s="35">
        <f t="shared" si="25"/>
        <v>0.3689320388</v>
      </c>
      <c r="Q370" s="40">
        <f t="shared" si="26"/>
        <v>0.3489208633</v>
      </c>
      <c r="R370" s="35">
        <f t="shared" si="27"/>
        <v>0.2467532468</v>
      </c>
      <c r="S370" s="10">
        <f t="shared" si="50"/>
        <v>0.5514331992</v>
      </c>
      <c r="T370" s="10">
        <f t="shared" si="28"/>
        <v>0.7338802712</v>
      </c>
      <c r="U370" s="10">
        <f t="shared" si="29"/>
        <v>0.7338802712</v>
      </c>
      <c r="V370" s="30">
        <f t="shared" si="30"/>
        <v>278</v>
      </c>
      <c r="W370" s="30">
        <f t="shared" si="31"/>
        <v>97</v>
      </c>
      <c r="X370" s="34">
        <f t="shared" si="32"/>
        <v>153</v>
      </c>
      <c r="Y370" s="36">
        <f t="shared" si="33"/>
        <v>115</v>
      </c>
      <c r="Z370" s="37">
        <f t="shared" ref="Z370:AA370" si="1503">L370</f>
        <v>116</v>
      </c>
      <c r="AA370" s="38">
        <f t="shared" si="1503"/>
        <v>38</v>
      </c>
      <c r="AB370" s="39">
        <f t="shared" si="35"/>
        <v>42</v>
      </c>
      <c r="AC370" s="35">
        <f t="shared" si="36"/>
        <v>0.475</v>
      </c>
      <c r="AD370" s="35">
        <f t="shared" si="37"/>
        <v>0.4978354978</v>
      </c>
      <c r="AE370" s="30">
        <f t="shared" si="38"/>
        <v>0.5206525868</v>
      </c>
      <c r="AF370" s="30">
        <f t="shared" si="39"/>
        <v>0.2142162975</v>
      </c>
      <c r="AG370" s="30">
        <f t="shared" si="40"/>
        <v>-0.02281708896</v>
      </c>
      <c r="AH370" s="41">
        <f t="shared" si="41"/>
        <v>0.3617281722</v>
      </c>
      <c r="AI370" s="42">
        <f t="shared" si="42"/>
        <v>0.3684519115</v>
      </c>
      <c r="AJ370" s="42">
        <f t="shared" si="43"/>
        <v>0.337011101</v>
      </c>
      <c r="AK370" s="36">
        <f t="shared" si="44"/>
        <v>59</v>
      </c>
      <c r="AL370" s="37">
        <f t="shared" ref="AL370:AM370" si="1504">Z370</f>
        <v>116</v>
      </c>
      <c r="AM370" s="38">
        <f t="shared" si="1504"/>
        <v>38</v>
      </c>
      <c r="AN370" s="39">
        <f t="shared" si="46"/>
        <v>42</v>
      </c>
      <c r="AO370" s="43"/>
      <c r="AP370" s="43"/>
      <c r="AQ370" s="43">
        <f t="shared" ref="AQ370:AW370" si="1505">POWER($AC370,AQ$3)</f>
        <v>1</v>
      </c>
      <c r="AR370" s="43">
        <f t="shared" si="1505"/>
        <v>0.475</v>
      </c>
      <c r="AS370" s="43">
        <f t="shared" si="1505"/>
        <v>0.225625</v>
      </c>
      <c r="AT370" s="43">
        <f t="shared" si="1505"/>
        <v>0.107171875</v>
      </c>
      <c r="AU370" s="43">
        <f t="shared" si="1505"/>
        <v>0.05090664063</v>
      </c>
      <c r="AV370" s="43">
        <f t="shared" si="1505"/>
        <v>0.0241806543</v>
      </c>
      <c r="AW370" s="43">
        <f t="shared" si="1505"/>
        <v>0.01148581079</v>
      </c>
      <c r="AX370" s="43">
        <f t="shared" ref="AX370:BA370" si="1506">$AD370*AQ370</f>
        <v>0.4978354978</v>
      </c>
      <c r="AY370" s="43">
        <f t="shared" si="1506"/>
        <v>0.2364718615</v>
      </c>
      <c r="AZ370" s="43">
        <f t="shared" si="1506"/>
        <v>0.1123241342</v>
      </c>
      <c r="BA370" s="43">
        <f t="shared" si="1506"/>
        <v>0.05335396374</v>
      </c>
      <c r="BB370" s="43"/>
      <c r="BC370" s="43"/>
      <c r="BD370" s="43"/>
      <c r="BE370" s="43"/>
      <c r="BF370" s="43"/>
      <c r="BG370" s="43"/>
      <c r="BH370" s="43"/>
      <c r="BI370" s="43"/>
      <c r="BJ370" s="43"/>
    </row>
    <row r="371">
      <c r="A371" s="30"/>
      <c r="B371" s="30"/>
      <c r="C371" s="44">
        <f t="shared" si="49"/>
        <v>367</v>
      </c>
      <c r="D371" s="32">
        <f t="shared" si="13"/>
        <v>2410</v>
      </c>
      <c r="E371" s="32">
        <f t="shared" si="14"/>
        <v>2410</v>
      </c>
      <c r="F371" s="33">
        <f t="shared" si="15"/>
        <v>905</v>
      </c>
      <c r="G371" s="30">
        <f t="shared" si="16"/>
        <v>458</v>
      </c>
      <c r="H371" s="34">
        <f t="shared" si="17"/>
        <v>447</v>
      </c>
      <c r="I371" s="35">
        <f t="shared" si="18"/>
        <v>0.3927875612</v>
      </c>
      <c r="J371" s="35">
        <f t="shared" si="19"/>
        <v>0.3931972463</v>
      </c>
      <c r="K371" s="36">
        <f t="shared" si="20"/>
        <v>180</v>
      </c>
      <c r="L371" s="37">
        <f t="shared" si="21"/>
        <v>278</v>
      </c>
      <c r="M371" s="38">
        <f t="shared" si="22"/>
        <v>176</v>
      </c>
      <c r="N371" s="39">
        <f t="shared" si="23"/>
        <v>271</v>
      </c>
      <c r="O371" s="35">
        <f t="shared" si="24"/>
        <v>0.3930131004</v>
      </c>
      <c r="P371" s="35">
        <f t="shared" si="25"/>
        <v>0.3937360179</v>
      </c>
      <c r="Q371" s="40">
        <f t="shared" si="26"/>
        <v>0.3933701657</v>
      </c>
      <c r="R371" s="35">
        <f t="shared" si="27"/>
        <v>0.3876651982</v>
      </c>
      <c r="S371" s="10">
        <f t="shared" si="50"/>
        <v>0.740684729</v>
      </c>
      <c r="T371" s="10">
        <f t="shared" si="28"/>
        <v>0.9563474651</v>
      </c>
      <c r="U371" s="10">
        <f t="shared" si="29"/>
        <v>0.9563474651</v>
      </c>
      <c r="V371" s="30">
        <f t="shared" si="30"/>
        <v>905</v>
      </c>
      <c r="W371" s="30">
        <f t="shared" si="31"/>
        <v>356</v>
      </c>
      <c r="X371" s="34">
        <f t="shared" si="32"/>
        <v>670</v>
      </c>
      <c r="Y371" s="36">
        <f t="shared" si="33"/>
        <v>494</v>
      </c>
      <c r="Z371" s="37">
        <f t="shared" ref="Z371:AA371" si="1507">L371</f>
        <v>278</v>
      </c>
      <c r="AA371" s="38">
        <f t="shared" si="1507"/>
        <v>176</v>
      </c>
      <c r="AB371" s="39">
        <f t="shared" si="35"/>
        <v>23</v>
      </c>
      <c r="AC371" s="35">
        <f t="shared" si="36"/>
        <v>0.8844221106</v>
      </c>
      <c r="AD371" s="35">
        <f t="shared" si="37"/>
        <v>0.6398963731</v>
      </c>
      <c r="AE371" s="30">
        <f t="shared" si="38"/>
        <v>0.6226239367</v>
      </c>
      <c r="AF371" s="30">
        <f t="shared" si="39"/>
        <v>0.3161876474</v>
      </c>
      <c r="AG371" s="30">
        <f t="shared" si="40"/>
        <v>0.01727243637</v>
      </c>
      <c r="AH371" s="41">
        <f t="shared" si="41"/>
        <v>0.4420507567</v>
      </c>
      <c r="AI371" s="42">
        <f t="shared" si="42"/>
        <v>0.6641449759</v>
      </c>
      <c r="AJ371" s="42">
        <f t="shared" si="43"/>
        <v>0.6879455317</v>
      </c>
      <c r="AK371" s="36">
        <f t="shared" si="44"/>
        <v>613</v>
      </c>
      <c r="AL371" s="37">
        <f t="shared" ref="AL371:AM371" si="1508">Z371</f>
        <v>278</v>
      </c>
      <c r="AM371" s="38">
        <f t="shared" si="1508"/>
        <v>176</v>
      </c>
      <c r="AN371" s="39">
        <f t="shared" si="46"/>
        <v>23</v>
      </c>
      <c r="AO371" s="43"/>
      <c r="AP371" s="43"/>
      <c r="AQ371" s="43">
        <f t="shared" ref="AQ371:AW371" si="1509">POWER($AC371,AQ$3)</f>
        <v>1</v>
      </c>
      <c r="AR371" s="43">
        <f t="shared" si="1509"/>
        <v>0.8844221106</v>
      </c>
      <c r="AS371" s="43">
        <f t="shared" si="1509"/>
        <v>0.7822024696</v>
      </c>
      <c r="AT371" s="43">
        <f t="shared" si="1509"/>
        <v>0.6917971591</v>
      </c>
      <c r="AU371" s="43">
        <f t="shared" si="1509"/>
        <v>0.6118407035</v>
      </c>
      <c r="AV371" s="43">
        <f t="shared" si="1509"/>
        <v>0.5411254463</v>
      </c>
      <c r="AW371" s="43">
        <f t="shared" si="1509"/>
        <v>0.4785833093</v>
      </c>
      <c r="AX371" s="43">
        <f t="shared" ref="AX371:BA371" si="1510">$AD371*AQ371</f>
        <v>0.6398963731</v>
      </c>
      <c r="AY371" s="43">
        <f t="shared" si="1510"/>
        <v>0.5659385008</v>
      </c>
      <c r="AZ371" s="43">
        <f t="shared" si="1510"/>
        <v>0.5005285233</v>
      </c>
      <c r="BA371" s="43">
        <f t="shared" si="1510"/>
        <v>0.442678493</v>
      </c>
      <c r="BB371" s="43"/>
      <c r="BC371" s="43"/>
      <c r="BD371" s="43"/>
      <c r="BE371" s="43"/>
      <c r="BF371" s="43"/>
      <c r="BG371" s="43"/>
      <c r="BH371" s="43"/>
      <c r="BI371" s="43"/>
      <c r="BJ371" s="43"/>
    </row>
    <row r="372">
      <c r="A372" s="30"/>
      <c r="B372" s="30"/>
      <c r="C372" s="44">
        <f t="shared" si="49"/>
        <v>368</v>
      </c>
      <c r="D372" s="32">
        <f t="shared" si="13"/>
        <v>1486</v>
      </c>
      <c r="E372" s="32">
        <f t="shared" si="14"/>
        <v>1486</v>
      </c>
      <c r="F372" s="33">
        <f t="shared" si="15"/>
        <v>782</v>
      </c>
      <c r="G372" s="30">
        <f t="shared" si="16"/>
        <v>652</v>
      </c>
      <c r="H372" s="34">
        <f t="shared" si="17"/>
        <v>130</v>
      </c>
      <c r="I372" s="35">
        <f t="shared" si="18"/>
        <v>0.4138609249</v>
      </c>
      <c r="J372" s="35">
        <f t="shared" si="19"/>
        <v>0.4058703561</v>
      </c>
      <c r="K372" s="36">
        <f t="shared" si="20"/>
        <v>270</v>
      </c>
      <c r="L372" s="37">
        <f t="shared" si="21"/>
        <v>382</v>
      </c>
      <c r="M372" s="38">
        <f t="shared" si="22"/>
        <v>53</v>
      </c>
      <c r="N372" s="39">
        <f t="shared" si="23"/>
        <v>77</v>
      </c>
      <c r="O372" s="35">
        <f t="shared" si="24"/>
        <v>0.4141104294</v>
      </c>
      <c r="P372" s="35">
        <f t="shared" si="25"/>
        <v>0.4076923077</v>
      </c>
      <c r="Q372" s="40">
        <f t="shared" si="26"/>
        <v>0.4130434783</v>
      </c>
      <c r="R372" s="35">
        <f t="shared" si="27"/>
        <v>0.1218390805</v>
      </c>
      <c r="S372" s="10">
        <f t="shared" si="50"/>
        <v>0.6095248526</v>
      </c>
      <c r="T372" s="10">
        <f t="shared" si="28"/>
        <v>0.9069278722</v>
      </c>
      <c r="U372" s="10">
        <f t="shared" si="29"/>
        <v>0.9069278722</v>
      </c>
      <c r="V372" s="30">
        <f t="shared" si="30"/>
        <v>782</v>
      </c>
      <c r="W372" s="30">
        <f t="shared" si="31"/>
        <v>323</v>
      </c>
      <c r="X372" s="34">
        <f t="shared" si="32"/>
        <v>477</v>
      </c>
      <c r="Y372" s="36">
        <f t="shared" si="33"/>
        <v>424</v>
      </c>
      <c r="Z372" s="37">
        <f t="shared" ref="Z372:AA372" si="1511">L372</f>
        <v>382</v>
      </c>
      <c r="AA372" s="38">
        <f t="shared" si="1511"/>
        <v>53</v>
      </c>
      <c r="AB372" s="39">
        <f t="shared" si="35"/>
        <v>44</v>
      </c>
      <c r="AC372" s="35">
        <f t="shared" si="36"/>
        <v>0.5463917526</v>
      </c>
      <c r="AD372" s="35">
        <f t="shared" si="37"/>
        <v>0.5260545906</v>
      </c>
      <c r="AE372" s="30">
        <f t="shared" si="38"/>
        <v>0.5475286361</v>
      </c>
      <c r="AF372" s="30">
        <f t="shared" si="39"/>
        <v>0.2410923468</v>
      </c>
      <c r="AG372" s="30">
        <f t="shared" si="40"/>
        <v>-0.02147404553</v>
      </c>
      <c r="AH372" s="41">
        <f t="shared" si="41"/>
        <v>0.3698491368</v>
      </c>
      <c r="AI372" s="42">
        <f t="shared" si="42"/>
        <v>0.4222969731</v>
      </c>
      <c r="AJ372" s="42">
        <f t="shared" si="43"/>
        <v>0.3927068095</v>
      </c>
      <c r="AK372" s="36">
        <f t="shared" si="44"/>
        <v>247</v>
      </c>
      <c r="AL372" s="37">
        <f t="shared" ref="AL372:AM372" si="1512">Z372</f>
        <v>382</v>
      </c>
      <c r="AM372" s="38">
        <f t="shared" si="1512"/>
        <v>53</v>
      </c>
      <c r="AN372" s="39">
        <f t="shared" si="46"/>
        <v>44</v>
      </c>
      <c r="AO372" s="43"/>
      <c r="AP372" s="43"/>
      <c r="AQ372" s="43">
        <f t="shared" ref="AQ372:AW372" si="1513">POWER($AC372,AQ$3)</f>
        <v>1</v>
      </c>
      <c r="AR372" s="43">
        <f t="shared" si="1513"/>
        <v>0.5463917526</v>
      </c>
      <c r="AS372" s="43">
        <f t="shared" si="1513"/>
        <v>0.2985439473</v>
      </c>
      <c r="AT372" s="43">
        <f t="shared" si="1513"/>
        <v>0.1631219506</v>
      </c>
      <c r="AU372" s="43">
        <f t="shared" si="1513"/>
        <v>0.08912848846</v>
      </c>
      <c r="AV372" s="43">
        <f t="shared" si="1513"/>
        <v>0.04869907101</v>
      </c>
      <c r="AW372" s="43">
        <f t="shared" si="1513"/>
        <v>0.02660877076</v>
      </c>
      <c r="AX372" s="43">
        <f t="shared" ref="AX372:BA372" si="1514">$AD372*AQ372</f>
        <v>0.5260545906</v>
      </c>
      <c r="AY372" s="43">
        <f t="shared" si="1514"/>
        <v>0.2874318897</v>
      </c>
      <c r="AZ372" s="43">
        <f t="shared" si="1514"/>
        <v>0.157050414</v>
      </c>
      <c r="BA372" s="43">
        <f t="shared" si="1514"/>
        <v>0.08581105092</v>
      </c>
      <c r="BB372" s="43"/>
      <c r="BC372" s="43"/>
      <c r="BD372" s="43"/>
      <c r="BE372" s="43"/>
      <c r="BF372" s="43"/>
      <c r="BG372" s="43"/>
      <c r="BH372" s="43"/>
      <c r="BI372" s="43"/>
      <c r="BJ372" s="43"/>
    </row>
    <row r="373">
      <c r="A373" s="30"/>
      <c r="B373" s="30"/>
      <c r="C373" s="44">
        <f t="shared" si="49"/>
        <v>369</v>
      </c>
      <c r="D373" s="32">
        <f t="shared" si="13"/>
        <v>919</v>
      </c>
      <c r="E373" s="32">
        <f t="shared" si="14"/>
        <v>919</v>
      </c>
      <c r="F373" s="33">
        <f t="shared" si="15"/>
        <v>378</v>
      </c>
      <c r="G373" s="30">
        <f t="shared" si="16"/>
        <v>226</v>
      </c>
      <c r="H373" s="34">
        <f t="shared" si="17"/>
        <v>152</v>
      </c>
      <c r="I373" s="35">
        <f t="shared" si="18"/>
        <v>0.2579951526</v>
      </c>
      <c r="J373" s="35">
        <f t="shared" si="19"/>
        <v>0.2051152326</v>
      </c>
      <c r="K373" s="36">
        <f t="shared" si="20"/>
        <v>58</v>
      </c>
      <c r="L373" s="37">
        <f t="shared" si="21"/>
        <v>168</v>
      </c>
      <c r="M373" s="38">
        <f t="shared" si="22"/>
        <v>31</v>
      </c>
      <c r="N373" s="39">
        <f t="shared" si="23"/>
        <v>121</v>
      </c>
      <c r="O373" s="35">
        <f t="shared" si="24"/>
        <v>0.2566371681</v>
      </c>
      <c r="P373" s="35">
        <f t="shared" si="25"/>
        <v>0.2039473684</v>
      </c>
      <c r="Q373" s="40">
        <f t="shared" si="26"/>
        <v>0.2354497354</v>
      </c>
      <c r="R373" s="35">
        <f t="shared" si="27"/>
        <v>0.1557788945</v>
      </c>
      <c r="S373" s="10">
        <f t="shared" si="50"/>
        <v>0.2670095672</v>
      </c>
      <c r="T373" s="10">
        <f t="shared" si="28"/>
        <v>0.3242845694</v>
      </c>
      <c r="U373" s="10">
        <f t="shared" si="29"/>
        <v>0.3242845694</v>
      </c>
      <c r="V373" s="30">
        <f t="shared" si="30"/>
        <v>378</v>
      </c>
      <c r="W373" s="30">
        <f t="shared" si="31"/>
        <v>89</v>
      </c>
      <c r="X373" s="34">
        <f t="shared" si="32"/>
        <v>101</v>
      </c>
      <c r="Y373" s="36">
        <f t="shared" si="33"/>
        <v>70</v>
      </c>
      <c r="Z373" s="37">
        <f t="shared" ref="Z373:AA373" si="1515">L373</f>
        <v>168</v>
      </c>
      <c r="AA373" s="38">
        <f t="shared" si="1515"/>
        <v>31</v>
      </c>
      <c r="AB373" s="39">
        <f t="shared" si="35"/>
        <v>146</v>
      </c>
      <c r="AC373" s="35">
        <f t="shared" si="36"/>
        <v>0.1751412429</v>
      </c>
      <c r="AD373" s="35">
        <f t="shared" si="37"/>
        <v>0.2941176471</v>
      </c>
      <c r="AE373" s="30">
        <f t="shared" si="38"/>
        <v>0.3872830927</v>
      </c>
      <c r="AF373" s="30">
        <f t="shared" si="39"/>
        <v>0.08084680338</v>
      </c>
      <c r="AG373" s="30">
        <f t="shared" si="40"/>
        <v>-0.09316544563</v>
      </c>
      <c r="AH373" s="41">
        <f t="shared" si="41"/>
        <v>0.3529320999</v>
      </c>
      <c r="AI373" s="42">
        <f t="shared" si="42"/>
        <v>0.1364013574</v>
      </c>
      <c r="AJ373" s="42">
        <f t="shared" si="43"/>
        <v>0.008024020357</v>
      </c>
      <c r="AK373" s="36">
        <f t="shared" si="44"/>
        <v>1</v>
      </c>
      <c r="AL373" s="37">
        <f t="shared" ref="AL373:AM373" si="1516">Z373</f>
        <v>168</v>
      </c>
      <c r="AM373" s="38">
        <f t="shared" si="1516"/>
        <v>31</v>
      </c>
      <c r="AN373" s="39">
        <f t="shared" si="46"/>
        <v>146</v>
      </c>
      <c r="AO373" s="43"/>
      <c r="AP373" s="43"/>
      <c r="AQ373" s="43">
        <f t="shared" ref="AQ373:AW373" si="1517">POWER($AC373,AQ$3)</f>
        <v>1</v>
      </c>
      <c r="AR373" s="43">
        <f t="shared" si="1517"/>
        <v>0.1751412429</v>
      </c>
      <c r="AS373" s="43">
        <f t="shared" si="1517"/>
        <v>0.03067445498</v>
      </c>
      <c r="AT373" s="43">
        <f t="shared" si="1517"/>
        <v>0.005372362171</v>
      </c>
      <c r="AU373" s="43">
        <f t="shared" si="1517"/>
        <v>0.0009409221882</v>
      </c>
      <c r="AV373" s="43">
        <f t="shared" si="1517"/>
        <v>0.0001647942815</v>
      </c>
      <c r="AW373" s="43">
        <f t="shared" si="1517"/>
        <v>0.0000288622753</v>
      </c>
      <c r="AX373" s="43">
        <f t="shared" ref="AX373:BA373" si="1518">$AD373*AQ373</f>
        <v>0.2941176471</v>
      </c>
      <c r="AY373" s="43">
        <f t="shared" si="1518"/>
        <v>0.05151213028</v>
      </c>
      <c r="AZ373" s="43">
        <f t="shared" si="1518"/>
        <v>0.009021898523</v>
      </c>
      <c r="BA373" s="43">
        <f t="shared" si="1518"/>
        <v>0.001580106521</v>
      </c>
      <c r="BB373" s="43"/>
      <c r="BC373" s="43"/>
      <c r="BD373" s="43"/>
      <c r="BE373" s="43"/>
      <c r="BF373" s="43"/>
      <c r="BG373" s="43"/>
      <c r="BH373" s="43"/>
      <c r="BI373" s="43"/>
      <c r="BJ373" s="43"/>
    </row>
    <row r="374">
      <c r="A374" s="30"/>
      <c r="B374" s="30"/>
      <c r="C374" s="44">
        <f t="shared" si="49"/>
        <v>370</v>
      </c>
      <c r="D374" s="32">
        <f t="shared" si="13"/>
        <v>1144</v>
      </c>
      <c r="E374" s="32">
        <f t="shared" si="14"/>
        <v>1144</v>
      </c>
      <c r="F374" s="33">
        <f t="shared" si="15"/>
        <v>607</v>
      </c>
      <c r="G374" s="30">
        <f t="shared" si="16"/>
        <v>405</v>
      </c>
      <c r="H374" s="34">
        <f t="shared" si="17"/>
        <v>202</v>
      </c>
      <c r="I374" s="35">
        <f t="shared" si="18"/>
        <v>0.5452734532</v>
      </c>
      <c r="J374" s="35">
        <f t="shared" si="19"/>
        <v>0.5233062849</v>
      </c>
      <c r="K374" s="36">
        <f t="shared" si="20"/>
        <v>221</v>
      </c>
      <c r="L374" s="37">
        <f t="shared" si="21"/>
        <v>184</v>
      </c>
      <c r="M374" s="38">
        <f t="shared" si="22"/>
        <v>106</v>
      </c>
      <c r="N374" s="39">
        <f t="shared" si="23"/>
        <v>96</v>
      </c>
      <c r="O374" s="35">
        <f t="shared" si="24"/>
        <v>0.5456790123</v>
      </c>
      <c r="P374" s="35">
        <f t="shared" si="25"/>
        <v>0.5247524752</v>
      </c>
      <c r="Q374" s="40">
        <f t="shared" si="26"/>
        <v>0.5387149918</v>
      </c>
      <c r="R374" s="35">
        <f t="shared" si="27"/>
        <v>0.3655172414</v>
      </c>
      <c r="S374" s="10">
        <f t="shared" si="50"/>
        <v>0.6400334999</v>
      </c>
      <c r="T374" s="10">
        <f t="shared" si="28"/>
        <v>0.805142538</v>
      </c>
      <c r="U374" s="10">
        <f t="shared" si="29"/>
        <v>0.805142538</v>
      </c>
      <c r="V374" s="30">
        <f t="shared" si="30"/>
        <v>607</v>
      </c>
      <c r="W374" s="30">
        <f t="shared" si="31"/>
        <v>327</v>
      </c>
      <c r="X374" s="34">
        <f t="shared" si="32"/>
        <v>389</v>
      </c>
      <c r="Y374" s="36">
        <f t="shared" si="33"/>
        <v>283</v>
      </c>
      <c r="Z374" s="37">
        <f t="shared" ref="Z374:AA374" si="1519">L374</f>
        <v>184</v>
      </c>
      <c r="AA374" s="38">
        <f t="shared" si="1519"/>
        <v>106</v>
      </c>
      <c r="AB374" s="39">
        <f t="shared" si="35"/>
        <v>68</v>
      </c>
      <c r="AC374" s="35">
        <f t="shared" si="36"/>
        <v>0.6091954023</v>
      </c>
      <c r="AD374" s="35">
        <f t="shared" si="37"/>
        <v>0.6059957173</v>
      </c>
      <c r="AE374" s="30">
        <f t="shared" si="38"/>
        <v>0.5686260231</v>
      </c>
      <c r="AF374" s="30">
        <f t="shared" si="39"/>
        <v>0.2621897338</v>
      </c>
      <c r="AG374" s="30">
        <f t="shared" si="40"/>
        <v>0.03736969425</v>
      </c>
      <c r="AH374" s="41">
        <f t="shared" si="41"/>
        <v>0.3789736074</v>
      </c>
      <c r="AI374" s="42">
        <f t="shared" si="42"/>
        <v>0.4689682797</v>
      </c>
      <c r="AJ374" s="42">
        <f t="shared" si="43"/>
        <v>0.5204618544</v>
      </c>
      <c r="AK374" s="36">
        <f t="shared" si="44"/>
        <v>200</v>
      </c>
      <c r="AL374" s="37">
        <f t="shared" ref="AL374:AM374" si="1520">Z374</f>
        <v>184</v>
      </c>
      <c r="AM374" s="38">
        <f t="shared" si="1520"/>
        <v>106</v>
      </c>
      <c r="AN374" s="39">
        <f t="shared" si="46"/>
        <v>68</v>
      </c>
      <c r="AO374" s="43"/>
      <c r="AP374" s="43"/>
      <c r="AQ374" s="43">
        <f t="shared" ref="AQ374:AW374" si="1521">POWER($AC374,AQ$3)</f>
        <v>1</v>
      </c>
      <c r="AR374" s="43">
        <f t="shared" si="1521"/>
        <v>0.6091954023</v>
      </c>
      <c r="AS374" s="43">
        <f t="shared" si="1521"/>
        <v>0.3711190382</v>
      </c>
      <c r="AT374" s="43">
        <f t="shared" si="1521"/>
        <v>0.2260840118</v>
      </c>
      <c r="AU374" s="43">
        <f t="shared" si="1521"/>
        <v>0.1377293405</v>
      </c>
      <c r="AV374" s="43">
        <f t="shared" si="1521"/>
        <v>0.08390408099</v>
      </c>
      <c r="AW374" s="43">
        <f t="shared" si="1521"/>
        <v>0.05111398038</v>
      </c>
      <c r="AX374" s="43">
        <f t="shared" ref="AX374:BA374" si="1522">$AD374*AQ374</f>
        <v>0.6059957173</v>
      </c>
      <c r="AY374" s="43">
        <f t="shared" si="1522"/>
        <v>0.3691698048</v>
      </c>
      <c r="AZ374" s="43">
        <f t="shared" si="1522"/>
        <v>0.2248965478</v>
      </c>
      <c r="BA374" s="43">
        <f t="shared" si="1522"/>
        <v>0.1370059429</v>
      </c>
      <c r="BB374" s="43"/>
      <c r="BC374" s="43"/>
      <c r="BD374" s="43"/>
      <c r="BE374" s="43"/>
      <c r="BF374" s="43"/>
      <c r="BG374" s="43"/>
      <c r="BH374" s="43"/>
      <c r="BI374" s="43"/>
      <c r="BJ374" s="43"/>
    </row>
    <row r="375">
      <c r="A375" s="30"/>
      <c r="B375" s="30"/>
      <c r="C375" s="44">
        <f t="shared" si="49"/>
        <v>371</v>
      </c>
      <c r="D375" s="32">
        <f t="shared" si="13"/>
        <v>1524</v>
      </c>
      <c r="E375" s="32">
        <f t="shared" si="14"/>
        <v>1524</v>
      </c>
      <c r="F375" s="33">
        <f t="shared" si="15"/>
        <v>930</v>
      </c>
      <c r="G375" s="30">
        <f t="shared" si="16"/>
        <v>606</v>
      </c>
      <c r="H375" s="34">
        <f t="shared" si="17"/>
        <v>324</v>
      </c>
      <c r="I375" s="35">
        <f t="shared" si="18"/>
        <v>0.30858265</v>
      </c>
      <c r="J375" s="35">
        <f t="shared" si="19"/>
        <v>0.3430562784</v>
      </c>
      <c r="K375" s="36">
        <f t="shared" si="20"/>
        <v>187</v>
      </c>
      <c r="L375" s="37">
        <f t="shared" si="21"/>
        <v>419</v>
      </c>
      <c r="M375" s="38">
        <f t="shared" si="22"/>
        <v>111</v>
      </c>
      <c r="N375" s="39">
        <f t="shared" si="23"/>
        <v>213</v>
      </c>
      <c r="O375" s="35">
        <f t="shared" si="24"/>
        <v>0.3085808581</v>
      </c>
      <c r="P375" s="35">
        <f t="shared" si="25"/>
        <v>0.3425925926</v>
      </c>
      <c r="Q375" s="40">
        <f t="shared" si="26"/>
        <v>0.3204301075</v>
      </c>
      <c r="R375" s="35">
        <f t="shared" si="27"/>
        <v>0.2094339623</v>
      </c>
      <c r="S375" s="10">
        <f t="shared" si="50"/>
        <v>0.4040070374</v>
      </c>
      <c r="T375" s="10">
        <f t="shared" si="28"/>
        <v>0.5154461176</v>
      </c>
      <c r="U375" s="10">
        <f t="shared" si="29"/>
        <v>0.5154461176</v>
      </c>
      <c r="V375" s="30">
        <f t="shared" si="30"/>
        <v>930</v>
      </c>
      <c r="W375" s="30">
        <f t="shared" si="31"/>
        <v>298</v>
      </c>
      <c r="X375" s="34">
        <f t="shared" si="32"/>
        <v>376</v>
      </c>
      <c r="Y375" s="36">
        <f t="shared" si="33"/>
        <v>265</v>
      </c>
      <c r="Z375" s="37">
        <f t="shared" ref="Z375:AA375" si="1523">L375</f>
        <v>419</v>
      </c>
      <c r="AA375" s="38">
        <f t="shared" si="1523"/>
        <v>111</v>
      </c>
      <c r="AB375" s="39">
        <f t="shared" si="35"/>
        <v>249</v>
      </c>
      <c r="AC375" s="35">
        <f t="shared" si="36"/>
        <v>0.3083333333</v>
      </c>
      <c r="AD375" s="35">
        <f t="shared" si="37"/>
        <v>0.3874269006</v>
      </c>
      <c r="AE375" s="30">
        <f t="shared" si="38"/>
        <v>0.4491714431</v>
      </c>
      <c r="AF375" s="30">
        <f t="shared" si="39"/>
        <v>0.1427351538</v>
      </c>
      <c r="AG375" s="30">
        <f t="shared" si="40"/>
        <v>-0.06174454253</v>
      </c>
      <c r="AH375" s="41">
        <f t="shared" si="41"/>
        <v>0.3518480879</v>
      </c>
      <c r="AI375" s="42">
        <f t="shared" si="42"/>
        <v>0.2402527508</v>
      </c>
      <c r="AJ375" s="42">
        <f t="shared" si="43"/>
        <v>0.155171851</v>
      </c>
      <c r="AK375" s="36">
        <f t="shared" si="44"/>
        <v>77</v>
      </c>
      <c r="AL375" s="37">
        <f t="shared" ref="AL375:AM375" si="1524">Z375</f>
        <v>419</v>
      </c>
      <c r="AM375" s="38">
        <f t="shared" si="1524"/>
        <v>111</v>
      </c>
      <c r="AN375" s="39">
        <f t="shared" si="46"/>
        <v>249</v>
      </c>
      <c r="AO375" s="43"/>
      <c r="AP375" s="43"/>
      <c r="AQ375" s="43">
        <f t="shared" ref="AQ375:AW375" si="1525">POWER($AC375,AQ$3)</f>
        <v>1</v>
      </c>
      <c r="AR375" s="43">
        <f t="shared" si="1525"/>
        <v>0.3083333333</v>
      </c>
      <c r="AS375" s="43">
        <f t="shared" si="1525"/>
        <v>0.09506944444</v>
      </c>
      <c r="AT375" s="43">
        <f t="shared" si="1525"/>
        <v>0.0293130787</v>
      </c>
      <c r="AU375" s="43">
        <f t="shared" si="1525"/>
        <v>0.009038199267</v>
      </c>
      <c r="AV375" s="43">
        <f t="shared" si="1525"/>
        <v>0.002786778107</v>
      </c>
      <c r="AW375" s="43">
        <f t="shared" si="1525"/>
        <v>0.0008592565831</v>
      </c>
      <c r="AX375" s="43">
        <f t="shared" ref="AX375:BA375" si="1526">$AD375*AQ375</f>
        <v>0.3874269006</v>
      </c>
      <c r="AY375" s="43">
        <f t="shared" si="1526"/>
        <v>0.1194566277</v>
      </c>
      <c r="AZ375" s="43">
        <f t="shared" si="1526"/>
        <v>0.0368324602</v>
      </c>
      <c r="BA375" s="43">
        <f t="shared" si="1526"/>
        <v>0.01135667523</v>
      </c>
      <c r="BB375" s="43"/>
      <c r="BC375" s="43"/>
      <c r="BD375" s="43"/>
      <c r="BE375" s="43"/>
      <c r="BF375" s="43"/>
      <c r="BG375" s="43"/>
      <c r="BH375" s="43"/>
      <c r="BI375" s="43"/>
      <c r="BJ375" s="43"/>
    </row>
    <row r="376">
      <c r="A376" s="30"/>
      <c r="B376" s="30"/>
      <c r="C376" s="44">
        <f t="shared" si="49"/>
        <v>372</v>
      </c>
      <c r="D376" s="32">
        <f t="shared" si="13"/>
        <v>1892</v>
      </c>
      <c r="E376" s="32">
        <f t="shared" si="14"/>
        <v>1892</v>
      </c>
      <c r="F376" s="33">
        <f t="shared" si="15"/>
        <v>784</v>
      </c>
      <c r="G376" s="30">
        <f t="shared" si="16"/>
        <v>505</v>
      </c>
      <c r="H376" s="34">
        <f t="shared" si="17"/>
        <v>279</v>
      </c>
      <c r="I376" s="35">
        <f t="shared" si="18"/>
        <v>0.4120465084</v>
      </c>
      <c r="J376" s="35">
        <f t="shared" si="19"/>
        <v>0.4598750866</v>
      </c>
      <c r="K376" s="36">
        <f t="shared" si="20"/>
        <v>208</v>
      </c>
      <c r="L376" s="37">
        <f t="shared" si="21"/>
        <v>297</v>
      </c>
      <c r="M376" s="38">
        <f t="shared" si="22"/>
        <v>128</v>
      </c>
      <c r="N376" s="39">
        <f t="shared" si="23"/>
        <v>151</v>
      </c>
      <c r="O376" s="35">
        <f t="shared" si="24"/>
        <v>0.4118811881</v>
      </c>
      <c r="P376" s="35">
        <f t="shared" si="25"/>
        <v>0.458781362</v>
      </c>
      <c r="Q376" s="40">
        <f t="shared" si="26"/>
        <v>0.4285714286</v>
      </c>
      <c r="R376" s="35">
        <f t="shared" si="27"/>
        <v>0.3011764706</v>
      </c>
      <c r="S376" s="10">
        <f t="shared" si="50"/>
        <v>0.595724605</v>
      </c>
      <c r="T376" s="10">
        <f t="shared" si="28"/>
        <v>0.7725861413</v>
      </c>
      <c r="U376" s="10">
        <f t="shared" si="29"/>
        <v>0.7725861413</v>
      </c>
      <c r="V376" s="30">
        <f t="shared" si="30"/>
        <v>784</v>
      </c>
      <c r="W376" s="30">
        <f t="shared" si="31"/>
        <v>336</v>
      </c>
      <c r="X376" s="34">
        <f t="shared" si="32"/>
        <v>467</v>
      </c>
      <c r="Y376" s="36">
        <f t="shared" si="33"/>
        <v>339</v>
      </c>
      <c r="Z376" s="37">
        <f t="shared" ref="Z376:AA376" si="1527">L376</f>
        <v>297</v>
      </c>
      <c r="AA376" s="38">
        <f t="shared" si="1527"/>
        <v>128</v>
      </c>
      <c r="AB376" s="39">
        <f t="shared" si="35"/>
        <v>100</v>
      </c>
      <c r="AC376" s="35">
        <f t="shared" si="36"/>
        <v>0.5614035088</v>
      </c>
      <c r="AD376" s="35">
        <f t="shared" si="37"/>
        <v>0.5330188679</v>
      </c>
      <c r="AE376" s="30">
        <f t="shared" si="38"/>
        <v>0.5528050301</v>
      </c>
      <c r="AF376" s="30">
        <f t="shared" si="39"/>
        <v>0.2463687408</v>
      </c>
      <c r="AG376" s="30">
        <f t="shared" si="40"/>
        <v>-0.0197861622</v>
      </c>
      <c r="AH376" s="41">
        <f t="shared" si="41"/>
        <v>0.3718599321</v>
      </c>
      <c r="AI376" s="42">
        <f t="shared" si="42"/>
        <v>0.4335155453</v>
      </c>
      <c r="AJ376" s="42">
        <f t="shared" si="43"/>
        <v>0.4062512008</v>
      </c>
      <c r="AK376" s="36">
        <f t="shared" si="44"/>
        <v>203</v>
      </c>
      <c r="AL376" s="37">
        <f t="shared" ref="AL376:AM376" si="1528">Z376</f>
        <v>297</v>
      </c>
      <c r="AM376" s="38">
        <f t="shared" si="1528"/>
        <v>128</v>
      </c>
      <c r="AN376" s="39">
        <f t="shared" si="46"/>
        <v>100</v>
      </c>
      <c r="AO376" s="43"/>
      <c r="AP376" s="43"/>
      <c r="AQ376" s="43">
        <f t="shared" ref="AQ376:AW376" si="1529">POWER($AC376,AQ$3)</f>
        <v>1</v>
      </c>
      <c r="AR376" s="43">
        <f t="shared" si="1529"/>
        <v>0.5614035088</v>
      </c>
      <c r="AS376" s="43">
        <f t="shared" si="1529"/>
        <v>0.3151738997</v>
      </c>
      <c r="AT376" s="43">
        <f t="shared" si="1529"/>
        <v>0.1769397331</v>
      </c>
      <c r="AU376" s="43">
        <f t="shared" si="1529"/>
        <v>0.09933458703</v>
      </c>
      <c r="AV376" s="43">
        <f t="shared" si="1529"/>
        <v>0.0557667857</v>
      </c>
      <c r="AW376" s="43">
        <f t="shared" si="1529"/>
        <v>0.03130766916</v>
      </c>
      <c r="AX376" s="43">
        <f t="shared" ref="AX376:BA376" si="1530">$AD376*AQ376</f>
        <v>0.5330188679</v>
      </c>
      <c r="AY376" s="43">
        <f t="shared" si="1530"/>
        <v>0.2992386627</v>
      </c>
      <c r="AZ376" s="43">
        <f t="shared" si="1530"/>
        <v>0.1679936352</v>
      </c>
      <c r="BA376" s="43">
        <f t="shared" si="1530"/>
        <v>0.09431221625</v>
      </c>
      <c r="BB376" s="43"/>
      <c r="BC376" s="43"/>
      <c r="BD376" s="43"/>
      <c r="BE376" s="43"/>
      <c r="BF376" s="43"/>
      <c r="BG376" s="43"/>
      <c r="BH376" s="43"/>
      <c r="BI376" s="43"/>
      <c r="BJ376" s="43"/>
    </row>
    <row r="377">
      <c r="A377" s="30"/>
      <c r="B377" s="30"/>
      <c r="C377" s="44">
        <f t="shared" si="49"/>
        <v>373</v>
      </c>
      <c r="D377" s="32">
        <f t="shared" si="13"/>
        <v>3013</v>
      </c>
      <c r="E377" s="32">
        <f t="shared" si="14"/>
        <v>3013</v>
      </c>
      <c r="F377" s="33">
        <f t="shared" si="15"/>
        <v>1468</v>
      </c>
      <c r="G377" s="30">
        <f t="shared" si="16"/>
        <v>1118</v>
      </c>
      <c r="H377" s="34">
        <f t="shared" si="17"/>
        <v>350</v>
      </c>
      <c r="I377" s="35">
        <f t="shared" si="18"/>
        <v>0.3973750582</v>
      </c>
      <c r="J377" s="35">
        <f t="shared" si="19"/>
        <v>0.4009005733</v>
      </c>
      <c r="K377" s="36">
        <f t="shared" si="20"/>
        <v>444</v>
      </c>
      <c r="L377" s="37">
        <f t="shared" si="21"/>
        <v>674</v>
      </c>
      <c r="M377" s="38">
        <f t="shared" si="22"/>
        <v>140</v>
      </c>
      <c r="N377" s="39">
        <f t="shared" si="23"/>
        <v>210</v>
      </c>
      <c r="O377" s="35">
        <f t="shared" si="24"/>
        <v>0.397137746</v>
      </c>
      <c r="P377" s="35">
        <f t="shared" si="25"/>
        <v>0.4</v>
      </c>
      <c r="Q377" s="40">
        <f t="shared" si="26"/>
        <v>0.3978201635</v>
      </c>
      <c r="R377" s="35">
        <f t="shared" si="27"/>
        <v>0.171990172</v>
      </c>
      <c r="S377" s="10">
        <f t="shared" si="50"/>
        <v>0.8406245355</v>
      </c>
      <c r="T377" s="10">
        <f t="shared" si="28"/>
        <v>1.254538148</v>
      </c>
      <c r="U377" s="10">
        <f t="shared" si="29"/>
        <v>1</v>
      </c>
      <c r="V377" s="30">
        <f t="shared" si="30"/>
        <v>1468</v>
      </c>
      <c r="W377" s="30">
        <f t="shared" si="31"/>
        <v>584</v>
      </c>
      <c r="X377" s="34">
        <f t="shared" si="32"/>
        <v>1234</v>
      </c>
      <c r="Y377" s="36">
        <f t="shared" si="33"/>
        <v>1094</v>
      </c>
      <c r="Z377" s="37">
        <f t="shared" ref="Z377:AA377" si="1531">L377</f>
        <v>674</v>
      </c>
      <c r="AA377" s="38">
        <f t="shared" si="1531"/>
        <v>140</v>
      </c>
      <c r="AB377" s="39">
        <f t="shared" si="35"/>
        <v>0</v>
      </c>
      <c r="AC377" s="35">
        <f t="shared" si="36"/>
        <v>1</v>
      </c>
      <c r="AD377" s="35">
        <f t="shared" si="37"/>
        <v>0.6187782805</v>
      </c>
      <c r="AE377" s="30">
        <f t="shared" si="38"/>
        <v>0.6210571413</v>
      </c>
      <c r="AF377" s="30">
        <f t="shared" si="39"/>
        <v>0.3146208519</v>
      </c>
      <c r="AG377" s="30">
        <f t="shared" si="40"/>
        <v>-0.002278860719</v>
      </c>
      <c r="AH377" s="41">
        <f t="shared" si="41"/>
        <v>0.4805822993</v>
      </c>
      <c r="AI377" s="42">
        <f t="shared" si="42"/>
        <v>0.7412780452</v>
      </c>
      <c r="AJ377" s="42">
        <f t="shared" si="43"/>
        <v>0.7381378888</v>
      </c>
      <c r="AK377" s="36">
        <f t="shared" si="44"/>
        <v>1900</v>
      </c>
      <c r="AL377" s="37">
        <f t="shared" ref="AL377:AM377" si="1532">Z377</f>
        <v>674</v>
      </c>
      <c r="AM377" s="38">
        <f t="shared" si="1532"/>
        <v>140</v>
      </c>
      <c r="AN377" s="39">
        <f t="shared" si="46"/>
        <v>0</v>
      </c>
      <c r="AO377" s="43"/>
      <c r="AP377" s="43"/>
      <c r="AQ377" s="43">
        <f t="shared" ref="AQ377:AW377" si="1533">POWER($AC377,AQ$3)</f>
        <v>1</v>
      </c>
      <c r="AR377" s="43">
        <f t="shared" si="1533"/>
        <v>1</v>
      </c>
      <c r="AS377" s="43">
        <f t="shared" si="1533"/>
        <v>1</v>
      </c>
      <c r="AT377" s="43">
        <f t="shared" si="1533"/>
        <v>1</v>
      </c>
      <c r="AU377" s="43">
        <f t="shared" si="1533"/>
        <v>1</v>
      </c>
      <c r="AV377" s="43">
        <f t="shared" si="1533"/>
        <v>1</v>
      </c>
      <c r="AW377" s="43">
        <f t="shared" si="1533"/>
        <v>1</v>
      </c>
      <c r="AX377" s="43">
        <f t="shared" ref="AX377:BA377" si="1534">$AD377*AQ377</f>
        <v>0.6187782805</v>
      </c>
      <c r="AY377" s="43">
        <f t="shared" si="1534"/>
        <v>0.6187782805</v>
      </c>
      <c r="AZ377" s="43">
        <f t="shared" si="1534"/>
        <v>0.6187782805</v>
      </c>
      <c r="BA377" s="43">
        <f t="shared" si="1534"/>
        <v>0.6187782805</v>
      </c>
      <c r="BB377" s="43"/>
      <c r="BC377" s="43"/>
      <c r="BD377" s="43"/>
      <c r="BE377" s="43"/>
      <c r="BF377" s="43"/>
      <c r="BG377" s="43"/>
      <c r="BH377" s="43"/>
      <c r="BI377" s="43"/>
      <c r="BJ377" s="43"/>
    </row>
    <row r="378">
      <c r="A378" s="30"/>
      <c r="B378" s="30"/>
      <c r="C378" s="44">
        <f t="shared" si="49"/>
        <v>374</v>
      </c>
      <c r="D378" s="32">
        <f t="shared" si="13"/>
        <v>1640</v>
      </c>
      <c r="E378" s="32">
        <f t="shared" si="14"/>
        <v>1640</v>
      </c>
      <c r="F378" s="33">
        <f t="shared" si="15"/>
        <v>1108</v>
      </c>
      <c r="G378" s="30">
        <f t="shared" si="16"/>
        <v>756</v>
      </c>
      <c r="H378" s="34">
        <f t="shared" si="17"/>
        <v>352</v>
      </c>
      <c r="I378" s="35">
        <f t="shared" si="18"/>
        <v>0.4322436153</v>
      </c>
      <c r="J378" s="35">
        <f t="shared" si="19"/>
        <v>0.486435576</v>
      </c>
      <c r="K378" s="36">
        <f t="shared" si="20"/>
        <v>327</v>
      </c>
      <c r="L378" s="37">
        <f t="shared" si="21"/>
        <v>429</v>
      </c>
      <c r="M378" s="38">
        <f t="shared" si="22"/>
        <v>171</v>
      </c>
      <c r="N378" s="39">
        <f t="shared" si="23"/>
        <v>181</v>
      </c>
      <c r="O378" s="35">
        <f t="shared" si="24"/>
        <v>0.4325396825</v>
      </c>
      <c r="P378" s="35">
        <f t="shared" si="25"/>
        <v>0.4857954545</v>
      </c>
      <c r="Q378" s="40">
        <f t="shared" si="26"/>
        <v>0.4494584838</v>
      </c>
      <c r="R378" s="35">
        <f t="shared" si="27"/>
        <v>0.285</v>
      </c>
      <c r="S378" s="10">
        <f t="shared" si="50"/>
        <v>0.5121382461</v>
      </c>
      <c r="T378" s="10">
        <f t="shared" si="28"/>
        <v>0.645636469</v>
      </c>
      <c r="U378" s="10">
        <f t="shared" si="29"/>
        <v>0.645636469</v>
      </c>
      <c r="V378" s="30">
        <f t="shared" si="30"/>
        <v>1108</v>
      </c>
      <c r="W378" s="30">
        <f t="shared" si="31"/>
        <v>498</v>
      </c>
      <c r="X378" s="34">
        <f t="shared" si="32"/>
        <v>567</v>
      </c>
      <c r="Y378" s="36">
        <f t="shared" si="33"/>
        <v>396</v>
      </c>
      <c r="Z378" s="37">
        <f t="shared" ref="Z378:AA378" si="1535">L378</f>
        <v>429</v>
      </c>
      <c r="AA378" s="38">
        <f t="shared" si="1535"/>
        <v>171</v>
      </c>
      <c r="AB378" s="39">
        <f t="shared" si="35"/>
        <v>217</v>
      </c>
      <c r="AC378" s="35">
        <f t="shared" si="36"/>
        <v>0.4407216495</v>
      </c>
      <c r="AD378" s="35">
        <f t="shared" si="37"/>
        <v>0.48</v>
      </c>
      <c r="AE378" s="30">
        <f t="shared" si="38"/>
        <v>0.5068200836</v>
      </c>
      <c r="AF378" s="30">
        <f t="shared" si="39"/>
        <v>0.2003837943</v>
      </c>
      <c r="AG378" s="30">
        <f t="shared" si="40"/>
        <v>-0.02682008365</v>
      </c>
      <c r="AH378" s="41">
        <f t="shared" si="41"/>
        <v>0.3586657976</v>
      </c>
      <c r="AI378" s="42">
        <f t="shared" si="42"/>
        <v>0.3423369958</v>
      </c>
      <c r="AJ378" s="42">
        <f t="shared" si="43"/>
        <v>0.3053802583</v>
      </c>
      <c r="AK378" s="36">
        <f t="shared" si="44"/>
        <v>189</v>
      </c>
      <c r="AL378" s="37">
        <f t="shared" ref="AL378:AM378" si="1536">Z378</f>
        <v>429</v>
      </c>
      <c r="AM378" s="38">
        <f t="shared" si="1536"/>
        <v>171</v>
      </c>
      <c r="AN378" s="39">
        <f t="shared" si="46"/>
        <v>217</v>
      </c>
      <c r="AO378" s="43"/>
      <c r="AP378" s="43"/>
      <c r="AQ378" s="43">
        <f t="shared" ref="AQ378:AW378" si="1537">POWER($AC378,AQ$3)</f>
        <v>1</v>
      </c>
      <c r="AR378" s="43">
        <f t="shared" si="1537"/>
        <v>0.4407216495</v>
      </c>
      <c r="AS378" s="43">
        <f t="shared" si="1537"/>
        <v>0.1942355723</v>
      </c>
      <c r="AT378" s="43">
        <f t="shared" si="1537"/>
        <v>0.08560382182</v>
      </c>
      <c r="AU378" s="43">
        <f t="shared" si="1537"/>
        <v>0.03772745756</v>
      </c>
      <c r="AV378" s="43">
        <f t="shared" si="1537"/>
        <v>0.01662730733</v>
      </c>
      <c r="AW378" s="43">
        <f t="shared" si="1537"/>
        <v>0.007328014311</v>
      </c>
      <c r="AX378" s="43">
        <f t="shared" ref="AX378:BA378" si="1538">$AD378*AQ378</f>
        <v>0.48</v>
      </c>
      <c r="AY378" s="43">
        <f t="shared" si="1538"/>
        <v>0.2115463918</v>
      </c>
      <c r="AZ378" s="43">
        <f t="shared" si="1538"/>
        <v>0.09323307472</v>
      </c>
      <c r="BA378" s="43">
        <f t="shared" si="1538"/>
        <v>0.04108983448</v>
      </c>
      <c r="BB378" s="43"/>
      <c r="BC378" s="43"/>
      <c r="BD378" s="43"/>
      <c r="BE378" s="43"/>
      <c r="BF378" s="43"/>
      <c r="BG378" s="43"/>
      <c r="BH378" s="43"/>
      <c r="BI378" s="43"/>
      <c r="BJ378" s="43"/>
    </row>
    <row r="379">
      <c r="A379" s="30"/>
      <c r="B379" s="30"/>
      <c r="C379" s="44">
        <f t="shared" si="49"/>
        <v>375</v>
      </c>
      <c r="D379" s="32">
        <f t="shared" si="13"/>
        <v>1152</v>
      </c>
      <c r="E379" s="32">
        <f t="shared" si="14"/>
        <v>1152</v>
      </c>
      <c r="F379" s="33">
        <f t="shared" si="15"/>
        <v>574</v>
      </c>
      <c r="G379" s="30">
        <f t="shared" si="16"/>
        <v>334</v>
      </c>
      <c r="H379" s="34">
        <f t="shared" si="17"/>
        <v>240</v>
      </c>
      <c r="I379" s="35">
        <f t="shared" si="18"/>
        <v>0.5092843639</v>
      </c>
      <c r="J379" s="35">
        <f t="shared" si="19"/>
        <v>0.4790760992</v>
      </c>
      <c r="K379" s="36">
        <f t="shared" si="20"/>
        <v>170</v>
      </c>
      <c r="L379" s="37">
        <f t="shared" si="21"/>
        <v>164</v>
      </c>
      <c r="M379" s="38">
        <f t="shared" si="22"/>
        <v>115</v>
      </c>
      <c r="N379" s="39">
        <f t="shared" si="23"/>
        <v>125</v>
      </c>
      <c r="O379" s="35">
        <f t="shared" si="24"/>
        <v>0.5089820359</v>
      </c>
      <c r="P379" s="35">
        <f t="shared" si="25"/>
        <v>0.4791666667</v>
      </c>
      <c r="Q379" s="40">
        <f t="shared" si="26"/>
        <v>0.4965156794</v>
      </c>
      <c r="R379" s="35">
        <f t="shared" si="27"/>
        <v>0.4121863799</v>
      </c>
      <c r="S379" s="10">
        <f t="shared" si="50"/>
        <v>0.718940618</v>
      </c>
      <c r="T379" s="10">
        <f t="shared" si="28"/>
        <v>0.9054258911</v>
      </c>
      <c r="U379" s="10">
        <f t="shared" si="29"/>
        <v>0.9054258911</v>
      </c>
      <c r="V379" s="30">
        <f t="shared" si="30"/>
        <v>574</v>
      </c>
      <c r="W379" s="30">
        <f t="shared" si="31"/>
        <v>285</v>
      </c>
      <c r="X379" s="34">
        <f t="shared" si="32"/>
        <v>413</v>
      </c>
      <c r="Y379" s="36">
        <f t="shared" si="33"/>
        <v>298</v>
      </c>
      <c r="Z379" s="37">
        <f t="shared" ref="Z379:AA379" si="1539">L379</f>
        <v>164</v>
      </c>
      <c r="AA379" s="38">
        <f t="shared" si="1539"/>
        <v>115</v>
      </c>
      <c r="AB379" s="39">
        <f t="shared" si="35"/>
        <v>31</v>
      </c>
      <c r="AC379" s="35">
        <f t="shared" si="36"/>
        <v>0.7876712329</v>
      </c>
      <c r="AD379" s="35">
        <f t="shared" si="37"/>
        <v>0.645021645</v>
      </c>
      <c r="AE379" s="30">
        <f t="shared" si="38"/>
        <v>0.6119128218</v>
      </c>
      <c r="AF379" s="30">
        <f t="shared" si="39"/>
        <v>0.3054765325</v>
      </c>
      <c r="AG379" s="30">
        <f t="shared" si="40"/>
        <v>0.0331088232</v>
      </c>
      <c r="AH379" s="41">
        <f t="shared" si="41"/>
        <v>0.4154336124</v>
      </c>
      <c r="AI379" s="42">
        <f t="shared" si="42"/>
        <v>0.5973867604</v>
      </c>
      <c r="AJ379" s="42">
        <f t="shared" si="43"/>
        <v>0.6430090673</v>
      </c>
      <c r="AK379" s="36">
        <f t="shared" si="44"/>
        <v>295</v>
      </c>
      <c r="AL379" s="37">
        <f t="shared" ref="AL379:AM379" si="1540">Z379</f>
        <v>164</v>
      </c>
      <c r="AM379" s="38">
        <f t="shared" si="1540"/>
        <v>115</v>
      </c>
      <c r="AN379" s="39">
        <f t="shared" si="46"/>
        <v>31</v>
      </c>
      <c r="AO379" s="43"/>
      <c r="AP379" s="43"/>
      <c r="AQ379" s="43">
        <f t="shared" ref="AQ379:AW379" si="1541">POWER($AC379,AQ$3)</f>
        <v>1</v>
      </c>
      <c r="AR379" s="43">
        <f t="shared" si="1541"/>
        <v>0.7876712329</v>
      </c>
      <c r="AS379" s="43">
        <f t="shared" si="1541"/>
        <v>0.6204259711</v>
      </c>
      <c r="AT379" s="43">
        <f t="shared" si="1541"/>
        <v>0.4886916896</v>
      </c>
      <c r="AU379" s="43">
        <f t="shared" si="1541"/>
        <v>0.3849283856</v>
      </c>
      <c r="AV379" s="43">
        <f t="shared" si="1541"/>
        <v>0.3031970161</v>
      </c>
      <c r="AW379" s="43">
        <f t="shared" si="1541"/>
        <v>0.2388195675</v>
      </c>
      <c r="AX379" s="43">
        <f t="shared" ref="AX379:BA379" si="1542">$AD379*AQ379</f>
        <v>0.645021645</v>
      </c>
      <c r="AY379" s="43">
        <f t="shared" si="1542"/>
        <v>0.5080649944</v>
      </c>
      <c r="AZ379" s="43">
        <f t="shared" si="1542"/>
        <v>0.4001881805</v>
      </c>
      <c r="BA379" s="43">
        <f t="shared" si="1542"/>
        <v>0.3152167175</v>
      </c>
      <c r="BB379" s="43"/>
      <c r="BC379" s="43"/>
      <c r="BD379" s="43"/>
      <c r="BE379" s="43"/>
      <c r="BF379" s="43"/>
      <c r="BG379" s="43"/>
      <c r="BH379" s="43"/>
      <c r="BI379" s="43"/>
      <c r="BJ379" s="43"/>
    </row>
    <row r="380">
      <c r="A380" s="30"/>
      <c r="B380" s="30"/>
      <c r="C380" s="44">
        <f t="shared" si="49"/>
        <v>376</v>
      </c>
      <c r="D380" s="32">
        <f t="shared" si="13"/>
        <v>2292</v>
      </c>
      <c r="E380" s="32">
        <f t="shared" si="14"/>
        <v>2292</v>
      </c>
      <c r="F380" s="33">
        <f t="shared" si="15"/>
        <v>1153</v>
      </c>
      <c r="G380" s="30">
        <f t="shared" si="16"/>
        <v>589</v>
      </c>
      <c r="H380" s="34">
        <f t="shared" si="17"/>
        <v>564</v>
      </c>
      <c r="I380" s="35">
        <f t="shared" si="18"/>
        <v>0.4770540663</v>
      </c>
      <c r="J380" s="35">
        <f t="shared" si="19"/>
        <v>0.4706012337</v>
      </c>
      <c r="K380" s="36">
        <f t="shared" si="20"/>
        <v>281</v>
      </c>
      <c r="L380" s="37">
        <f t="shared" si="21"/>
        <v>308</v>
      </c>
      <c r="M380" s="38">
        <f t="shared" si="22"/>
        <v>265</v>
      </c>
      <c r="N380" s="39">
        <f t="shared" si="23"/>
        <v>299</v>
      </c>
      <c r="O380" s="35">
        <f t="shared" si="24"/>
        <v>0.4770797963</v>
      </c>
      <c r="P380" s="35">
        <f t="shared" si="25"/>
        <v>0.469858156</v>
      </c>
      <c r="Q380" s="40">
        <f t="shared" si="26"/>
        <v>0.473547268</v>
      </c>
      <c r="R380" s="35">
        <f t="shared" si="27"/>
        <v>0.462478185</v>
      </c>
      <c r="S380" s="10">
        <f t="shared" si="50"/>
        <v>0.7102161273</v>
      </c>
      <c r="T380" s="10">
        <f t="shared" si="28"/>
        <v>0.8597941262</v>
      </c>
      <c r="U380" s="10">
        <f t="shared" si="29"/>
        <v>0.8597941262</v>
      </c>
      <c r="V380" s="30">
        <f t="shared" si="30"/>
        <v>1153</v>
      </c>
      <c r="W380" s="30">
        <f t="shared" si="31"/>
        <v>546</v>
      </c>
      <c r="X380" s="34">
        <f t="shared" si="32"/>
        <v>819</v>
      </c>
      <c r="Y380" s="36">
        <f t="shared" si="33"/>
        <v>554</v>
      </c>
      <c r="Z380" s="37">
        <f t="shared" ref="Z380:AA380" si="1543">L380</f>
        <v>308</v>
      </c>
      <c r="AA380" s="38">
        <f t="shared" si="1543"/>
        <v>265</v>
      </c>
      <c r="AB380" s="39">
        <f t="shared" si="35"/>
        <v>90</v>
      </c>
      <c r="AC380" s="35">
        <f t="shared" si="36"/>
        <v>0.7464788732</v>
      </c>
      <c r="AD380" s="35">
        <f t="shared" si="37"/>
        <v>0.6426914153</v>
      </c>
      <c r="AE380" s="30">
        <f t="shared" si="38"/>
        <v>0.6044187187</v>
      </c>
      <c r="AF380" s="30">
        <f t="shared" si="39"/>
        <v>0.2979824294</v>
      </c>
      <c r="AG380" s="30">
        <f t="shared" si="40"/>
        <v>0.03827269662</v>
      </c>
      <c r="AH380" s="41">
        <f t="shared" si="41"/>
        <v>0.4055954245</v>
      </c>
      <c r="AI380" s="42">
        <f t="shared" si="42"/>
        <v>0.5683415507</v>
      </c>
      <c r="AJ380" s="42">
        <f t="shared" si="43"/>
        <v>0.6210794176</v>
      </c>
      <c r="AK380" s="36">
        <f t="shared" si="44"/>
        <v>505</v>
      </c>
      <c r="AL380" s="37">
        <f t="shared" ref="AL380:AM380" si="1544">Z380</f>
        <v>308</v>
      </c>
      <c r="AM380" s="38">
        <f t="shared" si="1544"/>
        <v>265</v>
      </c>
      <c r="AN380" s="39">
        <f t="shared" si="46"/>
        <v>90</v>
      </c>
      <c r="AO380" s="43"/>
      <c r="AP380" s="43"/>
      <c r="AQ380" s="43">
        <f t="shared" ref="AQ380:AW380" si="1545">POWER($AC380,AQ$3)</f>
        <v>1</v>
      </c>
      <c r="AR380" s="43">
        <f t="shared" si="1545"/>
        <v>0.7464788732</v>
      </c>
      <c r="AS380" s="43">
        <f t="shared" si="1545"/>
        <v>0.5572307082</v>
      </c>
      <c r="AT380" s="43">
        <f t="shared" si="1545"/>
        <v>0.4159609512</v>
      </c>
      <c r="AU380" s="43">
        <f t="shared" si="1545"/>
        <v>0.3105060622</v>
      </c>
      <c r="AV380" s="43">
        <f t="shared" si="1545"/>
        <v>0.2317862154</v>
      </c>
      <c r="AW380" s="43">
        <f t="shared" si="1545"/>
        <v>0.1730235129</v>
      </c>
      <c r="AX380" s="43">
        <f t="shared" ref="AX380:BA380" si="1546">$AD380*AQ380</f>
        <v>0.6426914153</v>
      </c>
      <c r="AY380" s="43">
        <f t="shared" si="1546"/>
        <v>0.4797555635</v>
      </c>
      <c r="AZ380" s="43">
        <f t="shared" si="1546"/>
        <v>0.3581273925</v>
      </c>
      <c r="BA380" s="43">
        <f t="shared" si="1546"/>
        <v>0.2673345324</v>
      </c>
      <c r="BB380" s="43"/>
      <c r="BC380" s="43"/>
      <c r="BD380" s="43"/>
      <c r="BE380" s="43"/>
      <c r="BF380" s="43"/>
      <c r="BG380" s="43"/>
      <c r="BH380" s="43"/>
      <c r="BI380" s="43"/>
      <c r="BJ380" s="43"/>
    </row>
    <row r="381">
      <c r="A381" s="30"/>
      <c r="B381" s="30"/>
      <c r="C381" s="44">
        <f t="shared" si="49"/>
        <v>377</v>
      </c>
      <c r="D381" s="32">
        <f t="shared" si="13"/>
        <v>3672</v>
      </c>
      <c r="E381" s="32">
        <f t="shared" si="14"/>
        <v>3672</v>
      </c>
      <c r="F381" s="33">
        <f t="shared" si="15"/>
        <v>1637</v>
      </c>
      <c r="G381" s="30">
        <f t="shared" si="16"/>
        <v>1204</v>
      </c>
      <c r="H381" s="34">
        <f t="shared" si="17"/>
        <v>433</v>
      </c>
      <c r="I381" s="35">
        <f t="shared" si="18"/>
        <v>0.3672628321</v>
      </c>
      <c r="J381" s="35">
        <f t="shared" si="19"/>
        <v>0.3161461935</v>
      </c>
      <c r="K381" s="36">
        <f t="shared" si="20"/>
        <v>442</v>
      </c>
      <c r="L381" s="37">
        <f t="shared" si="21"/>
        <v>762</v>
      </c>
      <c r="M381" s="38">
        <f t="shared" si="22"/>
        <v>137</v>
      </c>
      <c r="N381" s="39">
        <f t="shared" si="23"/>
        <v>296</v>
      </c>
      <c r="O381" s="35">
        <f t="shared" si="24"/>
        <v>0.3671096346</v>
      </c>
      <c r="P381" s="35">
        <f t="shared" si="25"/>
        <v>0.3163972286</v>
      </c>
      <c r="Q381" s="40">
        <f t="shared" si="26"/>
        <v>0.353695785</v>
      </c>
      <c r="R381" s="35">
        <f t="shared" si="27"/>
        <v>0.1523915462</v>
      </c>
      <c r="S381" s="10">
        <f t="shared" si="50"/>
        <v>0.4986596878</v>
      </c>
      <c r="T381" s="10">
        <f t="shared" si="28"/>
        <v>0.7061490168</v>
      </c>
      <c r="U381" s="10">
        <f t="shared" si="29"/>
        <v>0.7061490168</v>
      </c>
      <c r="V381" s="30">
        <f t="shared" si="30"/>
        <v>1637</v>
      </c>
      <c r="W381" s="30">
        <f t="shared" si="31"/>
        <v>579</v>
      </c>
      <c r="X381" s="34">
        <f t="shared" si="32"/>
        <v>816</v>
      </c>
      <c r="Y381" s="36">
        <f t="shared" si="33"/>
        <v>679</v>
      </c>
      <c r="Z381" s="37">
        <f t="shared" ref="Z381:AA381" si="1547">L381</f>
        <v>762</v>
      </c>
      <c r="AA381" s="38">
        <f t="shared" si="1547"/>
        <v>137</v>
      </c>
      <c r="AB381" s="39">
        <f t="shared" si="35"/>
        <v>283</v>
      </c>
      <c r="AC381" s="35">
        <f t="shared" si="36"/>
        <v>0.3261904762</v>
      </c>
      <c r="AD381" s="35">
        <f t="shared" si="37"/>
        <v>0.4712005552</v>
      </c>
      <c r="AE381" s="30">
        <f t="shared" si="38"/>
        <v>0.4572562522</v>
      </c>
      <c r="AF381" s="30">
        <f t="shared" si="39"/>
        <v>0.1508199629</v>
      </c>
      <c r="AG381" s="30">
        <f t="shared" si="40"/>
        <v>0.01394430293</v>
      </c>
      <c r="AH381" s="41">
        <f t="shared" si="41"/>
        <v>0.3523069302</v>
      </c>
      <c r="AI381" s="42">
        <f t="shared" si="42"/>
        <v>0.2541130536</v>
      </c>
      <c r="AJ381" s="42">
        <f t="shared" si="43"/>
        <v>0.2733276075</v>
      </c>
      <c r="AK381" s="36">
        <f t="shared" si="44"/>
        <v>287</v>
      </c>
      <c r="AL381" s="37">
        <f t="shared" ref="AL381:AM381" si="1548">Z381</f>
        <v>762</v>
      </c>
      <c r="AM381" s="38">
        <f t="shared" si="1548"/>
        <v>137</v>
      </c>
      <c r="AN381" s="39">
        <f t="shared" si="46"/>
        <v>283</v>
      </c>
      <c r="AO381" s="43"/>
      <c r="AP381" s="43"/>
      <c r="AQ381" s="43">
        <f t="shared" ref="AQ381:AW381" si="1549">POWER($AC381,AQ$3)</f>
        <v>1</v>
      </c>
      <c r="AR381" s="43">
        <f t="shared" si="1549"/>
        <v>0.3261904762</v>
      </c>
      <c r="AS381" s="43">
        <f t="shared" si="1549"/>
        <v>0.1064002268</v>
      </c>
      <c r="AT381" s="43">
        <f t="shared" si="1549"/>
        <v>0.03470674063</v>
      </c>
      <c r="AU381" s="43">
        <f t="shared" si="1549"/>
        <v>0.01132100825</v>
      </c>
      <c r="AV381" s="43">
        <f t="shared" si="1549"/>
        <v>0.003692805073</v>
      </c>
      <c r="AW381" s="43">
        <f t="shared" si="1549"/>
        <v>0.001204557845</v>
      </c>
      <c r="AX381" s="43">
        <f t="shared" ref="AX381:BA381" si="1550">$AD381*AQ381</f>
        <v>0.4712005552</v>
      </c>
      <c r="AY381" s="43">
        <f t="shared" si="1550"/>
        <v>0.1537011335</v>
      </c>
      <c r="AZ381" s="43">
        <f t="shared" si="1550"/>
        <v>0.05013584592</v>
      </c>
      <c r="BA381" s="43">
        <f t="shared" si="1550"/>
        <v>0.01635383545</v>
      </c>
      <c r="BB381" s="43"/>
      <c r="BC381" s="43"/>
      <c r="BD381" s="43"/>
      <c r="BE381" s="43"/>
      <c r="BF381" s="43"/>
      <c r="BG381" s="43"/>
      <c r="BH381" s="43"/>
      <c r="BI381" s="43"/>
      <c r="BJ381" s="43"/>
    </row>
    <row r="382">
      <c r="A382" s="30"/>
      <c r="B382" s="30"/>
      <c r="C382" s="44">
        <f t="shared" si="49"/>
        <v>378</v>
      </c>
      <c r="D382" s="32">
        <f t="shared" si="13"/>
        <v>3412</v>
      </c>
      <c r="E382" s="32">
        <f t="shared" si="14"/>
        <v>3412</v>
      </c>
      <c r="F382" s="33">
        <f t="shared" si="15"/>
        <v>1871</v>
      </c>
      <c r="G382" s="30">
        <f t="shared" si="16"/>
        <v>1326</v>
      </c>
      <c r="H382" s="34">
        <f t="shared" si="17"/>
        <v>545</v>
      </c>
      <c r="I382" s="35">
        <f t="shared" si="18"/>
        <v>0.4085623099</v>
      </c>
      <c r="J382" s="35">
        <f t="shared" si="19"/>
        <v>0.5095577447</v>
      </c>
      <c r="K382" s="36">
        <f t="shared" si="20"/>
        <v>542</v>
      </c>
      <c r="L382" s="37">
        <f t="shared" si="21"/>
        <v>784</v>
      </c>
      <c r="M382" s="38">
        <f t="shared" si="22"/>
        <v>278</v>
      </c>
      <c r="N382" s="39">
        <f t="shared" si="23"/>
        <v>267</v>
      </c>
      <c r="O382" s="35">
        <f t="shared" si="24"/>
        <v>0.4087481146</v>
      </c>
      <c r="P382" s="35">
        <f t="shared" si="25"/>
        <v>0.5100917431</v>
      </c>
      <c r="Q382" s="40">
        <f t="shared" si="26"/>
        <v>0.4382683057</v>
      </c>
      <c r="R382" s="35">
        <f t="shared" si="27"/>
        <v>0.2617702448</v>
      </c>
      <c r="S382" s="10">
        <f t="shared" si="50"/>
        <v>0.9155477739</v>
      </c>
      <c r="T382" s="10">
        <f t="shared" si="28"/>
        <v>1.321434559</v>
      </c>
      <c r="U382" s="10">
        <f t="shared" si="29"/>
        <v>1</v>
      </c>
      <c r="V382" s="30">
        <f t="shared" si="30"/>
        <v>1871</v>
      </c>
      <c r="W382" s="30">
        <f t="shared" si="31"/>
        <v>820</v>
      </c>
      <c r="X382" s="34">
        <f t="shared" si="32"/>
        <v>1713</v>
      </c>
      <c r="Y382" s="36">
        <f t="shared" si="33"/>
        <v>1435</v>
      </c>
      <c r="Z382" s="37">
        <f t="shared" ref="Z382:AA382" si="1551">L382</f>
        <v>784</v>
      </c>
      <c r="AA382" s="38">
        <f t="shared" si="1551"/>
        <v>278</v>
      </c>
      <c r="AB382" s="39">
        <f t="shared" si="35"/>
        <v>0</v>
      </c>
      <c r="AC382" s="35">
        <f t="shared" si="36"/>
        <v>1</v>
      </c>
      <c r="AD382" s="35">
        <f t="shared" si="37"/>
        <v>0.6466876972</v>
      </c>
      <c r="AE382" s="30">
        <f t="shared" si="38"/>
        <v>0.6210571413</v>
      </c>
      <c r="AF382" s="30">
        <f t="shared" si="39"/>
        <v>0.3146208519</v>
      </c>
      <c r="AG382" s="30">
        <f t="shared" si="40"/>
        <v>0.0256305559</v>
      </c>
      <c r="AH382" s="41">
        <f t="shared" si="41"/>
        <v>0.4805822993</v>
      </c>
      <c r="AI382" s="42">
        <f t="shared" si="42"/>
        <v>0.7412780452</v>
      </c>
      <c r="AJ382" s="42">
        <f t="shared" si="43"/>
        <v>0.7765956727</v>
      </c>
      <c r="AK382" s="36">
        <f t="shared" si="44"/>
        <v>2725</v>
      </c>
      <c r="AL382" s="37">
        <f t="shared" ref="AL382:AM382" si="1552">Z382</f>
        <v>784</v>
      </c>
      <c r="AM382" s="38">
        <f t="shared" si="1552"/>
        <v>278</v>
      </c>
      <c r="AN382" s="39">
        <f t="shared" si="46"/>
        <v>0</v>
      </c>
      <c r="AO382" s="43"/>
      <c r="AP382" s="43"/>
      <c r="AQ382" s="43">
        <f t="shared" ref="AQ382:AW382" si="1553">POWER($AC382,AQ$3)</f>
        <v>1</v>
      </c>
      <c r="AR382" s="43">
        <f t="shared" si="1553"/>
        <v>1</v>
      </c>
      <c r="AS382" s="43">
        <f t="shared" si="1553"/>
        <v>1</v>
      </c>
      <c r="AT382" s="43">
        <f t="shared" si="1553"/>
        <v>1</v>
      </c>
      <c r="AU382" s="43">
        <f t="shared" si="1553"/>
        <v>1</v>
      </c>
      <c r="AV382" s="43">
        <f t="shared" si="1553"/>
        <v>1</v>
      </c>
      <c r="AW382" s="43">
        <f t="shared" si="1553"/>
        <v>1</v>
      </c>
      <c r="AX382" s="43">
        <f t="shared" ref="AX382:BA382" si="1554">$AD382*AQ382</f>
        <v>0.6466876972</v>
      </c>
      <c r="AY382" s="43">
        <f t="shared" si="1554"/>
        <v>0.6466876972</v>
      </c>
      <c r="AZ382" s="43">
        <f t="shared" si="1554"/>
        <v>0.6466876972</v>
      </c>
      <c r="BA382" s="43">
        <f t="shared" si="1554"/>
        <v>0.6466876972</v>
      </c>
      <c r="BB382" s="43"/>
      <c r="BC382" s="43"/>
      <c r="BD382" s="43"/>
      <c r="BE382" s="43"/>
      <c r="BF382" s="43"/>
      <c r="BG382" s="43"/>
      <c r="BH382" s="43"/>
      <c r="BI382" s="43"/>
      <c r="BJ382" s="43"/>
    </row>
    <row r="383">
      <c r="A383" s="30"/>
      <c r="B383" s="30"/>
      <c r="C383" s="44">
        <f t="shared" si="49"/>
        <v>379</v>
      </c>
      <c r="D383" s="32">
        <f t="shared" si="13"/>
        <v>1545</v>
      </c>
      <c r="E383" s="32">
        <f t="shared" si="14"/>
        <v>1545</v>
      </c>
      <c r="F383" s="33">
        <f t="shared" si="15"/>
        <v>777</v>
      </c>
      <c r="G383" s="30">
        <f t="shared" si="16"/>
        <v>599</v>
      </c>
      <c r="H383" s="34">
        <f t="shared" si="17"/>
        <v>178</v>
      </c>
      <c r="I383" s="35">
        <f t="shared" si="18"/>
        <v>0.3365360034</v>
      </c>
      <c r="J383" s="35">
        <f t="shared" si="19"/>
        <v>0.4030777779</v>
      </c>
      <c r="K383" s="36">
        <f t="shared" si="20"/>
        <v>202</v>
      </c>
      <c r="L383" s="37">
        <f t="shared" si="21"/>
        <v>397</v>
      </c>
      <c r="M383" s="38">
        <f t="shared" si="22"/>
        <v>72</v>
      </c>
      <c r="N383" s="39">
        <f t="shared" si="23"/>
        <v>106</v>
      </c>
      <c r="O383" s="35">
        <f t="shared" si="24"/>
        <v>0.3372287145</v>
      </c>
      <c r="P383" s="35">
        <f t="shared" si="25"/>
        <v>0.404494382</v>
      </c>
      <c r="Q383" s="40">
        <f t="shared" si="26"/>
        <v>0.3526383526</v>
      </c>
      <c r="R383" s="35">
        <f t="shared" si="27"/>
        <v>0.1535181237</v>
      </c>
      <c r="S383" s="10">
        <f t="shared" si="50"/>
        <v>0.5555784858</v>
      </c>
      <c r="T383" s="10">
        <f t="shared" si="28"/>
        <v>0.7987567194</v>
      </c>
      <c r="U383" s="10">
        <f t="shared" si="29"/>
        <v>0.7987567194</v>
      </c>
      <c r="V383" s="30">
        <f t="shared" si="30"/>
        <v>777</v>
      </c>
      <c r="W383" s="30">
        <f t="shared" si="31"/>
        <v>274</v>
      </c>
      <c r="X383" s="34">
        <f t="shared" si="32"/>
        <v>432</v>
      </c>
      <c r="Y383" s="36">
        <f t="shared" si="33"/>
        <v>360</v>
      </c>
      <c r="Z383" s="37">
        <f t="shared" ref="Z383:AA383" si="1555">L383</f>
        <v>397</v>
      </c>
      <c r="AA383" s="38">
        <f t="shared" si="1555"/>
        <v>72</v>
      </c>
      <c r="AB383" s="39">
        <f t="shared" si="35"/>
        <v>91</v>
      </c>
      <c r="AC383" s="35">
        <f t="shared" si="36"/>
        <v>0.4417177914</v>
      </c>
      <c r="AD383" s="35">
        <f t="shared" si="37"/>
        <v>0.4755614267</v>
      </c>
      <c r="AE383" s="30">
        <f t="shared" si="38"/>
        <v>0.5072296128</v>
      </c>
      <c r="AF383" s="30">
        <f t="shared" si="39"/>
        <v>0.2007933235</v>
      </c>
      <c r="AG383" s="30">
        <f t="shared" si="40"/>
        <v>-0.03166818616</v>
      </c>
      <c r="AH383" s="41">
        <f t="shared" si="41"/>
        <v>0.3587472002</v>
      </c>
      <c r="AI383" s="42">
        <f t="shared" si="42"/>
        <v>0.3430980662</v>
      </c>
      <c r="AJ383" s="42">
        <f t="shared" si="43"/>
        <v>0.2994608852</v>
      </c>
      <c r="AK383" s="36">
        <f t="shared" si="44"/>
        <v>170</v>
      </c>
      <c r="AL383" s="37">
        <f t="shared" ref="AL383:AM383" si="1556">Z383</f>
        <v>397</v>
      </c>
      <c r="AM383" s="38">
        <f t="shared" si="1556"/>
        <v>72</v>
      </c>
      <c r="AN383" s="39">
        <f t="shared" si="46"/>
        <v>91</v>
      </c>
      <c r="AO383" s="43"/>
      <c r="AP383" s="43"/>
      <c r="AQ383" s="43">
        <f t="shared" ref="AQ383:AW383" si="1557">POWER($AC383,AQ$3)</f>
        <v>1</v>
      </c>
      <c r="AR383" s="43">
        <f t="shared" si="1557"/>
        <v>0.4417177914</v>
      </c>
      <c r="AS383" s="43">
        <f t="shared" si="1557"/>
        <v>0.1951146072</v>
      </c>
      <c r="AT383" s="43">
        <f t="shared" si="1557"/>
        <v>0.08618559339</v>
      </c>
      <c r="AU383" s="43">
        <f t="shared" si="1557"/>
        <v>0.03806970996</v>
      </c>
      <c r="AV383" s="43">
        <f t="shared" si="1557"/>
        <v>0.0168160682</v>
      </c>
      <c r="AW383" s="43">
        <f t="shared" si="1557"/>
        <v>0.007427956507</v>
      </c>
      <c r="AX383" s="43">
        <f t="shared" ref="AX383:BA383" si="1558">$AD383*AQ383</f>
        <v>0.4755614267</v>
      </c>
      <c r="AY383" s="43">
        <f t="shared" si="1558"/>
        <v>0.2100639431</v>
      </c>
      <c r="AZ383" s="43">
        <f t="shared" si="1558"/>
        <v>0.09278898099</v>
      </c>
      <c r="BA383" s="43">
        <f t="shared" si="1558"/>
        <v>0.04098654375</v>
      </c>
      <c r="BB383" s="43"/>
      <c r="BC383" s="43"/>
      <c r="BD383" s="43"/>
      <c r="BE383" s="43"/>
      <c r="BF383" s="43"/>
      <c r="BG383" s="43"/>
      <c r="BH383" s="43"/>
      <c r="BI383" s="43"/>
      <c r="BJ383" s="43"/>
    </row>
    <row r="384">
      <c r="A384" s="30"/>
      <c r="B384" s="30"/>
      <c r="C384" s="44">
        <f t="shared" si="49"/>
        <v>380</v>
      </c>
      <c r="D384" s="32">
        <f t="shared" si="13"/>
        <v>331</v>
      </c>
      <c r="E384" s="32">
        <f t="shared" si="14"/>
        <v>423</v>
      </c>
      <c r="F384" s="33">
        <f t="shared" si="15"/>
        <v>224</v>
      </c>
      <c r="G384" s="30">
        <f t="shared" si="16"/>
        <v>133</v>
      </c>
      <c r="H384" s="34">
        <f t="shared" si="17"/>
        <v>91</v>
      </c>
      <c r="I384" s="35">
        <f t="shared" si="18"/>
        <v>0.5525007807</v>
      </c>
      <c r="J384" s="35">
        <f t="shared" si="19"/>
        <v>0.5976014407</v>
      </c>
      <c r="K384" s="36">
        <f t="shared" si="20"/>
        <v>73</v>
      </c>
      <c r="L384" s="37">
        <f t="shared" si="21"/>
        <v>60</v>
      </c>
      <c r="M384" s="38">
        <f t="shared" si="22"/>
        <v>54</v>
      </c>
      <c r="N384" s="39">
        <f t="shared" si="23"/>
        <v>37</v>
      </c>
      <c r="O384" s="35">
        <f t="shared" si="24"/>
        <v>0.5488721805</v>
      </c>
      <c r="P384" s="35">
        <f t="shared" si="25"/>
        <v>0.5934065934</v>
      </c>
      <c r="Q384" s="40">
        <f t="shared" si="26"/>
        <v>0.5669642857</v>
      </c>
      <c r="R384" s="35">
        <f t="shared" si="27"/>
        <v>0.4736842105</v>
      </c>
      <c r="S384" s="10">
        <f t="shared" si="50"/>
        <v>0.7392096661</v>
      </c>
      <c r="T384" s="10">
        <f t="shared" si="28"/>
        <v>0.9003437149</v>
      </c>
      <c r="U384" s="10">
        <f t="shared" si="29"/>
        <v>0.9003437149</v>
      </c>
      <c r="V384" s="30">
        <f t="shared" si="30"/>
        <v>224</v>
      </c>
      <c r="W384" s="30">
        <f t="shared" si="31"/>
        <v>127</v>
      </c>
      <c r="X384" s="34">
        <f t="shared" si="32"/>
        <v>166</v>
      </c>
      <c r="Y384" s="36">
        <f t="shared" si="33"/>
        <v>112</v>
      </c>
      <c r="Z384" s="37">
        <f t="shared" ref="Z384:AA384" si="1559">L384</f>
        <v>60</v>
      </c>
      <c r="AA384" s="38">
        <f t="shared" si="1559"/>
        <v>54</v>
      </c>
      <c r="AB384" s="39">
        <f t="shared" si="35"/>
        <v>12</v>
      </c>
      <c r="AC384" s="35">
        <f t="shared" si="36"/>
        <v>0.8181818182</v>
      </c>
      <c r="AD384" s="35">
        <f t="shared" si="37"/>
        <v>0.6511627907</v>
      </c>
      <c r="AE384" s="30">
        <f t="shared" si="38"/>
        <v>0.616373473</v>
      </c>
      <c r="AF384" s="30">
        <f t="shared" si="39"/>
        <v>0.3099371836</v>
      </c>
      <c r="AG384" s="30">
        <f t="shared" si="40"/>
        <v>0.03478931774</v>
      </c>
      <c r="AH384" s="41">
        <f t="shared" si="41"/>
        <v>0.4232895622</v>
      </c>
      <c r="AI384" s="42">
        <f t="shared" si="42"/>
        <v>0.6186608705</v>
      </c>
      <c r="AJ384" s="42">
        <f t="shared" si="43"/>
        <v>0.6665988151</v>
      </c>
      <c r="AK384" s="36">
        <f t="shared" si="44"/>
        <v>120</v>
      </c>
      <c r="AL384" s="37">
        <f t="shared" ref="AL384:AM384" si="1560">Z384</f>
        <v>60</v>
      </c>
      <c r="AM384" s="38">
        <f t="shared" si="1560"/>
        <v>54</v>
      </c>
      <c r="AN384" s="39">
        <f t="shared" si="46"/>
        <v>12</v>
      </c>
      <c r="AO384" s="43"/>
      <c r="AP384" s="43"/>
      <c r="AQ384" s="43">
        <f t="shared" ref="AQ384:AW384" si="1561">POWER($AC384,AQ$3)</f>
        <v>1</v>
      </c>
      <c r="AR384" s="43">
        <f t="shared" si="1561"/>
        <v>0.8181818182</v>
      </c>
      <c r="AS384" s="43">
        <f t="shared" si="1561"/>
        <v>0.6694214876</v>
      </c>
      <c r="AT384" s="43">
        <f t="shared" si="1561"/>
        <v>0.5477084899</v>
      </c>
      <c r="AU384" s="43">
        <f t="shared" si="1561"/>
        <v>0.4481251281</v>
      </c>
      <c r="AV384" s="43">
        <f t="shared" si="1561"/>
        <v>0.3666478321</v>
      </c>
      <c r="AW384" s="43">
        <f t="shared" si="1561"/>
        <v>0.2999845899</v>
      </c>
      <c r="AX384" s="43">
        <f t="shared" ref="AX384:BA384" si="1562">$AD384*AQ384</f>
        <v>0.6511627907</v>
      </c>
      <c r="AY384" s="43">
        <f t="shared" si="1562"/>
        <v>0.532769556</v>
      </c>
      <c r="AZ384" s="43">
        <f t="shared" si="1562"/>
        <v>0.435902364</v>
      </c>
      <c r="BA384" s="43">
        <f t="shared" si="1562"/>
        <v>0.3566473887</v>
      </c>
      <c r="BB384" s="43"/>
      <c r="BC384" s="43"/>
      <c r="BD384" s="43"/>
      <c r="BE384" s="43"/>
      <c r="BF384" s="43"/>
      <c r="BG384" s="43"/>
      <c r="BH384" s="43"/>
      <c r="BI384" s="43"/>
      <c r="BJ384" s="43"/>
    </row>
    <row r="385">
      <c r="A385" s="30"/>
      <c r="B385" s="30"/>
      <c r="C385" s="44">
        <f t="shared" si="49"/>
        <v>381</v>
      </c>
      <c r="D385" s="32">
        <f t="shared" si="13"/>
        <v>2986</v>
      </c>
      <c r="E385" s="32">
        <f t="shared" si="14"/>
        <v>2986</v>
      </c>
      <c r="F385" s="33">
        <f t="shared" si="15"/>
        <v>1794</v>
      </c>
      <c r="G385" s="30">
        <f t="shared" si="16"/>
        <v>1021</v>
      </c>
      <c r="H385" s="34">
        <f t="shared" si="17"/>
        <v>773</v>
      </c>
      <c r="I385" s="35">
        <f t="shared" si="18"/>
        <v>0.3153961318</v>
      </c>
      <c r="J385" s="35">
        <f t="shared" si="19"/>
        <v>0.3466711211</v>
      </c>
      <c r="K385" s="36">
        <f t="shared" si="20"/>
        <v>322</v>
      </c>
      <c r="L385" s="37">
        <f t="shared" si="21"/>
        <v>699</v>
      </c>
      <c r="M385" s="38">
        <f t="shared" si="22"/>
        <v>268</v>
      </c>
      <c r="N385" s="39">
        <f t="shared" si="23"/>
        <v>505</v>
      </c>
      <c r="O385" s="35">
        <f t="shared" si="24"/>
        <v>0.3153770813</v>
      </c>
      <c r="P385" s="35">
        <f t="shared" si="25"/>
        <v>0.3467011643</v>
      </c>
      <c r="Q385" s="40">
        <f t="shared" si="26"/>
        <v>0.3288740245</v>
      </c>
      <c r="R385" s="35">
        <f t="shared" si="27"/>
        <v>0.2771458118</v>
      </c>
      <c r="S385" s="10">
        <f t="shared" si="50"/>
        <v>0.8946938534</v>
      </c>
      <c r="T385" s="10">
        <f t="shared" si="28"/>
        <v>1.277669582</v>
      </c>
      <c r="U385" s="10">
        <f t="shared" si="29"/>
        <v>1</v>
      </c>
      <c r="V385" s="30">
        <f t="shared" si="30"/>
        <v>1794</v>
      </c>
      <c r="W385" s="30">
        <f t="shared" si="31"/>
        <v>590</v>
      </c>
      <c r="X385" s="34">
        <f t="shared" si="32"/>
        <v>1605</v>
      </c>
      <c r="Y385" s="36">
        <f t="shared" si="33"/>
        <v>1337</v>
      </c>
      <c r="Z385" s="37">
        <f t="shared" ref="Z385:AA385" si="1563">L385</f>
        <v>699</v>
      </c>
      <c r="AA385" s="38">
        <f t="shared" si="1563"/>
        <v>268</v>
      </c>
      <c r="AB385" s="39">
        <f t="shared" si="35"/>
        <v>0</v>
      </c>
      <c r="AC385" s="35">
        <f t="shared" si="36"/>
        <v>1</v>
      </c>
      <c r="AD385" s="35">
        <f t="shared" si="37"/>
        <v>0.6566797642</v>
      </c>
      <c r="AE385" s="30">
        <f t="shared" si="38"/>
        <v>0.6210571413</v>
      </c>
      <c r="AF385" s="30">
        <f t="shared" si="39"/>
        <v>0.3146208519</v>
      </c>
      <c r="AG385" s="30">
        <f t="shared" si="40"/>
        <v>0.03562262298</v>
      </c>
      <c r="AH385" s="41">
        <f t="shared" si="41"/>
        <v>0.4805822993</v>
      </c>
      <c r="AI385" s="42">
        <f t="shared" si="42"/>
        <v>0.7412780452</v>
      </c>
      <c r="AJ385" s="42">
        <f t="shared" si="43"/>
        <v>0.7903642428</v>
      </c>
      <c r="AK385" s="36">
        <f t="shared" si="44"/>
        <v>2635</v>
      </c>
      <c r="AL385" s="37">
        <f t="shared" ref="AL385:AM385" si="1564">Z385</f>
        <v>699</v>
      </c>
      <c r="AM385" s="38">
        <f t="shared" si="1564"/>
        <v>268</v>
      </c>
      <c r="AN385" s="39">
        <f t="shared" si="46"/>
        <v>0</v>
      </c>
      <c r="AO385" s="43"/>
      <c r="AP385" s="43"/>
      <c r="AQ385" s="43">
        <f t="shared" ref="AQ385:AW385" si="1565">POWER($AC385,AQ$3)</f>
        <v>1</v>
      </c>
      <c r="AR385" s="43">
        <f t="shared" si="1565"/>
        <v>1</v>
      </c>
      <c r="AS385" s="43">
        <f t="shared" si="1565"/>
        <v>1</v>
      </c>
      <c r="AT385" s="43">
        <f t="shared" si="1565"/>
        <v>1</v>
      </c>
      <c r="AU385" s="43">
        <f t="shared" si="1565"/>
        <v>1</v>
      </c>
      <c r="AV385" s="43">
        <f t="shared" si="1565"/>
        <v>1</v>
      </c>
      <c r="AW385" s="43">
        <f t="shared" si="1565"/>
        <v>1</v>
      </c>
      <c r="AX385" s="43">
        <f t="shared" ref="AX385:BA385" si="1566">$AD385*AQ385</f>
        <v>0.6566797642</v>
      </c>
      <c r="AY385" s="43">
        <f t="shared" si="1566"/>
        <v>0.6566797642</v>
      </c>
      <c r="AZ385" s="43">
        <f t="shared" si="1566"/>
        <v>0.6566797642</v>
      </c>
      <c r="BA385" s="43">
        <f t="shared" si="1566"/>
        <v>0.6566797642</v>
      </c>
      <c r="BB385" s="43"/>
      <c r="BC385" s="43"/>
      <c r="BD385" s="43"/>
      <c r="BE385" s="43"/>
      <c r="BF385" s="43"/>
      <c r="BG385" s="43"/>
      <c r="BH385" s="43"/>
      <c r="BI385" s="43"/>
      <c r="BJ385" s="43"/>
    </row>
    <row r="386">
      <c r="A386" s="30"/>
      <c r="B386" s="30"/>
      <c r="C386" s="44">
        <f t="shared" si="49"/>
        <v>382</v>
      </c>
      <c r="D386" s="32">
        <f t="shared" si="13"/>
        <v>5908</v>
      </c>
      <c r="E386" s="32">
        <f t="shared" si="14"/>
        <v>2454</v>
      </c>
      <c r="F386" s="33">
        <f t="shared" si="15"/>
        <v>1345</v>
      </c>
      <c r="G386" s="30">
        <f t="shared" si="16"/>
        <v>799</v>
      </c>
      <c r="H386" s="34">
        <f t="shared" si="17"/>
        <v>546</v>
      </c>
      <c r="I386" s="35">
        <f t="shared" si="18"/>
        <v>0.3902437246</v>
      </c>
      <c r="J386" s="35">
        <f t="shared" si="19"/>
        <v>0.360144287</v>
      </c>
      <c r="K386" s="36">
        <f t="shared" si="20"/>
        <v>312</v>
      </c>
      <c r="L386" s="37">
        <f t="shared" si="21"/>
        <v>487</v>
      </c>
      <c r="M386" s="38">
        <f t="shared" si="22"/>
        <v>197</v>
      </c>
      <c r="N386" s="39">
        <f t="shared" si="23"/>
        <v>349</v>
      </c>
      <c r="O386" s="35">
        <f t="shared" si="24"/>
        <v>0.3904881101</v>
      </c>
      <c r="P386" s="35">
        <f t="shared" si="25"/>
        <v>0.3608058608</v>
      </c>
      <c r="Q386" s="40">
        <f t="shared" si="26"/>
        <v>0.3784386617</v>
      </c>
      <c r="R386" s="35">
        <f t="shared" si="27"/>
        <v>0.2880116959</v>
      </c>
      <c r="S386" s="10">
        <f t="shared" si="50"/>
        <v>0.7208606713</v>
      </c>
      <c r="T386" s="10">
        <f t="shared" si="28"/>
        <v>0.9859282408</v>
      </c>
      <c r="U386" s="10">
        <f t="shared" si="29"/>
        <v>0.9859282408</v>
      </c>
      <c r="V386" s="30">
        <f t="shared" si="30"/>
        <v>1345</v>
      </c>
      <c r="W386" s="30">
        <f t="shared" si="31"/>
        <v>509</v>
      </c>
      <c r="X386" s="34">
        <f t="shared" si="32"/>
        <v>970</v>
      </c>
      <c r="Y386" s="36">
        <f t="shared" si="33"/>
        <v>773</v>
      </c>
      <c r="Z386" s="37">
        <f t="shared" ref="Z386:AA386" si="1567">L386</f>
        <v>487</v>
      </c>
      <c r="AA386" s="38">
        <f t="shared" si="1567"/>
        <v>197</v>
      </c>
      <c r="AB386" s="39">
        <f t="shared" si="35"/>
        <v>11</v>
      </c>
      <c r="AC386" s="35">
        <f t="shared" si="36"/>
        <v>0.9471153846</v>
      </c>
      <c r="AD386" s="35">
        <f t="shared" si="37"/>
        <v>0.6134920635</v>
      </c>
      <c r="AE386" s="30">
        <f t="shared" si="38"/>
        <v>0.6238581868</v>
      </c>
      <c r="AF386" s="30">
        <f t="shared" si="39"/>
        <v>0.3174218975</v>
      </c>
      <c r="AG386" s="30">
        <f t="shared" si="40"/>
        <v>-0.01036612334</v>
      </c>
      <c r="AH386" s="41">
        <f t="shared" si="41"/>
        <v>0.4620171305</v>
      </c>
      <c r="AI386" s="42">
        <f t="shared" si="42"/>
        <v>0.7063229477</v>
      </c>
      <c r="AJ386" s="42">
        <f t="shared" si="43"/>
        <v>0.6920389468</v>
      </c>
      <c r="AK386" s="36">
        <f t="shared" si="44"/>
        <v>1094</v>
      </c>
      <c r="AL386" s="37">
        <f t="shared" ref="AL386:AM386" si="1568">Z386</f>
        <v>487</v>
      </c>
      <c r="AM386" s="38">
        <f t="shared" si="1568"/>
        <v>197</v>
      </c>
      <c r="AN386" s="39">
        <f t="shared" si="46"/>
        <v>11</v>
      </c>
      <c r="AO386" s="43"/>
      <c r="AP386" s="43"/>
      <c r="AQ386" s="43">
        <f t="shared" ref="AQ386:AW386" si="1569">POWER($AC386,AQ$3)</f>
        <v>1</v>
      </c>
      <c r="AR386" s="43">
        <f t="shared" si="1569"/>
        <v>0.9471153846</v>
      </c>
      <c r="AS386" s="43">
        <f t="shared" si="1569"/>
        <v>0.8970275518</v>
      </c>
      <c r="AT386" s="43">
        <f t="shared" si="1569"/>
        <v>0.8495885947</v>
      </c>
      <c r="AU386" s="43">
        <f t="shared" si="1569"/>
        <v>0.8046584286</v>
      </c>
      <c r="AV386" s="43">
        <f t="shared" si="1569"/>
        <v>0.7621043771</v>
      </c>
      <c r="AW386" s="43">
        <f t="shared" si="1569"/>
        <v>0.7218007803</v>
      </c>
      <c r="AX386" s="43">
        <f t="shared" ref="AX386:BA386" si="1570">$AD386*AQ386</f>
        <v>0.6134920635</v>
      </c>
      <c r="AY386" s="43">
        <f t="shared" si="1570"/>
        <v>0.5810477717</v>
      </c>
      <c r="AZ386" s="43">
        <f t="shared" si="1570"/>
        <v>0.5503192837</v>
      </c>
      <c r="BA386" s="43">
        <f t="shared" si="1570"/>
        <v>0.5212158601</v>
      </c>
      <c r="BB386" s="43"/>
      <c r="BC386" s="43"/>
      <c r="BD386" s="43"/>
      <c r="BE386" s="43"/>
      <c r="BF386" s="43"/>
      <c r="BG386" s="43"/>
      <c r="BH386" s="43"/>
      <c r="BI386" s="43"/>
      <c r="BJ386" s="43"/>
    </row>
    <row r="387">
      <c r="A387" s="30"/>
      <c r="B387" s="30"/>
      <c r="C387" s="44">
        <f t="shared" si="49"/>
        <v>383</v>
      </c>
      <c r="D387" s="32">
        <f t="shared" si="13"/>
        <v>2261</v>
      </c>
      <c r="E387" s="32">
        <f t="shared" si="14"/>
        <v>2261</v>
      </c>
      <c r="F387" s="33">
        <f t="shared" si="15"/>
        <v>1105</v>
      </c>
      <c r="G387" s="30">
        <f t="shared" si="16"/>
        <v>935</v>
      </c>
      <c r="H387" s="34">
        <f t="shared" si="17"/>
        <v>170</v>
      </c>
      <c r="I387" s="35">
        <f t="shared" si="18"/>
        <v>0.4594521769</v>
      </c>
      <c r="J387" s="35">
        <f t="shared" si="19"/>
        <v>0.4687844396</v>
      </c>
      <c r="K387" s="36">
        <f t="shared" si="20"/>
        <v>430</v>
      </c>
      <c r="L387" s="37">
        <f t="shared" si="21"/>
        <v>505</v>
      </c>
      <c r="M387" s="38">
        <f t="shared" si="22"/>
        <v>80</v>
      </c>
      <c r="N387" s="39">
        <f t="shared" si="23"/>
        <v>90</v>
      </c>
      <c r="O387" s="35">
        <f t="shared" si="24"/>
        <v>0.4598930481</v>
      </c>
      <c r="P387" s="35">
        <f t="shared" si="25"/>
        <v>0.4705882353</v>
      </c>
      <c r="Q387" s="40">
        <f t="shared" si="26"/>
        <v>0.4615384615</v>
      </c>
      <c r="R387" s="35">
        <f t="shared" si="27"/>
        <v>0.1367521368</v>
      </c>
      <c r="S387" s="10">
        <f t="shared" si="50"/>
        <v>0.6144756828</v>
      </c>
      <c r="T387" s="10">
        <f t="shared" si="28"/>
        <v>0.9057538867</v>
      </c>
      <c r="U387" s="10">
        <f t="shared" si="29"/>
        <v>0.9057538867</v>
      </c>
      <c r="V387" s="30">
        <f t="shared" si="30"/>
        <v>1105</v>
      </c>
      <c r="W387" s="30">
        <f t="shared" si="31"/>
        <v>510</v>
      </c>
      <c r="X387" s="34">
        <f t="shared" si="32"/>
        <v>679</v>
      </c>
      <c r="Y387" s="36">
        <f t="shared" si="33"/>
        <v>599</v>
      </c>
      <c r="Z387" s="37">
        <f t="shared" ref="Z387:AA387" si="1571">L387</f>
        <v>505</v>
      </c>
      <c r="AA387" s="38">
        <f t="shared" si="1571"/>
        <v>80</v>
      </c>
      <c r="AB387" s="39">
        <f t="shared" si="35"/>
        <v>62</v>
      </c>
      <c r="AC387" s="35">
        <f t="shared" si="36"/>
        <v>0.5633802817</v>
      </c>
      <c r="AD387" s="35">
        <f t="shared" si="37"/>
        <v>0.5425724638</v>
      </c>
      <c r="AE387" s="30">
        <f t="shared" si="38"/>
        <v>0.5534893205</v>
      </c>
      <c r="AF387" s="30">
        <f t="shared" si="39"/>
        <v>0.2470530312</v>
      </c>
      <c r="AG387" s="30">
        <f t="shared" si="40"/>
        <v>-0.01091685672</v>
      </c>
      <c r="AH387" s="41">
        <f t="shared" si="41"/>
        <v>0.3721326408</v>
      </c>
      <c r="AI387" s="42">
        <f t="shared" si="42"/>
        <v>0.4349899666</v>
      </c>
      <c r="AJ387" s="42">
        <f t="shared" si="43"/>
        <v>0.4199470825</v>
      </c>
      <c r="AK387" s="36">
        <f t="shared" si="44"/>
        <v>366</v>
      </c>
      <c r="AL387" s="37">
        <f t="shared" ref="AL387:AM387" si="1572">Z387</f>
        <v>505</v>
      </c>
      <c r="AM387" s="38">
        <f t="shared" si="1572"/>
        <v>80</v>
      </c>
      <c r="AN387" s="39">
        <f t="shared" si="46"/>
        <v>62</v>
      </c>
      <c r="AO387" s="43"/>
      <c r="AP387" s="43"/>
      <c r="AQ387" s="43">
        <f t="shared" ref="AQ387:AW387" si="1573">POWER($AC387,AQ$3)</f>
        <v>1</v>
      </c>
      <c r="AR387" s="43">
        <f t="shared" si="1573"/>
        <v>0.5633802817</v>
      </c>
      <c r="AS387" s="43">
        <f t="shared" si="1573"/>
        <v>0.3173973418</v>
      </c>
      <c r="AT387" s="43">
        <f t="shared" si="1573"/>
        <v>0.1788154038</v>
      </c>
      <c r="AU387" s="43">
        <f t="shared" si="1573"/>
        <v>0.1007410726</v>
      </c>
      <c r="AV387" s="43">
        <f t="shared" si="1573"/>
        <v>0.05675553385</v>
      </c>
      <c r="AW387" s="43">
        <f t="shared" si="1573"/>
        <v>0.03197494865</v>
      </c>
      <c r="AX387" s="43">
        <f t="shared" ref="AX387:BA387" si="1574">$AD387*AQ387</f>
        <v>0.5425724638</v>
      </c>
      <c r="AY387" s="43">
        <f t="shared" si="1574"/>
        <v>0.3056746275</v>
      </c>
      <c r="AZ387" s="43">
        <f t="shared" si="1574"/>
        <v>0.1722110577</v>
      </c>
      <c r="BA387" s="43">
        <f t="shared" si="1574"/>
        <v>0.09702031422</v>
      </c>
      <c r="BB387" s="43"/>
      <c r="BC387" s="43"/>
      <c r="BD387" s="43"/>
      <c r="BE387" s="43"/>
      <c r="BF387" s="43"/>
      <c r="BG387" s="43"/>
      <c r="BH387" s="43"/>
      <c r="BI387" s="43"/>
      <c r="BJ387" s="43"/>
    </row>
    <row r="388">
      <c r="A388" s="30"/>
      <c r="B388" s="30"/>
      <c r="C388" s="44">
        <f t="shared" si="49"/>
        <v>384</v>
      </c>
      <c r="D388" s="32">
        <f t="shared" si="13"/>
        <v>1627</v>
      </c>
      <c r="E388" s="32">
        <f t="shared" si="14"/>
        <v>1627</v>
      </c>
      <c r="F388" s="33">
        <f t="shared" si="15"/>
        <v>1081</v>
      </c>
      <c r="G388" s="30">
        <f t="shared" si="16"/>
        <v>618</v>
      </c>
      <c r="H388" s="34">
        <f t="shared" si="17"/>
        <v>463</v>
      </c>
      <c r="I388" s="35">
        <f t="shared" si="18"/>
        <v>0.3547873205</v>
      </c>
      <c r="J388" s="35">
        <f t="shared" si="19"/>
        <v>0.3432149061</v>
      </c>
      <c r="K388" s="36">
        <f t="shared" si="20"/>
        <v>219</v>
      </c>
      <c r="L388" s="37">
        <f t="shared" si="21"/>
        <v>399</v>
      </c>
      <c r="M388" s="38">
        <f t="shared" si="22"/>
        <v>159</v>
      </c>
      <c r="N388" s="39">
        <f t="shared" si="23"/>
        <v>304</v>
      </c>
      <c r="O388" s="35">
        <f t="shared" si="24"/>
        <v>0.354368932</v>
      </c>
      <c r="P388" s="35">
        <f t="shared" si="25"/>
        <v>0.343412527</v>
      </c>
      <c r="Q388" s="40">
        <f t="shared" si="26"/>
        <v>0.3496762257</v>
      </c>
      <c r="R388" s="35">
        <f t="shared" si="27"/>
        <v>0.2849462366</v>
      </c>
      <c r="S388" s="10">
        <f t="shared" si="50"/>
        <v>0.7691715577</v>
      </c>
      <c r="T388" s="10">
        <f t="shared" si="28"/>
        <v>1.067036046</v>
      </c>
      <c r="U388" s="10">
        <f t="shared" si="29"/>
        <v>1</v>
      </c>
      <c r="V388" s="30">
        <f t="shared" si="30"/>
        <v>1081</v>
      </c>
      <c r="W388" s="30">
        <f t="shared" si="31"/>
        <v>378</v>
      </c>
      <c r="X388" s="34">
        <f t="shared" si="32"/>
        <v>831</v>
      </c>
      <c r="Y388" s="36">
        <f t="shared" si="33"/>
        <v>672</v>
      </c>
      <c r="Z388" s="37">
        <f t="shared" ref="Z388:AA388" si="1575">L388</f>
        <v>399</v>
      </c>
      <c r="AA388" s="38">
        <f t="shared" si="1575"/>
        <v>159</v>
      </c>
      <c r="AB388" s="39">
        <f t="shared" si="35"/>
        <v>0</v>
      </c>
      <c r="AC388" s="35">
        <f t="shared" si="36"/>
        <v>1</v>
      </c>
      <c r="AD388" s="35">
        <f t="shared" si="37"/>
        <v>0.6274509804</v>
      </c>
      <c r="AE388" s="30">
        <f t="shared" si="38"/>
        <v>0.6210571413</v>
      </c>
      <c r="AF388" s="30">
        <f t="shared" si="39"/>
        <v>0.3146208519</v>
      </c>
      <c r="AG388" s="30">
        <f t="shared" si="40"/>
        <v>0.00639383913</v>
      </c>
      <c r="AH388" s="41">
        <f t="shared" si="41"/>
        <v>0.4805822993</v>
      </c>
      <c r="AI388" s="42">
        <f t="shared" si="42"/>
        <v>0.7412780452</v>
      </c>
      <c r="AJ388" s="42">
        <f t="shared" si="43"/>
        <v>0.7500884366</v>
      </c>
      <c r="AK388" s="36">
        <f t="shared" si="44"/>
        <v>1198</v>
      </c>
      <c r="AL388" s="37">
        <f t="shared" ref="AL388:AM388" si="1576">Z388</f>
        <v>399</v>
      </c>
      <c r="AM388" s="38">
        <f t="shared" si="1576"/>
        <v>159</v>
      </c>
      <c r="AN388" s="39">
        <f t="shared" si="46"/>
        <v>0</v>
      </c>
      <c r="AO388" s="43"/>
      <c r="AP388" s="43"/>
      <c r="AQ388" s="43">
        <f t="shared" ref="AQ388:AW388" si="1577">POWER($AC388,AQ$3)</f>
        <v>1</v>
      </c>
      <c r="AR388" s="43">
        <f t="shared" si="1577"/>
        <v>1</v>
      </c>
      <c r="AS388" s="43">
        <f t="shared" si="1577"/>
        <v>1</v>
      </c>
      <c r="AT388" s="43">
        <f t="shared" si="1577"/>
        <v>1</v>
      </c>
      <c r="AU388" s="43">
        <f t="shared" si="1577"/>
        <v>1</v>
      </c>
      <c r="AV388" s="43">
        <f t="shared" si="1577"/>
        <v>1</v>
      </c>
      <c r="AW388" s="43">
        <f t="shared" si="1577"/>
        <v>1</v>
      </c>
      <c r="AX388" s="43">
        <f t="shared" ref="AX388:BA388" si="1578">$AD388*AQ388</f>
        <v>0.6274509804</v>
      </c>
      <c r="AY388" s="43">
        <f t="shared" si="1578"/>
        <v>0.6274509804</v>
      </c>
      <c r="AZ388" s="43">
        <f t="shared" si="1578"/>
        <v>0.6274509804</v>
      </c>
      <c r="BA388" s="43">
        <f t="shared" si="1578"/>
        <v>0.6274509804</v>
      </c>
      <c r="BB388" s="43"/>
      <c r="BC388" s="43"/>
      <c r="BD388" s="43"/>
      <c r="BE388" s="43"/>
      <c r="BF388" s="43"/>
      <c r="BG388" s="43"/>
      <c r="BH388" s="43"/>
      <c r="BI388" s="43"/>
      <c r="BJ388" s="43"/>
    </row>
    <row r="389">
      <c r="A389" s="30"/>
      <c r="B389" s="30"/>
      <c r="C389" s="44">
        <f t="shared" si="49"/>
        <v>385</v>
      </c>
      <c r="D389" s="32">
        <f t="shared" si="13"/>
        <v>1727</v>
      </c>
      <c r="E389" s="32">
        <f t="shared" si="14"/>
        <v>1727</v>
      </c>
      <c r="F389" s="33">
        <f t="shared" si="15"/>
        <v>888</v>
      </c>
      <c r="G389" s="30">
        <f t="shared" si="16"/>
        <v>585</v>
      </c>
      <c r="H389" s="34">
        <f t="shared" si="17"/>
        <v>303</v>
      </c>
      <c r="I389" s="35">
        <f t="shared" si="18"/>
        <v>0.5007665857</v>
      </c>
      <c r="J389" s="35">
        <f t="shared" si="19"/>
        <v>0.5149827926</v>
      </c>
      <c r="K389" s="36">
        <f t="shared" si="20"/>
        <v>293</v>
      </c>
      <c r="L389" s="37">
        <f t="shared" si="21"/>
        <v>292</v>
      </c>
      <c r="M389" s="38">
        <f t="shared" si="22"/>
        <v>156</v>
      </c>
      <c r="N389" s="39">
        <f t="shared" si="23"/>
        <v>147</v>
      </c>
      <c r="O389" s="35">
        <f t="shared" si="24"/>
        <v>0.5008547009</v>
      </c>
      <c r="P389" s="35">
        <f t="shared" si="25"/>
        <v>0.5148514851</v>
      </c>
      <c r="Q389" s="40">
        <f t="shared" si="26"/>
        <v>0.5056306306</v>
      </c>
      <c r="R389" s="35">
        <f t="shared" si="27"/>
        <v>0.3482142857</v>
      </c>
      <c r="S389" s="10">
        <f t="shared" si="50"/>
        <v>0.4520855273</v>
      </c>
      <c r="T389" s="10">
        <f t="shared" si="28"/>
        <v>0.507809998</v>
      </c>
      <c r="U389" s="10">
        <f t="shared" si="29"/>
        <v>0.507809998</v>
      </c>
      <c r="V389" s="30">
        <f t="shared" si="30"/>
        <v>888</v>
      </c>
      <c r="W389" s="30">
        <f t="shared" si="31"/>
        <v>449</v>
      </c>
      <c r="X389" s="34">
        <f t="shared" si="32"/>
        <v>449</v>
      </c>
      <c r="Y389" s="36">
        <f t="shared" si="33"/>
        <v>293</v>
      </c>
      <c r="Z389" s="37">
        <f t="shared" ref="Z389:AA389" si="1579">L389</f>
        <v>292</v>
      </c>
      <c r="AA389" s="38">
        <f t="shared" si="1579"/>
        <v>156</v>
      </c>
      <c r="AB389" s="39">
        <f t="shared" si="35"/>
        <v>284</v>
      </c>
      <c r="AC389" s="35">
        <f t="shared" si="36"/>
        <v>0.3545454545</v>
      </c>
      <c r="AD389" s="35">
        <f t="shared" si="37"/>
        <v>0.5008547009</v>
      </c>
      <c r="AE389" s="30">
        <f t="shared" si="38"/>
        <v>0.4699267467</v>
      </c>
      <c r="AF389" s="30">
        <f t="shared" si="39"/>
        <v>0.1634904574</v>
      </c>
      <c r="AG389" s="30">
        <f t="shared" si="40"/>
        <v>0.03092795418</v>
      </c>
      <c r="AH389" s="41">
        <f t="shared" si="41"/>
        <v>0.3533297027</v>
      </c>
      <c r="AI389" s="42">
        <f t="shared" si="42"/>
        <v>0.2760721002</v>
      </c>
      <c r="AJ389" s="42">
        <f t="shared" si="43"/>
        <v>0.3186892784</v>
      </c>
      <c r="AK389" s="36">
        <f t="shared" si="44"/>
        <v>137</v>
      </c>
      <c r="AL389" s="37">
        <f t="shared" ref="AL389:AM389" si="1580">Z389</f>
        <v>292</v>
      </c>
      <c r="AM389" s="38">
        <f t="shared" si="1580"/>
        <v>156</v>
      </c>
      <c r="AN389" s="39">
        <f t="shared" si="46"/>
        <v>284</v>
      </c>
      <c r="AO389" s="43"/>
      <c r="AP389" s="43"/>
      <c r="AQ389" s="43">
        <f t="shared" ref="AQ389:AW389" si="1581">POWER($AC389,AQ$3)</f>
        <v>1</v>
      </c>
      <c r="AR389" s="43">
        <f t="shared" si="1581"/>
        <v>0.3545454545</v>
      </c>
      <c r="AS389" s="43">
        <f t="shared" si="1581"/>
        <v>0.1257024793</v>
      </c>
      <c r="AT389" s="43">
        <f t="shared" si="1581"/>
        <v>0.04456724267</v>
      </c>
      <c r="AU389" s="43">
        <f t="shared" si="1581"/>
        <v>0.01580111331</v>
      </c>
      <c r="AV389" s="43">
        <f t="shared" si="1581"/>
        <v>0.005602212902</v>
      </c>
      <c r="AW389" s="43">
        <f t="shared" si="1581"/>
        <v>0.00198623912</v>
      </c>
      <c r="AX389" s="43">
        <f t="shared" ref="AX389:BA389" si="1582">$AD389*AQ389</f>
        <v>0.5008547009</v>
      </c>
      <c r="AY389" s="43">
        <f t="shared" si="1582"/>
        <v>0.1775757576</v>
      </c>
      <c r="AZ389" s="43">
        <f t="shared" si="1582"/>
        <v>0.06295867769</v>
      </c>
      <c r="BA389" s="43">
        <f t="shared" si="1582"/>
        <v>0.022321713</v>
      </c>
      <c r="BB389" s="43"/>
      <c r="BC389" s="43"/>
      <c r="BD389" s="43"/>
      <c r="BE389" s="43"/>
      <c r="BF389" s="43"/>
      <c r="BG389" s="43"/>
      <c r="BH389" s="43"/>
      <c r="BI389" s="43"/>
      <c r="BJ389" s="43"/>
    </row>
    <row r="390">
      <c r="A390" s="30"/>
      <c r="B390" s="30"/>
      <c r="C390" s="44">
        <f t="shared" si="49"/>
        <v>386</v>
      </c>
      <c r="D390" s="32">
        <f t="shared" si="13"/>
        <v>999</v>
      </c>
      <c r="E390" s="32">
        <f t="shared" si="14"/>
        <v>999</v>
      </c>
      <c r="F390" s="33">
        <f t="shared" si="15"/>
        <v>541</v>
      </c>
      <c r="G390" s="30">
        <f t="shared" si="16"/>
        <v>408</v>
      </c>
      <c r="H390" s="34">
        <f t="shared" si="17"/>
        <v>133</v>
      </c>
      <c r="I390" s="35">
        <f t="shared" si="18"/>
        <v>0.5250828712</v>
      </c>
      <c r="J390" s="35">
        <f t="shared" si="19"/>
        <v>0.4992622483</v>
      </c>
      <c r="K390" s="36">
        <f t="shared" si="20"/>
        <v>214</v>
      </c>
      <c r="L390" s="37">
        <f t="shared" si="21"/>
        <v>194</v>
      </c>
      <c r="M390" s="38">
        <f t="shared" si="22"/>
        <v>66</v>
      </c>
      <c r="N390" s="39">
        <f t="shared" si="23"/>
        <v>67</v>
      </c>
      <c r="O390" s="35">
        <f t="shared" si="24"/>
        <v>0.5245098039</v>
      </c>
      <c r="P390" s="35">
        <f t="shared" si="25"/>
        <v>0.4962406015</v>
      </c>
      <c r="Q390" s="40">
        <f t="shared" si="26"/>
        <v>0.5175600739</v>
      </c>
      <c r="R390" s="35">
        <f t="shared" si="27"/>
        <v>0.2538461538</v>
      </c>
      <c r="S390" s="10">
        <f t="shared" si="50"/>
        <v>0.6776689196</v>
      </c>
      <c r="T390" s="10">
        <f t="shared" si="28"/>
        <v>0.9364055428</v>
      </c>
      <c r="U390" s="10">
        <f t="shared" si="29"/>
        <v>0.9364055428</v>
      </c>
      <c r="V390" s="30">
        <f t="shared" si="30"/>
        <v>541</v>
      </c>
      <c r="W390" s="30">
        <f t="shared" si="31"/>
        <v>280</v>
      </c>
      <c r="X390" s="34">
        <f t="shared" si="32"/>
        <v>367</v>
      </c>
      <c r="Y390" s="36">
        <f t="shared" si="33"/>
        <v>301</v>
      </c>
      <c r="Z390" s="37">
        <f t="shared" ref="Z390:AA390" si="1583">L390</f>
        <v>194</v>
      </c>
      <c r="AA390" s="38">
        <f t="shared" si="1583"/>
        <v>66</v>
      </c>
      <c r="AB390" s="39">
        <f t="shared" si="35"/>
        <v>20</v>
      </c>
      <c r="AC390" s="35">
        <f t="shared" si="36"/>
        <v>0.7674418605</v>
      </c>
      <c r="AD390" s="35">
        <f t="shared" si="37"/>
        <v>0.6080808081</v>
      </c>
      <c r="AE390" s="30">
        <f t="shared" si="38"/>
        <v>0.6084379641</v>
      </c>
      <c r="AF390" s="30">
        <f t="shared" si="39"/>
        <v>0.3020016748</v>
      </c>
      <c r="AG390" s="30">
        <f t="shared" si="40"/>
        <v>-0.0003571559953</v>
      </c>
      <c r="AH390" s="41">
        <f t="shared" si="41"/>
        <v>0.4104927536</v>
      </c>
      <c r="AI390" s="42">
        <f t="shared" si="42"/>
        <v>0.5831689381</v>
      </c>
      <c r="AJ390" s="42">
        <f t="shared" si="43"/>
        <v>0.582676795</v>
      </c>
      <c r="AK390" s="36">
        <f t="shared" si="44"/>
        <v>271</v>
      </c>
      <c r="AL390" s="37">
        <f t="shared" ref="AL390:AM390" si="1584">Z390</f>
        <v>194</v>
      </c>
      <c r="AM390" s="38">
        <f t="shared" si="1584"/>
        <v>66</v>
      </c>
      <c r="AN390" s="39">
        <f t="shared" si="46"/>
        <v>20</v>
      </c>
      <c r="AO390" s="43"/>
      <c r="AP390" s="43"/>
      <c r="AQ390" s="43">
        <f t="shared" ref="AQ390:AW390" si="1585">POWER($AC390,AQ$3)</f>
        <v>1</v>
      </c>
      <c r="AR390" s="43">
        <f t="shared" si="1585"/>
        <v>0.7674418605</v>
      </c>
      <c r="AS390" s="43">
        <f t="shared" si="1585"/>
        <v>0.5889670092</v>
      </c>
      <c r="AT390" s="43">
        <f t="shared" si="1585"/>
        <v>0.4519979373</v>
      </c>
      <c r="AU390" s="43">
        <f t="shared" si="1585"/>
        <v>0.3468821379</v>
      </c>
      <c r="AV390" s="43">
        <f t="shared" si="1585"/>
        <v>0.2662118733</v>
      </c>
      <c r="AW390" s="43">
        <f t="shared" si="1585"/>
        <v>0.2043021353</v>
      </c>
      <c r="AX390" s="43">
        <f t="shared" ref="AX390:BA390" si="1586">$AD390*AQ390</f>
        <v>0.6080808081</v>
      </c>
      <c r="AY390" s="43">
        <f t="shared" si="1586"/>
        <v>0.4666666667</v>
      </c>
      <c r="AZ390" s="43">
        <f t="shared" si="1586"/>
        <v>0.3581395349</v>
      </c>
      <c r="BA390" s="43">
        <f t="shared" si="1586"/>
        <v>0.274851271</v>
      </c>
      <c r="BB390" s="43"/>
      <c r="BC390" s="43"/>
      <c r="BD390" s="43"/>
      <c r="BE390" s="43"/>
      <c r="BF390" s="43"/>
      <c r="BG390" s="43"/>
      <c r="BH390" s="43"/>
      <c r="BI390" s="43"/>
      <c r="BJ390" s="43"/>
    </row>
    <row r="391">
      <c r="A391" s="30"/>
      <c r="B391" s="30"/>
      <c r="C391" s="44">
        <f t="shared" si="49"/>
        <v>387</v>
      </c>
      <c r="D391" s="32">
        <f t="shared" si="13"/>
        <v>1673</v>
      </c>
      <c r="E391" s="32">
        <f t="shared" si="14"/>
        <v>1673</v>
      </c>
      <c r="F391" s="33">
        <f t="shared" si="15"/>
        <v>777</v>
      </c>
      <c r="G391" s="30">
        <f t="shared" si="16"/>
        <v>379</v>
      </c>
      <c r="H391" s="34">
        <f t="shared" si="17"/>
        <v>398</v>
      </c>
      <c r="I391" s="35">
        <f t="shared" si="18"/>
        <v>0.3342883102</v>
      </c>
      <c r="J391" s="35">
        <f t="shared" si="19"/>
        <v>0.3284549282</v>
      </c>
      <c r="K391" s="36">
        <f t="shared" si="20"/>
        <v>127</v>
      </c>
      <c r="L391" s="37">
        <f t="shared" si="21"/>
        <v>252</v>
      </c>
      <c r="M391" s="38">
        <f t="shared" si="22"/>
        <v>131</v>
      </c>
      <c r="N391" s="39">
        <f t="shared" si="23"/>
        <v>267</v>
      </c>
      <c r="O391" s="35">
        <f t="shared" si="24"/>
        <v>0.3350923483</v>
      </c>
      <c r="P391" s="35">
        <f t="shared" si="25"/>
        <v>0.3291457286</v>
      </c>
      <c r="Q391" s="40">
        <f t="shared" si="26"/>
        <v>0.332046332</v>
      </c>
      <c r="R391" s="35">
        <f t="shared" si="27"/>
        <v>0.3420365535</v>
      </c>
      <c r="S391" s="10">
        <f t="shared" si="50"/>
        <v>0.4340838474</v>
      </c>
      <c r="T391" s="10">
        <f t="shared" si="28"/>
        <v>0.4821474705</v>
      </c>
      <c r="U391" s="10">
        <f t="shared" si="29"/>
        <v>0.4821474705</v>
      </c>
      <c r="V391" s="30">
        <f t="shared" si="30"/>
        <v>777</v>
      </c>
      <c r="W391" s="30">
        <f t="shared" si="31"/>
        <v>258</v>
      </c>
      <c r="X391" s="34">
        <f t="shared" si="32"/>
        <v>337</v>
      </c>
      <c r="Y391" s="36">
        <f t="shared" si="33"/>
        <v>206</v>
      </c>
      <c r="Z391" s="37">
        <f t="shared" ref="Z391:AA391" si="1587">L391</f>
        <v>252</v>
      </c>
      <c r="AA391" s="38">
        <f t="shared" si="1587"/>
        <v>131</v>
      </c>
      <c r="AB391" s="39">
        <f t="shared" si="35"/>
        <v>221</v>
      </c>
      <c r="AC391" s="35">
        <f t="shared" si="36"/>
        <v>0.3721590909</v>
      </c>
      <c r="AD391" s="35">
        <f t="shared" si="37"/>
        <v>0.4497816594</v>
      </c>
      <c r="AE391" s="30">
        <f t="shared" si="38"/>
        <v>0.4776800768</v>
      </c>
      <c r="AF391" s="30">
        <f t="shared" si="39"/>
        <v>0.1712437875</v>
      </c>
      <c r="AG391" s="30">
        <f t="shared" si="40"/>
        <v>-0.02789841741</v>
      </c>
      <c r="AH391" s="41">
        <f t="shared" si="41"/>
        <v>0.3541471979</v>
      </c>
      <c r="AI391" s="42">
        <f t="shared" si="42"/>
        <v>0.2896781177</v>
      </c>
      <c r="AJ391" s="42">
        <f t="shared" si="43"/>
        <v>0.25123549</v>
      </c>
      <c r="AK391" s="36">
        <f t="shared" si="44"/>
        <v>85</v>
      </c>
      <c r="AL391" s="37">
        <f t="shared" ref="AL391:AM391" si="1588">Z391</f>
        <v>252</v>
      </c>
      <c r="AM391" s="38">
        <f t="shared" si="1588"/>
        <v>131</v>
      </c>
      <c r="AN391" s="39">
        <f t="shared" si="46"/>
        <v>221</v>
      </c>
      <c r="AO391" s="43"/>
      <c r="AP391" s="43"/>
      <c r="AQ391" s="43">
        <f t="shared" ref="AQ391:AW391" si="1589">POWER($AC391,AQ$3)</f>
        <v>1</v>
      </c>
      <c r="AR391" s="43">
        <f t="shared" si="1589"/>
        <v>0.3721590909</v>
      </c>
      <c r="AS391" s="43">
        <f t="shared" si="1589"/>
        <v>0.1385023889</v>
      </c>
      <c r="AT391" s="43">
        <f t="shared" si="1589"/>
        <v>0.05154492316</v>
      </c>
      <c r="AU391" s="43">
        <f t="shared" si="1589"/>
        <v>0.01918291174</v>
      </c>
      <c r="AV391" s="43">
        <f t="shared" si="1589"/>
        <v>0.007139094996</v>
      </c>
      <c r="AW391" s="43">
        <f t="shared" si="1589"/>
        <v>0.002656879103</v>
      </c>
      <c r="AX391" s="43">
        <f t="shared" ref="AX391:BA391" si="1590">$AD391*AQ391</f>
        <v>0.4497816594</v>
      </c>
      <c r="AY391" s="43">
        <f t="shared" si="1590"/>
        <v>0.1673903335</v>
      </c>
      <c r="AZ391" s="43">
        <f t="shared" si="1590"/>
        <v>0.06229583433</v>
      </c>
      <c r="BA391" s="43">
        <f t="shared" si="1590"/>
        <v>0.02318396107</v>
      </c>
      <c r="BB391" s="43"/>
      <c r="BC391" s="43"/>
      <c r="BD391" s="43"/>
      <c r="BE391" s="43"/>
      <c r="BF391" s="43"/>
      <c r="BG391" s="43"/>
      <c r="BH391" s="43"/>
      <c r="BI391" s="43"/>
      <c r="BJ391" s="43"/>
    </row>
    <row r="392">
      <c r="A392" s="30"/>
      <c r="B392" s="30"/>
      <c r="C392" s="44">
        <f t="shared" si="49"/>
        <v>388</v>
      </c>
      <c r="D392" s="32">
        <f t="shared" si="13"/>
        <v>3758</v>
      </c>
      <c r="E392" s="32">
        <f t="shared" si="14"/>
        <v>3758</v>
      </c>
      <c r="F392" s="33">
        <f t="shared" si="15"/>
        <v>2142</v>
      </c>
      <c r="G392" s="30">
        <f t="shared" si="16"/>
        <v>1416</v>
      </c>
      <c r="H392" s="34">
        <f t="shared" si="17"/>
        <v>726</v>
      </c>
      <c r="I392" s="35">
        <f t="shared" si="18"/>
        <v>0.3632380346</v>
      </c>
      <c r="J392" s="35">
        <f t="shared" si="19"/>
        <v>0.3840976888</v>
      </c>
      <c r="K392" s="36">
        <f t="shared" si="20"/>
        <v>514</v>
      </c>
      <c r="L392" s="37">
        <f t="shared" si="21"/>
        <v>902</v>
      </c>
      <c r="M392" s="38">
        <f t="shared" si="22"/>
        <v>279</v>
      </c>
      <c r="N392" s="39">
        <f t="shared" si="23"/>
        <v>447</v>
      </c>
      <c r="O392" s="35">
        <f t="shared" si="24"/>
        <v>0.3629943503</v>
      </c>
      <c r="P392" s="35">
        <f t="shared" si="25"/>
        <v>0.3842975207</v>
      </c>
      <c r="Q392" s="40">
        <f t="shared" si="26"/>
        <v>0.3702147526</v>
      </c>
      <c r="R392" s="35">
        <f t="shared" si="27"/>
        <v>0.2362404742</v>
      </c>
      <c r="S392" s="10">
        <f t="shared" si="50"/>
        <v>0.6494979653</v>
      </c>
      <c r="T392" s="10">
        <f t="shared" si="28"/>
        <v>0.9011911231</v>
      </c>
      <c r="U392" s="10">
        <f t="shared" si="29"/>
        <v>0.9011911231</v>
      </c>
      <c r="V392" s="30">
        <f t="shared" si="30"/>
        <v>2142</v>
      </c>
      <c r="W392" s="30">
        <f t="shared" si="31"/>
        <v>793</v>
      </c>
      <c r="X392" s="34">
        <f t="shared" si="32"/>
        <v>1391</v>
      </c>
      <c r="Y392" s="36">
        <f t="shared" si="33"/>
        <v>1112</v>
      </c>
      <c r="Z392" s="37">
        <f t="shared" ref="Z392:AA392" si="1591">L392</f>
        <v>902</v>
      </c>
      <c r="AA392" s="38">
        <f t="shared" si="1591"/>
        <v>279</v>
      </c>
      <c r="AB392" s="39">
        <f t="shared" si="35"/>
        <v>122</v>
      </c>
      <c r="AC392" s="35">
        <f t="shared" si="36"/>
        <v>0.6957605985</v>
      </c>
      <c r="AD392" s="35">
        <f t="shared" si="37"/>
        <v>0.5521350546</v>
      </c>
      <c r="AE392" s="30">
        <f t="shared" si="38"/>
        <v>0.5930239132</v>
      </c>
      <c r="AF392" s="30">
        <f t="shared" si="39"/>
        <v>0.2865876239</v>
      </c>
      <c r="AG392" s="30">
        <f t="shared" si="40"/>
        <v>-0.04088885859</v>
      </c>
      <c r="AH392" s="41">
        <f t="shared" si="41"/>
        <v>0.3946707343</v>
      </c>
      <c r="AI392" s="42">
        <f t="shared" si="42"/>
        <v>0.5320786016</v>
      </c>
      <c r="AJ392" s="42">
        <f t="shared" si="43"/>
        <v>0.475735794</v>
      </c>
      <c r="AK392" s="36">
        <f t="shared" si="44"/>
        <v>819</v>
      </c>
      <c r="AL392" s="37">
        <f t="shared" ref="AL392:AM392" si="1592">Z392</f>
        <v>902</v>
      </c>
      <c r="AM392" s="38">
        <f t="shared" si="1592"/>
        <v>279</v>
      </c>
      <c r="AN392" s="39">
        <f t="shared" si="46"/>
        <v>122</v>
      </c>
      <c r="AO392" s="43"/>
      <c r="AP392" s="43"/>
      <c r="AQ392" s="43">
        <f t="shared" ref="AQ392:AW392" si="1593">POWER($AC392,AQ$3)</f>
        <v>1</v>
      </c>
      <c r="AR392" s="43">
        <f t="shared" si="1593"/>
        <v>0.6957605985</v>
      </c>
      <c r="AS392" s="43">
        <f t="shared" si="1593"/>
        <v>0.4840828104</v>
      </c>
      <c r="AT392" s="43">
        <f t="shared" si="1593"/>
        <v>0.3368057459</v>
      </c>
      <c r="AU392" s="43">
        <f t="shared" si="1593"/>
        <v>0.2343361674</v>
      </c>
      <c r="AV392" s="43">
        <f t="shared" si="1593"/>
        <v>0.163041872</v>
      </c>
      <c r="AW392" s="43">
        <f t="shared" si="1593"/>
        <v>0.1134381105</v>
      </c>
      <c r="AX392" s="43">
        <f t="shared" ref="AX392:BA392" si="1594">$AD392*AQ392</f>
        <v>0.5521350546</v>
      </c>
      <c r="AY392" s="43">
        <f t="shared" si="1594"/>
        <v>0.3841538161</v>
      </c>
      <c r="AZ392" s="43">
        <f t="shared" si="1594"/>
        <v>0.267279089</v>
      </c>
      <c r="BA392" s="43">
        <f t="shared" si="1594"/>
        <v>0.1859622589</v>
      </c>
      <c r="BB392" s="43"/>
      <c r="BC392" s="43"/>
      <c r="BD392" s="43"/>
      <c r="BE392" s="43"/>
      <c r="BF392" s="43"/>
      <c r="BG392" s="43"/>
      <c r="BH392" s="43"/>
      <c r="BI392" s="43"/>
      <c r="BJ392" s="43"/>
    </row>
    <row r="393">
      <c r="A393" s="30"/>
      <c r="B393" s="30"/>
      <c r="C393" s="44">
        <f t="shared" si="49"/>
        <v>389</v>
      </c>
      <c r="D393" s="32">
        <f t="shared" si="13"/>
        <v>3467</v>
      </c>
      <c r="E393" s="32">
        <f t="shared" si="14"/>
        <v>3467</v>
      </c>
      <c r="F393" s="33">
        <f t="shared" si="15"/>
        <v>2106</v>
      </c>
      <c r="G393" s="30">
        <f t="shared" si="16"/>
        <v>1983</v>
      </c>
      <c r="H393" s="34">
        <f t="shared" si="17"/>
        <v>123</v>
      </c>
      <c r="I393" s="35">
        <f t="shared" si="18"/>
        <v>0.3641376054</v>
      </c>
      <c r="J393" s="35">
        <f t="shared" si="19"/>
        <v>0.4113096861</v>
      </c>
      <c r="K393" s="36">
        <f t="shared" si="20"/>
        <v>722</v>
      </c>
      <c r="L393" s="37">
        <f t="shared" si="21"/>
        <v>1261</v>
      </c>
      <c r="M393" s="38">
        <f t="shared" si="22"/>
        <v>51</v>
      </c>
      <c r="N393" s="39">
        <f t="shared" si="23"/>
        <v>72</v>
      </c>
      <c r="O393" s="35">
        <f t="shared" si="24"/>
        <v>0.3640948058</v>
      </c>
      <c r="P393" s="35">
        <f t="shared" si="25"/>
        <v>0.4146341463</v>
      </c>
      <c r="Q393" s="40">
        <f t="shared" si="26"/>
        <v>0.3670465337</v>
      </c>
      <c r="R393" s="35">
        <f t="shared" si="27"/>
        <v>0.03887195122</v>
      </c>
      <c r="S393" s="10">
        <f t="shared" si="50"/>
        <v>0.2749943091</v>
      </c>
      <c r="T393" s="10">
        <f t="shared" si="28"/>
        <v>0.4102015863</v>
      </c>
      <c r="U393" s="10">
        <f t="shared" si="29"/>
        <v>0.4102015863</v>
      </c>
      <c r="V393" s="30">
        <f t="shared" si="30"/>
        <v>2106</v>
      </c>
      <c r="W393" s="30">
        <f t="shared" si="31"/>
        <v>773</v>
      </c>
      <c r="X393" s="34">
        <f t="shared" si="32"/>
        <v>773</v>
      </c>
      <c r="Y393" s="36">
        <f t="shared" si="33"/>
        <v>722</v>
      </c>
      <c r="Z393" s="37">
        <f t="shared" ref="Z393:AA393" si="1595">L393</f>
        <v>1261</v>
      </c>
      <c r="AA393" s="38">
        <f t="shared" si="1595"/>
        <v>51</v>
      </c>
      <c r="AB393" s="39">
        <f t="shared" si="35"/>
        <v>1038</v>
      </c>
      <c r="AC393" s="35">
        <f t="shared" si="36"/>
        <v>0.04683195592</v>
      </c>
      <c r="AD393" s="35">
        <f t="shared" si="37"/>
        <v>0.3640948058</v>
      </c>
      <c r="AE393" s="30">
        <f t="shared" si="38"/>
        <v>0.3275677151</v>
      </c>
      <c r="AF393" s="30">
        <f t="shared" si="39"/>
        <v>0.0211314258</v>
      </c>
      <c r="AG393" s="30">
        <f t="shared" si="40"/>
        <v>0.03652709073</v>
      </c>
      <c r="AH393" s="41">
        <f t="shared" si="41"/>
        <v>0.3615317327</v>
      </c>
      <c r="AI393" s="42">
        <f t="shared" si="42"/>
        <v>0.03633021643</v>
      </c>
      <c r="AJ393" s="42">
        <f t="shared" si="43"/>
        <v>0.08666272551</v>
      </c>
      <c r="AK393" s="36">
        <f t="shared" si="44"/>
        <v>120</v>
      </c>
      <c r="AL393" s="37">
        <f t="shared" ref="AL393:AM393" si="1596">Z393</f>
        <v>1261</v>
      </c>
      <c r="AM393" s="38">
        <f t="shared" si="1596"/>
        <v>51</v>
      </c>
      <c r="AN393" s="39">
        <f t="shared" si="46"/>
        <v>1038</v>
      </c>
      <c r="AO393" s="43"/>
      <c r="AP393" s="43"/>
      <c r="AQ393" s="43">
        <f t="shared" ref="AQ393:AW393" si="1597">POWER($AC393,AQ$3)</f>
        <v>1</v>
      </c>
      <c r="AR393" s="43">
        <f t="shared" si="1597"/>
        <v>0.04683195592</v>
      </c>
      <c r="AS393" s="43">
        <f t="shared" si="1597"/>
        <v>0.002193232096</v>
      </c>
      <c r="AT393" s="43">
        <f t="shared" si="1597"/>
        <v>0.0001027133488</v>
      </c>
      <c r="AU393" s="43">
        <f t="shared" si="1597"/>
        <v>0.000004810267025</v>
      </c>
      <c r="AV393" s="43">
        <f t="shared" si="1597"/>
        <v>0.0000002252742133</v>
      </c>
      <c r="AW393" s="43">
        <f t="shared" si="1597"/>
        <v>0.00000001055003203</v>
      </c>
      <c r="AX393" s="43">
        <f t="shared" ref="AX393:BA393" si="1598">$AD393*AQ393</f>
        <v>0.3640948058</v>
      </c>
      <c r="AY393" s="43">
        <f t="shared" si="1598"/>
        <v>0.0170512719</v>
      </c>
      <c r="AZ393" s="43">
        <f t="shared" si="1598"/>
        <v>0.000798544414</v>
      </c>
      <c r="BA393" s="43">
        <f t="shared" si="1598"/>
        <v>0.0000373973968</v>
      </c>
      <c r="BB393" s="43"/>
      <c r="BC393" s="43"/>
      <c r="BD393" s="43"/>
      <c r="BE393" s="43"/>
      <c r="BF393" s="43"/>
      <c r="BG393" s="43"/>
      <c r="BH393" s="43"/>
      <c r="BI393" s="43"/>
      <c r="BJ393" s="43"/>
    </row>
    <row r="394">
      <c r="A394" s="30"/>
      <c r="B394" s="30"/>
      <c r="C394" s="44">
        <f t="shared" si="49"/>
        <v>390</v>
      </c>
      <c r="D394" s="32">
        <f t="shared" si="13"/>
        <v>1827</v>
      </c>
      <c r="E394" s="32">
        <f t="shared" si="14"/>
        <v>1827</v>
      </c>
      <c r="F394" s="33">
        <f t="shared" si="15"/>
        <v>990</v>
      </c>
      <c r="G394" s="30">
        <f t="shared" si="16"/>
        <v>375</v>
      </c>
      <c r="H394" s="34">
        <f t="shared" si="17"/>
        <v>615</v>
      </c>
      <c r="I394" s="35">
        <f t="shared" si="18"/>
        <v>0.0764121388</v>
      </c>
      <c r="J394" s="35">
        <f t="shared" si="19"/>
        <v>-0.0467158152</v>
      </c>
      <c r="K394" s="36">
        <f t="shared" si="20"/>
        <v>29</v>
      </c>
      <c r="L394" s="37">
        <f t="shared" si="21"/>
        <v>346</v>
      </c>
      <c r="M394" s="38">
        <f t="shared" si="22"/>
        <v>0</v>
      </c>
      <c r="N394" s="39">
        <f t="shared" si="23"/>
        <v>615</v>
      </c>
      <c r="O394" s="35">
        <f t="shared" si="24"/>
        <v>0.07733333333</v>
      </c>
      <c r="P394" s="35">
        <f t="shared" si="25"/>
        <v>0</v>
      </c>
      <c r="Q394" s="40">
        <f t="shared" si="26"/>
        <v>0.02929292929</v>
      </c>
      <c r="R394" s="35">
        <f t="shared" si="27"/>
        <v>0</v>
      </c>
      <c r="S394" s="10">
        <f t="shared" si="50"/>
        <v>0.6457489816</v>
      </c>
      <c r="T394" s="10">
        <f t="shared" si="28"/>
        <v>1.042211445</v>
      </c>
      <c r="U394" s="10">
        <f t="shared" si="29"/>
        <v>1</v>
      </c>
      <c r="V394" s="30">
        <f t="shared" si="30"/>
        <v>990</v>
      </c>
      <c r="W394" s="30">
        <f t="shared" si="31"/>
        <v>29</v>
      </c>
      <c r="X394" s="34">
        <f t="shared" si="32"/>
        <v>639</v>
      </c>
      <c r="Y394" s="36">
        <f t="shared" si="33"/>
        <v>639</v>
      </c>
      <c r="Z394" s="37">
        <f t="shared" ref="Z394:AA394" si="1599">L394</f>
        <v>346</v>
      </c>
      <c r="AA394" s="38">
        <f t="shared" si="1599"/>
        <v>0</v>
      </c>
      <c r="AB394" s="39">
        <f t="shared" si="35"/>
        <v>0</v>
      </c>
      <c r="AC394" s="35">
        <f t="shared" si="36"/>
        <v>0.4</v>
      </c>
      <c r="AD394" s="35">
        <f t="shared" si="37"/>
        <v>0.6487309645</v>
      </c>
      <c r="AE394" s="30">
        <f t="shared" si="38"/>
        <v>0.4897264991</v>
      </c>
      <c r="AF394" s="30">
        <f t="shared" si="39"/>
        <v>0.1832902097</v>
      </c>
      <c r="AG394" s="30">
        <f t="shared" si="40"/>
        <v>0.1590044654</v>
      </c>
      <c r="AH394" s="41">
        <f t="shared" si="41"/>
        <v>0.3557249812</v>
      </c>
      <c r="AI394" s="42">
        <f t="shared" si="42"/>
        <v>0.3111232079</v>
      </c>
      <c r="AJ394" s="42">
        <f t="shared" si="43"/>
        <v>0.5302234302</v>
      </c>
      <c r="AK394" s="36">
        <f t="shared" si="44"/>
        <v>391</v>
      </c>
      <c r="AL394" s="37">
        <f t="shared" ref="AL394:AM394" si="1600">Z394</f>
        <v>346</v>
      </c>
      <c r="AM394" s="38">
        <f t="shared" si="1600"/>
        <v>0</v>
      </c>
      <c r="AN394" s="39">
        <f t="shared" si="46"/>
        <v>0</v>
      </c>
      <c r="AO394" s="43"/>
      <c r="AP394" s="43"/>
      <c r="AQ394" s="43">
        <f t="shared" ref="AQ394:AW394" si="1601">POWER($AC394,AQ$3)</f>
        <v>1</v>
      </c>
      <c r="AR394" s="43">
        <f t="shared" si="1601"/>
        <v>0.4</v>
      </c>
      <c r="AS394" s="43">
        <f t="shared" si="1601"/>
        <v>0.16</v>
      </c>
      <c r="AT394" s="43">
        <f t="shared" si="1601"/>
        <v>0.064</v>
      </c>
      <c r="AU394" s="43">
        <f t="shared" si="1601"/>
        <v>0.0256</v>
      </c>
      <c r="AV394" s="43">
        <f t="shared" si="1601"/>
        <v>0.01024</v>
      </c>
      <c r="AW394" s="43">
        <f t="shared" si="1601"/>
        <v>0.004096</v>
      </c>
      <c r="AX394" s="43">
        <f t="shared" ref="AX394:BA394" si="1602">$AD394*AQ394</f>
        <v>0.6487309645</v>
      </c>
      <c r="AY394" s="43">
        <f t="shared" si="1602"/>
        <v>0.2594923858</v>
      </c>
      <c r="AZ394" s="43">
        <f t="shared" si="1602"/>
        <v>0.1037969543</v>
      </c>
      <c r="BA394" s="43">
        <f t="shared" si="1602"/>
        <v>0.04151878173</v>
      </c>
      <c r="BB394" s="43"/>
      <c r="BC394" s="43"/>
      <c r="BD394" s="43"/>
      <c r="BE394" s="43"/>
      <c r="BF394" s="43"/>
      <c r="BG394" s="43"/>
      <c r="BH394" s="43"/>
      <c r="BI394" s="43"/>
      <c r="BJ394" s="43"/>
    </row>
    <row r="395">
      <c r="A395" s="30"/>
      <c r="B395" s="30"/>
      <c r="C395" s="44">
        <f t="shared" si="49"/>
        <v>391</v>
      </c>
      <c r="D395" s="32">
        <f t="shared" si="13"/>
        <v>487</v>
      </c>
      <c r="E395" s="32">
        <f t="shared" si="14"/>
        <v>487</v>
      </c>
      <c r="F395" s="33">
        <f t="shared" si="15"/>
        <v>176</v>
      </c>
      <c r="G395" s="30">
        <f t="shared" si="16"/>
        <v>120</v>
      </c>
      <c r="H395" s="34">
        <f t="shared" si="17"/>
        <v>56</v>
      </c>
      <c r="I395" s="35">
        <f t="shared" si="18"/>
        <v>0.04071530732</v>
      </c>
      <c r="J395" s="35">
        <f t="shared" si="19"/>
        <v>0.08452931716</v>
      </c>
      <c r="K395" s="36">
        <f t="shared" si="20"/>
        <v>5</v>
      </c>
      <c r="L395" s="37">
        <f t="shared" si="21"/>
        <v>115</v>
      </c>
      <c r="M395" s="38">
        <f t="shared" si="22"/>
        <v>5</v>
      </c>
      <c r="N395" s="39">
        <f t="shared" si="23"/>
        <v>51</v>
      </c>
      <c r="O395" s="35">
        <f t="shared" si="24"/>
        <v>0.04166666667</v>
      </c>
      <c r="P395" s="35">
        <f t="shared" si="25"/>
        <v>0.08928571429</v>
      </c>
      <c r="Q395" s="40">
        <f t="shared" si="26"/>
        <v>0.05681818182</v>
      </c>
      <c r="R395" s="35">
        <f t="shared" si="27"/>
        <v>0.04166666667</v>
      </c>
      <c r="S395" s="10">
        <f t="shared" si="50"/>
        <v>0.6824964438</v>
      </c>
      <c r="T395" s="10">
        <f t="shared" si="28"/>
        <v>1.076496902</v>
      </c>
      <c r="U395" s="10">
        <f t="shared" si="29"/>
        <v>1</v>
      </c>
      <c r="V395" s="30">
        <f t="shared" si="30"/>
        <v>176</v>
      </c>
      <c r="W395" s="30">
        <f t="shared" si="31"/>
        <v>10</v>
      </c>
      <c r="X395" s="34">
        <f t="shared" si="32"/>
        <v>120</v>
      </c>
      <c r="Y395" s="36">
        <f t="shared" si="33"/>
        <v>115</v>
      </c>
      <c r="Z395" s="37">
        <f t="shared" ref="Z395:AA395" si="1603">L395</f>
        <v>115</v>
      </c>
      <c r="AA395" s="38">
        <f t="shared" si="1603"/>
        <v>5</v>
      </c>
      <c r="AB395" s="39">
        <f t="shared" si="35"/>
        <v>0</v>
      </c>
      <c r="AC395" s="35">
        <f t="shared" si="36"/>
        <v>1</v>
      </c>
      <c r="AD395" s="35">
        <f t="shared" si="37"/>
        <v>0.5</v>
      </c>
      <c r="AE395" s="30">
        <f t="shared" si="38"/>
        <v>0.6210571413</v>
      </c>
      <c r="AF395" s="30">
        <f t="shared" si="39"/>
        <v>0.3146208519</v>
      </c>
      <c r="AG395" s="30">
        <f t="shared" si="40"/>
        <v>-0.1210571413</v>
      </c>
      <c r="AH395" s="41">
        <f t="shared" si="41"/>
        <v>0.4805822993</v>
      </c>
      <c r="AI395" s="42">
        <f t="shared" si="42"/>
        <v>0.7412780452</v>
      </c>
      <c r="AJ395" s="42">
        <f t="shared" si="43"/>
        <v>0.5744673428</v>
      </c>
      <c r="AK395" s="36">
        <f t="shared" si="44"/>
        <v>155</v>
      </c>
      <c r="AL395" s="37">
        <f t="shared" ref="AL395:AM395" si="1604">Z395</f>
        <v>115</v>
      </c>
      <c r="AM395" s="38">
        <f t="shared" si="1604"/>
        <v>5</v>
      </c>
      <c r="AN395" s="39">
        <f t="shared" si="46"/>
        <v>0</v>
      </c>
      <c r="AO395" s="43"/>
      <c r="AP395" s="43"/>
      <c r="AQ395" s="43">
        <f t="shared" ref="AQ395:AW395" si="1605">POWER($AC395,AQ$3)</f>
        <v>1</v>
      </c>
      <c r="AR395" s="43">
        <f t="shared" si="1605"/>
        <v>1</v>
      </c>
      <c r="AS395" s="43">
        <f t="shared" si="1605"/>
        <v>1</v>
      </c>
      <c r="AT395" s="43">
        <f t="shared" si="1605"/>
        <v>1</v>
      </c>
      <c r="AU395" s="43">
        <f t="shared" si="1605"/>
        <v>1</v>
      </c>
      <c r="AV395" s="43">
        <f t="shared" si="1605"/>
        <v>1</v>
      </c>
      <c r="AW395" s="43">
        <f t="shared" si="1605"/>
        <v>1</v>
      </c>
      <c r="AX395" s="43">
        <f t="shared" ref="AX395:BA395" si="1606">$AD395*AQ395</f>
        <v>0.5</v>
      </c>
      <c r="AY395" s="43">
        <f t="shared" si="1606"/>
        <v>0.5</v>
      </c>
      <c r="AZ395" s="43">
        <f t="shared" si="1606"/>
        <v>0.5</v>
      </c>
      <c r="BA395" s="43">
        <f t="shared" si="1606"/>
        <v>0.5</v>
      </c>
      <c r="BB395" s="43"/>
      <c r="BC395" s="43"/>
      <c r="BD395" s="43"/>
      <c r="BE395" s="43"/>
      <c r="BF395" s="43"/>
      <c r="BG395" s="43"/>
      <c r="BH395" s="43"/>
      <c r="BI395" s="43"/>
      <c r="BJ395" s="43"/>
    </row>
    <row r="396">
      <c r="A396" s="30"/>
      <c r="B396" s="30"/>
      <c r="C396" s="44">
        <f t="shared" si="49"/>
        <v>392</v>
      </c>
      <c r="D396" s="32">
        <f t="shared" si="13"/>
        <v>884</v>
      </c>
      <c r="E396" s="32">
        <f t="shared" si="14"/>
        <v>884</v>
      </c>
      <c r="F396" s="33">
        <f t="shared" si="15"/>
        <v>530</v>
      </c>
      <c r="G396" s="30">
        <f t="shared" si="16"/>
        <v>258</v>
      </c>
      <c r="H396" s="34">
        <f t="shared" si="17"/>
        <v>272</v>
      </c>
      <c r="I396" s="35">
        <f t="shared" si="18"/>
        <v>0.4658532198</v>
      </c>
      <c r="J396" s="35">
        <f t="shared" si="19"/>
        <v>0.4122570047</v>
      </c>
      <c r="K396" s="36">
        <f t="shared" si="20"/>
        <v>120</v>
      </c>
      <c r="L396" s="37">
        <f t="shared" si="21"/>
        <v>138</v>
      </c>
      <c r="M396" s="38">
        <f t="shared" si="22"/>
        <v>112</v>
      </c>
      <c r="N396" s="39">
        <f t="shared" si="23"/>
        <v>160</v>
      </c>
      <c r="O396" s="35">
        <f t="shared" si="24"/>
        <v>0.4651162791</v>
      </c>
      <c r="P396" s="35">
        <f t="shared" si="25"/>
        <v>0.4117647059</v>
      </c>
      <c r="Q396" s="40">
        <f t="shared" si="26"/>
        <v>0.4377358491</v>
      </c>
      <c r="R396" s="35">
        <f t="shared" si="27"/>
        <v>0.448</v>
      </c>
      <c r="S396" s="10">
        <f t="shared" si="50"/>
        <v>0.5707214021</v>
      </c>
      <c r="T396" s="10">
        <f t="shared" si="28"/>
        <v>0.6401334461</v>
      </c>
      <c r="U396" s="10">
        <f t="shared" si="29"/>
        <v>0.6401334461</v>
      </c>
      <c r="V396" s="30">
        <f t="shared" si="30"/>
        <v>530</v>
      </c>
      <c r="W396" s="30">
        <f t="shared" si="31"/>
        <v>232</v>
      </c>
      <c r="X396" s="34">
        <f t="shared" si="32"/>
        <v>302</v>
      </c>
      <c r="Y396" s="36">
        <f t="shared" si="33"/>
        <v>190</v>
      </c>
      <c r="Z396" s="37">
        <f t="shared" ref="Z396:AA396" si="1607">L396</f>
        <v>138</v>
      </c>
      <c r="AA396" s="38">
        <f t="shared" si="1607"/>
        <v>112</v>
      </c>
      <c r="AB396" s="39">
        <f t="shared" si="35"/>
        <v>107</v>
      </c>
      <c r="AC396" s="35">
        <f t="shared" si="36"/>
        <v>0.5114155251</v>
      </c>
      <c r="AD396" s="35">
        <f t="shared" si="37"/>
        <v>0.5792682927</v>
      </c>
      <c r="AE396" s="30">
        <f t="shared" si="38"/>
        <v>0.5347123688</v>
      </c>
      <c r="AF396" s="30">
        <f t="shared" si="39"/>
        <v>0.2282760795</v>
      </c>
      <c r="AG396" s="30">
        <f t="shared" si="40"/>
        <v>0.04455592391</v>
      </c>
      <c r="AH396" s="41">
        <f t="shared" si="41"/>
        <v>0.3655743312</v>
      </c>
      <c r="AI396" s="42">
        <f t="shared" si="42"/>
        <v>0.3960150299</v>
      </c>
      <c r="AJ396" s="42">
        <f t="shared" si="43"/>
        <v>0.4574108706</v>
      </c>
      <c r="AK396" s="36">
        <f t="shared" si="44"/>
        <v>116</v>
      </c>
      <c r="AL396" s="37">
        <f t="shared" ref="AL396:AM396" si="1608">Z396</f>
        <v>138</v>
      </c>
      <c r="AM396" s="38">
        <f t="shared" si="1608"/>
        <v>112</v>
      </c>
      <c r="AN396" s="39">
        <f t="shared" si="46"/>
        <v>107</v>
      </c>
      <c r="AO396" s="43"/>
      <c r="AP396" s="43"/>
      <c r="AQ396" s="43">
        <f t="shared" ref="AQ396:AW396" si="1609">POWER($AC396,AQ$3)</f>
        <v>1</v>
      </c>
      <c r="AR396" s="43">
        <f t="shared" si="1609"/>
        <v>0.5114155251</v>
      </c>
      <c r="AS396" s="43">
        <f t="shared" si="1609"/>
        <v>0.2615458393</v>
      </c>
      <c r="AT396" s="43">
        <f t="shared" si="1609"/>
        <v>0.1337586028</v>
      </c>
      <c r="AU396" s="43">
        <f t="shared" si="1609"/>
        <v>0.06840622607</v>
      </c>
      <c r="AV396" s="43">
        <f t="shared" si="1609"/>
        <v>0.03498400603</v>
      </c>
      <c r="AW396" s="43">
        <f t="shared" si="1609"/>
        <v>0.01789136381</v>
      </c>
      <c r="AX396" s="43">
        <f t="shared" ref="AX396:BA396" si="1610">$AD396*AQ396</f>
        <v>0.5792682927</v>
      </c>
      <c r="AY396" s="43">
        <f t="shared" si="1610"/>
        <v>0.2962467981</v>
      </c>
      <c r="AZ396" s="43">
        <f t="shared" si="1610"/>
        <v>0.1515052118</v>
      </c>
      <c r="BA396" s="43">
        <f t="shared" si="1610"/>
        <v>0.07748211745</v>
      </c>
      <c r="BB396" s="43"/>
      <c r="BC396" s="43"/>
      <c r="BD396" s="43"/>
      <c r="BE396" s="43"/>
      <c r="BF396" s="43"/>
      <c r="BG396" s="43"/>
      <c r="BH396" s="43"/>
      <c r="BI396" s="43"/>
      <c r="BJ396" s="43"/>
    </row>
    <row r="397">
      <c r="A397" s="30"/>
      <c r="B397" s="30"/>
      <c r="C397" s="44">
        <f t="shared" si="49"/>
        <v>393</v>
      </c>
      <c r="D397" s="32">
        <f t="shared" si="13"/>
        <v>1324</v>
      </c>
      <c r="E397" s="32">
        <f t="shared" si="14"/>
        <v>1324</v>
      </c>
      <c r="F397" s="33">
        <f t="shared" si="15"/>
        <v>507</v>
      </c>
      <c r="G397" s="30">
        <f t="shared" si="16"/>
        <v>358</v>
      </c>
      <c r="H397" s="34">
        <f t="shared" si="17"/>
        <v>149</v>
      </c>
      <c r="I397" s="35">
        <f t="shared" si="18"/>
        <v>0.4778635302</v>
      </c>
      <c r="J397" s="35">
        <f t="shared" si="19"/>
        <v>0.4223903729</v>
      </c>
      <c r="K397" s="36">
        <f t="shared" si="20"/>
        <v>171</v>
      </c>
      <c r="L397" s="37">
        <f t="shared" si="21"/>
        <v>187</v>
      </c>
      <c r="M397" s="38">
        <f t="shared" si="22"/>
        <v>63</v>
      </c>
      <c r="N397" s="39">
        <f t="shared" si="23"/>
        <v>86</v>
      </c>
      <c r="O397" s="35">
        <f t="shared" si="24"/>
        <v>0.4776536313</v>
      </c>
      <c r="P397" s="35">
        <f t="shared" si="25"/>
        <v>0.4228187919</v>
      </c>
      <c r="Q397" s="40">
        <f t="shared" si="26"/>
        <v>0.4615384615</v>
      </c>
      <c r="R397" s="35">
        <f t="shared" si="27"/>
        <v>0.252</v>
      </c>
      <c r="S397" s="10">
        <f t="shared" si="50"/>
        <v>0.5822510727</v>
      </c>
      <c r="T397" s="10">
        <f t="shared" si="28"/>
        <v>0.7811329061</v>
      </c>
      <c r="U397" s="10">
        <f t="shared" si="29"/>
        <v>0.7811329061</v>
      </c>
      <c r="V397" s="30">
        <f t="shared" si="30"/>
        <v>507</v>
      </c>
      <c r="W397" s="30">
        <f t="shared" si="31"/>
        <v>234</v>
      </c>
      <c r="X397" s="34">
        <f t="shared" si="32"/>
        <v>295</v>
      </c>
      <c r="Y397" s="36">
        <f t="shared" si="33"/>
        <v>232</v>
      </c>
      <c r="Z397" s="37">
        <f t="shared" ref="Z397:AA397" si="1611">L397</f>
        <v>187</v>
      </c>
      <c r="AA397" s="38">
        <f t="shared" si="1611"/>
        <v>63</v>
      </c>
      <c r="AB397" s="39">
        <f t="shared" si="35"/>
        <v>65</v>
      </c>
      <c r="AC397" s="35">
        <f t="shared" si="36"/>
        <v>0.4921875</v>
      </c>
      <c r="AD397" s="35">
        <f t="shared" si="37"/>
        <v>0.553699284</v>
      </c>
      <c r="AE397" s="30">
        <f t="shared" si="38"/>
        <v>0.5273747229</v>
      </c>
      <c r="AF397" s="30">
        <f t="shared" si="39"/>
        <v>0.2209384336</v>
      </c>
      <c r="AG397" s="30">
        <f t="shared" si="40"/>
        <v>0.02632456112</v>
      </c>
      <c r="AH397" s="41">
        <f t="shared" si="41"/>
        <v>0.3634670436</v>
      </c>
      <c r="AI397" s="42">
        <f t="shared" si="42"/>
        <v>0.3814854693</v>
      </c>
      <c r="AJ397" s="42">
        <f t="shared" si="43"/>
        <v>0.4177594015</v>
      </c>
      <c r="AK397" s="36">
        <f t="shared" si="44"/>
        <v>134</v>
      </c>
      <c r="AL397" s="37">
        <f t="shared" ref="AL397:AM397" si="1612">Z397</f>
        <v>187</v>
      </c>
      <c r="AM397" s="38">
        <f t="shared" si="1612"/>
        <v>63</v>
      </c>
      <c r="AN397" s="39">
        <f t="shared" si="46"/>
        <v>65</v>
      </c>
      <c r="AO397" s="43"/>
      <c r="AP397" s="43"/>
      <c r="AQ397" s="43">
        <f t="shared" ref="AQ397:AW397" si="1613">POWER($AC397,AQ$3)</f>
        <v>1</v>
      </c>
      <c r="AR397" s="43">
        <f t="shared" si="1613"/>
        <v>0.4921875</v>
      </c>
      <c r="AS397" s="43">
        <f t="shared" si="1613"/>
        <v>0.2422485352</v>
      </c>
      <c r="AT397" s="43">
        <f t="shared" si="1613"/>
        <v>0.1192317009</v>
      </c>
      <c r="AU397" s="43">
        <f t="shared" si="1613"/>
        <v>0.05868435279</v>
      </c>
      <c r="AV397" s="43">
        <f t="shared" si="1613"/>
        <v>0.02888370489</v>
      </c>
      <c r="AW397" s="43">
        <f t="shared" si="1613"/>
        <v>0.0142161985</v>
      </c>
      <c r="AX397" s="43">
        <f t="shared" ref="AX397:BA397" si="1614">$AD397*AQ397</f>
        <v>0.553699284</v>
      </c>
      <c r="AY397" s="43">
        <f t="shared" si="1614"/>
        <v>0.2725238663</v>
      </c>
      <c r="AZ397" s="43">
        <f t="shared" si="1614"/>
        <v>0.1341328405</v>
      </c>
      <c r="BA397" s="43">
        <f t="shared" si="1614"/>
        <v>0.06601850742</v>
      </c>
      <c r="BB397" s="43"/>
      <c r="BC397" s="43"/>
      <c r="BD397" s="43"/>
      <c r="BE397" s="43"/>
      <c r="BF397" s="43"/>
      <c r="BG397" s="43"/>
      <c r="BH397" s="43"/>
      <c r="BI397" s="43"/>
      <c r="BJ397" s="43"/>
    </row>
    <row r="398">
      <c r="A398" s="30"/>
      <c r="B398" s="30"/>
      <c r="C398" s="44">
        <f t="shared" si="49"/>
        <v>394</v>
      </c>
      <c r="D398" s="32">
        <f t="shared" si="13"/>
        <v>2559</v>
      </c>
      <c r="E398" s="32">
        <f t="shared" si="14"/>
        <v>2559</v>
      </c>
      <c r="F398" s="33">
        <f t="shared" si="15"/>
        <v>1176</v>
      </c>
      <c r="G398" s="30">
        <f t="shared" si="16"/>
        <v>881</v>
      </c>
      <c r="H398" s="34">
        <f t="shared" si="17"/>
        <v>295</v>
      </c>
      <c r="I398" s="35">
        <f t="shared" si="18"/>
        <v>0.4266462952</v>
      </c>
      <c r="J398" s="35">
        <f t="shared" si="19"/>
        <v>0.4762166488</v>
      </c>
      <c r="K398" s="36">
        <f t="shared" si="20"/>
        <v>376</v>
      </c>
      <c r="L398" s="37">
        <f t="shared" si="21"/>
        <v>505</v>
      </c>
      <c r="M398" s="38">
        <f t="shared" si="22"/>
        <v>140</v>
      </c>
      <c r="N398" s="39">
        <f t="shared" si="23"/>
        <v>155</v>
      </c>
      <c r="O398" s="35">
        <f t="shared" si="24"/>
        <v>0.4267877412</v>
      </c>
      <c r="P398" s="35">
        <f t="shared" si="25"/>
        <v>0.4745762712</v>
      </c>
      <c r="Q398" s="40">
        <f t="shared" si="26"/>
        <v>0.4387755102</v>
      </c>
      <c r="R398" s="35">
        <f t="shared" si="27"/>
        <v>0.2170542636</v>
      </c>
      <c r="S398" s="10">
        <f t="shared" si="50"/>
        <v>0.5736777635</v>
      </c>
      <c r="T398" s="10">
        <f t="shared" si="28"/>
        <v>0.788847776</v>
      </c>
      <c r="U398" s="10">
        <f t="shared" si="29"/>
        <v>0.788847776</v>
      </c>
      <c r="V398" s="30">
        <f t="shared" si="30"/>
        <v>1176</v>
      </c>
      <c r="W398" s="30">
        <f t="shared" si="31"/>
        <v>516</v>
      </c>
      <c r="X398" s="34">
        <f t="shared" si="32"/>
        <v>675</v>
      </c>
      <c r="Y398" s="36">
        <f t="shared" si="33"/>
        <v>535</v>
      </c>
      <c r="Z398" s="37">
        <f t="shared" ref="Z398:AA398" si="1615">L398</f>
        <v>505</v>
      </c>
      <c r="AA398" s="38">
        <f t="shared" si="1615"/>
        <v>140</v>
      </c>
      <c r="AB398" s="39">
        <f t="shared" si="35"/>
        <v>143</v>
      </c>
      <c r="AC398" s="35">
        <f t="shared" si="36"/>
        <v>0.4946996466</v>
      </c>
      <c r="AD398" s="35">
        <f t="shared" si="37"/>
        <v>0.5144230769</v>
      </c>
      <c r="AE398" s="30">
        <f t="shared" si="38"/>
        <v>0.5283445614</v>
      </c>
      <c r="AF398" s="30">
        <f t="shared" si="39"/>
        <v>0.221908272</v>
      </c>
      <c r="AG398" s="30">
        <f t="shared" si="40"/>
        <v>-0.01392148443</v>
      </c>
      <c r="AH398" s="41">
        <f t="shared" si="41"/>
        <v>0.3637326296</v>
      </c>
      <c r="AI398" s="42">
        <f t="shared" si="42"/>
        <v>0.3833868944</v>
      </c>
      <c r="AJ398" s="42">
        <f t="shared" si="43"/>
        <v>0.3642037832</v>
      </c>
      <c r="AK398" s="36">
        <f t="shared" si="44"/>
        <v>289</v>
      </c>
      <c r="AL398" s="37">
        <f t="shared" ref="AL398:AM398" si="1616">Z398</f>
        <v>505</v>
      </c>
      <c r="AM398" s="38">
        <f t="shared" si="1616"/>
        <v>140</v>
      </c>
      <c r="AN398" s="39">
        <f t="shared" si="46"/>
        <v>143</v>
      </c>
      <c r="AO398" s="43"/>
      <c r="AP398" s="43"/>
      <c r="AQ398" s="43">
        <f t="shared" ref="AQ398:AW398" si="1617">POWER($AC398,AQ$3)</f>
        <v>1</v>
      </c>
      <c r="AR398" s="43">
        <f t="shared" si="1617"/>
        <v>0.4946996466</v>
      </c>
      <c r="AS398" s="43">
        <f t="shared" si="1617"/>
        <v>0.2447277404</v>
      </c>
      <c r="AT398" s="43">
        <f t="shared" si="1617"/>
        <v>0.1210667267</v>
      </c>
      <c r="AU398" s="43">
        <f t="shared" si="1617"/>
        <v>0.05989166692</v>
      </c>
      <c r="AV398" s="43">
        <f t="shared" si="1617"/>
        <v>0.02962838646</v>
      </c>
      <c r="AW398" s="43">
        <f t="shared" si="1617"/>
        <v>0.01465715231</v>
      </c>
      <c r="AX398" s="43">
        <f t="shared" ref="AX398:BA398" si="1618">$AD398*AQ398</f>
        <v>0.5144230769</v>
      </c>
      <c r="AY398" s="43">
        <f t="shared" si="1618"/>
        <v>0.2544849144</v>
      </c>
      <c r="AZ398" s="43">
        <f t="shared" si="1618"/>
        <v>0.1258935972</v>
      </c>
      <c r="BA398" s="43">
        <f t="shared" si="1618"/>
        <v>0.06227951806</v>
      </c>
      <c r="BB398" s="43"/>
      <c r="BC398" s="43"/>
      <c r="BD398" s="43"/>
      <c r="BE398" s="43"/>
      <c r="BF398" s="43"/>
      <c r="BG398" s="43"/>
      <c r="BH398" s="43"/>
      <c r="BI398" s="43"/>
      <c r="BJ398" s="43"/>
    </row>
    <row r="399">
      <c r="A399" s="30"/>
      <c r="B399" s="30"/>
      <c r="C399" s="44">
        <f t="shared" si="49"/>
        <v>395</v>
      </c>
      <c r="D399" s="32">
        <f t="shared" si="13"/>
        <v>1059</v>
      </c>
      <c r="E399" s="32">
        <f t="shared" si="14"/>
        <v>1059</v>
      </c>
      <c r="F399" s="33">
        <f t="shared" si="15"/>
        <v>418</v>
      </c>
      <c r="G399" s="30">
        <f t="shared" si="16"/>
        <v>271</v>
      </c>
      <c r="H399" s="34">
        <f t="shared" si="17"/>
        <v>147</v>
      </c>
      <c r="I399" s="35">
        <f t="shared" si="18"/>
        <v>0.2463516151</v>
      </c>
      <c r="J399" s="35">
        <f t="shared" si="19"/>
        <v>0.2155173457</v>
      </c>
      <c r="K399" s="36">
        <f t="shared" si="20"/>
        <v>67</v>
      </c>
      <c r="L399" s="37">
        <f t="shared" si="21"/>
        <v>204</v>
      </c>
      <c r="M399" s="38">
        <f t="shared" si="22"/>
        <v>32</v>
      </c>
      <c r="N399" s="39">
        <f t="shared" si="23"/>
        <v>115</v>
      </c>
      <c r="O399" s="35">
        <f t="shared" si="24"/>
        <v>0.2472324723</v>
      </c>
      <c r="P399" s="35">
        <f t="shared" si="25"/>
        <v>0.2176870748</v>
      </c>
      <c r="Q399" s="40">
        <f t="shared" si="26"/>
        <v>0.2368421053</v>
      </c>
      <c r="R399" s="35">
        <f t="shared" si="27"/>
        <v>0.1355932203</v>
      </c>
      <c r="S399" s="10">
        <f t="shared" si="50"/>
        <v>0.4244904446</v>
      </c>
      <c r="T399" s="10">
        <f t="shared" si="28"/>
        <v>0.5950246244</v>
      </c>
      <c r="U399" s="10">
        <f t="shared" si="29"/>
        <v>0.5950246244</v>
      </c>
      <c r="V399" s="30">
        <f t="shared" si="30"/>
        <v>418</v>
      </c>
      <c r="W399" s="30">
        <f t="shared" si="31"/>
        <v>99</v>
      </c>
      <c r="X399" s="34">
        <f t="shared" si="32"/>
        <v>177</v>
      </c>
      <c r="Y399" s="36">
        <f t="shared" si="33"/>
        <v>145</v>
      </c>
      <c r="Z399" s="37">
        <f t="shared" ref="Z399:AA399" si="1619">L399</f>
        <v>204</v>
      </c>
      <c r="AA399" s="38">
        <f t="shared" si="1619"/>
        <v>32</v>
      </c>
      <c r="AB399" s="39">
        <f t="shared" si="35"/>
        <v>99</v>
      </c>
      <c r="AC399" s="35">
        <f t="shared" si="36"/>
        <v>0.2442748092</v>
      </c>
      <c r="AD399" s="35">
        <f t="shared" si="37"/>
        <v>0.4154727794</v>
      </c>
      <c r="AE399" s="30">
        <f t="shared" si="38"/>
        <v>0.4196567526</v>
      </c>
      <c r="AF399" s="30">
        <f t="shared" si="39"/>
        <v>0.1132204633</v>
      </c>
      <c r="AG399" s="30">
        <f t="shared" si="40"/>
        <v>-0.004183973222</v>
      </c>
      <c r="AH399" s="41">
        <f t="shared" si="41"/>
        <v>0.3513775912</v>
      </c>
      <c r="AI399" s="42">
        <f t="shared" si="42"/>
        <v>0.1903799565</v>
      </c>
      <c r="AJ399" s="42">
        <f t="shared" si="43"/>
        <v>0.1846146501</v>
      </c>
      <c r="AK399" s="36">
        <f t="shared" si="44"/>
        <v>46</v>
      </c>
      <c r="AL399" s="37">
        <f t="shared" ref="AL399:AM399" si="1620">Z399</f>
        <v>204</v>
      </c>
      <c r="AM399" s="38">
        <f t="shared" si="1620"/>
        <v>32</v>
      </c>
      <c r="AN399" s="39">
        <f t="shared" si="46"/>
        <v>99</v>
      </c>
      <c r="AO399" s="43"/>
      <c r="AP399" s="43"/>
      <c r="AQ399" s="43">
        <f t="shared" ref="AQ399:AW399" si="1621">POWER($AC399,AQ$3)</f>
        <v>1</v>
      </c>
      <c r="AR399" s="43">
        <f t="shared" si="1621"/>
        <v>0.2442748092</v>
      </c>
      <c r="AS399" s="43">
        <f t="shared" si="1621"/>
        <v>0.05967018239</v>
      </c>
      <c r="AT399" s="43">
        <f t="shared" si="1621"/>
        <v>0.01457592242</v>
      </c>
      <c r="AU399" s="43">
        <f t="shared" si="1621"/>
        <v>0.003560530666</v>
      </c>
      <c r="AV399" s="43">
        <f t="shared" si="1621"/>
        <v>0.0008697479491</v>
      </c>
      <c r="AW399" s="43">
        <f t="shared" si="1621"/>
        <v>0.0002124575143</v>
      </c>
      <c r="AX399" s="43">
        <f t="shared" ref="AX399:BA399" si="1622">$AD399*AQ399</f>
        <v>0.4154727794</v>
      </c>
      <c r="AY399" s="43">
        <f t="shared" si="1622"/>
        <v>0.1014895339</v>
      </c>
      <c r="AZ399" s="43">
        <f t="shared" si="1622"/>
        <v>0.02479133652</v>
      </c>
      <c r="BA399" s="43">
        <f t="shared" si="1622"/>
        <v>0.006055898998</v>
      </c>
      <c r="BB399" s="43"/>
      <c r="BC399" s="43"/>
      <c r="BD399" s="43"/>
      <c r="BE399" s="43"/>
      <c r="BF399" s="43"/>
      <c r="BG399" s="43"/>
      <c r="BH399" s="43"/>
      <c r="BI399" s="43"/>
      <c r="BJ399" s="43"/>
    </row>
    <row r="400">
      <c r="A400" s="30"/>
      <c r="B400" s="30"/>
      <c r="C400" s="44">
        <f t="shared" si="49"/>
        <v>396</v>
      </c>
      <c r="D400" s="32">
        <f t="shared" si="13"/>
        <v>1770</v>
      </c>
      <c r="E400" s="32">
        <f t="shared" si="14"/>
        <v>1770</v>
      </c>
      <c r="F400" s="33">
        <f t="shared" si="15"/>
        <v>907</v>
      </c>
      <c r="G400" s="30">
        <f t="shared" si="16"/>
        <v>613</v>
      </c>
      <c r="H400" s="34">
        <f t="shared" si="17"/>
        <v>294</v>
      </c>
      <c r="I400" s="35">
        <f t="shared" si="18"/>
        <v>0.3536743012</v>
      </c>
      <c r="J400" s="35">
        <f t="shared" si="19"/>
        <v>0.426121943</v>
      </c>
      <c r="K400" s="36">
        <f t="shared" si="20"/>
        <v>217</v>
      </c>
      <c r="L400" s="37">
        <f t="shared" si="21"/>
        <v>396</v>
      </c>
      <c r="M400" s="38">
        <f t="shared" si="22"/>
        <v>125</v>
      </c>
      <c r="N400" s="39">
        <f t="shared" si="23"/>
        <v>169</v>
      </c>
      <c r="O400" s="35">
        <f t="shared" si="24"/>
        <v>0.3539967374</v>
      </c>
      <c r="P400" s="35">
        <f t="shared" si="25"/>
        <v>0.425170068</v>
      </c>
      <c r="Q400" s="40">
        <f t="shared" si="26"/>
        <v>0.3770672547</v>
      </c>
      <c r="R400" s="35">
        <f t="shared" si="27"/>
        <v>0.2399232246</v>
      </c>
      <c r="S400" s="10">
        <f t="shared" si="50"/>
        <v>0.4634761245</v>
      </c>
      <c r="T400" s="10">
        <f t="shared" si="28"/>
        <v>0.5939431133</v>
      </c>
      <c r="U400" s="10">
        <f t="shared" si="29"/>
        <v>0.5939431133</v>
      </c>
      <c r="V400" s="30">
        <f t="shared" si="30"/>
        <v>907</v>
      </c>
      <c r="W400" s="30">
        <f t="shared" si="31"/>
        <v>342</v>
      </c>
      <c r="X400" s="34">
        <f t="shared" si="32"/>
        <v>420</v>
      </c>
      <c r="Y400" s="36">
        <f t="shared" si="33"/>
        <v>295</v>
      </c>
      <c r="Z400" s="37">
        <f t="shared" ref="Z400:AA400" si="1623">L400</f>
        <v>396</v>
      </c>
      <c r="AA400" s="38">
        <f t="shared" si="1623"/>
        <v>125</v>
      </c>
      <c r="AB400" s="39">
        <f t="shared" si="35"/>
        <v>202</v>
      </c>
      <c r="AC400" s="35">
        <f t="shared" si="36"/>
        <v>0.3822629969</v>
      </c>
      <c r="AD400" s="35">
        <f t="shared" si="37"/>
        <v>0.4269175109</v>
      </c>
      <c r="AE400" s="30">
        <f t="shared" si="38"/>
        <v>0.4820828396</v>
      </c>
      <c r="AF400" s="30">
        <f t="shared" si="39"/>
        <v>0.1756465503</v>
      </c>
      <c r="AG400" s="30">
        <f t="shared" si="40"/>
        <v>-0.05516532878</v>
      </c>
      <c r="AH400" s="41">
        <f t="shared" si="41"/>
        <v>0.3546792993</v>
      </c>
      <c r="AI400" s="42">
        <f t="shared" si="42"/>
        <v>0.2974699224</v>
      </c>
      <c r="AJ400" s="42">
        <f t="shared" si="43"/>
        <v>0.221454851</v>
      </c>
      <c r="AK400" s="36">
        <f t="shared" si="44"/>
        <v>113</v>
      </c>
      <c r="AL400" s="37">
        <f t="shared" ref="AL400:AM400" si="1624">Z400</f>
        <v>396</v>
      </c>
      <c r="AM400" s="38">
        <f t="shared" si="1624"/>
        <v>125</v>
      </c>
      <c r="AN400" s="39">
        <f t="shared" si="46"/>
        <v>202</v>
      </c>
      <c r="AO400" s="43"/>
      <c r="AP400" s="43"/>
      <c r="AQ400" s="43">
        <f t="shared" ref="AQ400:AW400" si="1625">POWER($AC400,AQ$3)</f>
        <v>1</v>
      </c>
      <c r="AR400" s="43">
        <f t="shared" si="1625"/>
        <v>0.3822629969</v>
      </c>
      <c r="AS400" s="43">
        <f t="shared" si="1625"/>
        <v>0.1461249988</v>
      </c>
      <c r="AT400" s="43">
        <f t="shared" si="1625"/>
        <v>0.05585817998</v>
      </c>
      <c r="AU400" s="43">
        <f t="shared" si="1625"/>
        <v>0.02135251528</v>
      </c>
      <c r="AV400" s="43">
        <f t="shared" si="1625"/>
        <v>0.008162276484</v>
      </c>
      <c r="AW400" s="43">
        <f t="shared" si="1625"/>
        <v>0.003120136271</v>
      </c>
      <c r="AX400" s="43">
        <f t="shared" ref="AX400:BA400" si="1626">$AD400*AQ400</f>
        <v>0.4269175109</v>
      </c>
      <c r="AY400" s="43">
        <f t="shared" si="1626"/>
        <v>0.1631947671</v>
      </c>
      <c r="AZ400" s="43">
        <f t="shared" si="1626"/>
        <v>0.06238332077</v>
      </c>
      <c r="BA400" s="43">
        <f t="shared" si="1626"/>
        <v>0.02384683516</v>
      </c>
      <c r="BB400" s="43"/>
      <c r="BC400" s="43"/>
      <c r="BD400" s="43"/>
      <c r="BE400" s="43"/>
      <c r="BF400" s="43"/>
      <c r="BG400" s="43"/>
      <c r="BH400" s="43"/>
      <c r="BI400" s="43"/>
      <c r="BJ400" s="43"/>
    </row>
    <row r="401">
      <c r="A401" s="30"/>
      <c r="B401" s="30"/>
      <c r="C401" s="44">
        <f t="shared" si="49"/>
        <v>397</v>
      </c>
      <c r="D401" s="32">
        <f t="shared" si="13"/>
        <v>2720</v>
      </c>
      <c r="E401" s="32">
        <f t="shared" si="14"/>
        <v>2720</v>
      </c>
      <c r="F401" s="33">
        <f t="shared" si="15"/>
        <v>1444</v>
      </c>
      <c r="G401" s="30">
        <f t="shared" si="16"/>
        <v>1062</v>
      </c>
      <c r="H401" s="34">
        <f t="shared" si="17"/>
        <v>382</v>
      </c>
      <c r="I401" s="35">
        <f t="shared" si="18"/>
        <v>0.4398205718</v>
      </c>
      <c r="J401" s="35">
        <f t="shared" si="19"/>
        <v>0.4738979016</v>
      </c>
      <c r="K401" s="36">
        <f t="shared" si="20"/>
        <v>467</v>
      </c>
      <c r="L401" s="37">
        <f t="shared" si="21"/>
        <v>595</v>
      </c>
      <c r="M401" s="38">
        <f t="shared" si="22"/>
        <v>181</v>
      </c>
      <c r="N401" s="39">
        <f t="shared" si="23"/>
        <v>201</v>
      </c>
      <c r="O401" s="35">
        <f t="shared" si="24"/>
        <v>0.4397363465</v>
      </c>
      <c r="P401" s="35">
        <f t="shared" si="25"/>
        <v>0.4738219895</v>
      </c>
      <c r="Q401" s="40">
        <f t="shared" si="26"/>
        <v>0.4487534626</v>
      </c>
      <c r="R401" s="35">
        <f t="shared" si="27"/>
        <v>0.2332474227</v>
      </c>
      <c r="S401" s="10">
        <f t="shared" si="50"/>
        <v>0.6514301237</v>
      </c>
      <c r="T401" s="10">
        <f t="shared" si="28"/>
        <v>0.9062231198</v>
      </c>
      <c r="U401" s="10">
        <f t="shared" si="29"/>
        <v>0.9062231198</v>
      </c>
      <c r="V401" s="30">
        <f t="shared" si="30"/>
        <v>1444</v>
      </c>
      <c r="W401" s="30">
        <f t="shared" si="31"/>
        <v>648</v>
      </c>
      <c r="X401" s="34">
        <f t="shared" si="32"/>
        <v>941</v>
      </c>
      <c r="Y401" s="36">
        <f t="shared" si="33"/>
        <v>760</v>
      </c>
      <c r="Z401" s="37">
        <f t="shared" ref="Z401:AA401" si="1627">L401</f>
        <v>595</v>
      </c>
      <c r="AA401" s="38">
        <f t="shared" si="1627"/>
        <v>181</v>
      </c>
      <c r="AB401" s="39">
        <f t="shared" si="35"/>
        <v>79</v>
      </c>
      <c r="AC401" s="35">
        <f t="shared" si="36"/>
        <v>0.6961538462</v>
      </c>
      <c r="AD401" s="35">
        <f t="shared" si="37"/>
        <v>0.5608856089</v>
      </c>
      <c r="AE401" s="30">
        <f t="shared" si="38"/>
        <v>0.5931209737</v>
      </c>
      <c r="AF401" s="30">
        <f t="shared" si="39"/>
        <v>0.2866846844</v>
      </c>
      <c r="AG401" s="30">
        <f t="shared" si="40"/>
        <v>-0.03223536488</v>
      </c>
      <c r="AH401" s="41">
        <f t="shared" si="41"/>
        <v>0.3947504654</v>
      </c>
      <c r="AI401" s="42">
        <f t="shared" si="42"/>
        <v>0.5323618533</v>
      </c>
      <c r="AJ401" s="42">
        <f t="shared" si="43"/>
        <v>0.4879431284</v>
      </c>
      <c r="AK401" s="36">
        <f t="shared" si="44"/>
        <v>567</v>
      </c>
      <c r="AL401" s="37">
        <f t="shared" ref="AL401:AM401" si="1628">Z401</f>
        <v>595</v>
      </c>
      <c r="AM401" s="38">
        <f t="shared" si="1628"/>
        <v>181</v>
      </c>
      <c r="AN401" s="39">
        <f t="shared" si="46"/>
        <v>79</v>
      </c>
      <c r="AO401" s="43"/>
      <c r="AP401" s="43"/>
      <c r="AQ401" s="43">
        <f t="shared" ref="AQ401:AW401" si="1629">POWER($AC401,AQ$3)</f>
        <v>1</v>
      </c>
      <c r="AR401" s="43">
        <f t="shared" si="1629"/>
        <v>0.6961538462</v>
      </c>
      <c r="AS401" s="43">
        <f t="shared" si="1629"/>
        <v>0.4846301775</v>
      </c>
      <c r="AT401" s="43">
        <f t="shared" si="1629"/>
        <v>0.337377162</v>
      </c>
      <c r="AU401" s="43">
        <f t="shared" si="1629"/>
        <v>0.234866409</v>
      </c>
      <c r="AV401" s="43">
        <f t="shared" si="1629"/>
        <v>0.1635031539</v>
      </c>
      <c r="AW401" s="43">
        <f t="shared" si="1629"/>
        <v>0.1138233495</v>
      </c>
      <c r="AX401" s="43">
        <f t="shared" ref="AX401:BA401" si="1630">$AD401*AQ401</f>
        <v>0.5608856089</v>
      </c>
      <c r="AY401" s="43">
        <f t="shared" si="1630"/>
        <v>0.3904626739</v>
      </c>
      <c r="AZ401" s="43">
        <f t="shared" si="1630"/>
        <v>0.2718220922</v>
      </c>
      <c r="BA401" s="43">
        <f t="shared" si="1630"/>
        <v>0.1892299949</v>
      </c>
      <c r="BB401" s="43"/>
      <c r="BC401" s="43"/>
      <c r="BD401" s="43"/>
      <c r="BE401" s="43"/>
      <c r="BF401" s="43"/>
      <c r="BG401" s="43"/>
      <c r="BH401" s="43"/>
      <c r="BI401" s="43"/>
      <c r="BJ401" s="43"/>
    </row>
    <row r="402">
      <c r="A402" s="30"/>
      <c r="B402" s="30"/>
      <c r="C402" s="44">
        <f t="shared" si="49"/>
        <v>398</v>
      </c>
      <c r="D402" s="32">
        <f t="shared" si="13"/>
        <v>990</v>
      </c>
      <c r="E402" s="32">
        <f t="shared" si="14"/>
        <v>990</v>
      </c>
      <c r="F402" s="33">
        <f t="shared" si="15"/>
        <v>546</v>
      </c>
      <c r="G402" s="30">
        <f t="shared" si="16"/>
        <v>196</v>
      </c>
      <c r="H402" s="34">
        <f t="shared" si="17"/>
        <v>350</v>
      </c>
      <c r="I402" s="35">
        <f t="shared" si="18"/>
        <v>0.4594898763</v>
      </c>
      <c r="J402" s="35">
        <f t="shared" si="19"/>
        <v>0.4954757197</v>
      </c>
      <c r="K402" s="36">
        <f t="shared" si="20"/>
        <v>90</v>
      </c>
      <c r="L402" s="37">
        <f t="shared" si="21"/>
        <v>106</v>
      </c>
      <c r="M402" s="38">
        <f t="shared" si="22"/>
        <v>173</v>
      </c>
      <c r="N402" s="39">
        <f t="shared" si="23"/>
        <v>177</v>
      </c>
      <c r="O402" s="35">
        <f t="shared" si="24"/>
        <v>0.4591836735</v>
      </c>
      <c r="P402" s="35">
        <f t="shared" si="25"/>
        <v>0.4942857143</v>
      </c>
      <c r="Q402" s="40">
        <f t="shared" si="26"/>
        <v>0.4816849817</v>
      </c>
      <c r="R402" s="35">
        <f t="shared" si="27"/>
        <v>0.6200716846</v>
      </c>
      <c r="S402" s="10">
        <f t="shared" si="50"/>
        <v>0.7658751725</v>
      </c>
      <c r="T402" s="10">
        <f t="shared" si="28"/>
        <v>0.8528654629</v>
      </c>
      <c r="U402" s="10">
        <f t="shared" si="29"/>
        <v>0.8528654629</v>
      </c>
      <c r="V402" s="30">
        <f t="shared" si="30"/>
        <v>546</v>
      </c>
      <c r="W402" s="30">
        <f t="shared" si="31"/>
        <v>263</v>
      </c>
      <c r="X402" s="34">
        <f t="shared" si="32"/>
        <v>418</v>
      </c>
      <c r="Y402" s="36">
        <f t="shared" si="33"/>
        <v>245</v>
      </c>
      <c r="Z402" s="37">
        <f t="shared" ref="Z402:AA402" si="1631">L402</f>
        <v>106</v>
      </c>
      <c r="AA402" s="38">
        <f t="shared" si="1631"/>
        <v>173</v>
      </c>
      <c r="AB402" s="39">
        <f t="shared" si="35"/>
        <v>42</v>
      </c>
      <c r="AC402" s="35">
        <f t="shared" si="36"/>
        <v>0.8046511628</v>
      </c>
      <c r="AD402" s="35">
        <f t="shared" si="37"/>
        <v>0.698005698</v>
      </c>
      <c r="AE402" s="30">
        <f t="shared" si="38"/>
        <v>0.6145134072</v>
      </c>
      <c r="AF402" s="30">
        <f t="shared" si="39"/>
        <v>0.3080771178</v>
      </c>
      <c r="AG402" s="30">
        <f t="shared" si="40"/>
        <v>0.08349229084</v>
      </c>
      <c r="AH402" s="41">
        <f t="shared" si="41"/>
        <v>0.4197453274</v>
      </c>
      <c r="AI402" s="42">
        <f t="shared" si="42"/>
        <v>0.6092515918</v>
      </c>
      <c r="AJ402" s="42">
        <f t="shared" si="43"/>
        <v>0.7242998041</v>
      </c>
      <c r="AK402" s="36">
        <f t="shared" si="44"/>
        <v>278</v>
      </c>
      <c r="AL402" s="37">
        <f t="shared" ref="AL402:AM402" si="1632">Z402</f>
        <v>106</v>
      </c>
      <c r="AM402" s="38">
        <f t="shared" si="1632"/>
        <v>173</v>
      </c>
      <c r="AN402" s="39">
        <f t="shared" si="46"/>
        <v>42</v>
      </c>
      <c r="AO402" s="43"/>
      <c r="AP402" s="43"/>
      <c r="AQ402" s="43">
        <f t="shared" ref="AQ402:AW402" si="1633">POWER($AC402,AQ$3)</f>
        <v>1</v>
      </c>
      <c r="AR402" s="43">
        <f t="shared" si="1633"/>
        <v>0.8046511628</v>
      </c>
      <c r="AS402" s="43">
        <f t="shared" si="1633"/>
        <v>0.6474634938</v>
      </c>
      <c r="AT402" s="43">
        <f t="shared" si="1633"/>
        <v>0.5209822531</v>
      </c>
      <c r="AU402" s="43">
        <f t="shared" si="1633"/>
        <v>0.4192089758</v>
      </c>
      <c r="AV402" s="43">
        <f t="shared" si="1633"/>
        <v>0.3373169898</v>
      </c>
      <c r="AW402" s="43">
        <f t="shared" si="1633"/>
        <v>0.2714225081</v>
      </c>
      <c r="AX402" s="43">
        <f t="shared" ref="AX402:BA402" si="1634">$AD402*AQ402</f>
        <v>0.698005698</v>
      </c>
      <c r="AY402" s="43">
        <f t="shared" si="1634"/>
        <v>0.5616510965</v>
      </c>
      <c r="AZ402" s="43">
        <f t="shared" si="1634"/>
        <v>0.4519332079</v>
      </c>
      <c r="BA402" s="43">
        <f t="shared" si="1634"/>
        <v>0.3636485812</v>
      </c>
      <c r="BB402" s="43"/>
      <c r="BC402" s="43"/>
      <c r="BD402" s="43"/>
      <c r="BE402" s="43"/>
      <c r="BF402" s="43"/>
      <c r="BG402" s="43"/>
      <c r="BH402" s="43"/>
      <c r="BI402" s="43"/>
      <c r="BJ402" s="43"/>
    </row>
    <row r="403">
      <c r="A403" s="30"/>
      <c r="B403" s="30"/>
      <c r="C403" s="44">
        <f t="shared" si="49"/>
        <v>399</v>
      </c>
      <c r="D403" s="32">
        <f t="shared" si="13"/>
        <v>797</v>
      </c>
      <c r="E403" s="32">
        <f t="shared" si="14"/>
        <v>797</v>
      </c>
      <c r="F403" s="33">
        <f t="shared" si="15"/>
        <v>345</v>
      </c>
      <c r="G403" s="30">
        <f t="shared" si="16"/>
        <v>234</v>
      </c>
      <c r="H403" s="34">
        <f t="shared" si="17"/>
        <v>111</v>
      </c>
      <c r="I403" s="35">
        <f t="shared" si="18"/>
        <v>0.3552090497</v>
      </c>
      <c r="J403" s="35">
        <f t="shared" si="19"/>
        <v>0.4331396028</v>
      </c>
      <c r="K403" s="36">
        <f t="shared" si="20"/>
        <v>83</v>
      </c>
      <c r="L403" s="37">
        <f t="shared" si="21"/>
        <v>151</v>
      </c>
      <c r="M403" s="38">
        <f t="shared" si="22"/>
        <v>48</v>
      </c>
      <c r="N403" s="39">
        <f t="shared" si="23"/>
        <v>63</v>
      </c>
      <c r="O403" s="35">
        <f t="shared" si="24"/>
        <v>0.3547008547</v>
      </c>
      <c r="P403" s="35">
        <f t="shared" si="25"/>
        <v>0.4324324324</v>
      </c>
      <c r="Q403" s="40">
        <f t="shared" si="26"/>
        <v>0.3797101449</v>
      </c>
      <c r="R403" s="35">
        <f t="shared" si="27"/>
        <v>0.2412060302</v>
      </c>
      <c r="S403" s="10">
        <f t="shared" si="50"/>
        <v>0.7793988163</v>
      </c>
      <c r="T403" s="10">
        <f t="shared" si="28"/>
        <v>1.111050041</v>
      </c>
      <c r="U403" s="10">
        <f t="shared" si="29"/>
        <v>1</v>
      </c>
      <c r="V403" s="30">
        <f t="shared" si="30"/>
        <v>345</v>
      </c>
      <c r="W403" s="30">
        <f t="shared" si="31"/>
        <v>131</v>
      </c>
      <c r="X403" s="34">
        <f t="shared" si="32"/>
        <v>269</v>
      </c>
      <c r="Y403" s="36">
        <f t="shared" si="33"/>
        <v>221</v>
      </c>
      <c r="Z403" s="37">
        <f t="shared" ref="Z403:AA403" si="1635">L403</f>
        <v>151</v>
      </c>
      <c r="AA403" s="38">
        <f t="shared" si="1635"/>
        <v>48</v>
      </c>
      <c r="AB403" s="39">
        <f t="shared" si="35"/>
        <v>0</v>
      </c>
      <c r="AC403" s="35">
        <f t="shared" si="36"/>
        <v>1</v>
      </c>
      <c r="AD403" s="35">
        <f t="shared" si="37"/>
        <v>0.5940860215</v>
      </c>
      <c r="AE403" s="30">
        <f t="shared" si="38"/>
        <v>0.6210571413</v>
      </c>
      <c r="AF403" s="30">
        <f t="shared" si="39"/>
        <v>0.3146208519</v>
      </c>
      <c r="AG403" s="30">
        <f t="shared" si="40"/>
        <v>-0.02697111976</v>
      </c>
      <c r="AH403" s="41">
        <f t="shared" si="41"/>
        <v>0.4805822993</v>
      </c>
      <c r="AI403" s="42">
        <f t="shared" si="42"/>
        <v>0.7412780452</v>
      </c>
      <c r="AJ403" s="42">
        <f t="shared" si="43"/>
        <v>0.7041131874</v>
      </c>
      <c r="AK403" s="36">
        <f t="shared" si="44"/>
        <v>359</v>
      </c>
      <c r="AL403" s="37">
        <f t="shared" ref="AL403:AM403" si="1636">Z403</f>
        <v>151</v>
      </c>
      <c r="AM403" s="38">
        <f t="shared" si="1636"/>
        <v>48</v>
      </c>
      <c r="AN403" s="39">
        <f t="shared" si="46"/>
        <v>0</v>
      </c>
      <c r="AO403" s="43"/>
      <c r="AP403" s="43"/>
      <c r="AQ403" s="43">
        <f t="shared" ref="AQ403:AW403" si="1637">POWER($AC403,AQ$3)</f>
        <v>1</v>
      </c>
      <c r="AR403" s="43">
        <f t="shared" si="1637"/>
        <v>1</v>
      </c>
      <c r="AS403" s="43">
        <f t="shared" si="1637"/>
        <v>1</v>
      </c>
      <c r="AT403" s="43">
        <f t="shared" si="1637"/>
        <v>1</v>
      </c>
      <c r="AU403" s="43">
        <f t="shared" si="1637"/>
        <v>1</v>
      </c>
      <c r="AV403" s="43">
        <f t="shared" si="1637"/>
        <v>1</v>
      </c>
      <c r="AW403" s="43">
        <f t="shared" si="1637"/>
        <v>1</v>
      </c>
      <c r="AX403" s="43">
        <f t="shared" ref="AX403:BA403" si="1638">$AD403*AQ403</f>
        <v>0.5940860215</v>
      </c>
      <c r="AY403" s="43">
        <f t="shared" si="1638"/>
        <v>0.5940860215</v>
      </c>
      <c r="AZ403" s="43">
        <f t="shared" si="1638"/>
        <v>0.5940860215</v>
      </c>
      <c r="BA403" s="43">
        <f t="shared" si="1638"/>
        <v>0.5940860215</v>
      </c>
      <c r="BB403" s="43"/>
      <c r="BC403" s="43"/>
      <c r="BD403" s="43"/>
      <c r="BE403" s="43"/>
      <c r="BF403" s="43"/>
      <c r="BG403" s="43"/>
      <c r="BH403" s="43"/>
      <c r="BI403" s="43"/>
      <c r="BJ403" s="43"/>
    </row>
    <row r="404">
      <c r="A404" s="30"/>
      <c r="B404" s="30"/>
      <c r="C404" s="44">
        <f t="shared" si="49"/>
        <v>400</v>
      </c>
      <c r="D404" s="32">
        <f t="shared" si="13"/>
        <v>4124</v>
      </c>
      <c r="E404" s="32">
        <f t="shared" si="14"/>
        <v>844</v>
      </c>
      <c r="F404" s="33">
        <f t="shared" si="15"/>
        <v>483</v>
      </c>
      <c r="G404" s="30">
        <f t="shared" si="16"/>
        <v>380</v>
      </c>
      <c r="H404" s="34">
        <f t="shared" si="17"/>
        <v>103</v>
      </c>
      <c r="I404" s="35">
        <f t="shared" si="18"/>
        <v>0.4414304757</v>
      </c>
      <c r="J404" s="35">
        <f t="shared" si="19"/>
        <v>0.5088854089</v>
      </c>
      <c r="K404" s="36">
        <f t="shared" si="20"/>
        <v>168</v>
      </c>
      <c r="L404" s="37">
        <f t="shared" si="21"/>
        <v>212</v>
      </c>
      <c r="M404" s="38">
        <f t="shared" si="22"/>
        <v>52</v>
      </c>
      <c r="N404" s="39">
        <f t="shared" si="23"/>
        <v>51</v>
      </c>
      <c r="O404" s="35">
        <f t="shared" si="24"/>
        <v>0.4421052632</v>
      </c>
      <c r="P404" s="35">
        <f t="shared" si="25"/>
        <v>0.5048543689</v>
      </c>
      <c r="Q404" s="40">
        <f t="shared" si="26"/>
        <v>0.4554865424</v>
      </c>
      <c r="R404" s="35">
        <f t="shared" si="27"/>
        <v>0.196969697</v>
      </c>
      <c r="S404" s="10">
        <f t="shared" si="50"/>
        <v>0.9007835759</v>
      </c>
      <c r="T404" s="10">
        <f t="shared" si="28"/>
        <v>1.33759851</v>
      </c>
      <c r="U404" s="10">
        <f t="shared" si="29"/>
        <v>1</v>
      </c>
      <c r="V404" s="30">
        <f t="shared" si="30"/>
        <v>483</v>
      </c>
      <c r="W404" s="30">
        <f t="shared" si="31"/>
        <v>220</v>
      </c>
      <c r="X404" s="34">
        <f t="shared" si="32"/>
        <v>435</v>
      </c>
      <c r="Y404" s="36">
        <f t="shared" si="33"/>
        <v>383</v>
      </c>
      <c r="Z404" s="37">
        <f t="shared" ref="Z404:AA404" si="1639">L404</f>
        <v>212</v>
      </c>
      <c r="AA404" s="38">
        <f t="shared" si="1639"/>
        <v>52</v>
      </c>
      <c r="AB404" s="39">
        <f t="shared" si="35"/>
        <v>0</v>
      </c>
      <c r="AC404" s="35">
        <f t="shared" si="36"/>
        <v>1</v>
      </c>
      <c r="AD404" s="35">
        <f t="shared" si="37"/>
        <v>0.643697479</v>
      </c>
      <c r="AE404" s="30">
        <f t="shared" si="38"/>
        <v>0.6210571413</v>
      </c>
      <c r="AF404" s="30">
        <f t="shared" si="39"/>
        <v>0.3146208519</v>
      </c>
      <c r="AG404" s="30">
        <f t="shared" si="40"/>
        <v>0.02264033773</v>
      </c>
      <c r="AH404" s="41">
        <f t="shared" si="41"/>
        <v>0.4805822993</v>
      </c>
      <c r="AI404" s="42">
        <f t="shared" si="42"/>
        <v>0.7412780452</v>
      </c>
      <c r="AJ404" s="42">
        <f t="shared" si="43"/>
        <v>0.7724753013</v>
      </c>
      <c r="AK404" s="36">
        <f t="shared" si="44"/>
        <v>720</v>
      </c>
      <c r="AL404" s="37">
        <f t="shared" ref="AL404:AM404" si="1640">Z404</f>
        <v>212</v>
      </c>
      <c r="AM404" s="38">
        <f t="shared" si="1640"/>
        <v>52</v>
      </c>
      <c r="AN404" s="39">
        <f t="shared" si="46"/>
        <v>0</v>
      </c>
      <c r="AO404" s="43"/>
      <c r="AP404" s="43"/>
      <c r="AQ404" s="43">
        <f t="shared" ref="AQ404:AW404" si="1641">POWER($AC404,AQ$3)</f>
        <v>1</v>
      </c>
      <c r="AR404" s="43">
        <f t="shared" si="1641"/>
        <v>1</v>
      </c>
      <c r="AS404" s="43">
        <f t="shared" si="1641"/>
        <v>1</v>
      </c>
      <c r="AT404" s="43">
        <f t="shared" si="1641"/>
        <v>1</v>
      </c>
      <c r="AU404" s="43">
        <f t="shared" si="1641"/>
        <v>1</v>
      </c>
      <c r="AV404" s="43">
        <f t="shared" si="1641"/>
        <v>1</v>
      </c>
      <c r="AW404" s="43">
        <f t="shared" si="1641"/>
        <v>1</v>
      </c>
      <c r="AX404" s="43">
        <f t="shared" ref="AX404:BA404" si="1642">$AD404*AQ404</f>
        <v>0.643697479</v>
      </c>
      <c r="AY404" s="43">
        <f t="shared" si="1642"/>
        <v>0.643697479</v>
      </c>
      <c r="AZ404" s="43">
        <f t="shared" si="1642"/>
        <v>0.643697479</v>
      </c>
      <c r="BA404" s="43">
        <f t="shared" si="1642"/>
        <v>0.643697479</v>
      </c>
      <c r="BB404" s="43"/>
      <c r="BC404" s="43"/>
      <c r="BD404" s="43"/>
      <c r="BE404" s="43"/>
      <c r="BF404" s="43"/>
      <c r="BG404" s="43"/>
      <c r="BH404" s="43"/>
      <c r="BI404" s="43"/>
      <c r="BJ404" s="43"/>
    </row>
    <row r="405">
      <c r="A405" s="30"/>
      <c r="B405" s="30"/>
      <c r="C405" s="44">
        <f t="shared" si="49"/>
        <v>401</v>
      </c>
      <c r="D405" s="32">
        <f t="shared" si="13"/>
        <v>1254</v>
      </c>
      <c r="E405" s="32">
        <f t="shared" si="14"/>
        <v>1254</v>
      </c>
      <c r="F405" s="33">
        <f t="shared" si="15"/>
        <v>635</v>
      </c>
      <c r="G405" s="30">
        <f t="shared" si="16"/>
        <v>577</v>
      </c>
      <c r="H405" s="34">
        <f t="shared" si="17"/>
        <v>58</v>
      </c>
      <c r="I405" s="35">
        <f t="shared" si="18"/>
        <v>0.2691954345</v>
      </c>
      <c r="J405" s="35">
        <f t="shared" si="19"/>
        <v>0.2740608558</v>
      </c>
      <c r="K405" s="36">
        <f t="shared" si="20"/>
        <v>155</v>
      </c>
      <c r="L405" s="37">
        <f t="shared" si="21"/>
        <v>422</v>
      </c>
      <c r="M405" s="38">
        <f t="shared" si="22"/>
        <v>16</v>
      </c>
      <c r="N405" s="39">
        <f t="shared" si="23"/>
        <v>42</v>
      </c>
      <c r="O405" s="35">
        <f t="shared" si="24"/>
        <v>0.2686308492</v>
      </c>
      <c r="P405" s="35">
        <f t="shared" si="25"/>
        <v>0.275862069</v>
      </c>
      <c r="Q405" s="40">
        <f t="shared" si="26"/>
        <v>0.2692913386</v>
      </c>
      <c r="R405" s="35">
        <f t="shared" si="27"/>
        <v>0.03652968037</v>
      </c>
      <c r="S405" s="10">
        <f t="shared" si="50"/>
        <v>0.5808993524</v>
      </c>
      <c r="T405" s="10">
        <f t="shared" si="28"/>
        <v>0.9131443833</v>
      </c>
      <c r="U405" s="10">
        <f t="shared" si="29"/>
        <v>0.9131443833</v>
      </c>
      <c r="V405" s="30">
        <f t="shared" si="30"/>
        <v>635</v>
      </c>
      <c r="W405" s="30">
        <f t="shared" si="31"/>
        <v>171</v>
      </c>
      <c r="X405" s="34">
        <f t="shared" si="32"/>
        <v>369</v>
      </c>
      <c r="Y405" s="36">
        <f t="shared" si="33"/>
        <v>353</v>
      </c>
      <c r="Z405" s="37">
        <f t="shared" ref="Z405:AA405" si="1643">L405</f>
        <v>422</v>
      </c>
      <c r="AA405" s="38">
        <f t="shared" si="1643"/>
        <v>16</v>
      </c>
      <c r="AB405" s="39">
        <f t="shared" si="35"/>
        <v>34</v>
      </c>
      <c r="AC405" s="35">
        <f t="shared" si="36"/>
        <v>0.32</v>
      </c>
      <c r="AD405" s="35">
        <f t="shared" si="37"/>
        <v>0.455483871</v>
      </c>
      <c r="AE405" s="30">
        <f t="shared" si="38"/>
        <v>0.4544620557</v>
      </c>
      <c r="AF405" s="30">
        <f t="shared" si="39"/>
        <v>0.1480257664</v>
      </c>
      <c r="AG405" s="30">
        <f t="shared" si="40"/>
        <v>0.001021815282</v>
      </c>
      <c r="AH405" s="41">
        <f t="shared" si="41"/>
        <v>0.3521316658</v>
      </c>
      <c r="AI405" s="42">
        <f t="shared" si="42"/>
        <v>0.2493106772</v>
      </c>
      <c r="AJ405" s="42">
        <f t="shared" si="43"/>
        <v>0.2507186877</v>
      </c>
      <c r="AK405" s="36">
        <f t="shared" si="44"/>
        <v>141</v>
      </c>
      <c r="AL405" s="37">
        <f t="shared" ref="AL405:AM405" si="1644">Z405</f>
        <v>422</v>
      </c>
      <c r="AM405" s="38">
        <f t="shared" si="1644"/>
        <v>16</v>
      </c>
      <c r="AN405" s="39">
        <f t="shared" si="46"/>
        <v>34</v>
      </c>
      <c r="AO405" s="43"/>
      <c r="AP405" s="43"/>
      <c r="AQ405" s="43">
        <f t="shared" ref="AQ405:AW405" si="1645">POWER($AC405,AQ$3)</f>
        <v>1</v>
      </c>
      <c r="AR405" s="43">
        <f t="shared" si="1645"/>
        <v>0.32</v>
      </c>
      <c r="AS405" s="43">
        <f t="shared" si="1645"/>
        <v>0.1024</v>
      </c>
      <c r="AT405" s="43">
        <f t="shared" si="1645"/>
        <v>0.032768</v>
      </c>
      <c r="AU405" s="43">
        <f t="shared" si="1645"/>
        <v>0.01048576</v>
      </c>
      <c r="AV405" s="43">
        <f t="shared" si="1645"/>
        <v>0.0033554432</v>
      </c>
      <c r="AW405" s="43">
        <f t="shared" si="1645"/>
        <v>0.001073741824</v>
      </c>
      <c r="AX405" s="43">
        <f t="shared" ref="AX405:BA405" si="1646">$AD405*AQ405</f>
        <v>0.455483871</v>
      </c>
      <c r="AY405" s="43">
        <f t="shared" si="1646"/>
        <v>0.1457548387</v>
      </c>
      <c r="AZ405" s="43">
        <f t="shared" si="1646"/>
        <v>0.04664154839</v>
      </c>
      <c r="BA405" s="43">
        <f t="shared" si="1646"/>
        <v>0.01492529548</v>
      </c>
      <c r="BB405" s="43"/>
      <c r="BC405" s="43"/>
      <c r="BD405" s="43"/>
      <c r="BE405" s="43"/>
      <c r="BF405" s="43"/>
      <c r="BG405" s="43"/>
      <c r="BH405" s="43"/>
      <c r="BI405" s="43"/>
      <c r="BJ405" s="43"/>
    </row>
    <row r="406">
      <c r="A406" s="30"/>
      <c r="B406" s="30"/>
      <c r="C406" s="44">
        <f t="shared" si="49"/>
        <v>402</v>
      </c>
      <c r="D406" s="32">
        <f t="shared" si="13"/>
        <v>1791</v>
      </c>
      <c r="E406" s="32">
        <f t="shared" si="14"/>
        <v>1791</v>
      </c>
      <c r="F406" s="33">
        <f t="shared" si="15"/>
        <v>858</v>
      </c>
      <c r="G406" s="30">
        <f t="shared" si="16"/>
        <v>675</v>
      </c>
      <c r="H406" s="34">
        <f t="shared" si="17"/>
        <v>183</v>
      </c>
      <c r="I406" s="35">
        <f t="shared" si="18"/>
        <v>0.4170013364</v>
      </c>
      <c r="J406" s="35">
        <f t="shared" si="19"/>
        <v>0.4979695268</v>
      </c>
      <c r="K406" s="36">
        <f t="shared" si="20"/>
        <v>281</v>
      </c>
      <c r="L406" s="37">
        <f t="shared" si="21"/>
        <v>394</v>
      </c>
      <c r="M406" s="38">
        <f t="shared" si="22"/>
        <v>91</v>
      </c>
      <c r="N406" s="39">
        <f t="shared" si="23"/>
        <v>92</v>
      </c>
      <c r="O406" s="35">
        <f t="shared" si="24"/>
        <v>0.4162962963</v>
      </c>
      <c r="P406" s="35">
        <f t="shared" si="25"/>
        <v>0.4972677596</v>
      </c>
      <c r="Q406" s="40">
        <f t="shared" si="26"/>
        <v>0.4335664336</v>
      </c>
      <c r="R406" s="35">
        <f t="shared" si="27"/>
        <v>0.187628866</v>
      </c>
      <c r="S406" s="10">
        <f t="shared" si="50"/>
        <v>0.4154711666</v>
      </c>
      <c r="T406" s="10">
        <f t="shared" si="28"/>
        <v>0.5478232747</v>
      </c>
      <c r="U406" s="10">
        <f t="shared" si="29"/>
        <v>0.5478232747</v>
      </c>
      <c r="V406" s="30">
        <f t="shared" si="30"/>
        <v>858</v>
      </c>
      <c r="W406" s="30">
        <f t="shared" si="31"/>
        <v>372</v>
      </c>
      <c r="X406" s="34">
        <f t="shared" si="32"/>
        <v>372</v>
      </c>
      <c r="Y406" s="36">
        <f t="shared" si="33"/>
        <v>281</v>
      </c>
      <c r="Z406" s="37">
        <f t="shared" ref="Z406:AA406" si="1647">L406</f>
        <v>394</v>
      </c>
      <c r="AA406" s="38">
        <f t="shared" si="1647"/>
        <v>91</v>
      </c>
      <c r="AB406" s="39">
        <f t="shared" si="35"/>
        <v>232</v>
      </c>
      <c r="AC406" s="35">
        <f t="shared" si="36"/>
        <v>0.2817337461</v>
      </c>
      <c r="AD406" s="35">
        <f t="shared" si="37"/>
        <v>0.4162962963</v>
      </c>
      <c r="AE406" s="30">
        <f t="shared" si="38"/>
        <v>0.4370010177</v>
      </c>
      <c r="AF406" s="30">
        <f t="shared" si="39"/>
        <v>0.1305647284</v>
      </c>
      <c r="AG406" s="30">
        <f t="shared" si="40"/>
        <v>-0.02070472139</v>
      </c>
      <c r="AH406" s="41">
        <f t="shared" si="41"/>
        <v>0.3514296365</v>
      </c>
      <c r="AI406" s="42">
        <f t="shared" si="42"/>
        <v>0.219568955</v>
      </c>
      <c r="AJ406" s="42">
        <f t="shared" si="43"/>
        <v>0.1910388817</v>
      </c>
      <c r="AK406" s="36">
        <f t="shared" si="44"/>
        <v>93</v>
      </c>
      <c r="AL406" s="37">
        <f t="shared" ref="AL406:AM406" si="1648">Z406</f>
        <v>394</v>
      </c>
      <c r="AM406" s="38">
        <f t="shared" si="1648"/>
        <v>91</v>
      </c>
      <c r="AN406" s="39">
        <f t="shared" si="46"/>
        <v>232</v>
      </c>
      <c r="AO406" s="43"/>
      <c r="AP406" s="43"/>
      <c r="AQ406" s="43">
        <f t="shared" ref="AQ406:AW406" si="1649">POWER($AC406,AQ$3)</f>
        <v>1</v>
      </c>
      <c r="AR406" s="43">
        <f t="shared" si="1649"/>
        <v>0.2817337461</v>
      </c>
      <c r="AS406" s="43">
        <f t="shared" si="1649"/>
        <v>0.07937390371</v>
      </c>
      <c r="AT406" s="43">
        <f t="shared" si="1649"/>
        <v>0.02236230724</v>
      </c>
      <c r="AU406" s="43">
        <f t="shared" si="1649"/>
        <v>0.00630021659</v>
      </c>
      <c r="AV406" s="43">
        <f t="shared" si="1649"/>
        <v>0.001774983621</v>
      </c>
      <c r="AW406" s="43">
        <f t="shared" si="1649"/>
        <v>0.000500072785</v>
      </c>
      <c r="AX406" s="43">
        <f t="shared" ref="AX406:BA406" si="1650">$AD406*AQ406</f>
        <v>0.4162962963</v>
      </c>
      <c r="AY406" s="43">
        <f t="shared" si="1650"/>
        <v>0.1172847151</v>
      </c>
      <c r="AZ406" s="43">
        <f t="shared" si="1650"/>
        <v>0.03304306214</v>
      </c>
      <c r="BA406" s="43">
        <f t="shared" si="1650"/>
        <v>0.009309345679</v>
      </c>
      <c r="BB406" s="43"/>
      <c r="BC406" s="43"/>
      <c r="BD406" s="43"/>
      <c r="BE406" s="43"/>
      <c r="BF406" s="43"/>
      <c r="BG406" s="43"/>
      <c r="BH406" s="43"/>
      <c r="BI406" s="43"/>
      <c r="BJ406" s="43"/>
    </row>
    <row r="407">
      <c r="A407" s="30"/>
      <c r="B407" s="30"/>
      <c r="C407" s="44">
        <f t="shared" si="49"/>
        <v>403</v>
      </c>
      <c r="D407" s="32">
        <f t="shared" si="13"/>
        <v>795</v>
      </c>
      <c r="E407" s="32">
        <f t="shared" si="14"/>
        <v>795</v>
      </c>
      <c r="F407" s="33">
        <f t="shared" si="15"/>
        <v>299</v>
      </c>
      <c r="G407" s="30">
        <f t="shared" si="16"/>
        <v>205</v>
      </c>
      <c r="H407" s="34">
        <f t="shared" si="17"/>
        <v>94</v>
      </c>
      <c r="I407" s="35">
        <f t="shared" si="18"/>
        <v>0.4237138291</v>
      </c>
      <c r="J407" s="35">
        <f t="shared" si="19"/>
        <v>0.3873721357</v>
      </c>
      <c r="K407" s="36">
        <f t="shared" si="20"/>
        <v>87</v>
      </c>
      <c r="L407" s="37">
        <f t="shared" si="21"/>
        <v>118</v>
      </c>
      <c r="M407" s="38">
        <f t="shared" si="22"/>
        <v>36</v>
      </c>
      <c r="N407" s="39">
        <f t="shared" si="23"/>
        <v>58</v>
      </c>
      <c r="O407" s="35">
        <f t="shared" si="24"/>
        <v>0.4243902439</v>
      </c>
      <c r="P407" s="35">
        <f t="shared" si="25"/>
        <v>0.3829787234</v>
      </c>
      <c r="Q407" s="40">
        <f t="shared" si="26"/>
        <v>0.4113712375</v>
      </c>
      <c r="R407" s="35">
        <f t="shared" si="27"/>
        <v>0.2337662338</v>
      </c>
      <c r="S407" s="10">
        <f t="shared" si="50"/>
        <v>0.7902080742</v>
      </c>
      <c r="T407" s="10">
        <f t="shared" si="28"/>
        <v>1.133404763</v>
      </c>
      <c r="U407" s="10">
        <f t="shared" si="29"/>
        <v>1</v>
      </c>
      <c r="V407" s="30">
        <f t="shared" si="30"/>
        <v>299</v>
      </c>
      <c r="W407" s="30">
        <f t="shared" si="31"/>
        <v>123</v>
      </c>
      <c r="X407" s="34">
        <f t="shared" si="32"/>
        <v>236</v>
      </c>
      <c r="Y407" s="36">
        <f t="shared" si="33"/>
        <v>200</v>
      </c>
      <c r="Z407" s="37">
        <f t="shared" ref="Z407:AA407" si="1651">L407</f>
        <v>118</v>
      </c>
      <c r="AA407" s="38">
        <f t="shared" si="1651"/>
        <v>36</v>
      </c>
      <c r="AB407" s="39">
        <f t="shared" si="35"/>
        <v>0</v>
      </c>
      <c r="AC407" s="35">
        <f t="shared" si="36"/>
        <v>1</v>
      </c>
      <c r="AD407" s="35">
        <f t="shared" si="37"/>
        <v>0.6289308176</v>
      </c>
      <c r="AE407" s="30">
        <f t="shared" si="38"/>
        <v>0.6210571413</v>
      </c>
      <c r="AF407" s="30">
        <f t="shared" si="39"/>
        <v>0.3146208519</v>
      </c>
      <c r="AG407" s="30">
        <f t="shared" si="40"/>
        <v>0.007873676348</v>
      </c>
      <c r="AH407" s="41">
        <f t="shared" si="41"/>
        <v>0.4805822993</v>
      </c>
      <c r="AI407" s="42">
        <f t="shared" si="42"/>
        <v>0.7412780452</v>
      </c>
      <c r="AJ407" s="42">
        <f t="shared" si="43"/>
        <v>0.7521275784</v>
      </c>
      <c r="AK407" s="36">
        <f t="shared" si="44"/>
        <v>358</v>
      </c>
      <c r="AL407" s="37">
        <f t="shared" ref="AL407:AM407" si="1652">Z407</f>
        <v>118</v>
      </c>
      <c r="AM407" s="38">
        <f t="shared" si="1652"/>
        <v>36</v>
      </c>
      <c r="AN407" s="39">
        <f t="shared" si="46"/>
        <v>0</v>
      </c>
      <c r="AO407" s="43"/>
      <c r="AP407" s="43"/>
      <c r="AQ407" s="43">
        <f t="shared" ref="AQ407:AW407" si="1653">POWER($AC407,AQ$3)</f>
        <v>1</v>
      </c>
      <c r="AR407" s="43">
        <f t="shared" si="1653"/>
        <v>1</v>
      </c>
      <c r="AS407" s="43">
        <f t="shared" si="1653"/>
        <v>1</v>
      </c>
      <c r="AT407" s="43">
        <f t="shared" si="1653"/>
        <v>1</v>
      </c>
      <c r="AU407" s="43">
        <f t="shared" si="1653"/>
        <v>1</v>
      </c>
      <c r="AV407" s="43">
        <f t="shared" si="1653"/>
        <v>1</v>
      </c>
      <c r="AW407" s="43">
        <f t="shared" si="1653"/>
        <v>1</v>
      </c>
      <c r="AX407" s="43">
        <f t="shared" ref="AX407:BA407" si="1654">$AD407*AQ407</f>
        <v>0.6289308176</v>
      </c>
      <c r="AY407" s="43">
        <f t="shared" si="1654"/>
        <v>0.6289308176</v>
      </c>
      <c r="AZ407" s="43">
        <f t="shared" si="1654"/>
        <v>0.6289308176</v>
      </c>
      <c r="BA407" s="43">
        <f t="shared" si="1654"/>
        <v>0.6289308176</v>
      </c>
      <c r="BB407" s="43"/>
      <c r="BC407" s="43"/>
      <c r="BD407" s="43"/>
      <c r="BE407" s="43"/>
      <c r="BF407" s="43"/>
      <c r="BG407" s="43"/>
      <c r="BH407" s="43"/>
      <c r="BI407" s="43"/>
      <c r="BJ407" s="43"/>
    </row>
    <row r="408">
      <c r="A408" s="30"/>
      <c r="B408" s="30"/>
      <c r="C408" s="44">
        <f t="shared" si="49"/>
        <v>404</v>
      </c>
      <c r="D408" s="32">
        <f t="shared" si="13"/>
        <v>1167</v>
      </c>
      <c r="E408" s="32">
        <f t="shared" si="14"/>
        <v>1167</v>
      </c>
      <c r="F408" s="33">
        <f t="shared" si="15"/>
        <v>455</v>
      </c>
      <c r="G408" s="30">
        <f t="shared" si="16"/>
        <v>345</v>
      </c>
      <c r="H408" s="34">
        <f t="shared" si="17"/>
        <v>110</v>
      </c>
      <c r="I408" s="35">
        <f t="shared" si="18"/>
        <v>0.3609152501</v>
      </c>
      <c r="J408" s="35">
        <f t="shared" si="19"/>
        <v>0.3833063698</v>
      </c>
      <c r="K408" s="36">
        <f t="shared" si="20"/>
        <v>125</v>
      </c>
      <c r="L408" s="37">
        <f t="shared" si="21"/>
        <v>220</v>
      </c>
      <c r="M408" s="38">
        <f t="shared" si="22"/>
        <v>42</v>
      </c>
      <c r="N408" s="39">
        <f t="shared" si="23"/>
        <v>68</v>
      </c>
      <c r="O408" s="35">
        <f t="shared" si="24"/>
        <v>0.3623188406</v>
      </c>
      <c r="P408" s="35">
        <f t="shared" si="25"/>
        <v>0.3818181818</v>
      </c>
      <c r="Q408" s="40">
        <f t="shared" si="26"/>
        <v>0.367032967</v>
      </c>
      <c r="R408" s="35">
        <f t="shared" si="27"/>
        <v>0.1603053435</v>
      </c>
      <c r="S408" s="10">
        <f t="shared" si="50"/>
        <v>0.5915166307</v>
      </c>
      <c r="T408" s="10">
        <f t="shared" si="28"/>
        <v>0.8534436068</v>
      </c>
      <c r="U408" s="10">
        <f t="shared" si="29"/>
        <v>0.8534436068</v>
      </c>
      <c r="V408" s="30">
        <f t="shared" si="30"/>
        <v>455</v>
      </c>
      <c r="W408" s="30">
        <f t="shared" si="31"/>
        <v>167</v>
      </c>
      <c r="X408" s="34">
        <f t="shared" si="32"/>
        <v>269</v>
      </c>
      <c r="Y408" s="36">
        <f t="shared" si="33"/>
        <v>227</v>
      </c>
      <c r="Z408" s="37">
        <f t="shared" ref="Z408:AA408" si="1655">L408</f>
        <v>220</v>
      </c>
      <c r="AA408" s="38">
        <f t="shared" si="1655"/>
        <v>42</v>
      </c>
      <c r="AB408" s="39">
        <f t="shared" si="35"/>
        <v>39</v>
      </c>
      <c r="AC408" s="35">
        <f t="shared" si="36"/>
        <v>0.5185185185</v>
      </c>
      <c r="AD408" s="35">
        <f t="shared" si="37"/>
        <v>0.5078299776</v>
      </c>
      <c r="AE408" s="30">
        <f t="shared" si="38"/>
        <v>0.5373719822</v>
      </c>
      <c r="AF408" s="30">
        <f t="shared" si="39"/>
        <v>0.2309356929</v>
      </c>
      <c r="AG408" s="30">
        <f t="shared" si="40"/>
        <v>-0.02954200454</v>
      </c>
      <c r="AH408" s="41">
        <f t="shared" si="41"/>
        <v>0.3663962234</v>
      </c>
      <c r="AI408" s="42">
        <f t="shared" si="42"/>
        <v>0.401368128</v>
      </c>
      <c r="AJ408" s="42">
        <f t="shared" si="43"/>
        <v>0.3606607192</v>
      </c>
      <c r="AK408" s="36">
        <f t="shared" si="44"/>
        <v>124</v>
      </c>
      <c r="AL408" s="37">
        <f t="shared" ref="AL408:AM408" si="1656">Z408</f>
        <v>220</v>
      </c>
      <c r="AM408" s="38">
        <f t="shared" si="1656"/>
        <v>42</v>
      </c>
      <c r="AN408" s="39">
        <f t="shared" si="46"/>
        <v>39</v>
      </c>
      <c r="AO408" s="43"/>
      <c r="AP408" s="43"/>
      <c r="AQ408" s="43">
        <f t="shared" ref="AQ408:AW408" si="1657">POWER($AC408,AQ$3)</f>
        <v>1</v>
      </c>
      <c r="AR408" s="43">
        <f t="shared" si="1657"/>
        <v>0.5185185185</v>
      </c>
      <c r="AS408" s="43">
        <f t="shared" si="1657"/>
        <v>0.268861454</v>
      </c>
      <c r="AT408" s="43">
        <f t="shared" si="1657"/>
        <v>0.1394096428</v>
      </c>
      <c r="AU408" s="43">
        <f t="shared" si="1657"/>
        <v>0.07228648147</v>
      </c>
      <c r="AV408" s="43">
        <f t="shared" si="1657"/>
        <v>0.03748187928</v>
      </c>
      <c r="AW408" s="43">
        <f t="shared" si="1657"/>
        <v>0.01943504852</v>
      </c>
      <c r="AX408" s="43">
        <f t="shared" ref="AX408:BA408" si="1658">$AD408*AQ408</f>
        <v>0.5078299776</v>
      </c>
      <c r="AY408" s="43">
        <f t="shared" si="1658"/>
        <v>0.2633192477</v>
      </c>
      <c r="AZ408" s="43">
        <f t="shared" si="1658"/>
        <v>0.1365359062</v>
      </c>
      <c r="BA408" s="43">
        <f t="shared" si="1658"/>
        <v>0.0707963958</v>
      </c>
      <c r="BB408" s="43"/>
      <c r="BC408" s="43"/>
      <c r="BD408" s="43"/>
      <c r="BE408" s="43"/>
      <c r="BF408" s="43"/>
      <c r="BG408" s="43"/>
      <c r="BH408" s="43"/>
      <c r="BI408" s="43"/>
      <c r="BJ408" s="43"/>
    </row>
    <row r="409">
      <c r="A409" s="30"/>
      <c r="B409" s="30"/>
      <c r="C409" s="44">
        <f t="shared" si="49"/>
        <v>405</v>
      </c>
      <c r="D409" s="32">
        <f t="shared" si="13"/>
        <v>1030</v>
      </c>
      <c r="E409" s="32">
        <f t="shared" si="14"/>
        <v>1030</v>
      </c>
      <c r="F409" s="33">
        <f t="shared" si="15"/>
        <v>532</v>
      </c>
      <c r="G409" s="30">
        <f t="shared" si="16"/>
        <v>300</v>
      </c>
      <c r="H409" s="34">
        <f t="shared" si="17"/>
        <v>232</v>
      </c>
      <c r="I409" s="35">
        <f t="shared" si="18"/>
        <v>0.4659730645</v>
      </c>
      <c r="J409" s="35">
        <f t="shared" si="19"/>
        <v>0.4824443004</v>
      </c>
      <c r="K409" s="36">
        <f t="shared" si="20"/>
        <v>140</v>
      </c>
      <c r="L409" s="37">
        <f t="shared" si="21"/>
        <v>160</v>
      </c>
      <c r="M409" s="38">
        <f t="shared" si="22"/>
        <v>112</v>
      </c>
      <c r="N409" s="39">
        <f t="shared" si="23"/>
        <v>120</v>
      </c>
      <c r="O409" s="35">
        <f t="shared" si="24"/>
        <v>0.4666666667</v>
      </c>
      <c r="P409" s="35">
        <f t="shared" si="25"/>
        <v>0.4827586207</v>
      </c>
      <c r="Q409" s="40">
        <f t="shared" si="26"/>
        <v>0.4736842105</v>
      </c>
      <c r="R409" s="35">
        <f t="shared" si="27"/>
        <v>0.4117647059</v>
      </c>
      <c r="S409" s="10">
        <f t="shared" si="50"/>
        <v>0.7115103002</v>
      </c>
      <c r="T409" s="10">
        <f t="shared" si="28"/>
        <v>0.8935077246</v>
      </c>
      <c r="U409" s="10">
        <f t="shared" si="29"/>
        <v>0.8935077246</v>
      </c>
      <c r="V409" s="30">
        <f t="shared" si="30"/>
        <v>532</v>
      </c>
      <c r="W409" s="30">
        <f t="shared" si="31"/>
        <v>252</v>
      </c>
      <c r="X409" s="34">
        <f t="shared" si="32"/>
        <v>379</v>
      </c>
      <c r="Y409" s="36">
        <f t="shared" si="33"/>
        <v>267</v>
      </c>
      <c r="Z409" s="37">
        <f t="shared" ref="Z409:AA409" si="1659">L409</f>
        <v>160</v>
      </c>
      <c r="AA409" s="38">
        <f t="shared" si="1659"/>
        <v>112</v>
      </c>
      <c r="AB409" s="39">
        <f t="shared" si="35"/>
        <v>32</v>
      </c>
      <c r="AC409" s="35">
        <f t="shared" si="36"/>
        <v>0.7777777778</v>
      </c>
      <c r="AD409" s="35">
        <f t="shared" si="37"/>
        <v>0.62529274</v>
      </c>
      <c r="AE409" s="30">
        <f t="shared" si="38"/>
        <v>0.6102638087</v>
      </c>
      <c r="AF409" s="30">
        <f t="shared" si="39"/>
        <v>0.3038275193</v>
      </c>
      <c r="AG409" s="30">
        <f t="shared" si="40"/>
        <v>0.01502893139</v>
      </c>
      <c r="AH409" s="41">
        <f t="shared" si="41"/>
        <v>0.4129907092</v>
      </c>
      <c r="AI409" s="42">
        <f t="shared" si="42"/>
        <v>0.5904445076</v>
      </c>
      <c r="AJ409" s="42">
        <f t="shared" si="43"/>
        <v>0.6111536254</v>
      </c>
      <c r="AK409" s="36">
        <f t="shared" si="44"/>
        <v>251</v>
      </c>
      <c r="AL409" s="37">
        <f t="shared" ref="AL409:AM409" si="1660">Z409</f>
        <v>160</v>
      </c>
      <c r="AM409" s="38">
        <f t="shared" si="1660"/>
        <v>112</v>
      </c>
      <c r="AN409" s="39">
        <f t="shared" si="46"/>
        <v>32</v>
      </c>
      <c r="AO409" s="43"/>
      <c r="AP409" s="43"/>
      <c r="AQ409" s="43">
        <f t="shared" ref="AQ409:AW409" si="1661">POWER($AC409,AQ$3)</f>
        <v>1</v>
      </c>
      <c r="AR409" s="43">
        <f t="shared" si="1661"/>
        <v>0.7777777778</v>
      </c>
      <c r="AS409" s="43">
        <f t="shared" si="1661"/>
        <v>0.6049382716</v>
      </c>
      <c r="AT409" s="43">
        <f t="shared" si="1661"/>
        <v>0.4705075446</v>
      </c>
      <c r="AU409" s="43">
        <f t="shared" si="1661"/>
        <v>0.3659503125</v>
      </c>
      <c r="AV409" s="43">
        <f t="shared" si="1661"/>
        <v>0.2846280208</v>
      </c>
      <c r="AW409" s="43">
        <f t="shared" si="1661"/>
        <v>0.2213773495</v>
      </c>
      <c r="AX409" s="43">
        <f t="shared" ref="AX409:BA409" si="1662">$AD409*AQ409</f>
        <v>0.62529274</v>
      </c>
      <c r="AY409" s="43">
        <f t="shared" si="1662"/>
        <v>0.4863387978</v>
      </c>
      <c r="AZ409" s="43">
        <f t="shared" si="1662"/>
        <v>0.3782635094</v>
      </c>
      <c r="BA409" s="43">
        <f t="shared" si="1662"/>
        <v>0.2942049518</v>
      </c>
      <c r="BB409" s="43"/>
      <c r="BC409" s="43"/>
      <c r="BD409" s="43"/>
      <c r="BE409" s="43"/>
      <c r="BF409" s="43"/>
      <c r="BG409" s="43"/>
      <c r="BH409" s="43"/>
      <c r="BI409" s="43"/>
      <c r="BJ409" s="43"/>
    </row>
    <row r="410">
      <c r="A410" s="30"/>
      <c r="B410" s="30"/>
      <c r="C410" s="44">
        <f t="shared" si="49"/>
        <v>406</v>
      </c>
      <c r="D410" s="32">
        <f t="shared" si="13"/>
        <v>1045</v>
      </c>
      <c r="E410" s="32">
        <f t="shared" si="14"/>
        <v>1045</v>
      </c>
      <c r="F410" s="33">
        <f t="shared" si="15"/>
        <v>542</v>
      </c>
      <c r="G410" s="30">
        <f t="shared" si="16"/>
        <v>362</v>
      </c>
      <c r="H410" s="34">
        <f t="shared" si="17"/>
        <v>180</v>
      </c>
      <c r="I410" s="35">
        <f t="shared" si="18"/>
        <v>0.2447257435</v>
      </c>
      <c r="J410" s="35">
        <f t="shared" si="19"/>
        <v>0.2317084779</v>
      </c>
      <c r="K410" s="36">
        <f t="shared" si="20"/>
        <v>89</v>
      </c>
      <c r="L410" s="37">
        <f t="shared" si="21"/>
        <v>273</v>
      </c>
      <c r="M410" s="38">
        <f t="shared" si="22"/>
        <v>42</v>
      </c>
      <c r="N410" s="39">
        <f t="shared" si="23"/>
        <v>138</v>
      </c>
      <c r="O410" s="35">
        <f t="shared" si="24"/>
        <v>0.2458563536</v>
      </c>
      <c r="P410" s="35">
        <f t="shared" si="25"/>
        <v>0.2333333333</v>
      </c>
      <c r="Q410" s="40">
        <f t="shared" si="26"/>
        <v>0.241697417</v>
      </c>
      <c r="R410" s="35">
        <f t="shared" si="27"/>
        <v>0.1333333333</v>
      </c>
      <c r="S410" s="10">
        <f t="shared" si="50"/>
        <v>0.2786433029</v>
      </c>
      <c r="T410" s="10">
        <f t="shared" si="28"/>
        <v>0.3573387479</v>
      </c>
      <c r="U410" s="10">
        <f t="shared" si="29"/>
        <v>0.3573387479</v>
      </c>
      <c r="V410" s="30">
        <f t="shared" si="30"/>
        <v>542</v>
      </c>
      <c r="W410" s="30">
        <f t="shared" si="31"/>
        <v>131</v>
      </c>
      <c r="X410" s="34">
        <f t="shared" si="32"/>
        <v>151</v>
      </c>
      <c r="Y410" s="36">
        <f t="shared" si="33"/>
        <v>109</v>
      </c>
      <c r="Z410" s="37">
        <f t="shared" ref="Z410:AA410" si="1663">L410</f>
        <v>273</v>
      </c>
      <c r="AA410" s="38">
        <f t="shared" si="1663"/>
        <v>42</v>
      </c>
      <c r="AB410" s="39">
        <f t="shared" si="35"/>
        <v>196</v>
      </c>
      <c r="AC410" s="35">
        <f t="shared" si="36"/>
        <v>0.1764705882</v>
      </c>
      <c r="AD410" s="35">
        <f t="shared" si="37"/>
        <v>0.2853403141</v>
      </c>
      <c r="AE410" s="30">
        <f t="shared" si="38"/>
        <v>0.3879074593</v>
      </c>
      <c r="AF410" s="30">
        <f t="shared" si="39"/>
        <v>0.08147117002</v>
      </c>
      <c r="AG410" s="30">
        <f t="shared" si="40"/>
        <v>-0.1025671452</v>
      </c>
      <c r="AH410" s="41">
        <f t="shared" si="41"/>
        <v>0.3528819844</v>
      </c>
      <c r="AI410" s="42">
        <f t="shared" si="42"/>
        <v>0.1374398415</v>
      </c>
      <c r="AJ410" s="42">
        <f t="shared" si="43"/>
        <v>-0.003892568591</v>
      </c>
      <c r="AK410" s="36">
        <f t="shared" si="44"/>
        <v>-1</v>
      </c>
      <c r="AL410" s="37">
        <f t="shared" ref="AL410:AM410" si="1664">Z410</f>
        <v>273</v>
      </c>
      <c r="AM410" s="38">
        <f t="shared" si="1664"/>
        <v>42</v>
      </c>
      <c r="AN410" s="39">
        <f t="shared" si="46"/>
        <v>196</v>
      </c>
      <c r="AO410" s="43"/>
      <c r="AP410" s="43"/>
      <c r="AQ410" s="43">
        <f t="shared" ref="AQ410:AW410" si="1665">POWER($AC410,AQ$3)</f>
        <v>1</v>
      </c>
      <c r="AR410" s="43">
        <f t="shared" si="1665"/>
        <v>0.1764705882</v>
      </c>
      <c r="AS410" s="43">
        <f t="shared" si="1665"/>
        <v>0.03114186851</v>
      </c>
      <c r="AT410" s="43">
        <f t="shared" si="1665"/>
        <v>0.005495623855</v>
      </c>
      <c r="AU410" s="43">
        <f t="shared" si="1665"/>
        <v>0.0009698159744</v>
      </c>
      <c r="AV410" s="43">
        <f t="shared" si="1665"/>
        <v>0.0001711439955</v>
      </c>
      <c r="AW410" s="43">
        <f t="shared" si="1665"/>
        <v>0.00003020188156</v>
      </c>
      <c r="AX410" s="43">
        <f t="shared" ref="AX410:BA410" si="1666">$AD410*AQ410</f>
        <v>0.2853403141</v>
      </c>
      <c r="AY410" s="43">
        <f t="shared" si="1666"/>
        <v>0.05035417308</v>
      </c>
      <c r="AZ410" s="43">
        <f t="shared" si="1666"/>
        <v>0.008886030544</v>
      </c>
      <c r="BA410" s="43">
        <f t="shared" si="1666"/>
        <v>0.001568123037</v>
      </c>
      <c r="BB410" s="43"/>
      <c r="BC410" s="43"/>
      <c r="BD410" s="43"/>
      <c r="BE410" s="43"/>
      <c r="BF410" s="43"/>
      <c r="BG410" s="43"/>
      <c r="BH410" s="43"/>
      <c r="BI410" s="43"/>
      <c r="BJ410" s="43"/>
    </row>
    <row r="411">
      <c r="A411" s="30"/>
      <c r="B411" s="30"/>
      <c r="C411" s="44">
        <f t="shared" si="49"/>
        <v>407</v>
      </c>
      <c r="D411" s="32">
        <f t="shared" si="13"/>
        <v>5028</v>
      </c>
      <c r="E411" s="32">
        <f t="shared" si="14"/>
        <v>2942</v>
      </c>
      <c r="F411" s="33">
        <f t="shared" si="15"/>
        <v>1465</v>
      </c>
      <c r="G411" s="30">
        <f t="shared" si="16"/>
        <v>1170</v>
      </c>
      <c r="H411" s="34">
        <f t="shared" si="17"/>
        <v>295</v>
      </c>
      <c r="I411" s="35">
        <f t="shared" si="18"/>
        <v>0.2536880181</v>
      </c>
      <c r="J411" s="35">
        <f t="shared" si="19"/>
        <v>0.2917012202</v>
      </c>
      <c r="K411" s="36">
        <f t="shared" si="20"/>
        <v>297</v>
      </c>
      <c r="L411" s="37">
        <f t="shared" si="21"/>
        <v>873</v>
      </c>
      <c r="M411" s="38">
        <f t="shared" si="22"/>
        <v>86</v>
      </c>
      <c r="N411" s="39">
        <f t="shared" si="23"/>
        <v>209</v>
      </c>
      <c r="O411" s="35">
        <f t="shared" si="24"/>
        <v>0.2538461538</v>
      </c>
      <c r="P411" s="35">
        <f t="shared" si="25"/>
        <v>0.2915254237</v>
      </c>
      <c r="Q411" s="40">
        <f t="shared" si="26"/>
        <v>0.2614334471</v>
      </c>
      <c r="R411" s="35">
        <f t="shared" si="27"/>
        <v>0.08967674661</v>
      </c>
      <c r="S411" s="10">
        <f t="shared" si="50"/>
        <v>0.5739093346</v>
      </c>
      <c r="T411" s="10">
        <f t="shared" si="28"/>
        <v>0.8685773294</v>
      </c>
      <c r="U411" s="10">
        <f t="shared" si="29"/>
        <v>0.8685773294</v>
      </c>
      <c r="V411" s="30">
        <f t="shared" si="30"/>
        <v>1465</v>
      </c>
      <c r="W411" s="30">
        <f t="shared" si="31"/>
        <v>383</v>
      </c>
      <c r="X411" s="34">
        <f t="shared" si="32"/>
        <v>841</v>
      </c>
      <c r="Y411" s="36">
        <f t="shared" si="33"/>
        <v>755</v>
      </c>
      <c r="Z411" s="37">
        <f t="shared" ref="Z411:AA411" si="1667">L411</f>
        <v>873</v>
      </c>
      <c r="AA411" s="38">
        <f t="shared" si="1667"/>
        <v>86</v>
      </c>
      <c r="AB411" s="39">
        <f t="shared" si="35"/>
        <v>114</v>
      </c>
      <c r="AC411" s="35">
        <f t="shared" si="36"/>
        <v>0.43</v>
      </c>
      <c r="AD411" s="35">
        <f t="shared" si="37"/>
        <v>0.4637592138</v>
      </c>
      <c r="AE411" s="30">
        <f t="shared" si="38"/>
        <v>0.5023851713</v>
      </c>
      <c r="AF411" s="30">
        <f t="shared" si="39"/>
        <v>0.195948882</v>
      </c>
      <c r="AG411" s="30">
        <f t="shared" si="40"/>
        <v>-0.03862595753</v>
      </c>
      <c r="AH411" s="41">
        <f t="shared" si="41"/>
        <v>0.3578183159</v>
      </c>
      <c r="AI411" s="42">
        <f t="shared" si="42"/>
        <v>0.3341376695</v>
      </c>
      <c r="AJ411" s="42">
        <f t="shared" si="43"/>
        <v>0.2809130267</v>
      </c>
      <c r="AK411" s="36">
        <f t="shared" si="44"/>
        <v>341</v>
      </c>
      <c r="AL411" s="37">
        <f t="shared" ref="AL411:AM411" si="1668">Z411</f>
        <v>873</v>
      </c>
      <c r="AM411" s="38">
        <f t="shared" si="1668"/>
        <v>86</v>
      </c>
      <c r="AN411" s="39">
        <f t="shared" si="46"/>
        <v>114</v>
      </c>
      <c r="AO411" s="43"/>
      <c r="AP411" s="43"/>
      <c r="AQ411" s="43">
        <f t="shared" ref="AQ411:AW411" si="1669">POWER($AC411,AQ$3)</f>
        <v>1</v>
      </c>
      <c r="AR411" s="43">
        <f t="shared" si="1669"/>
        <v>0.43</v>
      </c>
      <c r="AS411" s="43">
        <f t="shared" si="1669"/>
        <v>0.1849</v>
      </c>
      <c r="AT411" s="43">
        <f t="shared" si="1669"/>
        <v>0.079507</v>
      </c>
      <c r="AU411" s="43">
        <f t="shared" si="1669"/>
        <v>0.03418801</v>
      </c>
      <c r="AV411" s="43">
        <f t="shared" si="1669"/>
        <v>0.0147008443</v>
      </c>
      <c r="AW411" s="43">
        <f t="shared" si="1669"/>
        <v>0.006321363049</v>
      </c>
      <c r="AX411" s="43">
        <f t="shared" ref="AX411:BA411" si="1670">$AD411*AQ411</f>
        <v>0.4637592138</v>
      </c>
      <c r="AY411" s="43">
        <f t="shared" si="1670"/>
        <v>0.1994164619</v>
      </c>
      <c r="AZ411" s="43">
        <f t="shared" si="1670"/>
        <v>0.08574907862</v>
      </c>
      <c r="BA411" s="43">
        <f t="shared" si="1670"/>
        <v>0.03687210381</v>
      </c>
      <c r="BB411" s="43"/>
      <c r="BC411" s="43"/>
      <c r="BD411" s="43"/>
      <c r="BE411" s="43"/>
      <c r="BF411" s="43"/>
      <c r="BG411" s="43"/>
      <c r="BH411" s="43"/>
      <c r="BI411" s="43"/>
      <c r="BJ411" s="43"/>
    </row>
    <row r="412">
      <c r="A412" s="30"/>
      <c r="B412" s="30"/>
      <c r="C412" s="44">
        <f t="shared" si="49"/>
        <v>408</v>
      </c>
      <c r="D412" s="32">
        <f t="shared" si="13"/>
        <v>1098</v>
      </c>
      <c r="E412" s="32">
        <f t="shared" si="14"/>
        <v>1098</v>
      </c>
      <c r="F412" s="33">
        <f t="shared" si="15"/>
        <v>754</v>
      </c>
      <c r="G412" s="30">
        <f t="shared" si="16"/>
        <v>396</v>
      </c>
      <c r="H412" s="34">
        <f t="shared" si="17"/>
        <v>358</v>
      </c>
      <c r="I412" s="35">
        <f t="shared" si="18"/>
        <v>0.4267956192</v>
      </c>
      <c r="J412" s="35">
        <f t="shared" si="19"/>
        <v>0.4551406982</v>
      </c>
      <c r="K412" s="36">
        <f t="shared" si="20"/>
        <v>169</v>
      </c>
      <c r="L412" s="37">
        <f t="shared" si="21"/>
        <v>227</v>
      </c>
      <c r="M412" s="38">
        <f t="shared" si="22"/>
        <v>163</v>
      </c>
      <c r="N412" s="39">
        <f t="shared" si="23"/>
        <v>195</v>
      </c>
      <c r="O412" s="35">
        <f t="shared" si="24"/>
        <v>0.4267676768</v>
      </c>
      <c r="P412" s="35">
        <f t="shared" si="25"/>
        <v>0.4553072626</v>
      </c>
      <c r="Q412" s="40">
        <f t="shared" si="26"/>
        <v>0.4403183024</v>
      </c>
      <c r="R412" s="35">
        <f t="shared" si="27"/>
        <v>0.4179487179</v>
      </c>
      <c r="S412" s="10">
        <f t="shared" si="50"/>
        <v>0.5905774945</v>
      </c>
      <c r="T412" s="10">
        <f t="shared" si="28"/>
        <v>0.6914048881</v>
      </c>
      <c r="U412" s="10">
        <f t="shared" si="29"/>
        <v>0.6914048881</v>
      </c>
      <c r="V412" s="30">
        <f t="shared" si="30"/>
        <v>754</v>
      </c>
      <c r="W412" s="30">
        <f t="shared" si="31"/>
        <v>332</v>
      </c>
      <c r="X412" s="34">
        <f t="shared" si="32"/>
        <v>445</v>
      </c>
      <c r="Y412" s="36">
        <f t="shared" si="33"/>
        <v>282</v>
      </c>
      <c r="Z412" s="37">
        <f t="shared" ref="Z412:AA412" si="1671">L412</f>
        <v>227</v>
      </c>
      <c r="AA412" s="38">
        <f t="shared" si="1671"/>
        <v>163</v>
      </c>
      <c r="AB412" s="39">
        <f t="shared" si="35"/>
        <v>126</v>
      </c>
      <c r="AC412" s="35">
        <f t="shared" si="36"/>
        <v>0.5640138408</v>
      </c>
      <c r="AD412" s="35">
        <f t="shared" si="37"/>
        <v>0.5540275049</v>
      </c>
      <c r="AE412" s="30">
        <f t="shared" si="38"/>
        <v>0.553708111</v>
      </c>
      <c r="AF412" s="30">
        <f t="shared" si="39"/>
        <v>0.2472718217</v>
      </c>
      <c r="AG412" s="30">
        <f t="shared" si="40"/>
        <v>0.0003193938768</v>
      </c>
      <c r="AH412" s="41">
        <f t="shared" si="41"/>
        <v>0.3722204354</v>
      </c>
      <c r="AI412" s="42">
        <f t="shared" si="42"/>
        <v>0.4354623787</v>
      </c>
      <c r="AJ412" s="42">
        <f t="shared" si="43"/>
        <v>0.4359024875</v>
      </c>
      <c r="AK412" s="36">
        <f t="shared" si="44"/>
        <v>175</v>
      </c>
      <c r="AL412" s="37">
        <f t="shared" ref="AL412:AM412" si="1672">Z412</f>
        <v>227</v>
      </c>
      <c r="AM412" s="38">
        <f t="shared" si="1672"/>
        <v>163</v>
      </c>
      <c r="AN412" s="39">
        <f t="shared" si="46"/>
        <v>126</v>
      </c>
      <c r="AO412" s="43"/>
      <c r="AP412" s="43"/>
      <c r="AQ412" s="43">
        <f t="shared" ref="AQ412:AW412" si="1673">POWER($AC412,AQ$3)</f>
        <v>1</v>
      </c>
      <c r="AR412" s="43">
        <f t="shared" si="1673"/>
        <v>0.5640138408</v>
      </c>
      <c r="AS412" s="43">
        <f t="shared" si="1673"/>
        <v>0.3181116126</v>
      </c>
      <c r="AT412" s="43">
        <f t="shared" si="1673"/>
        <v>0.1794193525</v>
      </c>
      <c r="AU412" s="43">
        <f t="shared" si="1673"/>
        <v>0.1011949981</v>
      </c>
      <c r="AV412" s="43">
        <f t="shared" si="1673"/>
        <v>0.05707537955</v>
      </c>
      <c r="AW412" s="43">
        <f t="shared" si="1673"/>
        <v>0.03219130404</v>
      </c>
      <c r="AX412" s="43">
        <f t="shared" ref="AX412:BA412" si="1674">$AD412*AQ412</f>
        <v>0.5540275049</v>
      </c>
      <c r="AY412" s="43">
        <f t="shared" si="1674"/>
        <v>0.312479181</v>
      </c>
      <c r="AZ412" s="43">
        <f t="shared" si="1674"/>
        <v>0.176242583</v>
      </c>
      <c r="BA412" s="43">
        <f t="shared" si="1674"/>
        <v>0.09940325618</v>
      </c>
      <c r="BB412" s="43"/>
      <c r="BC412" s="43"/>
      <c r="BD412" s="43"/>
      <c r="BE412" s="43"/>
      <c r="BF412" s="43"/>
      <c r="BG412" s="43"/>
      <c r="BH412" s="43"/>
      <c r="BI412" s="43"/>
      <c r="BJ412" s="43"/>
    </row>
    <row r="413">
      <c r="A413" s="30"/>
      <c r="B413" s="30"/>
      <c r="C413" s="44">
        <f t="shared" si="49"/>
        <v>409</v>
      </c>
      <c r="D413" s="32">
        <f t="shared" si="13"/>
        <v>3000</v>
      </c>
      <c r="E413" s="32">
        <f t="shared" si="14"/>
        <v>3000</v>
      </c>
      <c r="F413" s="33">
        <f t="shared" si="15"/>
        <v>1314</v>
      </c>
      <c r="G413" s="30">
        <f t="shared" si="16"/>
        <v>727</v>
      </c>
      <c r="H413" s="34">
        <f t="shared" si="17"/>
        <v>587</v>
      </c>
      <c r="I413" s="35">
        <f t="shared" si="18"/>
        <v>0.2759736006</v>
      </c>
      <c r="J413" s="35">
        <f t="shared" si="19"/>
        <v>0.2840196982</v>
      </c>
      <c r="K413" s="36">
        <f t="shared" si="20"/>
        <v>201</v>
      </c>
      <c r="L413" s="37">
        <f t="shared" si="21"/>
        <v>526</v>
      </c>
      <c r="M413" s="38">
        <f t="shared" si="22"/>
        <v>167</v>
      </c>
      <c r="N413" s="39">
        <f t="shared" si="23"/>
        <v>420</v>
      </c>
      <c r="O413" s="35">
        <f t="shared" si="24"/>
        <v>0.2764786795</v>
      </c>
      <c r="P413" s="35">
        <f t="shared" si="25"/>
        <v>0.2844974446</v>
      </c>
      <c r="Q413" s="40">
        <f t="shared" si="26"/>
        <v>0.2800608828</v>
      </c>
      <c r="R413" s="35">
        <f t="shared" si="27"/>
        <v>0.240981241</v>
      </c>
      <c r="S413" s="10">
        <f t="shared" si="50"/>
        <v>0.500531541</v>
      </c>
      <c r="T413" s="10">
        <f t="shared" si="28"/>
        <v>0.6540306057</v>
      </c>
      <c r="U413" s="10">
        <f t="shared" si="29"/>
        <v>0.6540306057</v>
      </c>
      <c r="V413" s="30">
        <f t="shared" si="30"/>
        <v>1314</v>
      </c>
      <c r="W413" s="30">
        <f t="shared" si="31"/>
        <v>368</v>
      </c>
      <c r="X413" s="34">
        <f t="shared" si="32"/>
        <v>658</v>
      </c>
      <c r="Y413" s="36">
        <f t="shared" si="33"/>
        <v>491</v>
      </c>
      <c r="Z413" s="37">
        <f t="shared" ref="Z413:AA413" si="1675">L413</f>
        <v>526</v>
      </c>
      <c r="AA413" s="38">
        <f t="shared" si="1675"/>
        <v>167</v>
      </c>
      <c r="AB413" s="39">
        <f t="shared" si="35"/>
        <v>260</v>
      </c>
      <c r="AC413" s="35">
        <f t="shared" si="36"/>
        <v>0.3911007026</v>
      </c>
      <c r="AD413" s="35">
        <f t="shared" si="37"/>
        <v>0.482792527</v>
      </c>
      <c r="AE413" s="30">
        <f t="shared" si="38"/>
        <v>0.4859053752</v>
      </c>
      <c r="AF413" s="30">
        <f t="shared" si="39"/>
        <v>0.1794690859</v>
      </c>
      <c r="AG413" s="30">
        <f t="shared" si="40"/>
        <v>-0.003112848151</v>
      </c>
      <c r="AH413" s="41">
        <f t="shared" si="41"/>
        <v>0.355182533</v>
      </c>
      <c r="AI413" s="42">
        <f t="shared" si="42"/>
        <v>0.3042769399</v>
      </c>
      <c r="AJ413" s="42">
        <f t="shared" si="43"/>
        <v>0.2999875904</v>
      </c>
      <c r="AK413" s="36">
        <f t="shared" si="44"/>
        <v>225</v>
      </c>
      <c r="AL413" s="37">
        <f t="shared" ref="AL413:AM413" si="1676">Z413</f>
        <v>526</v>
      </c>
      <c r="AM413" s="38">
        <f t="shared" si="1676"/>
        <v>167</v>
      </c>
      <c r="AN413" s="39">
        <f t="shared" si="46"/>
        <v>260</v>
      </c>
      <c r="AO413" s="43"/>
      <c r="AP413" s="43"/>
      <c r="AQ413" s="43">
        <f t="shared" ref="AQ413:AW413" si="1677">POWER($AC413,AQ$3)</f>
        <v>1</v>
      </c>
      <c r="AR413" s="43">
        <f t="shared" si="1677"/>
        <v>0.3911007026</v>
      </c>
      <c r="AS413" s="43">
        <f t="shared" si="1677"/>
        <v>0.1529597596</v>
      </c>
      <c r="AT413" s="43">
        <f t="shared" si="1677"/>
        <v>0.05982266943</v>
      </c>
      <c r="AU413" s="43">
        <f t="shared" si="1677"/>
        <v>0.02339668804</v>
      </c>
      <c r="AV413" s="43">
        <f t="shared" si="1677"/>
        <v>0.009150461132</v>
      </c>
      <c r="AW413" s="43">
        <f t="shared" si="1677"/>
        <v>0.003578751777</v>
      </c>
      <c r="AX413" s="43">
        <f t="shared" ref="AX413:BA413" si="1678">$AD413*AQ413</f>
        <v>0.482792527</v>
      </c>
      <c r="AY413" s="43">
        <f t="shared" si="1678"/>
        <v>0.1888204965</v>
      </c>
      <c r="AZ413" s="43">
        <f t="shared" si="1678"/>
        <v>0.07384782885</v>
      </c>
      <c r="BA413" s="43">
        <f t="shared" si="1678"/>
        <v>0.02888193775</v>
      </c>
      <c r="BB413" s="43"/>
      <c r="BC413" s="43"/>
      <c r="BD413" s="43"/>
      <c r="BE413" s="43"/>
      <c r="BF413" s="43"/>
      <c r="BG413" s="43"/>
      <c r="BH413" s="43"/>
      <c r="BI413" s="43"/>
      <c r="BJ413" s="43"/>
    </row>
    <row r="414">
      <c r="A414" s="30"/>
      <c r="B414" s="30"/>
      <c r="C414" s="44">
        <f t="shared" si="49"/>
        <v>410</v>
      </c>
      <c r="D414" s="32">
        <f t="shared" si="13"/>
        <v>484</v>
      </c>
      <c r="E414" s="32">
        <f t="shared" si="14"/>
        <v>484</v>
      </c>
      <c r="F414" s="33">
        <f t="shared" si="15"/>
        <v>305</v>
      </c>
      <c r="G414" s="30">
        <f t="shared" si="16"/>
        <v>194</v>
      </c>
      <c r="H414" s="34">
        <f t="shared" si="17"/>
        <v>111</v>
      </c>
      <c r="I414" s="35">
        <f t="shared" si="18"/>
        <v>0.4971927825</v>
      </c>
      <c r="J414" s="35">
        <f t="shared" si="19"/>
        <v>0.4075466808</v>
      </c>
      <c r="K414" s="36">
        <f t="shared" si="20"/>
        <v>96</v>
      </c>
      <c r="L414" s="37">
        <f t="shared" si="21"/>
        <v>98</v>
      </c>
      <c r="M414" s="38">
        <f t="shared" si="22"/>
        <v>45</v>
      </c>
      <c r="N414" s="39">
        <f t="shared" si="23"/>
        <v>66</v>
      </c>
      <c r="O414" s="35">
        <f t="shared" si="24"/>
        <v>0.4948453608</v>
      </c>
      <c r="P414" s="35">
        <f t="shared" si="25"/>
        <v>0.4054054054</v>
      </c>
      <c r="Q414" s="40">
        <f t="shared" si="26"/>
        <v>0.462295082</v>
      </c>
      <c r="R414" s="35">
        <f t="shared" si="27"/>
        <v>0.3146853147</v>
      </c>
      <c r="S414" s="10">
        <f t="shared" si="50"/>
        <v>0.6914200422</v>
      </c>
      <c r="T414" s="10">
        <f t="shared" si="28"/>
        <v>0.9210485616</v>
      </c>
      <c r="U414" s="10">
        <f t="shared" si="29"/>
        <v>0.9210485616</v>
      </c>
      <c r="V414" s="30">
        <f t="shared" si="30"/>
        <v>305</v>
      </c>
      <c r="W414" s="30">
        <f t="shared" si="31"/>
        <v>141</v>
      </c>
      <c r="X414" s="34">
        <f t="shared" si="32"/>
        <v>211</v>
      </c>
      <c r="Y414" s="36">
        <f t="shared" si="33"/>
        <v>166</v>
      </c>
      <c r="Z414" s="37">
        <f t="shared" ref="Z414:AA414" si="1679">L414</f>
        <v>98</v>
      </c>
      <c r="AA414" s="38">
        <f t="shared" si="1679"/>
        <v>45</v>
      </c>
      <c r="AB414" s="39">
        <f t="shared" si="35"/>
        <v>14</v>
      </c>
      <c r="AC414" s="35">
        <f t="shared" si="36"/>
        <v>0.7627118644</v>
      </c>
      <c r="AD414" s="35">
        <f t="shared" si="37"/>
        <v>0.6287878788</v>
      </c>
      <c r="AE414" s="30">
        <f t="shared" si="38"/>
        <v>0.607567759</v>
      </c>
      <c r="AF414" s="30">
        <f t="shared" si="39"/>
        <v>0.3011314697</v>
      </c>
      <c r="AG414" s="30">
        <f t="shared" si="40"/>
        <v>0.02122011981</v>
      </c>
      <c r="AH414" s="41">
        <f t="shared" si="41"/>
        <v>0.4093680191</v>
      </c>
      <c r="AI414" s="42">
        <f t="shared" si="42"/>
        <v>0.5798316782</v>
      </c>
      <c r="AJ414" s="42">
        <f t="shared" si="43"/>
        <v>0.6090719449</v>
      </c>
      <c r="AK414" s="36">
        <f t="shared" si="44"/>
        <v>153</v>
      </c>
      <c r="AL414" s="37">
        <f t="shared" ref="AL414:AM414" si="1680">Z414</f>
        <v>98</v>
      </c>
      <c r="AM414" s="38">
        <f t="shared" si="1680"/>
        <v>45</v>
      </c>
      <c r="AN414" s="39">
        <f t="shared" si="46"/>
        <v>14</v>
      </c>
      <c r="AO414" s="43"/>
      <c r="AP414" s="43"/>
      <c r="AQ414" s="43">
        <f t="shared" ref="AQ414:AW414" si="1681">POWER($AC414,AQ$3)</f>
        <v>1</v>
      </c>
      <c r="AR414" s="43">
        <f t="shared" si="1681"/>
        <v>0.7627118644</v>
      </c>
      <c r="AS414" s="43">
        <f t="shared" si="1681"/>
        <v>0.5817293881</v>
      </c>
      <c r="AT414" s="43">
        <f t="shared" si="1681"/>
        <v>0.4436919062</v>
      </c>
      <c r="AU414" s="43">
        <f t="shared" si="1681"/>
        <v>0.338409081</v>
      </c>
      <c r="AV414" s="43">
        <f t="shared" si="1681"/>
        <v>0.2581086211</v>
      </c>
      <c r="AW414" s="43">
        <f t="shared" si="1681"/>
        <v>0.1968625076</v>
      </c>
      <c r="AX414" s="43">
        <f t="shared" ref="AX414:BA414" si="1682">$AD414*AQ414</f>
        <v>0.6287878788</v>
      </c>
      <c r="AY414" s="43">
        <f t="shared" si="1682"/>
        <v>0.4795839753</v>
      </c>
      <c r="AZ414" s="43">
        <f t="shared" si="1682"/>
        <v>0.365784388</v>
      </c>
      <c r="BA414" s="43">
        <f t="shared" si="1682"/>
        <v>0.2789880925</v>
      </c>
      <c r="BB414" s="43"/>
      <c r="BC414" s="43"/>
      <c r="BD414" s="43"/>
      <c r="BE414" s="43"/>
      <c r="BF414" s="43"/>
      <c r="BG414" s="43"/>
      <c r="BH414" s="43"/>
      <c r="BI414" s="43"/>
      <c r="BJ414" s="43"/>
    </row>
    <row r="415">
      <c r="A415" s="30"/>
      <c r="B415" s="30"/>
      <c r="C415" s="44">
        <f t="shared" si="49"/>
        <v>411</v>
      </c>
      <c r="D415" s="32">
        <f t="shared" si="13"/>
        <v>4661</v>
      </c>
      <c r="E415" s="32">
        <f t="shared" si="14"/>
        <v>3395</v>
      </c>
      <c r="F415" s="33">
        <f t="shared" si="15"/>
        <v>2224</v>
      </c>
      <c r="G415" s="30">
        <f t="shared" si="16"/>
        <v>1312</v>
      </c>
      <c r="H415" s="34">
        <f t="shared" si="17"/>
        <v>912</v>
      </c>
      <c r="I415" s="35">
        <f t="shared" si="18"/>
        <v>0.2391302359</v>
      </c>
      <c r="J415" s="35">
        <f t="shared" si="19"/>
        <v>0.2283848331</v>
      </c>
      <c r="K415" s="36">
        <f t="shared" si="20"/>
        <v>314</v>
      </c>
      <c r="L415" s="37">
        <f t="shared" si="21"/>
        <v>998</v>
      </c>
      <c r="M415" s="38">
        <f t="shared" si="22"/>
        <v>208</v>
      </c>
      <c r="N415" s="39">
        <f t="shared" si="23"/>
        <v>704</v>
      </c>
      <c r="O415" s="35">
        <f t="shared" si="24"/>
        <v>0.2393292683</v>
      </c>
      <c r="P415" s="35">
        <f t="shared" si="25"/>
        <v>0.2280701754</v>
      </c>
      <c r="Q415" s="40">
        <f t="shared" si="26"/>
        <v>0.2347122302</v>
      </c>
      <c r="R415" s="35">
        <f t="shared" si="27"/>
        <v>0.1724709784</v>
      </c>
      <c r="S415" s="10">
        <f t="shared" si="50"/>
        <v>0.6454794505</v>
      </c>
      <c r="T415" s="10">
        <f t="shared" si="28"/>
        <v>0.9343286535</v>
      </c>
      <c r="U415" s="10">
        <f t="shared" si="29"/>
        <v>0.9343286535</v>
      </c>
      <c r="V415" s="30">
        <f t="shared" si="30"/>
        <v>2224</v>
      </c>
      <c r="W415" s="30">
        <f t="shared" si="31"/>
        <v>522</v>
      </c>
      <c r="X415" s="34">
        <f t="shared" si="32"/>
        <v>1436</v>
      </c>
      <c r="Y415" s="36">
        <f t="shared" si="33"/>
        <v>1228</v>
      </c>
      <c r="Z415" s="37">
        <f t="shared" ref="Z415:AA415" si="1683">L415</f>
        <v>998</v>
      </c>
      <c r="AA415" s="38">
        <f t="shared" si="1683"/>
        <v>208</v>
      </c>
      <c r="AB415" s="39">
        <f t="shared" si="35"/>
        <v>86</v>
      </c>
      <c r="AC415" s="35">
        <f t="shared" si="36"/>
        <v>0.7074829932</v>
      </c>
      <c r="AD415" s="35">
        <f t="shared" si="37"/>
        <v>0.5516621743</v>
      </c>
      <c r="AE415" s="30">
        <f t="shared" si="38"/>
        <v>0.5958601671</v>
      </c>
      <c r="AF415" s="30">
        <f t="shared" si="39"/>
        <v>0.2894238777</v>
      </c>
      <c r="AG415" s="30">
        <f t="shared" si="40"/>
        <v>-0.04419799276</v>
      </c>
      <c r="AH415" s="41">
        <f t="shared" si="41"/>
        <v>0.3970806356</v>
      </c>
      <c r="AI415" s="42">
        <f t="shared" si="42"/>
        <v>0.5405082639</v>
      </c>
      <c r="AJ415" s="42">
        <f t="shared" si="43"/>
        <v>0.4796056344</v>
      </c>
      <c r="AK415" s="36">
        <f t="shared" si="44"/>
        <v>920</v>
      </c>
      <c r="AL415" s="37">
        <f t="shared" ref="AL415:AM415" si="1684">Z415</f>
        <v>998</v>
      </c>
      <c r="AM415" s="38">
        <f t="shared" si="1684"/>
        <v>208</v>
      </c>
      <c r="AN415" s="39">
        <f t="shared" si="46"/>
        <v>86</v>
      </c>
      <c r="AO415" s="43"/>
      <c r="AP415" s="43"/>
      <c r="AQ415" s="43">
        <f t="shared" ref="AQ415:AW415" si="1685">POWER($AC415,AQ$3)</f>
        <v>1</v>
      </c>
      <c r="AR415" s="43">
        <f t="shared" si="1685"/>
        <v>0.7074829932</v>
      </c>
      <c r="AS415" s="43">
        <f t="shared" si="1685"/>
        <v>0.5005321857</v>
      </c>
      <c r="AT415" s="43">
        <f t="shared" si="1685"/>
        <v>0.3541180089</v>
      </c>
      <c r="AU415" s="43">
        <f t="shared" si="1685"/>
        <v>0.2505324689</v>
      </c>
      <c r="AV415" s="43">
        <f t="shared" si="1685"/>
        <v>0.177247461</v>
      </c>
      <c r="AW415" s="43">
        <f t="shared" si="1685"/>
        <v>0.1253995642</v>
      </c>
      <c r="AX415" s="43">
        <f t="shared" ref="AX415:BA415" si="1686">$AD415*AQ415</f>
        <v>0.5516621743</v>
      </c>
      <c r="AY415" s="43">
        <f t="shared" si="1686"/>
        <v>0.3902916063</v>
      </c>
      <c r="AZ415" s="43">
        <f t="shared" si="1686"/>
        <v>0.2761246739</v>
      </c>
      <c r="BA415" s="43">
        <f t="shared" si="1686"/>
        <v>0.1953535108</v>
      </c>
      <c r="BB415" s="43"/>
      <c r="BC415" s="43"/>
      <c r="BD415" s="43"/>
      <c r="BE415" s="43"/>
      <c r="BF415" s="43"/>
      <c r="BG415" s="43"/>
      <c r="BH415" s="43"/>
      <c r="BI415" s="43"/>
      <c r="BJ415" s="43"/>
    </row>
    <row r="416">
      <c r="A416" s="30"/>
      <c r="B416" s="30"/>
      <c r="C416" s="44">
        <f t="shared" si="49"/>
        <v>412</v>
      </c>
      <c r="D416" s="32">
        <f t="shared" si="13"/>
        <v>936</v>
      </c>
      <c r="E416" s="32">
        <f t="shared" si="14"/>
        <v>936</v>
      </c>
      <c r="F416" s="33">
        <f t="shared" si="15"/>
        <v>504</v>
      </c>
      <c r="G416" s="30">
        <f t="shared" si="16"/>
        <v>329</v>
      </c>
      <c r="H416" s="34">
        <f t="shared" si="17"/>
        <v>175</v>
      </c>
      <c r="I416" s="35">
        <f t="shared" si="18"/>
        <v>0.3006760135</v>
      </c>
      <c r="J416" s="35">
        <f t="shared" si="19"/>
        <v>0.2909545463</v>
      </c>
      <c r="K416" s="36">
        <f t="shared" si="20"/>
        <v>99</v>
      </c>
      <c r="L416" s="37">
        <f t="shared" si="21"/>
        <v>230</v>
      </c>
      <c r="M416" s="38">
        <f t="shared" si="22"/>
        <v>51</v>
      </c>
      <c r="N416" s="39">
        <f t="shared" si="23"/>
        <v>124</v>
      </c>
      <c r="O416" s="35">
        <f t="shared" si="24"/>
        <v>0.3009118541</v>
      </c>
      <c r="P416" s="35">
        <f t="shared" si="25"/>
        <v>0.2914285714</v>
      </c>
      <c r="Q416" s="40">
        <f t="shared" si="26"/>
        <v>0.2976190476</v>
      </c>
      <c r="R416" s="35">
        <f t="shared" si="27"/>
        <v>0.1814946619</v>
      </c>
      <c r="S416" s="10">
        <f t="shared" si="50"/>
        <v>0.7797547608</v>
      </c>
      <c r="T416" s="10">
        <f t="shared" si="28"/>
        <v>1.148830802</v>
      </c>
      <c r="U416" s="10">
        <f t="shared" si="29"/>
        <v>1</v>
      </c>
      <c r="V416" s="30">
        <f t="shared" si="30"/>
        <v>504</v>
      </c>
      <c r="W416" s="30">
        <f t="shared" si="31"/>
        <v>150</v>
      </c>
      <c r="X416" s="34">
        <f t="shared" si="32"/>
        <v>393</v>
      </c>
      <c r="Y416" s="36">
        <f t="shared" si="33"/>
        <v>342</v>
      </c>
      <c r="Z416" s="37">
        <f t="shared" ref="Z416:AA416" si="1687">L416</f>
        <v>230</v>
      </c>
      <c r="AA416" s="38">
        <f t="shared" si="1687"/>
        <v>51</v>
      </c>
      <c r="AB416" s="39">
        <f t="shared" si="35"/>
        <v>0</v>
      </c>
      <c r="AC416" s="35">
        <f t="shared" si="36"/>
        <v>1</v>
      </c>
      <c r="AD416" s="35">
        <f t="shared" si="37"/>
        <v>0.5979020979</v>
      </c>
      <c r="AE416" s="30">
        <f t="shared" si="38"/>
        <v>0.6210571413</v>
      </c>
      <c r="AF416" s="30">
        <f t="shared" si="39"/>
        <v>0.3146208519</v>
      </c>
      <c r="AG416" s="30">
        <f t="shared" si="40"/>
        <v>-0.02315504336</v>
      </c>
      <c r="AH416" s="41">
        <f t="shared" si="41"/>
        <v>0.4805822993</v>
      </c>
      <c r="AI416" s="42">
        <f t="shared" si="42"/>
        <v>0.7412780452</v>
      </c>
      <c r="AJ416" s="42">
        <f t="shared" si="43"/>
        <v>0.7093715504</v>
      </c>
      <c r="AK416" s="36">
        <f t="shared" si="44"/>
        <v>561</v>
      </c>
      <c r="AL416" s="37">
        <f t="shared" ref="AL416:AM416" si="1688">Z416</f>
        <v>230</v>
      </c>
      <c r="AM416" s="38">
        <f t="shared" si="1688"/>
        <v>51</v>
      </c>
      <c r="AN416" s="39">
        <f t="shared" si="46"/>
        <v>0</v>
      </c>
      <c r="AO416" s="43"/>
      <c r="AP416" s="43"/>
      <c r="AQ416" s="43">
        <f t="shared" ref="AQ416:AW416" si="1689">POWER($AC416,AQ$3)</f>
        <v>1</v>
      </c>
      <c r="AR416" s="43">
        <f t="shared" si="1689"/>
        <v>1</v>
      </c>
      <c r="AS416" s="43">
        <f t="shared" si="1689"/>
        <v>1</v>
      </c>
      <c r="AT416" s="43">
        <f t="shared" si="1689"/>
        <v>1</v>
      </c>
      <c r="AU416" s="43">
        <f t="shared" si="1689"/>
        <v>1</v>
      </c>
      <c r="AV416" s="43">
        <f t="shared" si="1689"/>
        <v>1</v>
      </c>
      <c r="AW416" s="43">
        <f t="shared" si="1689"/>
        <v>1</v>
      </c>
      <c r="AX416" s="43">
        <f t="shared" ref="AX416:BA416" si="1690">$AD416*AQ416</f>
        <v>0.5979020979</v>
      </c>
      <c r="AY416" s="43">
        <f t="shared" si="1690"/>
        <v>0.5979020979</v>
      </c>
      <c r="AZ416" s="43">
        <f t="shared" si="1690"/>
        <v>0.5979020979</v>
      </c>
      <c r="BA416" s="43">
        <f t="shared" si="1690"/>
        <v>0.5979020979</v>
      </c>
      <c r="BB416" s="43"/>
      <c r="BC416" s="43"/>
      <c r="BD416" s="43"/>
      <c r="BE416" s="43"/>
      <c r="BF416" s="43"/>
      <c r="BG416" s="43"/>
      <c r="BH416" s="43"/>
      <c r="BI416" s="43"/>
      <c r="BJ416" s="43"/>
    </row>
    <row r="417">
      <c r="A417" s="30"/>
      <c r="B417" s="30"/>
      <c r="C417" s="44">
        <f t="shared" si="49"/>
        <v>413</v>
      </c>
      <c r="D417" s="32">
        <f t="shared" si="13"/>
        <v>1395</v>
      </c>
      <c r="E417" s="32">
        <f t="shared" si="14"/>
        <v>1395</v>
      </c>
      <c r="F417" s="33">
        <f t="shared" si="15"/>
        <v>722</v>
      </c>
      <c r="G417" s="30">
        <f t="shared" si="16"/>
        <v>385</v>
      </c>
      <c r="H417" s="34">
        <f t="shared" si="17"/>
        <v>337</v>
      </c>
      <c r="I417" s="35">
        <f t="shared" si="18"/>
        <v>0.3764016786</v>
      </c>
      <c r="J417" s="35">
        <f t="shared" si="19"/>
        <v>0.3575259874</v>
      </c>
      <c r="K417" s="36">
        <f t="shared" si="20"/>
        <v>145</v>
      </c>
      <c r="L417" s="37">
        <f t="shared" si="21"/>
        <v>240</v>
      </c>
      <c r="M417" s="38">
        <f t="shared" si="22"/>
        <v>120</v>
      </c>
      <c r="N417" s="39">
        <f t="shared" si="23"/>
        <v>217</v>
      </c>
      <c r="O417" s="35">
        <f t="shared" si="24"/>
        <v>0.3766233766</v>
      </c>
      <c r="P417" s="35">
        <f t="shared" si="25"/>
        <v>0.3560830861</v>
      </c>
      <c r="Q417" s="40">
        <f t="shared" si="26"/>
        <v>0.3670360111</v>
      </c>
      <c r="R417" s="35">
        <f t="shared" si="27"/>
        <v>0.3333333333</v>
      </c>
      <c r="S417" s="10">
        <f t="shared" si="50"/>
        <v>0.6871177179</v>
      </c>
      <c r="T417" s="10">
        <f t="shared" si="28"/>
        <v>0.9023787725</v>
      </c>
      <c r="U417" s="10">
        <f t="shared" si="29"/>
        <v>0.9023787725</v>
      </c>
      <c r="V417" s="30">
        <f t="shared" si="30"/>
        <v>722</v>
      </c>
      <c r="W417" s="30">
        <f t="shared" si="31"/>
        <v>265</v>
      </c>
      <c r="X417" s="34">
        <f t="shared" si="32"/>
        <v>496</v>
      </c>
      <c r="Y417" s="36">
        <f t="shared" si="33"/>
        <v>376</v>
      </c>
      <c r="Z417" s="37">
        <f t="shared" ref="Z417:AA417" si="1691">L417</f>
        <v>240</v>
      </c>
      <c r="AA417" s="38">
        <f t="shared" si="1691"/>
        <v>120</v>
      </c>
      <c r="AB417" s="39">
        <f t="shared" si="35"/>
        <v>41</v>
      </c>
      <c r="AC417" s="35">
        <f t="shared" si="36"/>
        <v>0.7453416149</v>
      </c>
      <c r="AD417" s="35">
        <f t="shared" si="37"/>
        <v>0.6103896104</v>
      </c>
      <c r="AE417" s="30">
        <f t="shared" si="38"/>
        <v>0.6041887835</v>
      </c>
      <c r="AF417" s="30">
        <f t="shared" si="39"/>
        <v>0.2977524942</v>
      </c>
      <c r="AG417" s="30">
        <f t="shared" si="40"/>
        <v>0.006200826845</v>
      </c>
      <c r="AH417" s="41">
        <f t="shared" si="41"/>
        <v>0.4053361787</v>
      </c>
      <c r="AI417" s="42">
        <f t="shared" si="42"/>
        <v>0.5675344354</v>
      </c>
      <c r="AJ417" s="42">
        <f t="shared" si="43"/>
        <v>0.5760788655</v>
      </c>
      <c r="AK417" s="36">
        <f t="shared" si="44"/>
        <v>326</v>
      </c>
      <c r="AL417" s="37">
        <f t="shared" ref="AL417:AM417" si="1692">Z417</f>
        <v>240</v>
      </c>
      <c r="AM417" s="38">
        <f t="shared" si="1692"/>
        <v>120</v>
      </c>
      <c r="AN417" s="39">
        <f t="shared" si="46"/>
        <v>41</v>
      </c>
      <c r="AO417" s="43"/>
      <c r="AP417" s="43"/>
      <c r="AQ417" s="43">
        <f t="shared" ref="AQ417:AW417" si="1693">POWER($AC417,AQ$3)</f>
        <v>1</v>
      </c>
      <c r="AR417" s="43">
        <f t="shared" si="1693"/>
        <v>0.7453416149</v>
      </c>
      <c r="AS417" s="43">
        <f t="shared" si="1693"/>
        <v>0.5555341229</v>
      </c>
      <c r="AT417" s="43">
        <f t="shared" si="1693"/>
        <v>0.4140627003</v>
      </c>
      <c r="AU417" s="43">
        <f t="shared" si="1693"/>
        <v>0.3086181617</v>
      </c>
      <c r="AV417" s="43">
        <f t="shared" si="1693"/>
        <v>0.230025959</v>
      </c>
      <c r="AW417" s="43">
        <f t="shared" si="1693"/>
        <v>0.1714479198</v>
      </c>
      <c r="AX417" s="43">
        <f t="shared" ref="AX417:BA417" si="1694">$AD417*AQ417</f>
        <v>0.6103896104</v>
      </c>
      <c r="AY417" s="43">
        <f t="shared" si="1694"/>
        <v>0.4549487779</v>
      </c>
      <c r="AZ417" s="43">
        <f t="shared" si="1694"/>
        <v>0.3390922568</v>
      </c>
      <c r="BA417" s="43">
        <f t="shared" si="1694"/>
        <v>0.2527395703</v>
      </c>
      <c r="BB417" s="43"/>
      <c r="BC417" s="43"/>
      <c r="BD417" s="43"/>
      <c r="BE417" s="43"/>
      <c r="BF417" s="43"/>
      <c r="BG417" s="43"/>
      <c r="BH417" s="43"/>
      <c r="BI417" s="43"/>
      <c r="BJ417" s="43"/>
    </row>
    <row r="418">
      <c r="A418" s="30"/>
      <c r="B418" s="30"/>
      <c r="C418" s="44">
        <f t="shared" si="49"/>
        <v>414</v>
      </c>
      <c r="D418" s="32">
        <f t="shared" si="13"/>
        <v>760</v>
      </c>
      <c r="E418" s="32">
        <f t="shared" si="14"/>
        <v>760</v>
      </c>
      <c r="F418" s="33">
        <f t="shared" si="15"/>
        <v>409</v>
      </c>
      <c r="G418" s="30">
        <f t="shared" si="16"/>
        <v>252</v>
      </c>
      <c r="H418" s="34">
        <f t="shared" si="17"/>
        <v>157</v>
      </c>
      <c r="I418" s="35">
        <f t="shared" si="18"/>
        <v>0.3575018321</v>
      </c>
      <c r="J418" s="35">
        <f t="shared" si="19"/>
        <v>0.3811124367</v>
      </c>
      <c r="K418" s="36">
        <f t="shared" si="20"/>
        <v>90</v>
      </c>
      <c r="L418" s="37">
        <f t="shared" si="21"/>
        <v>162</v>
      </c>
      <c r="M418" s="38">
        <f t="shared" si="22"/>
        <v>60</v>
      </c>
      <c r="N418" s="39">
        <f t="shared" si="23"/>
        <v>97</v>
      </c>
      <c r="O418" s="35">
        <f t="shared" si="24"/>
        <v>0.3571428571</v>
      </c>
      <c r="P418" s="35">
        <f t="shared" si="25"/>
        <v>0.3821656051</v>
      </c>
      <c r="Q418" s="40">
        <f t="shared" si="26"/>
        <v>0.3667481663</v>
      </c>
      <c r="R418" s="35">
        <f t="shared" si="27"/>
        <v>0.2702702703</v>
      </c>
      <c r="S418" s="10">
        <f t="shared" si="50"/>
        <v>0.6904500834</v>
      </c>
      <c r="T418" s="10">
        <f t="shared" si="28"/>
        <v>0.9471268536</v>
      </c>
      <c r="U418" s="10">
        <f t="shared" si="29"/>
        <v>0.9471268536</v>
      </c>
      <c r="V418" s="30">
        <f t="shared" si="30"/>
        <v>409</v>
      </c>
      <c r="W418" s="30">
        <f t="shared" si="31"/>
        <v>150</v>
      </c>
      <c r="X418" s="34">
        <f t="shared" si="32"/>
        <v>282</v>
      </c>
      <c r="Y418" s="36">
        <f t="shared" si="33"/>
        <v>222</v>
      </c>
      <c r="Z418" s="37">
        <f t="shared" ref="Z418:AA418" si="1695">L418</f>
        <v>162</v>
      </c>
      <c r="AA418" s="38">
        <f t="shared" si="1695"/>
        <v>60</v>
      </c>
      <c r="AB418" s="39">
        <f t="shared" si="35"/>
        <v>12</v>
      </c>
      <c r="AC418" s="35">
        <f t="shared" si="36"/>
        <v>0.8333333333</v>
      </c>
      <c r="AD418" s="35">
        <f t="shared" si="37"/>
        <v>0.578125</v>
      </c>
      <c r="AE418" s="30">
        <f t="shared" si="38"/>
        <v>0.6182275402</v>
      </c>
      <c r="AF418" s="30">
        <f t="shared" si="39"/>
        <v>0.3117912509</v>
      </c>
      <c r="AG418" s="30">
        <f t="shared" si="40"/>
        <v>-0.04010254021</v>
      </c>
      <c r="AH418" s="41">
        <f t="shared" si="41"/>
        <v>0.4273733444</v>
      </c>
      <c r="AI418" s="42">
        <f t="shared" si="42"/>
        <v>0.6291495166</v>
      </c>
      <c r="AJ418" s="42">
        <f t="shared" si="43"/>
        <v>0.5738902165</v>
      </c>
      <c r="AK418" s="36">
        <f t="shared" si="44"/>
        <v>218</v>
      </c>
      <c r="AL418" s="37">
        <f t="shared" ref="AL418:AM418" si="1696">Z418</f>
        <v>162</v>
      </c>
      <c r="AM418" s="38">
        <f t="shared" si="1696"/>
        <v>60</v>
      </c>
      <c r="AN418" s="39">
        <f t="shared" si="46"/>
        <v>12</v>
      </c>
      <c r="AO418" s="43"/>
      <c r="AP418" s="43"/>
      <c r="AQ418" s="43">
        <f t="shared" ref="AQ418:AW418" si="1697">POWER($AC418,AQ$3)</f>
        <v>1</v>
      </c>
      <c r="AR418" s="43">
        <f t="shared" si="1697"/>
        <v>0.8333333333</v>
      </c>
      <c r="AS418" s="43">
        <f t="shared" si="1697"/>
        <v>0.6944444444</v>
      </c>
      <c r="AT418" s="43">
        <f t="shared" si="1697"/>
        <v>0.5787037037</v>
      </c>
      <c r="AU418" s="43">
        <f t="shared" si="1697"/>
        <v>0.4822530864</v>
      </c>
      <c r="AV418" s="43">
        <f t="shared" si="1697"/>
        <v>0.401877572</v>
      </c>
      <c r="AW418" s="43">
        <f t="shared" si="1697"/>
        <v>0.3348979767</v>
      </c>
      <c r="AX418" s="43">
        <f t="shared" ref="AX418:BA418" si="1698">$AD418*AQ418</f>
        <v>0.578125</v>
      </c>
      <c r="AY418" s="43">
        <f t="shared" si="1698"/>
        <v>0.4817708333</v>
      </c>
      <c r="AZ418" s="43">
        <f t="shared" si="1698"/>
        <v>0.4014756944</v>
      </c>
      <c r="BA418" s="43">
        <f t="shared" si="1698"/>
        <v>0.3345630787</v>
      </c>
      <c r="BB418" s="43"/>
      <c r="BC418" s="43"/>
      <c r="BD418" s="43"/>
      <c r="BE418" s="43"/>
      <c r="BF418" s="43"/>
      <c r="BG418" s="43"/>
      <c r="BH418" s="43"/>
      <c r="BI418" s="43"/>
      <c r="BJ418" s="43"/>
    </row>
    <row r="419">
      <c r="A419" s="30"/>
      <c r="B419" s="30"/>
      <c r="C419" s="44">
        <f t="shared" si="49"/>
        <v>415</v>
      </c>
      <c r="D419" s="32">
        <f t="shared" si="13"/>
        <v>1037</v>
      </c>
      <c r="E419" s="32">
        <f t="shared" si="14"/>
        <v>1037</v>
      </c>
      <c r="F419" s="33">
        <f t="shared" si="15"/>
        <v>448</v>
      </c>
      <c r="G419" s="30">
        <f t="shared" si="16"/>
        <v>345</v>
      </c>
      <c r="H419" s="34">
        <f t="shared" si="17"/>
        <v>103</v>
      </c>
      <c r="I419" s="35">
        <f t="shared" si="18"/>
        <v>0.3650423541</v>
      </c>
      <c r="J419" s="35">
        <f t="shared" si="19"/>
        <v>0.4212810277</v>
      </c>
      <c r="K419" s="36">
        <f t="shared" si="20"/>
        <v>126</v>
      </c>
      <c r="L419" s="37">
        <f t="shared" si="21"/>
        <v>219</v>
      </c>
      <c r="M419" s="38">
        <f t="shared" si="22"/>
        <v>43</v>
      </c>
      <c r="N419" s="39">
        <f t="shared" si="23"/>
        <v>60</v>
      </c>
      <c r="O419" s="35">
        <f t="shared" si="24"/>
        <v>0.3652173913</v>
      </c>
      <c r="P419" s="35">
        <f t="shared" si="25"/>
        <v>0.4174757282</v>
      </c>
      <c r="Q419" s="40">
        <f t="shared" si="26"/>
        <v>0.3772321429</v>
      </c>
      <c r="R419" s="35">
        <f t="shared" si="27"/>
        <v>0.1641221374</v>
      </c>
      <c r="S419" s="10">
        <f t="shared" si="50"/>
        <v>0.759559773</v>
      </c>
      <c r="T419" s="10">
        <f t="shared" si="28"/>
        <v>1.126546493</v>
      </c>
      <c r="U419" s="10">
        <f t="shared" si="29"/>
        <v>1</v>
      </c>
      <c r="V419" s="30">
        <f t="shared" si="30"/>
        <v>448</v>
      </c>
      <c r="W419" s="30">
        <f t="shared" si="31"/>
        <v>169</v>
      </c>
      <c r="X419" s="34">
        <f t="shared" si="32"/>
        <v>340</v>
      </c>
      <c r="Y419" s="36">
        <f t="shared" si="33"/>
        <v>297</v>
      </c>
      <c r="Z419" s="37">
        <f t="shared" ref="Z419:AA419" si="1699">L419</f>
        <v>219</v>
      </c>
      <c r="AA419" s="38">
        <f t="shared" si="1699"/>
        <v>43</v>
      </c>
      <c r="AB419" s="39">
        <f t="shared" si="35"/>
        <v>0</v>
      </c>
      <c r="AC419" s="35">
        <f t="shared" si="36"/>
        <v>1</v>
      </c>
      <c r="AD419" s="35">
        <f t="shared" si="37"/>
        <v>0.5755813953</v>
      </c>
      <c r="AE419" s="30">
        <f t="shared" si="38"/>
        <v>0.6210571413</v>
      </c>
      <c r="AF419" s="30">
        <f t="shared" si="39"/>
        <v>0.3146208519</v>
      </c>
      <c r="AG419" s="30">
        <f t="shared" si="40"/>
        <v>-0.04547574591</v>
      </c>
      <c r="AH419" s="41">
        <f t="shared" si="41"/>
        <v>0.4805822993</v>
      </c>
      <c r="AI419" s="42">
        <f t="shared" si="42"/>
        <v>0.7412780452</v>
      </c>
      <c r="AJ419" s="42">
        <f t="shared" si="43"/>
        <v>0.6786147356</v>
      </c>
      <c r="AK419" s="36">
        <f t="shared" si="44"/>
        <v>462</v>
      </c>
      <c r="AL419" s="37">
        <f t="shared" ref="AL419:AM419" si="1700">Z419</f>
        <v>219</v>
      </c>
      <c r="AM419" s="38">
        <f t="shared" si="1700"/>
        <v>43</v>
      </c>
      <c r="AN419" s="39">
        <f t="shared" si="46"/>
        <v>0</v>
      </c>
      <c r="AO419" s="43"/>
      <c r="AP419" s="43"/>
      <c r="AQ419" s="43">
        <f t="shared" ref="AQ419:AW419" si="1701">POWER($AC419,AQ$3)</f>
        <v>1</v>
      </c>
      <c r="AR419" s="43">
        <f t="shared" si="1701"/>
        <v>1</v>
      </c>
      <c r="AS419" s="43">
        <f t="shared" si="1701"/>
        <v>1</v>
      </c>
      <c r="AT419" s="43">
        <f t="shared" si="1701"/>
        <v>1</v>
      </c>
      <c r="AU419" s="43">
        <f t="shared" si="1701"/>
        <v>1</v>
      </c>
      <c r="AV419" s="43">
        <f t="shared" si="1701"/>
        <v>1</v>
      </c>
      <c r="AW419" s="43">
        <f t="shared" si="1701"/>
        <v>1</v>
      </c>
      <c r="AX419" s="43">
        <f t="shared" ref="AX419:BA419" si="1702">$AD419*AQ419</f>
        <v>0.5755813953</v>
      </c>
      <c r="AY419" s="43">
        <f t="shared" si="1702"/>
        <v>0.5755813953</v>
      </c>
      <c r="AZ419" s="43">
        <f t="shared" si="1702"/>
        <v>0.5755813953</v>
      </c>
      <c r="BA419" s="43">
        <f t="shared" si="1702"/>
        <v>0.5755813953</v>
      </c>
      <c r="BB419" s="43"/>
      <c r="BC419" s="43"/>
      <c r="BD419" s="43"/>
      <c r="BE419" s="43"/>
      <c r="BF419" s="43"/>
      <c r="BG419" s="43"/>
      <c r="BH419" s="43"/>
      <c r="BI419" s="43"/>
      <c r="BJ419" s="43"/>
    </row>
    <row r="420">
      <c r="A420" s="30"/>
      <c r="B420" s="30"/>
      <c r="C420" s="44">
        <f t="shared" si="49"/>
        <v>416</v>
      </c>
      <c r="D420" s="32">
        <f t="shared" si="13"/>
        <v>1130</v>
      </c>
      <c r="E420" s="32">
        <f t="shared" si="14"/>
        <v>1130</v>
      </c>
      <c r="F420" s="33">
        <f t="shared" si="15"/>
        <v>684</v>
      </c>
      <c r="G420" s="30">
        <f t="shared" si="16"/>
        <v>405</v>
      </c>
      <c r="H420" s="34">
        <f t="shared" si="17"/>
        <v>279</v>
      </c>
      <c r="I420" s="35">
        <f t="shared" si="18"/>
        <v>0.4512440725</v>
      </c>
      <c r="J420" s="35">
        <f t="shared" si="19"/>
        <v>0.4958230902</v>
      </c>
      <c r="K420" s="36">
        <f t="shared" si="20"/>
        <v>183</v>
      </c>
      <c r="L420" s="37">
        <f t="shared" si="21"/>
        <v>222</v>
      </c>
      <c r="M420" s="38">
        <f t="shared" si="22"/>
        <v>138</v>
      </c>
      <c r="N420" s="39">
        <f t="shared" si="23"/>
        <v>141</v>
      </c>
      <c r="O420" s="35">
        <f t="shared" si="24"/>
        <v>0.4518518519</v>
      </c>
      <c r="P420" s="35">
        <f t="shared" si="25"/>
        <v>0.4946236559</v>
      </c>
      <c r="Q420" s="40">
        <f t="shared" si="26"/>
        <v>0.4692982456</v>
      </c>
      <c r="R420" s="35">
        <f t="shared" si="27"/>
        <v>0.3833333333</v>
      </c>
      <c r="S420" s="10">
        <f t="shared" si="50"/>
        <v>0.5795416449</v>
      </c>
      <c r="T420" s="10">
        <f t="shared" si="28"/>
        <v>0.6948770134</v>
      </c>
      <c r="U420" s="10">
        <f t="shared" si="29"/>
        <v>0.6948770134</v>
      </c>
      <c r="V420" s="30">
        <f t="shared" si="30"/>
        <v>684</v>
      </c>
      <c r="W420" s="30">
        <f t="shared" si="31"/>
        <v>321</v>
      </c>
      <c r="X420" s="34">
        <f t="shared" si="32"/>
        <v>396</v>
      </c>
      <c r="Y420" s="36">
        <f t="shared" si="33"/>
        <v>258</v>
      </c>
      <c r="Z420" s="37">
        <f t="shared" ref="Z420:AA420" si="1703">L420</f>
        <v>222</v>
      </c>
      <c r="AA420" s="38">
        <f t="shared" si="1703"/>
        <v>138</v>
      </c>
      <c r="AB420" s="39">
        <f t="shared" si="35"/>
        <v>113</v>
      </c>
      <c r="AC420" s="35">
        <f t="shared" si="36"/>
        <v>0.5498007968</v>
      </c>
      <c r="AD420" s="35">
        <f t="shared" si="37"/>
        <v>0.5375</v>
      </c>
      <c r="AE420" s="30">
        <f t="shared" si="38"/>
        <v>0.5487390985</v>
      </c>
      <c r="AF420" s="30">
        <f t="shared" si="39"/>
        <v>0.2423028092</v>
      </c>
      <c r="AG420" s="30">
        <f t="shared" si="40"/>
        <v>-0.01123909854</v>
      </c>
      <c r="AH420" s="41">
        <f t="shared" si="41"/>
        <v>0.370296453</v>
      </c>
      <c r="AI420" s="42">
        <f t="shared" si="42"/>
        <v>0.4248479537</v>
      </c>
      <c r="AJ420" s="42">
        <f t="shared" si="43"/>
        <v>0.4093610365</v>
      </c>
      <c r="AK420" s="36">
        <f t="shared" si="44"/>
        <v>154</v>
      </c>
      <c r="AL420" s="37">
        <f t="shared" ref="AL420:AM420" si="1704">Z420</f>
        <v>222</v>
      </c>
      <c r="AM420" s="38">
        <f t="shared" si="1704"/>
        <v>138</v>
      </c>
      <c r="AN420" s="39">
        <f t="shared" si="46"/>
        <v>113</v>
      </c>
      <c r="AO420" s="43"/>
      <c r="AP420" s="43"/>
      <c r="AQ420" s="43">
        <f t="shared" ref="AQ420:AW420" si="1705">POWER($AC420,AQ$3)</f>
        <v>1</v>
      </c>
      <c r="AR420" s="43">
        <f t="shared" si="1705"/>
        <v>0.5498007968</v>
      </c>
      <c r="AS420" s="43">
        <f t="shared" si="1705"/>
        <v>0.3022809162</v>
      </c>
      <c r="AT420" s="43">
        <f t="shared" si="1705"/>
        <v>0.1661942886</v>
      </c>
      <c r="AU420" s="43">
        <f t="shared" si="1705"/>
        <v>0.09137375228</v>
      </c>
      <c r="AV420" s="43">
        <f t="shared" si="1705"/>
        <v>0.05023736181</v>
      </c>
      <c r="AW420" s="43">
        <f t="shared" si="1705"/>
        <v>0.02762054155</v>
      </c>
      <c r="AX420" s="43">
        <f t="shared" ref="AX420:BA420" si="1706">$AD420*AQ420</f>
        <v>0.5375</v>
      </c>
      <c r="AY420" s="43">
        <f t="shared" si="1706"/>
        <v>0.2955179283</v>
      </c>
      <c r="AZ420" s="43">
        <f t="shared" si="1706"/>
        <v>0.1624759924</v>
      </c>
      <c r="BA420" s="43">
        <f t="shared" si="1706"/>
        <v>0.08932943011</v>
      </c>
      <c r="BB420" s="43"/>
      <c r="BC420" s="43"/>
      <c r="BD420" s="43"/>
      <c r="BE420" s="43"/>
      <c r="BF420" s="43"/>
      <c r="BG420" s="43"/>
      <c r="BH420" s="43"/>
      <c r="BI420" s="43"/>
      <c r="BJ420" s="43"/>
    </row>
    <row r="421">
      <c r="A421" s="30"/>
      <c r="B421" s="30"/>
      <c r="C421" s="44">
        <f t="shared" si="49"/>
        <v>417</v>
      </c>
      <c r="D421" s="32">
        <f t="shared" si="13"/>
        <v>2829</v>
      </c>
      <c r="E421" s="32">
        <f t="shared" si="14"/>
        <v>2829</v>
      </c>
      <c r="F421" s="33">
        <f t="shared" si="15"/>
        <v>1146</v>
      </c>
      <c r="G421" s="30">
        <f t="shared" si="16"/>
        <v>696</v>
      </c>
      <c r="H421" s="34">
        <f t="shared" si="17"/>
        <v>450</v>
      </c>
      <c r="I421" s="35">
        <f t="shared" si="18"/>
        <v>0.3451940455</v>
      </c>
      <c r="J421" s="35">
        <f t="shared" si="19"/>
        <v>0.419848835</v>
      </c>
      <c r="K421" s="36">
        <f t="shared" si="20"/>
        <v>240</v>
      </c>
      <c r="L421" s="37">
        <f t="shared" si="21"/>
        <v>456</v>
      </c>
      <c r="M421" s="38">
        <f t="shared" si="22"/>
        <v>189</v>
      </c>
      <c r="N421" s="39">
        <f t="shared" si="23"/>
        <v>261</v>
      </c>
      <c r="O421" s="35">
        <f t="shared" si="24"/>
        <v>0.3448275862</v>
      </c>
      <c r="P421" s="35">
        <f t="shared" si="25"/>
        <v>0.42</v>
      </c>
      <c r="Q421" s="40">
        <f t="shared" si="26"/>
        <v>0.3743455497</v>
      </c>
      <c r="R421" s="35">
        <f t="shared" si="27"/>
        <v>0.2930232558</v>
      </c>
      <c r="S421" s="10">
        <f t="shared" si="50"/>
        <v>0.8150893216</v>
      </c>
      <c r="T421" s="10">
        <f t="shared" si="28"/>
        <v>1.137279483</v>
      </c>
      <c r="U421" s="10">
        <f t="shared" si="29"/>
        <v>1</v>
      </c>
      <c r="V421" s="30">
        <f t="shared" si="30"/>
        <v>1146</v>
      </c>
      <c r="W421" s="30">
        <f t="shared" si="31"/>
        <v>429</v>
      </c>
      <c r="X421" s="34">
        <f t="shared" si="32"/>
        <v>934</v>
      </c>
      <c r="Y421" s="36">
        <f t="shared" si="33"/>
        <v>745</v>
      </c>
      <c r="Z421" s="37">
        <f t="shared" ref="Z421:AA421" si="1707">L421</f>
        <v>456</v>
      </c>
      <c r="AA421" s="38">
        <f t="shared" si="1707"/>
        <v>189</v>
      </c>
      <c r="AB421" s="39">
        <f t="shared" si="35"/>
        <v>0</v>
      </c>
      <c r="AC421" s="35">
        <f t="shared" si="36"/>
        <v>1</v>
      </c>
      <c r="AD421" s="35">
        <f t="shared" si="37"/>
        <v>0.620316403</v>
      </c>
      <c r="AE421" s="30">
        <f t="shared" si="38"/>
        <v>0.6210571413</v>
      </c>
      <c r="AF421" s="30">
        <f t="shared" si="39"/>
        <v>0.3146208519</v>
      </c>
      <c r="AG421" s="30">
        <f t="shared" si="40"/>
        <v>-0.0007407382649</v>
      </c>
      <c r="AH421" s="41">
        <f t="shared" si="41"/>
        <v>0.4805822993</v>
      </c>
      <c r="AI421" s="42">
        <f t="shared" si="42"/>
        <v>0.7412780452</v>
      </c>
      <c r="AJ421" s="42">
        <f t="shared" si="43"/>
        <v>0.7402573448</v>
      </c>
      <c r="AK421" s="36">
        <f t="shared" si="44"/>
        <v>1300</v>
      </c>
      <c r="AL421" s="37">
        <f t="shared" ref="AL421:AM421" si="1708">Z421</f>
        <v>456</v>
      </c>
      <c r="AM421" s="38">
        <f t="shared" si="1708"/>
        <v>189</v>
      </c>
      <c r="AN421" s="39">
        <f t="shared" si="46"/>
        <v>0</v>
      </c>
      <c r="AO421" s="43"/>
      <c r="AP421" s="43"/>
      <c r="AQ421" s="43">
        <f t="shared" ref="AQ421:AW421" si="1709">POWER($AC421,AQ$3)</f>
        <v>1</v>
      </c>
      <c r="AR421" s="43">
        <f t="shared" si="1709"/>
        <v>1</v>
      </c>
      <c r="AS421" s="43">
        <f t="shared" si="1709"/>
        <v>1</v>
      </c>
      <c r="AT421" s="43">
        <f t="shared" si="1709"/>
        <v>1</v>
      </c>
      <c r="AU421" s="43">
        <f t="shared" si="1709"/>
        <v>1</v>
      </c>
      <c r="AV421" s="43">
        <f t="shared" si="1709"/>
        <v>1</v>
      </c>
      <c r="AW421" s="43">
        <f t="shared" si="1709"/>
        <v>1</v>
      </c>
      <c r="AX421" s="43">
        <f t="shared" ref="AX421:BA421" si="1710">$AD421*AQ421</f>
        <v>0.620316403</v>
      </c>
      <c r="AY421" s="43">
        <f t="shared" si="1710"/>
        <v>0.620316403</v>
      </c>
      <c r="AZ421" s="43">
        <f t="shared" si="1710"/>
        <v>0.620316403</v>
      </c>
      <c r="BA421" s="43">
        <f t="shared" si="1710"/>
        <v>0.620316403</v>
      </c>
      <c r="BB421" s="43"/>
      <c r="BC421" s="43"/>
      <c r="BD421" s="43"/>
      <c r="BE421" s="43"/>
      <c r="BF421" s="43"/>
      <c r="BG421" s="43"/>
      <c r="BH421" s="43"/>
      <c r="BI421" s="43"/>
      <c r="BJ421" s="43"/>
    </row>
    <row r="422">
      <c r="A422" s="30"/>
      <c r="B422" s="30"/>
      <c r="C422" s="44">
        <f t="shared" si="49"/>
        <v>418</v>
      </c>
      <c r="D422" s="32">
        <f t="shared" si="13"/>
        <v>1031</v>
      </c>
      <c r="E422" s="32">
        <f t="shared" si="14"/>
        <v>1031</v>
      </c>
      <c r="F422" s="33">
        <f t="shared" si="15"/>
        <v>501</v>
      </c>
      <c r="G422" s="30">
        <f t="shared" si="16"/>
        <v>256</v>
      </c>
      <c r="H422" s="34">
        <f t="shared" si="17"/>
        <v>245</v>
      </c>
      <c r="I422" s="35">
        <f t="shared" si="18"/>
        <v>0.2972486186</v>
      </c>
      <c r="J422" s="35">
        <f t="shared" si="19"/>
        <v>0.2543772148</v>
      </c>
      <c r="K422" s="36">
        <f t="shared" si="20"/>
        <v>76</v>
      </c>
      <c r="L422" s="37">
        <f t="shared" si="21"/>
        <v>180</v>
      </c>
      <c r="M422" s="38">
        <f t="shared" si="22"/>
        <v>62</v>
      </c>
      <c r="N422" s="39">
        <f t="shared" si="23"/>
        <v>183</v>
      </c>
      <c r="O422" s="35">
        <f t="shared" si="24"/>
        <v>0.296875</v>
      </c>
      <c r="P422" s="35">
        <f t="shared" si="25"/>
        <v>0.2530612245</v>
      </c>
      <c r="Q422" s="40">
        <f t="shared" si="26"/>
        <v>0.2754491018</v>
      </c>
      <c r="R422" s="35">
        <f t="shared" si="27"/>
        <v>0.2561983471</v>
      </c>
      <c r="S422" s="10">
        <f t="shared" si="50"/>
        <v>0.6307169484</v>
      </c>
      <c r="T422" s="10">
        <f t="shared" si="28"/>
        <v>0.8579697975</v>
      </c>
      <c r="U422" s="10">
        <f t="shared" si="29"/>
        <v>0.8579697975</v>
      </c>
      <c r="V422" s="30">
        <f t="shared" si="30"/>
        <v>501</v>
      </c>
      <c r="W422" s="30">
        <f t="shared" si="31"/>
        <v>138</v>
      </c>
      <c r="X422" s="34">
        <f t="shared" si="32"/>
        <v>316</v>
      </c>
      <c r="Y422" s="36">
        <f t="shared" si="33"/>
        <v>254</v>
      </c>
      <c r="Z422" s="37">
        <f t="shared" ref="Z422:AA422" si="1711">L422</f>
        <v>180</v>
      </c>
      <c r="AA422" s="38">
        <f t="shared" si="1711"/>
        <v>62</v>
      </c>
      <c r="AB422" s="39">
        <f t="shared" si="35"/>
        <v>42</v>
      </c>
      <c r="AC422" s="35">
        <f t="shared" si="36"/>
        <v>0.5961538462</v>
      </c>
      <c r="AD422" s="35">
        <f t="shared" si="37"/>
        <v>0.5852534562</v>
      </c>
      <c r="AE422" s="30">
        <f t="shared" si="38"/>
        <v>0.5644624209</v>
      </c>
      <c r="AF422" s="30">
        <f t="shared" si="39"/>
        <v>0.2580261316</v>
      </c>
      <c r="AG422" s="30">
        <f t="shared" si="40"/>
        <v>0.02079103532</v>
      </c>
      <c r="AH422" s="41">
        <f t="shared" si="41"/>
        <v>0.3769242565</v>
      </c>
      <c r="AI422" s="42">
        <f t="shared" si="42"/>
        <v>0.4593347869</v>
      </c>
      <c r="AJ422" s="42">
        <f t="shared" si="43"/>
        <v>0.4879837965</v>
      </c>
      <c r="AK422" s="36">
        <f t="shared" si="44"/>
        <v>172</v>
      </c>
      <c r="AL422" s="37">
        <f t="shared" ref="AL422:AM422" si="1712">Z422</f>
        <v>180</v>
      </c>
      <c r="AM422" s="38">
        <f t="shared" si="1712"/>
        <v>62</v>
      </c>
      <c r="AN422" s="39">
        <f t="shared" si="46"/>
        <v>42</v>
      </c>
      <c r="AO422" s="43"/>
      <c r="AP422" s="43"/>
      <c r="AQ422" s="43">
        <f t="shared" ref="AQ422:AW422" si="1713">POWER($AC422,AQ$3)</f>
        <v>1</v>
      </c>
      <c r="AR422" s="43">
        <f t="shared" si="1713"/>
        <v>0.5961538462</v>
      </c>
      <c r="AS422" s="43">
        <f t="shared" si="1713"/>
        <v>0.3553994083</v>
      </c>
      <c r="AT422" s="43">
        <f t="shared" si="1713"/>
        <v>0.2118727242</v>
      </c>
      <c r="AU422" s="43">
        <f t="shared" si="1713"/>
        <v>0.1263087394</v>
      </c>
      <c r="AV422" s="43">
        <f t="shared" si="1713"/>
        <v>0.0752994408</v>
      </c>
      <c r="AW422" s="43">
        <f t="shared" si="1713"/>
        <v>0.04489005125</v>
      </c>
      <c r="AX422" s="43">
        <f t="shared" ref="AX422:BA422" si="1714">$AD422*AQ422</f>
        <v>0.5852534562</v>
      </c>
      <c r="AY422" s="43">
        <f t="shared" si="1714"/>
        <v>0.3489010989</v>
      </c>
      <c r="AZ422" s="43">
        <f t="shared" si="1714"/>
        <v>0.207998732</v>
      </c>
      <c r="BA422" s="43">
        <f t="shared" si="1714"/>
        <v>0.1239992441</v>
      </c>
      <c r="BB422" s="43"/>
      <c r="BC422" s="43"/>
      <c r="BD422" s="43"/>
      <c r="BE422" s="43"/>
      <c r="BF422" s="43"/>
      <c r="BG422" s="43"/>
      <c r="BH422" s="43"/>
      <c r="BI422" s="43"/>
      <c r="BJ422" s="43"/>
    </row>
    <row r="423">
      <c r="A423" s="30"/>
      <c r="B423" s="30"/>
      <c r="C423" s="44">
        <f t="shared" si="49"/>
        <v>419</v>
      </c>
      <c r="D423" s="32">
        <f t="shared" si="13"/>
        <v>2537</v>
      </c>
      <c r="E423" s="32">
        <f t="shared" si="14"/>
        <v>2537</v>
      </c>
      <c r="F423" s="33">
        <f t="shared" si="15"/>
        <v>819</v>
      </c>
      <c r="G423" s="30">
        <f t="shared" si="16"/>
        <v>473</v>
      </c>
      <c r="H423" s="34">
        <f t="shared" si="17"/>
        <v>346</v>
      </c>
      <c r="I423" s="35">
        <f t="shared" si="18"/>
        <v>0.68422636</v>
      </c>
      <c r="J423" s="35">
        <f t="shared" si="19"/>
        <v>0.6524252594</v>
      </c>
      <c r="K423" s="36">
        <f t="shared" si="20"/>
        <v>324</v>
      </c>
      <c r="L423" s="37">
        <f t="shared" si="21"/>
        <v>149</v>
      </c>
      <c r="M423" s="38">
        <f t="shared" si="22"/>
        <v>226</v>
      </c>
      <c r="N423" s="39">
        <f t="shared" si="23"/>
        <v>120</v>
      </c>
      <c r="O423" s="35">
        <f t="shared" si="24"/>
        <v>0.6849894292</v>
      </c>
      <c r="P423" s="35">
        <f t="shared" si="25"/>
        <v>0.6531791908</v>
      </c>
      <c r="Q423" s="40">
        <f t="shared" si="26"/>
        <v>0.6715506716</v>
      </c>
      <c r="R423" s="35">
        <f t="shared" si="27"/>
        <v>0.6026666667</v>
      </c>
      <c r="S423" s="10">
        <f t="shared" si="50"/>
        <v>0.7749046191</v>
      </c>
      <c r="T423" s="10">
        <f t="shared" si="28"/>
        <v>0.8785103046</v>
      </c>
      <c r="U423" s="10">
        <f t="shared" si="29"/>
        <v>0.8785103046</v>
      </c>
      <c r="V423" s="30">
        <f t="shared" si="30"/>
        <v>819</v>
      </c>
      <c r="W423" s="30">
        <f t="shared" si="31"/>
        <v>550</v>
      </c>
      <c r="X423" s="34">
        <f t="shared" si="32"/>
        <v>635</v>
      </c>
      <c r="Y423" s="36">
        <f t="shared" si="33"/>
        <v>409</v>
      </c>
      <c r="Z423" s="37">
        <f t="shared" ref="Z423:AA423" si="1715">L423</f>
        <v>149</v>
      </c>
      <c r="AA423" s="38">
        <f t="shared" si="1715"/>
        <v>226</v>
      </c>
      <c r="AB423" s="39">
        <f t="shared" si="35"/>
        <v>57</v>
      </c>
      <c r="AC423" s="35">
        <f t="shared" si="36"/>
        <v>0.7985865724</v>
      </c>
      <c r="AD423" s="35">
        <f t="shared" si="37"/>
        <v>0.7329749104</v>
      </c>
      <c r="AE423" s="30">
        <f t="shared" si="38"/>
        <v>0.6136182563</v>
      </c>
      <c r="AF423" s="30">
        <f t="shared" si="39"/>
        <v>0.307181967</v>
      </c>
      <c r="AG423" s="30">
        <f t="shared" si="40"/>
        <v>0.119356654</v>
      </c>
      <c r="AH423" s="41">
        <f t="shared" si="41"/>
        <v>0.418188021</v>
      </c>
      <c r="AI423" s="42">
        <f t="shared" si="42"/>
        <v>0.6050211875</v>
      </c>
      <c r="AJ423" s="42">
        <f t="shared" si="43"/>
        <v>0.7694887033</v>
      </c>
      <c r="AK423" s="36">
        <f t="shared" si="44"/>
        <v>497</v>
      </c>
      <c r="AL423" s="37">
        <f t="shared" ref="AL423:AM423" si="1716">Z423</f>
        <v>149</v>
      </c>
      <c r="AM423" s="38">
        <f t="shared" si="1716"/>
        <v>226</v>
      </c>
      <c r="AN423" s="39">
        <f t="shared" si="46"/>
        <v>57</v>
      </c>
      <c r="AO423" s="43"/>
      <c r="AP423" s="43"/>
      <c r="AQ423" s="43">
        <f t="shared" ref="AQ423:AW423" si="1717">POWER($AC423,AQ$3)</f>
        <v>1</v>
      </c>
      <c r="AR423" s="43">
        <f t="shared" si="1717"/>
        <v>0.7985865724</v>
      </c>
      <c r="AS423" s="43">
        <f t="shared" si="1717"/>
        <v>0.6377405137</v>
      </c>
      <c r="AT423" s="43">
        <f t="shared" si="1717"/>
        <v>0.5092910109</v>
      </c>
      <c r="AU423" s="43">
        <f t="shared" si="1717"/>
        <v>0.4067129628</v>
      </c>
      <c r="AV423" s="43">
        <f t="shared" si="1717"/>
        <v>0.3247955109</v>
      </c>
      <c r="AW423" s="43">
        <f t="shared" si="1717"/>
        <v>0.2593773338</v>
      </c>
      <c r="AX423" s="43">
        <f t="shared" ref="AX423:BA423" si="1718">$AD423*AQ423</f>
        <v>0.7329749104</v>
      </c>
      <c r="AY423" s="43">
        <f t="shared" si="1718"/>
        <v>0.5853439214</v>
      </c>
      <c r="AZ423" s="43">
        <f t="shared" si="1718"/>
        <v>0.4674477959</v>
      </c>
      <c r="BA423" s="43">
        <f t="shared" si="1718"/>
        <v>0.3732975331</v>
      </c>
      <c r="BB423" s="43"/>
      <c r="BC423" s="43"/>
      <c r="BD423" s="43"/>
      <c r="BE423" s="43"/>
      <c r="BF423" s="43"/>
      <c r="BG423" s="43"/>
      <c r="BH423" s="43"/>
      <c r="BI423" s="43"/>
      <c r="BJ423" s="43"/>
    </row>
    <row r="424">
      <c r="A424" s="30"/>
      <c r="B424" s="30"/>
      <c r="C424" s="44">
        <f t="shared" si="49"/>
        <v>420</v>
      </c>
      <c r="D424" s="32">
        <f t="shared" si="13"/>
        <v>1997</v>
      </c>
      <c r="E424" s="32">
        <f t="shared" si="14"/>
        <v>1997</v>
      </c>
      <c r="F424" s="33">
        <f t="shared" si="15"/>
        <v>939</v>
      </c>
      <c r="G424" s="30">
        <f t="shared" si="16"/>
        <v>709</v>
      </c>
      <c r="H424" s="34">
        <f t="shared" si="17"/>
        <v>230</v>
      </c>
      <c r="I424" s="35">
        <f t="shared" si="18"/>
        <v>0.5854865421</v>
      </c>
      <c r="J424" s="35">
        <f t="shared" si="19"/>
        <v>0.544336053</v>
      </c>
      <c r="K424" s="36">
        <f t="shared" si="20"/>
        <v>415</v>
      </c>
      <c r="L424" s="37">
        <f t="shared" si="21"/>
        <v>294</v>
      </c>
      <c r="M424" s="38">
        <f t="shared" si="22"/>
        <v>125</v>
      </c>
      <c r="N424" s="39">
        <f t="shared" si="23"/>
        <v>105</v>
      </c>
      <c r="O424" s="35">
        <f t="shared" si="24"/>
        <v>0.5853314528</v>
      </c>
      <c r="P424" s="35">
        <f t="shared" si="25"/>
        <v>0.5434782609</v>
      </c>
      <c r="Q424" s="40">
        <f t="shared" si="26"/>
        <v>0.5750798722</v>
      </c>
      <c r="R424" s="35">
        <f t="shared" si="27"/>
        <v>0.2983293556</v>
      </c>
      <c r="S424" s="10">
        <f t="shared" si="50"/>
        <v>0.696079536</v>
      </c>
      <c r="T424" s="10">
        <f t="shared" si="28"/>
        <v>0.9388760341</v>
      </c>
      <c r="U424" s="10">
        <f t="shared" si="29"/>
        <v>0.9388760341</v>
      </c>
      <c r="V424" s="30">
        <f t="shared" si="30"/>
        <v>939</v>
      </c>
      <c r="W424" s="30">
        <f t="shared" si="31"/>
        <v>540</v>
      </c>
      <c r="X424" s="34">
        <f t="shared" si="32"/>
        <v>654</v>
      </c>
      <c r="Y424" s="36">
        <f t="shared" si="33"/>
        <v>529</v>
      </c>
      <c r="Z424" s="37">
        <f t="shared" ref="Z424:AA424" si="1719">L424</f>
        <v>294</v>
      </c>
      <c r="AA424" s="38">
        <f t="shared" si="1719"/>
        <v>125</v>
      </c>
      <c r="AB424" s="39">
        <f t="shared" si="35"/>
        <v>34</v>
      </c>
      <c r="AC424" s="35">
        <f t="shared" si="36"/>
        <v>0.786163522</v>
      </c>
      <c r="AD424" s="35">
        <f t="shared" si="37"/>
        <v>0.6427703524</v>
      </c>
      <c r="AE424" s="30">
        <f t="shared" si="38"/>
        <v>0.6116678185</v>
      </c>
      <c r="AF424" s="30">
        <f t="shared" si="39"/>
        <v>0.3052315291</v>
      </c>
      <c r="AG424" s="30">
        <f t="shared" si="40"/>
        <v>0.03110253391</v>
      </c>
      <c r="AH424" s="41">
        <f t="shared" si="41"/>
        <v>0.4150580392</v>
      </c>
      <c r="AI424" s="42">
        <f t="shared" si="42"/>
        <v>0.5963301811</v>
      </c>
      <c r="AJ424" s="42">
        <f t="shared" si="43"/>
        <v>0.6391879214</v>
      </c>
      <c r="AK424" s="36">
        <f t="shared" si="44"/>
        <v>521</v>
      </c>
      <c r="AL424" s="37">
        <f t="shared" ref="AL424:AM424" si="1720">Z424</f>
        <v>294</v>
      </c>
      <c r="AM424" s="38">
        <f t="shared" si="1720"/>
        <v>125</v>
      </c>
      <c r="AN424" s="39">
        <f t="shared" si="46"/>
        <v>34</v>
      </c>
      <c r="AO424" s="43"/>
      <c r="AP424" s="43"/>
      <c r="AQ424" s="43">
        <f t="shared" ref="AQ424:AW424" si="1721">POWER($AC424,AQ$3)</f>
        <v>1</v>
      </c>
      <c r="AR424" s="43">
        <f t="shared" si="1721"/>
        <v>0.786163522</v>
      </c>
      <c r="AS424" s="43">
        <f t="shared" si="1721"/>
        <v>0.6180530833</v>
      </c>
      <c r="AT424" s="43">
        <f t="shared" si="1721"/>
        <v>0.4858907888</v>
      </c>
      <c r="AU424" s="43">
        <f t="shared" si="1721"/>
        <v>0.3819896138</v>
      </c>
      <c r="AV424" s="43">
        <f t="shared" si="1721"/>
        <v>0.3003063002</v>
      </c>
      <c r="AW424" s="43">
        <f t="shared" si="1721"/>
        <v>0.2360898586</v>
      </c>
      <c r="AX424" s="43">
        <f t="shared" ref="AX424:BA424" si="1722">$AD424*AQ424</f>
        <v>0.6427703524</v>
      </c>
      <c r="AY424" s="43">
        <f t="shared" si="1722"/>
        <v>0.5053226041</v>
      </c>
      <c r="AZ424" s="43">
        <f t="shared" si="1722"/>
        <v>0.3972661982</v>
      </c>
      <c r="BA424" s="43">
        <f t="shared" si="1722"/>
        <v>0.3123161935</v>
      </c>
      <c r="BB424" s="43"/>
      <c r="BC424" s="43"/>
      <c r="BD424" s="43"/>
      <c r="BE424" s="43"/>
      <c r="BF424" s="43"/>
      <c r="BG424" s="43"/>
      <c r="BH424" s="43"/>
      <c r="BI424" s="43"/>
      <c r="BJ424" s="43"/>
    </row>
    <row r="425">
      <c r="A425" s="30"/>
      <c r="B425" s="30"/>
      <c r="C425" s="44">
        <f t="shared" si="49"/>
        <v>421</v>
      </c>
      <c r="D425" s="32">
        <f t="shared" si="13"/>
        <v>571</v>
      </c>
      <c r="E425" s="32">
        <f t="shared" si="14"/>
        <v>571</v>
      </c>
      <c r="F425" s="33">
        <f t="shared" si="15"/>
        <v>291</v>
      </c>
      <c r="G425" s="30">
        <f t="shared" si="16"/>
        <v>208</v>
      </c>
      <c r="H425" s="34">
        <f t="shared" si="17"/>
        <v>83</v>
      </c>
      <c r="I425" s="35">
        <f t="shared" si="18"/>
        <v>0.3774492675</v>
      </c>
      <c r="J425" s="35">
        <f t="shared" si="19"/>
        <v>0.5065426608</v>
      </c>
      <c r="K425" s="36">
        <f t="shared" si="20"/>
        <v>79</v>
      </c>
      <c r="L425" s="37">
        <f t="shared" si="21"/>
        <v>129</v>
      </c>
      <c r="M425" s="38">
        <f t="shared" si="22"/>
        <v>42</v>
      </c>
      <c r="N425" s="39">
        <f t="shared" si="23"/>
        <v>41</v>
      </c>
      <c r="O425" s="35">
        <f t="shared" si="24"/>
        <v>0.3798076923</v>
      </c>
      <c r="P425" s="35">
        <f t="shared" si="25"/>
        <v>0.5060240964</v>
      </c>
      <c r="Q425" s="40">
        <f t="shared" si="26"/>
        <v>0.4158075601</v>
      </c>
      <c r="R425" s="35">
        <f t="shared" si="27"/>
        <v>0.2456140351</v>
      </c>
      <c r="S425" s="10">
        <f t="shared" si="50"/>
        <v>0.6818877119</v>
      </c>
      <c r="T425" s="10">
        <f t="shared" si="28"/>
        <v>0.948449801</v>
      </c>
      <c r="U425" s="10">
        <f t="shared" si="29"/>
        <v>0.948449801</v>
      </c>
      <c r="V425" s="30">
        <f t="shared" si="30"/>
        <v>291</v>
      </c>
      <c r="W425" s="30">
        <f t="shared" si="31"/>
        <v>121</v>
      </c>
      <c r="X425" s="34">
        <f t="shared" si="32"/>
        <v>198</v>
      </c>
      <c r="Y425" s="36">
        <f t="shared" si="33"/>
        <v>156</v>
      </c>
      <c r="Z425" s="37">
        <f t="shared" ref="Z425:AA425" si="1723">L425</f>
        <v>129</v>
      </c>
      <c r="AA425" s="38">
        <f t="shared" si="1723"/>
        <v>42</v>
      </c>
      <c r="AB425" s="39">
        <f t="shared" si="35"/>
        <v>8</v>
      </c>
      <c r="AC425" s="35">
        <f t="shared" si="36"/>
        <v>0.84</v>
      </c>
      <c r="AD425" s="35">
        <f t="shared" si="37"/>
        <v>0.5473684211</v>
      </c>
      <c r="AE425" s="30">
        <f t="shared" si="38"/>
        <v>0.6189653454</v>
      </c>
      <c r="AF425" s="30">
        <f t="shared" si="39"/>
        <v>0.3125290561</v>
      </c>
      <c r="AG425" s="30">
        <f t="shared" si="40"/>
        <v>-0.07159692434</v>
      </c>
      <c r="AH425" s="41">
        <f t="shared" si="41"/>
        <v>0.4292089208</v>
      </c>
      <c r="AI425" s="42">
        <f t="shared" si="42"/>
        <v>0.6337485349</v>
      </c>
      <c r="AJ425" s="42">
        <f t="shared" si="43"/>
        <v>0.5350915444</v>
      </c>
      <c r="AK425" s="36">
        <f t="shared" si="44"/>
        <v>148</v>
      </c>
      <c r="AL425" s="37">
        <f t="shared" ref="AL425:AM425" si="1724">Z425</f>
        <v>129</v>
      </c>
      <c r="AM425" s="38">
        <f t="shared" si="1724"/>
        <v>42</v>
      </c>
      <c r="AN425" s="39">
        <f t="shared" si="46"/>
        <v>8</v>
      </c>
      <c r="AO425" s="43"/>
      <c r="AP425" s="43"/>
      <c r="AQ425" s="43">
        <f t="shared" ref="AQ425:AW425" si="1725">POWER($AC425,AQ$3)</f>
        <v>1</v>
      </c>
      <c r="AR425" s="43">
        <f t="shared" si="1725"/>
        <v>0.84</v>
      </c>
      <c r="AS425" s="43">
        <f t="shared" si="1725"/>
        <v>0.7056</v>
      </c>
      <c r="AT425" s="43">
        <f t="shared" si="1725"/>
        <v>0.592704</v>
      </c>
      <c r="AU425" s="43">
        <f t="shared" si="1725"/>
        <v>0.49787136</v>
      </c>
      <c r="AV425" s="43">
        <f t="shared" si="1725"/>
        <v>0.4182119424</v>
      </c>
      <c r="AW425" s="43">
        <f t="shared" si="1725"/>
        <v>0.3512980316</v>
      </c>
      <c r="AX425" s="43">
        <f t="shared" ref="AX425:BA425" si="1726">$AD425*AQ425</f>
        <v>0.5473684211</v>
      </c>
      <c r="AY425" s="43">
        <f t="shared" si="1726"/>
        <v>0.4597894737</v>
      </c>
      <c r="AZ425" s="43">
        <f t="shared" si="1726"/>
        <v>0.3862231579</v>
      </c>
      <c r="BA425" s="43">
        <f t="shared" si="1726"/>
        <v>0.3244274526</v>
      </c>
      <c r="BB425" s="43"/>
      <c r="BC425" s="43"/>
      <c r="BD425" s="43"/>
      <c r="BE425" s="43"/>
      <c r="BF425" s="43"/>
      <c r="BG425" s="43"/>
      <c r="BH425" s="43"/>
      <c r="BI425" s="43"/>
      <c r="BJ425" s="43"/>
    </row>
    <row r="426">
      <c r="A426" s="30"/>
      <c r="B426" s="30"/>
      <c r="C426" s="44">
        <f t="shared" si="49"/>
        <v>422</v>
      </c>
      <c r="D426" s="32">
        <f t="shared" si="13"/>
        <v>1386</v>
      </c>
      <c r="E426" s="32">
        <f t="shared" si="14"/>
        <v>1386</v>
      </c>
      <c r="F426" s="33">
        <f t="shared" si="15"/>
        <v>827</v>
      </c>
      <c r="G426" s="30">
        <f t="shared" si="16"/>
        <v>422</v>
      </c>
      <c r="H426" s="34">
        <f t="shared" si="17"/>
        <v>405</v>
      </c>
      <c r="I426" s="35">
        <f t="shared" si="18"/>
        <v>0.5514389172</v>
      </c>
      <c r="J426" s="35">
        <f t="shared" si="19"/>
        <v>0.5688895147</v>
      </c>
      <c r="K426" s="36">
        <f t="shared" si="20"/>
        <v>233</v>
      </c>
      <c r="L426" s="37">
        <f t="shared" si="21"/>
        <v>189</v>
      </c>
      <c r="M426" s="38">
        <f t="shared" si="22"/>
        <v>230</v>
      </c>
      <c r="N426" s="39">
        <f t="shared" si="23"/>
        <v>175</v>
      </c>
      <c r="O426" s="35">
        <f t="shared" si="24"/>
        <v>0.5521327014</v>
      </c>
      <c r="P426" s="35">
        <f t="shared" si="25"/>
        <v>0.5679012346</v>
      </c>
      <c r="Q426" s="40">
        <f t="shared" si="26"/>
        <v>0.5598548972</v>
      </c>
      <c r="R426" s="35">
        <f t="shared" si="27"/>
        <v>0.5489260143</v>
      </c>
      <c r="S426" s="10">
        <f t="shared" si="50"/>
        <v>0.7490046062</v>
      </c>
      <c r="T426" s="10">
        <f t="shared" si="28"/>
        <v>0.8695290504</v>
      </c>
      <c r="U426" s="10">
        <f t="shared" si="29"/>
        <v>0.8695290504</v>
      </c>
      <c r="V426" s="30">
        <f t="shared" si="30"/>
        <v>827</v>
      </c>
      <c r="W426" s="30">
        <f t="shared" si="31"/>
        <v>463</v>
      </c>
      <c r="X426" s="34">
        <f t="shared" si="32"/>
        <v>619</v>
      </c>
      <c r="Y426" s="36">
        <f t="shared" si="33"/>
        <v>389</v>
      </c>
      <c r="Z426" s="37">
        <f t="shared" ref="Z426:AA426" si="1727">L426</f>
        <v>189</v>
      </c>
      <c r="AA426" s="38">
        <f t="shared" si="1727"/>
        <v>230</v>
      </c>
      <c r="AB426" s="39">
        <f t="shared" si="35"/>
        <v>58</v>
      </c>
      <c r="AC426" s="35">
        <f t="shared" si="36"/>
        <v>0.7986111111</v>
      </c>
      <c r="AD426" s="35">
        <f t="shared" si="37"/>
        <v>0.6730103806</v>
      </c>
      <c r="AE426" s="30">
        <f t="shared" si="38"/>
        <v>0.6136219542</v>
      </c>
      <c r="AF426" s="30">
        <f t="shared" si="39"/>
        <v>0.3071856649</v>
      </c>
      <c r="AG426" s="30">
        <f t="shared" si="40"/>
        <v>0.05938842645</v>
      </c>
      <c r="AH426" s="41">
        <f t="shared" si="41"/>
        <v>0.4181942833</v>
      </c>
      <c r="AI426" s="42">
        <f t="shared" si="42"/>
        <v>0.6050383209</v>
      </c>
      <c r="AJ426" s="42">
        <f t="shared" si="43"/>
        <v>0.6868726103</v>
      </c>
      <c r="AK426" s="36">
        <f t="shared" si="44"/>
        <v>415</v>
      </c>
      <c r="AL426" s="37">
        <f t="shared" ref="AL426:AM426" si="1728">Z426</f>
        <v>189</v>
      </c>
      <c r="AM426" s="38">
        <f t="shared" si="1728"/>
        <v>230</v>
      </c>
      <c r="AN426" s="39">
        <f t="shared" si="46"/>
        <v>58</v>
      </c>
      <c r="AO426" s="43"/>
      <c r="AP426" s="43"/>
      <c r="AQ426" s="43">
        <f t="shared" ref="AQ426:AW426" si="1729">POWER($AC426,AQ$3)</f>
        <v>1</v>
      </c>
      <c r="AR426" s="43">
        <f t="shared" si="1729"/>
        <v>0.7986111111</v>
      </c>
      <c r="AS426" s="43">
        <f t="shared" si="1729"/>
        <v>0.6377797068</v>
      </c>
      <c r="AT426" s="43">
        <f t="shared" si="1729"/>
        <v>0.5093379603</v>
      </c>
      <c r="AU426" s="43">
        <f t="shared" si="1729"/>
        <v>0.4067629544</v>
      </c>
      <c r="AV426" s="43">
        <f t="shared" si="1729"/>
        <v>0.324845415</v>
      </c>
      <c r="AW426" s="43">
        <f t="shared" si="1729"/>
        <v>0.2594251578</v>
      </c>
      <c r="AX426" s="43">
        <f t="shared" ref="AX426:BA426" si="1730">$AD426*AQ426</f>
        <v>0.6730103806</v>
      </c>
      <c r="AY426" s="43">
        <f t="shared" si="1730"/>
        <v>0.5374735679</v>
      </c>
      <c r="AZ426" s="43">
        <f t="shared" si="1730"/>
        <v>0.4292323632</v>
      </c>
      <c r="BA426" s="43">
        <f t="shared" si="1730"/>
        <v>0.3427897345</v>
      </c>
      <c r="BB426" s="43"/>
      <c r="BC426" s="43"/>
      <c r="BD426" s="43"/>
      <c r="BE426" s="43"/>
      <c r="BF426" s="43"/>
      <c r="BG426" s="43"/>
      <c r="BH426" s="43"/>
      <c r="BI426" s="43"/>
      <c r="BJ426" s="43"/>
    </row>
    <row r="427">
      <c r="A427" s="30"/>
      <c r="B427" s="30"/>
      <c r="C427" s="44">
        <f t="shared" si="49"/>
        <v>423</v>
      </c>
      <c r="D427" s="32">
        <f t="shared" si="13"/>
        <v>781</v>
      </c>
      <c r="E427" s="32">
        <f t="shared" si="14"/>
        <v>781</v>
      </c>
      <c r="F427" s="33">
        <f t="shared" si="15"/>
        <v>273</v>
      </c>
      <c r="G427" s="30">
        <f t="shared" si="16"/>
        <v>219</v>
      </c>
      <c r="H427" s="34">
        <f t="shared" si="17"/>
        <v>54</v>
      </c>
      <c r="I427" s="35">
        <f t="shared" si="18"/>
        <v>0.3304583297</v>
      </c>
      <c r="J427" s="35">
        <f t="shared" si="19"/>
        <v>0.3165158857</v>
      </c>
      <c r="K427" s="36">
        <f t="shared" si="20"/>
        <v>72</v>
      </c>
      <c r="L427" s="37">
        <f t="shared" si="21"/>
        <v>147</v>
      </c>
      <c r="M427" s="38">
        <f t="shared" si="22"/>
        <v>17</v>
      </c>
      <c r="N427" s="39">
        <f t="shared" si="23"/>
        <v>37</v>
      </c>
      <c r="O427" s="35">
        <f t="shared" si="24"/>
        <v>0.3287671233</v>
      </c>
      <c r="P427" s="35">
        <f t="shared" si="25"/>
        <v>0.3148148148</v>
      </c>
      <c r="Q427" s="40">
        <f t="shared" si="26"/>
        <v>0.326007326</v>
      </c>
      <c r="R427" s="35">
        <f t="shared" si="27"/>
        <v>0.1036585366</v>
      </c>
      <c r="S427" s="10">
        <f t="shared" si="50"/>
        <v>0.3057610143</v>
      </c>
      <c r="T427" s="10">
        <f t="shared" si="28"/>
        <v>0.4202799514</v>
      </c>
      <c r="U427" s="10">
        <f t="shared" si="29"/>
        <v>0.4202799514</v>
      </c>
      <c r="V427" s="30">
        <f t="shared" si="30"/>
        <v>273</v>
      </c>
      <c r="W427" s="30">
        <f t="shared" si="31"/>
        <v>89</v>
      </c>
      <c r="X427" s="34">
        <f t="shared" si="32"/>
        <v>89</v>
      </c>
      <c r="Y427" s="36">
        <f t="shared" si="33"/>
        <v>72</v>
      </c>
      <c r="Z427" s="37">
        <f t="shared" ref="Z427:AA427" si="1731">L427</f>
        <v>147</v>
      </c>
      <c r="AA427" s="38">
        <f t="shared" si="1731"/>
        <v>17</v>
      </c>
      <c r="AB427" s="39">
        <f t="shared" si="35"/>
        <v>99</v>
      </c>
      <c r="AC427" s="35">
        <f t="shared" si="36"/>
        <v>0.1465517241</v>
      </c>
      <c r="AD427" s="35">
        <f t="shared" si="37"/>
        <v>0.3287671233</v>
      </c>
      <c r="AE427" s="30">
        <f t="shared" si="38"/>
        <v>0.3738602057</v>
      </c>
      <c r="AF427" s="30">
        <f t="shared" si="39"/>
        <v>0.06742391641</v>
      </c>
      <c r="AG427" s="30">
        <f t="shared" si="40"/>
        <v>-0.04509308244</v>
      </c>
      <c r="AH427" s="41">
        <f t="shared" si="41"/>
        <v>0.3542024114</v>
      </c>
      <c r="AI427" s="42">
        <f t="shared" si="42"/>
        <v>0.1140688221</v>
      </c>
      <c r="AJ427" s="42">
        <f t="shared" si="43"/>
        <v>0.05193280373</v>
      </c>
      <c r="AK427" s="36">
        <f t="shared" si="44"/>
        <v>8</v>
      </c>
      <c r="AL427" s="37">
        <f t="shared" ref="AL427:AM427" si="1732">Z427</f>
        <v>147</v>
      </c>
      <c r="AM427" s="38">
        <f t="shared" si="1732"/>
        <v>17</v>
      </c>
      <c r="AN427" s="39">
        <f t="shared" si="46"/>
        <v>99</v>
      </c>
      <c r="AO427" s="43"/>
      <c r="AP427" s="43"/>
      <c r="AQ427" s="43">
        <f t="shared" ref="AQ427:AW427" si="1733">POWER($AC427,AQ$3)</f>
        <v>1</v>
      </c>
      <c r="AR427" s="43">
        <f t="shared" si="1733"/>
        <v>0.1465517241</v>
      </c>
      <c r="AS427" s="43">
        <f t="shared" si="1733"/>
        <v>0.02147740785</v>
      </c>
      <c r="AT427" s="43">
        <f t="shared" si="1733"/>
        <v>0.00314755115</v>
      </c>
      <c r="AU427" s="43">
        <f t="shared" si="1733"/>
        <v>0.0004612790479</v>
      </c>
      <c r="AV427" s="43">
        <f t="shared" si="1733"/>
        <v>0.00006760123977</v>
      </c>
      <c r="AW427" s="43">
        <f t="shared" si="1733"/>
        <v>0.000009907078243</v>
      </c>
      <c r="AX427" s="43">
        <f t="shared" ref="AX427:BA427" si="1734">$AD427*AQ427</f>
        <v>0.3287671233</v>
      </c>
      <c r="AY427" s="43">
        <f t="shared" si="1734"/>
        <v>0.04818138876</v>
      </c>
      <c r="AZ427" s="43">
        <f t="shared" si="1734"/>
        <v>0.007061065594</v>
      </c>
      <c r="BA427" s="43">
        <f t="shared" si="1734"/>
        <v>0.001034811337</v>
      </c>
      <c r="BB427" s="43"/>
      <c r="BC427" s="43"/>
      <c r="BD427" s="43"/>
      <c r="BE427" s="43"/>
      <c r="BF427" s="43"/>
      <c r="BG427" s="43"/>
      <c r="BH427" s="43"/>
      <c r="BI427" s="43"/>
      <c r="BJ427" s="43"/>
    </row>
    <row r="428">
      <c r="A428" s="30"/>
      <c r="B428" s="30"/>
      <c r="C428" s="44">
        <f t="shared" si="49"/>
        <v>424</v>
      </c>
      <c r="D428" s="32">
        <f t="shared" si="13"/>
        <v>1210</v>
      </c>
      <c r="E428" s="32">
        <f t="shared" si="14"/>
        <v>1210</v>
      </c>
      <c r="F428" s="33">
        <f t="shared" si="15"/>
        <v>533</v>
      </c>
      <c r="G428" s="30">
        <f t="shared" si="16"/>
        <v>338</v>
      </c>
      <c r="H428" s="34">
        <f t="shared" si="17"/>
        <v>195</v>
      </c>
      <c r="I428" s="35">
        <f t="shared" si="18"/>
        <v>0.4455456744</v>
      </c>
      <c r="J428" s="35">
        <f t="shared" si="19"/>
        <v>0.4163627973</v>
      </c>
      <c r="K428" s="36">
        <f t="shared" si="20"/>
        <v>151</v>
      </c>
      <c r="L428" s="37">
        <f t="shared" si="21"/>
        <v>187</v>
      </c>
      <c r="M428" s="38">
        <f t="shared" si="22"/>
        <v>81</v>
      </c>
      <c r="N428" s="39">
        <f t="shared" si="23"/>
        <v>114</v>
      </c>
      <c r="O428" s="35">
        <f t="shared" si="24"/>
        <v>0.4467455621</v>
      </c>
      <c r="P428" s="35">
        <f t="shared" si="25"/>
        <v>0.4153846154</v>
      </c>
      <c r="Q428" s="40">
        <f t="shared" si="26"/>
        <v>0.435272045</v>
      </c>
      <c r="R428" s="35">
        <f t="shared" si="27"/>
        <v>0.302238806</v>
      </c>
      <c r="S428" s="10">
        <f t="shared" si="50"/>
        <v>0.4379489483</v>
      </c>
      <c r="T428" s="10">
        <f t="shared" si="28"/>
        <v>0.513275741</v>
      </c>
      <c r="U428" s="10">
        <f t="shared" si="29"/>
        <v>0.513275741</v>
      </c>
      <c r="V428" s="30">
        <f t="shared" si="30"/>
        <v>533</v>
      </c>
      <c r="W428" s="30">
        <f t="shared" si="31"/>
        <v>232</v>
      </c>
      <c r="X428" s="34">
        <f t="shared" si="32"/>
        <v>233</v>
      </c>
      <c r="Y428" s="36">
        <f t="shared" si="33"/>
        <v>152</v>
      </c>
      <c r="Z428" s="37">
        <f t="shared" ref="Z428:AA428" si="1735">L428</f>
        <v>187</v>
      </c>
      <c r="AA428" s="38">
        <f t="shared" si="1735"/>
        <v>81</v>
      </c>
      <c r="AB428" s="39">
        <f t="shared" si="35"/>
        <v>144</v>
      </c>
      <c r="AC428" s="35">
        <f t="shared" si="36"/>
        <v>0.36</v>
      </c>
      <c r="AD428" s="35">
        <f t="shared" si="37"/>
        <v>0.4483775811</v>
      </c>
      <c r="AE428" s="30">
        <f t="shared" si="38"/>
        <v>0.4723380016</v>
      </c>
      <c r="AF428" s="30">
        <f t="shared" si="39"/>
        <v>0.1659017123</v>
      </c>
      <c r="AG428" s="30">
        <f t="shared" si="40"/>
        <v>-0.02396042045</v>
      </c>
      <c r="AH428" s="41">
        <f t="shared" si="41"/>
        <v>0.3535679215</v>
      </c>
      <c r="AI428" s="42">
        <f t="shared" si="42"/>
        <v>0.2802885818</v>
      </c>
      <c r="AJ428" s="42">
        <f t="shared" si="43"/>
        <v>0.2472723175</v>
      </c>
      <c r="AK428" s="36">
        <f t="shared" si="44"/>
        <v>61</v>
      </c>
      <c r="AL428" s="37">
        <f t="shared" ref="AL428:AM428" si="1736">Z428</f>
        <v>187</v>
      </c>
      <c r="AM428" s="38">
        <f t="shared" si="1736"/>
        <v>81</v>
      </c>
      <c r="AN428" s="39">
        <f t="shared" si="46"/>
        <v>144</v>
      </c>
      <c r="AO428" s="43"/>
      <c r="AP428" s="43"/>
      <c r="AQ428" s="43">
        <f t="shared" ref="AQ428:AW428" si="1737">POWER($AC428,AQ$3)</f>
        <v>1</v>
      </c>
      <c r="AR428" s="43">
        <f t="shared" si="1737"/>
        <v>0.36</v>
      </c>
      <c r="AS428" s="43">
        <f t="shared" si="1737"/>
        <v>0.1296</v>
      </c>
      <c r="AT428" s="43">
        <f t="shared" si="1737"/>
        <v>0.046656</v>
      </c>
      <c r="AU428" s="43">
        <f t="shared" si="1737"/>
        <v>0.01679616</v>
      </c>
      <c r="AV428" s="43">
        <f t="shared" si="1737"/>
        <v>0.0060466176</v>
      </c>
      <c r="AW428" s="43">
        <f t="shared" si="1737"/>
        <v>0.002176782336</v>
      </c>
      <c r="AX428" s="43">
        <f t="shared" ref="AX428:BA428" si="1738">$AD428*AQ428</f>
        <v>0.4483775811</v>
      </c>
      <c r="AY428" s="43">
        <f t="shared" si="1738"/>
        <v>0.1614159292</v>
      </c>
      <c r="AZ428" s="43">
        <f t="shared" si="1738"/>
        <v>0.05810973451</v>
      </c>
      <c r="BA428" s="43">
        <f t="shared" si="1738"/>
        <v>0.02091950442</v>
      </c>
      <c r="BB428" s="43"/>
      <c r="BC428" s="43"/>
      <c r="BD428" s="43"/>
      <c r="BE428" s="43"/>
      <c r="BF428" s="43"/>
      <c r="BG428" s="43"/>
      <c r="BH428" s="43"/>
      <c r="BI428" s="43"/>
      <c r="BJ428" s="43"/>
    </row>
    <row r="429">
      <c r="A429" s="30"/>
      <c r="B429" s="30"/>
      <c r="C429" s="44">
        <f t="shared" si="49"/>
        <v>425</v>
      </c>
      <c r="D429" s="32">
        <f t="shared" si="13"/>
        <v>1008</v>
      </c>
      <c r="E429" s="32">
        <f t="shared" si="14"/>
        <v>1008</v>
      </c>
      <c r="F429" s="33">
        <f t="shared" si="15"/>
        <v>518</v>
      </c>
      <c r="G429" s="30">
        <f t="shared" si="16"/>
        <v>372</v>
      </c>
      <c r="H429" s="34">
        <f t="shared" si="17"/>
        <v>146</v>
      </c>
      <c r="I429" s="35">
        <f t="shared" si="18"/>
        <v>0.2894037687</v>
      </c>
      <c r="J429" s="35">
        <f t="shared" si="19"/>
        <v>0.2520267018</v>
      </c>
      <c r="K429" s="36">
        <f t="shared" si="20"/>
        <v>108</v>
      </c>
      <c r="L429" s="37">
        <f t="shared" si="21"/>
        <v>264</v>
      </c>
      <c r="M429" s="38">
        <f t="shared" si="22"/>
        <v>37</v>
      </c>
      <c r="N429" s="39">
        <f t="shared" si="23"/>
        <v>109</v>
      </c>
      <c r="O429" s="35">
        <f t="shared" si="24"/>
        <v>0.2903225806</v>
      </c>
      <c r="P429" s="35">
        <f t="shared" si="25"/>
        <v>0.2534246575</v>
      </c>
      <c r="Q429" s="40">
        <f t="shared" si="26"/>
        <v>0.2799227799</v>
      </c>
      <c r="R429" s="35">
        <f t="shared" si="27"/>
        <v>0.122923588</v>
      </c>
      <c r="S429" s="10">
        <f t="shared" si="50"/>
        <v>0.5964347004</v>
      </c>
      <c r="T429" s="10">
        <f t="shared" si="28"/>
        <v>0.8847930114</v>
      </c>
      <c r="U429" s="10">
        <f t="shared" si="29"/>
        <v>0.8847930114</v>
      </c>
      <c r="V429" s="30">
        <f t="shared" si="30"/>
        <v>518</v>
      </c>
      <c r="W429" s="30">
        <f t="shared" si="31"/>
        <v>145</v>
      </c>
      <c r="X429" s="34">
        <f t="shared" si="32"/>
        <v>309</v>
      </c>
      <c r="Y429" s="36">
        <f t="shared" si="33"/>
        <v>272</v>
      </c>
      <c r="Z429" s="37">
        <f t="shared" ref="Z429:AA429" si="1739">L429</f>
        <v>264</v>
      </c>
      <c r="AA429" s="38">
        <f t="shared" si="1739"/>
        <v>37</v>
      </c>
      <c r="AB429" s="39">
        <f t="shared" si="35"/>
        <v>35</v>
      </c>
      <c r="AC429" s="35">
        <f t="shared" si="36"/>
        <v>0.5138888889</v>
      </c>
      <c r="AD429" s="35">
        <f t="shared" si="37"/>
        <v>0.5074626866</v>
      </c>
      <c r="AE429" s="30">
        <f t="shared" si="38"/>
        <v>0.5356416726</v>
      </c>
      <c r="AF429" s="30">
        <f t="shared" si="39"/>
        <v>0.2292053833</v>
      </c>
      <c r="AG429" s="30">
        <f t="shared" si="40"/>
        <v>-0.02817898604</v>
      </c>
      <c r="AH429" s="41">
        <f t="shared" si="41"/>
        <v>0.3658578604</v>
      </c>
      <c r="AI429" s="42">
        <f t="shared" si="42"/>
        <v>0.3978799429</v>
      </c>
      <c r="AJ429" s="42">
        <f t="shared" si="43"/>
        <v>0.3590507057</v>
      </c>
      <c r="AK429" s="36">
        <f t="shared" si="44"/>
        <v>148</v>
      </c>
      <c r="AL429" s="37">
        <f t="shared" ref="AL429:AM429" si="1740">Z429</f>
        <v>264</v>
      </c>
      <c r="AM429" s="38">
        <f t="shared" si="1740"/>
        <v>37</v>
      </c>
      <c r="AN429" s="39">
        <f t="shared" si="46"/>
        <v>35</v>
      </c>
      <c r="AO429" s="43"/>
      <c r="AP429" s="43"/>
      <c r="AQ429" s="43">
        <f t="shared" ref="AQ429:AW429" si="1741">POWER($AC429,AQ$3)</f>
        <v>1</v>
      </c>
      <c r="AR429" s="43">
        <f t="shared" si="1741"/>
        <v>0.5138888889</v>
      </c>
      <c r="AS429" s="43">
        <f t="shared" si="1741"/>
        <v>0.2640817901</v>
      </c>
      <c r="AT429" s="43">
        <f t="shared" si="1741"/>
        <v>0.1357086977</v>
      </c>
      <c r="AU429" s="43">
        <f t="shared" si="1741"/>
        <v>0.06973919187</v>
      </c>
      <c r="AV429" s="43">
        <f t="shared" si="1741"/>
        <v>0.03583819582</v>
      </c>
      <c r="AW429" s="43">
        <f t="shared" si="1741"/>
        <v>0.01841685063</v>
      </c>
      <c r="AX429" s="43">
        <f t="shared" ref="AX429:BA429" si="1742">$AD429*AQ429</f>
        <v>0.5074626866</v>
      </c>
      <c r="AY429" s="43">
        <f t="shared" si="1742"/>
        <v>0.2607794362</v>
      </c>
      <c r="AZ429" s="43">
        <f t="shared" si="1742"/>
        <v>0.1340116547</v>
      </c>
      <c r="BA429" s="43">
        <f t="shared" si="1742"/>
        <v>0.06886710033</v>
      </c>
      <c r="BB429" s="43"/>
      <c r="BC429" s="43"/>
      <c r="BD429" s="43"/>
      <c r="BE429" s="43"/>
      <c r="BF429" s="43"/>
      <c r="BG429" s="43"/>
      <c r="BH429" s="43"/>
      <c r="BI429" s="43"/>
      <c r="BJ429" s="43"/>
    </row>
    <row r="430">
      <c r="A430" s="30"/>
      <c r="B430" s="30"/>
      <c r="C430" s="44">
        <f t="shared" si="49"/>
        <v>426</v>
      </c>
      <c r="D430" s="32">
        <f t="shared" si="13"/>
        <v>1767</v>
      </c>
      <c r="E430" s="32">
        <f t="shared" si="14"/>
        <v>1767</v>
      </c>
      <c r="F430" s="33">
        <f t="shared" si="15"/>
        <v>868</v>
      </c>
      <c r="G430" s="30">
        <f t="shared" si="16"/>
        <v>573</v>
      </c>
      <c r="H430" s="34">
        <f t="shared" si="17"/>
        <v>295</v>
      </c>
      <c r="I430" s="35">
        <f t="shared" si="18"/>
        <v>0.3466102113</v>
      </c>
      <c r="J430" s="35">
        <f t="shared" si="19"/>
        <v>0.3558274713</v>
      </c>
      <c r="K430" s="36">
        <f t="shared" si="20"/>
        <v>199</v>
      </c>
      <c r="L430" s="37">
        <f t="shared" si="21"/>
        <v>374</v>
      </c>
      <c r="M430" s="38">
        <f t="shared" si="22"/>
        <v>105</v>
      </c>
      <c r="N430" s="39">
        <f t="shared" si="23"/>
        <v>190</v>
      </c>
      <c r="O430" s="35">
        <f t="shared" si="24"/>
        <v>0.3472949389</v>
      </c>
      <c r="P430" s="35">
        <f t="shared" si="25"/>
        <v>0.3559322034</v>
      </c>
      <c r="Q430" s="40">
        <f t="shared" si="26"/>
        <v>0.3502304147</v>
      </c>
      <c r="R430" s="35">
        <f t="shared" si="27"/>
        <v>0.2192066806</v>
      </c>
      <c r="S430" s="10">
        <f t="shared" si="50"/>
        <v>0.6695272642</v>
      </c>
      <c r="T430" s="10">
        <f t="shared" si="28"/>
        <v>0.9446372551</v>
      </c>
      <c r="U430" s="10">
        <f t="shared" si="29"/>
        <v>0.9446372551</v>
      </c>
      <c r="V430" s="30">
        <f t="shared" si="30"/>
        <v>868</v>
      </c>
      <c r="W430" s="30">
        <f t="shared" si="31"/>
        <v>304</v>
      </c>
      <c r="X430" s="34">
        <f t="shared" si="32"/>
        <v>581</v>
      </c>
      <c r="Y430" s="36">
        <f t="shared" si="33"/>
        <v>476</v>
      </c>
      <c r="Z430" s="37">
        <f t="shared" ref="Z430:AA430" si="1743">L430</f>
        <v>374</v>
      </c>
      <c r="AA430" s="38">
        <f t="shared" si="1743"/>
        <v>105</v>
      </c>
      <c r="AB430" s="39">
        <f t="shared" si="35"/>
        <v>28</v>
      </c>
      <c r="AC430" s="35">
        <f t="shared" si="36"/>
        <v>0.7894736842</v>
      </c>
      <c r="AD430" s="35">
        <f t="shared" si="37"/>
        <v>0.56</v>
      </c>
      <c r="AE430" s="30">
        <f t="shared" si="38"/>
        <v>0.6122027297</v>
      </c>
      <c r="AF430" s="30">
        <f t="shared" si="39"/>
        <v>0.3057664404</v>
      </c>
      <c r="AG430" s="30">
        <f t="shared" si="40"/>
        <v>-0.05220272973</v>
      </c>
      <c r="AH430" s="41">
        <f t="shared" si="41"/>
        <v>0.4158841602</v>
      </c>
      <c r="AI430" s="42">
        <f t="shared" si="42"/>
        <v>0.5986492354</v>
      </c>
      <c r="AJ430" s="42">
        <f t="shared" si="43"/>
        <v>0.5267164777</v>
      </c>
      <c r="AK430" s="36">
        <f t="shared" si="44"/>
        <v>416</v>
      </c>
      <c r="AL430" s="37">
        <f t="shared" ref="AL430:AM430" si="1744">Z430</f>
        <v>374</v>
      </c>
      <c r="AM430" s="38">
        <f t="shared" si="1744"/>
        <v>105</v>
      </c>
      <c r="AN430" s="39">
        <f t="shared" si="46"/>
        <v>28</v>
      </c>
      <c r="AO430" s="43"/>
      <c r="AP430" s="43"/>
      <c r="AQ430" s="43">
        <f t="shared" ref="AQ430:AW430" si="1745">POWER($AC430,AQ$3)</f>
        <v>1</v>
      </c>
      <c r="AR430" s="43">
        <f t="shared" si="1745"/>
        <v>0.7894736842</v>
      </c>
      <c r="AS430" s="43">
        <f t="shared" si="1745"/>
        <v>0.6232686981</v>
      </c>
      <c r="AT430" s="43">
        <f t="shared" si="1745"/>
        <v>0.4920542353</v>
      </c>
      <c r="AU430" s="43">
        <f t="shared" si="1745"/>
        <v>0.38846387</v>
      </c>
      <c r="AV430" s="43">
        <f t="shared" si="1745"/>
        <v>0.3066820026</v>
      </c>
      <c r="AW430" s="43">
        <f t="shared" si="1745"/>
        <v>0.2421173705</v>
      </c>
      <c r="AX430" s="43">
        <f t="shared" ref="AX430:BA430" si="1746">$AD430*AQ430</f>
        <v>0.56</v>
      </c>
      <c r="AY430" s="43">
        <f t="shared" si="1746"/>
        <v>0.4421052632</v>
      </c>
      <c r="AZ430" s="43">
        <f t="shared" si="1746"/>
        <v>0.3490304709</v>
      </c>
      <c r="BA430" s="43">
        <f t="shared" si="1746"/>
        <v>0.2755503718</v>
      </c>
      <c r="BB430" s="43"/>
      <c r="BC430" s="43"/>
      <c r="BD430" s="43"/>
      <c r="BE430" s="43"/>
      <c r="BF430" s="43"/>
      <c r="BG430" s="43"/>
      <c r="BH430" s="43"/>
      <c r="BI430" s="43"/>
      <c r="BJ430" s="43"/>
    </row>
    <row r="431">
      <c r="A431" s="30"/>
      <c r="B431" s="30"/>
      <c r="C431" s="44">
        <f t="shared" si="49"/>
        <v>427</v>
      </c>
      <c r="D431" s="32">
        <f t="shared" si="13"/>
        <v>750</v>
      </c>
      <c r="E431" s="32">
        <f t="shared" si="14"/>
        <v>750</v>
      </c>
      <c r="F431" s="33">
        <f t="shared" si="15"/>
        <v>524</v>
      </c>
      <c r="G431" s="30">
        <f t="shared" si="16"/>
        <v>330</v>
      </c>
      <c r="H431" s="34">
        <f t="shared" si="17"/>
        <v>194</v>
      </c>
      <c r="I431" s="35">
        <f t="shared" si="18"/>
        <v>0.379222368</v>
      </c>
      <c r="J431" s="35">
        <f t="shared" si="19"/>
        <v>0.3559971908</v>
      </c>
      <c r="K431" s="36">
        <f t="shared" si="20"/>
        <v>125</v>
      </c>
      <c r="L431" s="37">
        <f t="shared" si="21"/>
        <v>205</v>
      </c>
      <c r="M431" s="38">
        <f t="shared" si="22"/>
        <v>69</v>
      </c>
      <c r="N431" s="39">
        <f t="shared" si="23"/>
        <v>125</v>
      </c>
      <c r="O431" s="35">
        <f t="shared" si="24"/>
        <v>0.3787878788</v>
      </c>
      <c r="P431" s="35">
        <f t="shared" si="25"/>
        <v>0.3556701031</v>
      </c>
      <c r="Q431" s="40">
        <f t="shared" si="26"/>
        <v>0.3702290076</v>
      </c>
      <c r="R431" s="35">
        <f t="shared" si="27"/>
        <v>0.2518248175</v>
      </c>
      <c r="S431" s="10">
        <f t="shared" si="50"/>
        <v>0.8055508272</v>
      </c>
      <c r="T431" s="10">
        <f t="shared" si="28"/>
        <v>1.147307207</v>
      </c>
      <c r="U431" s="10">
        <f t="shared" si="29"/>
        <v>1</v>
      </c>
      <c r="V431" s="30">
        <f t="shared" si="30"/>
        <v>524</v>
      </c>
      <c r="W431" s="30">
        <f t="shared" si="31"/>
        <v>194</v>
      </c>
      <c r="X431" s="34">
        <f t="shared" si="32"/>
        <v>422</v>
      </c>
      <c r="Y431" s="36">
        <f t="shared" si="33"/>
        <v>353</v>
      </c>
      <c r="Z431" s="37">
        <f t="shared" ref="Z431:AA431" si="1747">L431</f>
        <v>205</v>
      </c>
      <c r="AA431" s="38">
        <f t="shared" si="1747"/>
        <v>69</v>
      </c>
      <c r="AB431" s="39">
        <f t="shared" si="35"/>
        <v>0</v>
      </c>
      <c r="AC431" s="35">
        <f t="shared" si="36"/>
        <v>1</v>
      </c>
      <c r="AD431" s="35">
        <f t="shared" si="37"/>
        <v>0.6326164875</v>
      </c>
      <c r="AE431" s="30">
        <f t="shared" si="38"/>
        <v>0.6210571413</v>
      </c>
      <c r="AF431" s="30">
        <f t="shared" si="39"/>
        <v>0.3146208519</v>
      </c>
      <c r="AG431" s="30">
        <f t="shared" si="40"/>
        <v>0.01155934619</v>
      </c>
      <c r="AH431" s="41">
        <f t="shared" si="41"/>
        <v>0.4805822993</v>
      </c>
      <c r="AI431" s="42">
        <f t="shared" si="42"/>
        <v>0.7412780452</v>
      </c>
      <c r="AJ431" s="42">
        <f t="shared" si="43"/>
        <v>0.7572062476</v>
      </c>
      <c r="AK431" s="36">
        <f t="shared" si="44"/>
        <v>639</v>
      </c>
      <c r="AL431" s="37">
        <f t="shared" ref="AL431:AM431" si="1748">Z431</f>
        <v>205</v>
      </c>
      <c r="AM431" s="38">
        <f t="shared" si="1748"/>
        <v>69</v>
      </c>
      <c r="AN431" s="39">
        <f t="shared" si="46"/>
        <v>0</v>
      </c>
      <c r="AO431" s="43"/>
      <c r="AP431" s="43"/>
      <c r="AQ431" s="43">
        <f t="shared" ref="AQ431:AW431" si="1749">POWER($AC431,AQ$3)</f>
        <v>1</v>
      </c>
      <c r="AR431" s="43">
        <f t="shared" si="1749"/>
        <v>1</v>
      </c>
      <c r="AS431" s="43">
        <f t="shared" si="1749"/>
        <v>1</v>
      </c>
      <c r="AT431" s="43">
        <f t="shared" si="1749"/>
        <v>1</v>
      </c>
      <c r="AU431" s="43">
        <f t="shared" si="1749"/>
        <v>1</v>
      </c>
      <c r="AV431" s="43">
        <f t="shared" si="1749"/>
        <v>1</v>
      </c>
      <c r="AW431" s="43">
        <f t="shared" si="1749"/>
        <v>1</v>
      </c>
      <c r="AX431" s="43">
        <f t="shared" ref="AX431:BA431" si="1750">$AD431*AQ431</f>
        <v>0.6326164875</v>
      </c>
      <c r="AY431" s="43">
        <f t="shared" si="1750"/>
        <v>0.6326164875</v>
      </c>
      <c r="AZ431" s="43">
        <f t="shared" si="1750"/>
        <v>0.6326164875</v>
      </c>
      <c r="BA431" s="43">
        <f t="shared" si="1750"/>
        <v>0.6326164875</v>
      </c>
      <c r="BB431" s="43"/>
      <c r="BC431" s="43"/>
      <c r="BD431" s="43"/>
      <c r="BE431" s="43"/>
      <c r="BF431" s="43"/>
      <c r="BG431" s="43"/>
      <c r="BH431" s="43"/>
      <c r="BI431" s="43"/>
      <c r="BJ431" s="43"/>
    </row>
    <row r="432">
      <c r="A432" s="30"/>
      <c r="B432" s="30"/>
      <c r="C432" s="44">
        <f t="shared" si="49"/>
        <v>428</v>
      </c>
      <c r="D432" s="32">
        <f t="shared" si="13"/>
        <v>2514</v>
      </c>
      <c r="E432" s="32">
        <f t="shared" si="14"/>
        <v>2514</v>
      </c>
      <c r="F432" s="33">
        <f t="shared" si="15"/>
        <v>1191</v>
      </c>
      <c r="G432" s="30">
        <f t="shared" si="16"/>
        <v>846</v>
      </c>
      <c r="H432" s="34">
        <f t="shared" si="17"/>
        <v>345</v>
      </c>
      <c r="I432" s="35">
        <f t="shared" si="18"/>
        <v>0.3938639646</v>
      </c>
      <c r="J432" s="35">
        <f t="shared" si="19"/>
        <v>0.4073033378</v>
      </c>
      <c r="K432" s="36">
        <f t="shared" si="20"/>
        <v>333</v>
      </c>
      <c r="L432" s="37">
        <f t="shared" si="21"/>
        <v>513</v>
      </c>
      <c r="M432" s="38">
        <f t="shared" si="22"/>
        <v>141</v>
      </c>
      <c r="N432" s="39">
        <f t="shared" si="23"/>
        <v>204</v>
      </c>
      <c r="O432" s="35">
        <f t="shared" si="24"/>
        <v>0.3936170213</v>
      </c>
      <c r="P432" s="35">
        <f t="shared" si="25"/>
        <v>0.4086956522</v>
      </c>
      <c r="Q432" s="40">
        <f t="shared" si="26"/>
        <v>0.3979848866</v>
      </c>
      <c r="R432" s="35">
        <f t="shared" si="27"/>
        <v>0.2155963303</v>
      </c>
      <c r="S432" s="10">
        <f t="shared" si="50"/>
        <v>0.6596799421</v>
      </c>
      <c r="T432" s="10">
        <f t="shared" si="28"/>
        <v>0.9307431748</v>
      </c>
      <c r="U432" s="10">
        <f t="shared" si="29"/>
        <v>0.9307431748</v>
      </c>
      <c r="V432" s="30">
        <f t="shared" si="30"/>
        <v>1191</v>
      </c>
      <c r="W432" s="30">
        <f t="shared" si="31"/>
        <v>474</v>
      </c>
      <c r="X432" s="34">
        <f t="shared" si="32"/>
        <v>786</v>
      </c>
      <c r="Y432" s="36">
        <f t="shared" si="33"/>
        <v>645</v>
      </c>
      <c r="Z432" s="37">
        <f t="shared" ref="Z432:AA432" si="1751">L432</f>
        <v>513</v>
      </c>
      <c r="AA432" s="38">
        <f t="shared" si="1751"/>
        <v>141</v>
      </c>
      <c r="AB432" s="39">
        <f t="shared" si="35"/>
        <v>48</v>
      </c>
      <c r="AC432" s="35">
        <f t="shared" si="36"/>
        <v>0.746031746</v>
      </c>
      <c r="AD432" s="35">
        <f t="shared" si="37"/>
        <v>0.5569948187</v>
      </c>
      <c r="AE432" s="30">
        <f t="shared" si="38"/>
        <v>0.604328461</v>
      </c>
      <c r="AF432" s="30">
        <f t="shared" si="39"/>
        <v>0.2978921717</v>
      </c>
      <c r="AG432" s="30">
        <f t="shared" si="40"/>
        <v>-0.04733364234</v>
      </c>
      <c r="AH432" s="41">
        <f t="shared" si="41"/>
        <v>0.40549342</v>
      </c>
      <c r="AI432" s="42">
        <f t="shared" si="42"/>
        <v>0.5680242565</v>
      </c>
      <c r="AJ432" s="42">
        <f t="shared" si="43"/>
        <v>0.5028008584</v>
      </c>
      <c r="AK432" s="36">
        <f t="shared" si="44"/>
        <v>519</v>
      </c>
      <c r="AL432" s="37">
        <f t="shared" ref="AL432:AM432" si="1752">Z432</f>
        <v>513</v>
      </c>
      <c r="AM432" s="38">
        <f t="shared" si="1752"/>
        <v>141</v>
      </c>
      <c r="AN432" s="39">
        <f t="shared" si="46"/>
        <v>48</v>
      </c>
      <c r="AO432" s="43"/>
      <c r="AP432" s="43"/>
      <c r="AQ432" s="43">
        <f t="shared" ref="AQ432:AW432" si="1753">POWER($AC432,AQ$3)</f>
        <v>1</v>
      </c>
      <c r="AR432" s="43">
        <f t="shared" si="1753"/>
        <v>0.746031746</v>
      </c>
      <c r="AS432" s="43">
        <f t="shared" si="1753"/>
        <v>0.5565633661</v>
      </c>
      <c r="AT432" s="43">
        <f t="shared" si="1753"/>
        <v>0.4152139398</v>
      </c>
      <c r="AU432" s="43">
        <f t="shared" si="1753"/>
        <v>0.3097627805</v>
      </c>
      <c r="AV432" s="43">
        <f t="shared" si="1753"/>
        <v>0.231092868</v>
      </c>
      <c r="AW432" s="43">
        <f t="shared" si="1753"/>
        <v>0.1724026158</v>
      </c>
      <c r="AX432" s="43">
        <f t="shared" ref="AX432:BA432" si="1754">$AD432*AQ432</f>
        <v>0.5569948187</v>
      </c>
      <c r="AY432" s="43">
        <f t="shared" si="1754"/>
        <v>0.4155358171</v>
      </c>
      <c r="AZ432" s="43">
        <f t="shared" si="1754"/>
        <v>0.3100029112</v>
      </c>
      <c r="BA432" s="43">
        <f t="shared" si="1754"/>
        <v>0.2312720131</v>
      </c>
      <c r="BB432" s="43"/>
      <c r="BC432" s="43"/>
      <c r="BD432" s="43"/>
      <c r="BE432" s="43"/>
      <c r="BF432" s="43"/>
      <c r="BG432" s="43"/>
      <c r="BH432" s="43"/>
      <c r="BI432" s="43"/>
      <c r="BJ432" s="43"/>
    </row>
    <row r="433">
      <c r="A433" s="30"/>
      <c r="B433" s="30"/>
      <c r="C433" s="44">
        <f t="shared" si="49"/>
        <v>429</v>
      </c>
      <c r="D433" s="32">
        <f t="shared" si="13"/>
        <v>1785</v>
      </c>
      <c r="E433" s="32">
        <f t="shared" si="14"/>
        <v>1785</v>
      </c>
      <c r="F433" s="33">
        <f t="shared" si="15"/>
        <v>992</v>
      </c>
      <c r="G433" s="30">
        <f t="shared" si="16"/>
        <v>723</v>
      </c>
      <c r="H433" s="34">
        <f t="shared" si="17"/>
        <v>269</v>
      </c>
      <c r="I433" s="35">
        <f t="shared" si="18"/>
        <v>0.3939936472</v>
      </c>
      <c r="J433" s="35">
        <f t="shared" si="19"/>
        <v>0.4031142485</v>
      </c>
      <c r="K433" s="36">
        <f t="shared" si="20"/>
        <v>285</v>
      </c>
      <c r="L433" s="37">
        <f t="shared" si="21"/>
        <v>438</v>
      </c>
      <c r="M433" s="38">
        <f t="shared" si="22"/>
        <v>108</v>
      </c>
      <c r="N433" s="39">
        <f t="shared" si="23"/>
        <v>161</v>
      </c>
      <c r="O433" s="35">
        <f t="shared" si="24"/>
        <v>0.3941908714</v>
      </c>
      <c r="P433" s="35">
        <f t="shared" si="25"/>
        <v>0.4014869888</v>
      </c>
      <c r="Q433" s="40">
        <f t="shared" si="26"/>
        <v>0.3961693548</v>
      </c>
      <c r="R433" s="35">
        <f t="shared" si="27"/>
        <v>0.1978021978</v>
      </c>
      <c r="S433" s="10">
        <f t="shared" si="50"/>
        <v>0.798597586</v>
      </c>
      <c r="T433" s="10">
        <f t="shared" si="28"/>
        <v>1.169561887</v>
      </c>
      <c r="U433" s="10">
        <f t="shared" si="29"/>
        <v>1</v>
      </c>
      <c r="V433" s="30">
        <f t="shared" si="30"/>
        <v>992</v>
      </c>
      <c r="W433" s="30">
        <f t="shared" si="31"/>
        <v>393</v>
      </c>
      <c r="X433" s="34">
        <f t="shared" si="32"/>
        <v>792</v>
      </c>
      <c r="Y433" s="36">
        <f t="shared" si="33"/>
        <v>684</v>
      </c>
      <c r="Z433" s="37">
        <f t="shared" ref="Z433:AA433" si="1755">L433</f>
        <v>438</v>
      </c>
      <c r="AA433" s="38">
        <f t="shared" si="1755"/>
        <v>108</v>
      </c>
      <c r="AB433" s="39">
        <f t="shared" si="35"/>
        <v>0</v>
      </c>
      <c r="AC433" s="35">
        <f t="shared" si="36"/>
        <v>1</v>
      </c>
      <c r="AD433" s="35">
        <f t="shared" si="37"/>
        <v>0.6096256684</v>
      </c>
      <c r="AE433" s="30">
        <f t="shared" si="38"/>
        <v>0.6210571413</v>
      </c>
      <c r="AF433" s="30">
        <f t="shared" si="39"/>
        <v>0.3146208519</v>
      </c>
      <c r="AG433" s="30">
        <f t="shared" si="40"/>
        <v>-0.01143147281</v>
      </c>
      <c r="AH433" s="41">
        <f t="shared" si="41"/>
        <v>0.4805822993</v>
      </c>
      <c r="AI433" s="42">
        <f t="shared" si="42"/>
        <v>0.7412780452</v>
      </c>
      <c r="AJ433" s="42">
        <f t="shared" si="43"/>
        <v>0.7255260458</v>
      </c>
      <c r="AK433" s="36">
        <f t="shared" si="44"/>
        <v>1158</v>
      </c>
      <c r="AL433" s="37">
        <f t="shared" ref="AL433:AM433" si="1756">Z433</f>
        <v>438</v>
      </c>
      <c r="AM433" s="38">
        <f t="shared" si="1756"/>
        <v>108</v>
      </c>
      <c r="AN433" s="39">
        <f t="shared" si="46"/>
        <v>0</v>
      </c>
      <c r="AO433" s="43"/>
      <c r="AP433" s="43"/>
      <c r="AQ433" s="43">
        <f t="shared" ref="AQ433:AW433" si="1757">POWER($AC433,AQ$3)</f>
        <v>1</v>
      </c>
      <c r="AR433" s="43">
        <f t="shared" si="1757"/>
        <v>1</v>
      </c>
      <c r="AS433" s="43">
        <f t="shared" si="1757"/>
        <v>1</v>
      </c>
      <c r="AT433" s="43">
        <f t="shared" si="1757"/>
        <v>1</v>
      </c>
      <c r="AU433" s="43">
        <f t="shared" si="1757"/>
        <v>1</v>
      </c>
      <c r="AV433" s="43">
        <f t="shared" si="1757"/>
        <v>1</v>
      </c>
      <c r="AW433" s="43">
        <f t="shared" si="1757"/>
        <v>1</v>
      </c>
      <c r="AX433" s="43">
        <f t="shared" ref="AX433:BA433" si="1758">$AD433*AQ433</f>
        <v>0.6096256684</v>
      </c>
      <c r="AY433" s="43">
        <f t="shared" si="1758"/>
        <v>0.6096256684</v>
      </c>
      <c r="AZ433" s="43">
        <f t="shared" si="1758"/>
        <v>0.6096256684</v>
      </c>
      <c r="BA433" s="43">
        <f t="shared" si="1758"/>
        <v>0.6096256684</v>
      </c>
      <c r="BB433" s="43"/>
      <c r="BC433" s="43"/>
      <c r="BD433" s="43"/>
      <c r="BE433" s="43"/>
      <c r="BF433" s="43"/>
      <c r="BG433" s="43"/>
      <c r="BH433" s="43"/>
      <c r="BI433" s="43"/>
      <c r="BJ433" s="43"/>
    </row>
    <row r="434">
      <c r="A434" s="30"/>
      <c r="B434" s="30"/>
      <c r="C434" s="44">
        <f t="shared" si="49"/>
        <v>430</v>
      </c>
      <c r="D434" s="32">
        <f t="shared" si="13"/>
        <v>2273</v>
      </c>
      <c r="E434" s="32">
        <f t="shared" si="14"/>
        <v>2273</v>
      </c>
      <c r="F434" s="33">
        <f t="shared" si="15"/>
        <v>566</v>
      </c>
      <c r="G434" s="30">
        <f t="shared" si="16"/>
        <v>397</v>
      </c>
      <c r="H434" s="34">
        <f t="shared" si="17"/>
        <v>169</v>
      </c>
      <c r="I434" s="35">
        <f t="shared" si="18"/>
        <v>0.5293645309</v>
      </c>
      <c r="J434" s="35">
        <f t="shared" si="19"/>
        <v>0.5844495222</v>
      </c>
      <c r="K434" s="36">
        <f t="shared" si="20"/>
        <v>210</v>
      </c>
      <c r="L434" s="37">
        <f t="shared" si="21"/>
        <v>187</v>
      </c>
      <c r="M434" s="38">
        <f t="shared" si="22"/>
        <v>99</v>
      </c>
      <c r="N434" s="39">
        <f t="shared" si="23"/>
        <v>70</v>
      </c>
      <c r="O434" s="35">
        <f t="shared" si="24"/>
        <v>0.5289672544</v>
      </c>
      <c r="P434" s="35">
        <f t="shared" si="25"/>
        <v>0.5857988166</v>
      </c>
      <c r="Q434" s="40">
        <f t="shared" si="26"/>
        <v>0.5459363958</v>
      </c>
      <c r="R434" s="35">
        <f t="shared" si="27"/>
        <v>0.3461538462</v>
      </c>
      <c r="S434" s="10">
        <f t="shared" si="50"/>
        <v>0.6711865017</v>
      </c>
      <c r="T434" s="10">
        <f t="shared" si="28"/>
        <v>0.8682754758</v>
      </c>
      <c r="U434" s="10">
        <f t="shared" si="29"/>
        <v>0.8682754758</v>
      </c>
      <c r="V434" s="30">
        <f t="shared" si="30"/>
        <v>566</v>
      </c>
      <c r="W434" s="30">
        <f t="shared" si="31"/>
        <v>309</v>
      </c>
      <c r="X434" s="34">
        <f t="shared" si="32"/>
        <v>380</v>
      </c>
      <c r="Y434" s="36">
        <f t="shared" si="33"/>
        <v>281</v>
      </c>
      <c r="Z434" s="37">
        <f t="shared" ref="Z434:AA434" si="1759">L434</f>
        <v>187</v>
      </c>
      <c r="AA434" s="38">
        <f t="shared" si="1759"/>
        <v>99</v>
      </c>
      <c r="AB434" s="39">
        <f t="shared" si="35"/>
        <v>43</v>
      </c>
      <c r="AC434" s="35">
        <f t="shared" si="36"/>
        <v>0.6971830986</v>
      </c>
      <c r="AD434" s="35">
        <f t="shared" si="37"/>
        <v>0.6004273504</v>
      </c>
      <c r="AE434" s="30">
        <f t="shared" si="38"/>
        <v>0.5933743868</v>
      </c>
      <c r="AF434" s="30">
        <f t="shared" si="39"/>
        <v>0.2869380975</v>
      </c>
      <c r="AG434" s="30">
        <f t="shared" si="40"/>
        <v>0.007052963596</v>
      </c>
      <c r="AH434" s="41">
        <f t="shared" si="41"/>
        <v>0.394959512</v>
      </c>
      <c r="AI434" s="42">
        <f t="shared" si="42"/>
        <v>0.5331030598</v>
      </c>
      <c r="AJ434" s="42">
        <f t="shared" si="43"/>
        <v>0.5428216919</v>
      </c>
      <c r="AK434" s="36">
        <f t="shared" si="44"/>
        <v>222</v>
      </c>
      <c r="AL434" s="37">
        <f t="shared" ref="AL434:AM434" si="1760">Z434</f>
        <v>187</v>
      </c>
      <c r="AM434" s="38">
        <f t="shared" si="1760"/>
        <v>99</v>
      </c>
      <c r="AN434" s="39">
        <f t="shared" si="46"/>
        <v>43</v>
      </c>
      <c r="AO434" s="43"/>
      <c r="AP434" s="43"/>
      <c r="AQ434" s="43">
        <f t="shared" ref="AQ434:AW434" si="1761">POWER($AC434,AQ$3)</f>
        <v>1</v>
      </c>
      <c r="AR434" s="43">
        <f t="shared" si="1761"/>
        <v>0.6971830986</v>
      </c>
      <c r="AS434" s="43">
        <f t="shared" si="1761"/>
        <v>0.486064273</v>
      </c>
      <c r="AT434" s="43">
        <f t="shared" si="1761"/>
        <v>0.3388757959</v>
      </c>
      <c r="AU434" s="43">
        <f t="shared" si="1761"/>
        <v>0.2362584774</v>
      </c>
      <c r="AV434" s="43">
        <f t="shared" si="1761"/>
        <v>0.1647154174</v>
      </c>
      <c r="AW434" s="43">
        <f t="shared" si="1761"/>
        <v>0.1148368051</v>
      </c>
      <c r="AX434" s="43">
        <f t="shared" ref="AX434:BA434" si="1762">$AD434*AQ434</f>
        <v>0.6004273504</v>
      </c>
      <c r="AY434" s="43">
        <f t="shared" si="1762"/>
        <v>0.4186078007</v>
      </c>
      <c r="AZ434" s="43">
        <f t="shared" si="1762"/>
        <v>0.2918462836</v>
      </c>
      <c r="BA434" s="43">
        <f t="shared" si="1762"/>
        <v>0.2034702963</v>
      </c>
      <c r="BB434" s="43"/>
      <c r="BC434" s="43"/>
      <c r="BD434" s="43"/>
      <c r="BE434" s="43"/>
      <c r="BF434" s="43"/>
      <c r="BG434" s="43"/>
      <c r="BH434" s="43"/>
      <c r="BI434" s="43"/>
      <c r="BJ434" s="43"/>
    </row>
    <row r="435">
      <c r="A435" s="30"/>
      <c r="B435" s="30"/>
      <c r="C435" s="44">
        <f t="shared" si="49"/>
        <v>431</v>
      </c>
      <c r="D435" s="32">
        <f t="shared" si="13"/>
        <v>2847</v>
      </c>
      <c r="E435" s="32">
        <f t="shared" si="14"/>
        <v>2847</v>
      </c>
      <c r="F435" s="33">
        <f t="shared" si="15"/>
        <v>784</v>
      </c>
      <c r="G435" s="30">
        <f t="shared" si="16"/>
        <v>343</v>
      </c>
      <c r="H435" s="34">
        <f t="shared" si="17"/>
        <v>441</v>
      </c>
      <c r="I435" s="35">
        <f t="shared" si="18"/>
        <v>0.3512206208</v>
      </c>
      <c r="J435" s="35">
        <f t="shared" si="19"/>
        <v>0.3655326603</v>
      </c>
      <c r="K435" s="36">
        <f t="shared" si="20"/>
        <v>120</v>
      </c>
      <c r="L435" s="37">
        <f t="shared" si="21"/>
        <v>223</v>
      </c>
      <c r="M435" s="38">
        <f t="shared" si="22"/>
        <v>161</v>
      </c>
      <c r="N435" s="39">
        <f t="shared" si="23"/>
        <v>280</v>
      </c>
      <c r="O435" s="35">
        <f t="shared" si="24"/>
        <v>0.3498542274</v>
      </c>
      <c r="P435" s="35">
        <f t="shared" si="25"/>
        <v>0.3650793651</v>
      </c>
      <c r="Q435" s="40">
        <f t="shared" si="26"/>
        <v>0.3584183673</v>
      </c>
      <c r="R435" s="35">
        <f t="shared" si="27"/>
        <v>0.4192708333</v>
      </c>
      <c r="S435" s="10">
        <f t="shared" si="50"/>
        <v>0.5842019452</v>
      </c>
      <c r="T435" s="10">
        <f t="shared" si="28"/>
        <v>0.680129555</v>
      </c>
      <c r="U435" s="10">
        <f t="shared" si="29"/>
        <v>0.680129555</v>
      </c>
      <c r="V435" s="30">
        <f t="shared" si="30"/>
        <v>784</v>
      </c>
      <c r="W435" s="30">
        <f t="shared" si="31"/>
        <v>281</v>
      </c>
      <c r="X435" s="34">
        <f t="shared" si="32"/>
        <v>458</v>
      </c>
      <c r="Y435" s="36">
        <f t="shared" si="33"/>
        <v>297</v>
      </c>
      <c r="Z435" s="37">
        <f t="shared" ref="Z435:AA435" si="1763">L435</f>
        <v>223</v>
      </c>
      <c r="AA435" s="38">
        <f t="shared" si="1763"/>
        <v>161</v>
      </c>
      <c r="AB435" s="39">
        <f t="shared" si="35"/>
        <v>140</v>
      </c>
      <c r="AC435" s="35">
        <f t="shared" si="36"/>
        <v>0.5348837209</v>
      </c>
      <c r="AD435" s="35">
        <f t="shared" si="37"/>
        <v>0.5711538462</v>
      </c>
      <c r="AE435" s="30">
        <f t="shared" si="38"/>
        <v>0.5433905619</v>
      </c>
      <c r="AF435" s="30">
        <f t="shared" si="39"/>
        <v>0.2369542726</v>
      </c>
      <c r="AG435" s="30">
        <f t="shared" si="40"/>
        <v>0.02776328426</v>
      </c>
      <c r="AH435" s="41">
        <f t="shared" si="41"/>
        <v>0.3683794402</v>
      </c>
      <c r="AI435" s="42">
        <f t="shared" si="42"/>
        <v>0.4136713201</v>
      </c>
      <c r="AJ435" s="42">
        <f t="shared" si="43"/>
        <v>0.451927741</v>
      </c>
      <c r="AK435" s="36">
        <f t="shared" si="44"/>
        <v>184</v>
      </c>
      <c r="AL435" s="37">
        <f t="shared" ref="AL435:AM435" si="1764">Z435</f>
        <v>223</v>
      </c>
      <c r="AM435" s="38">
        <f t="shared" si="1764"/>
        <v>161</v>
      </c>
      <c r="AN435" s="39">
        <f t="shared" si="46"/>
        <v>140</v>
      </c>
      <c r="AO435" s="43"/>
      <c r="AP435" s="43"/>
      <c r="AQ435" s="43">
        <f t="shared" ref="AQ435:AW435" si="1765">POWER($AC435,AQ$3)</f>
        <v>1</v>
      </c>
      <c r="AR435" s="43">
        <f t="shared" si="1765"/>
        <v>0.5348837209</v>
      </c>
      <c r="AS435" s="43">
        <f t="shared" si="1765"/>
        <v>0.2861005949</v>
      </c>
      <c r="AT435" s="43">
        <f t="shared" si="1765"/>
        <v>0.1530305508</v>
      </c>
      <c r="AU435" s="43">
        <f t="shared" si="1765"/>
        <v>0.08185355041</v>
      </c>
      <c r="AV435" s="43">
        <f t="shared" si="1765"/>
        <v>0.04378213162</v>
      </c>
      <c r="AW435" s="43">
        <f t="shared" si="1765"/>
        <v>0.02341834947</v>
      </c>
      <c r="AX435" s="43">
        <f t="shared" ref="AX435:BA435" si="1766">$AD435*AQ435</f>
        <v>0.5711538462</v>
      </c>
      <c r="AY435" s="43">
        <f t="shared" si="1766"/>
        <v>0.3055008945</v>
      </c>
      <c r="AZ435" s="43">
        <f t="shared" si="1766"/>
        <v>0.1634074552</v>
      </c>
      <c r="BA435" s="43">
        <f t="shared" si="1766"/>
        <v>0.08740398765</v>
      </c>
      <c r="BB435" s="43"/>
      <c r="BC435" s="43"/>
      <c r="BD435" s="43"/>
      <c r="BE435" s="43"/>
      <c r="BF435" s="43"/>
      <c r="BG435" s="43"/>
      <c r="BH435" s="43"/>
      <c r="BI435" s="43"/>
      <c r="BJ435" s="43"/>
    </row>
    <row r="436">
      <c r="A436" s="30"/>
      <c r="B436" s="30"/>
      <c r="C436" s="44">
        <f t="shared" si="49"/>
        <v>432</v>
      </c>
      <c r="D436" s="32">
        <f t="shared" si="13"/>
        <v>708</v>
      </c>
      <c r="E436" s="32">
        <f t="shared" si="14"/>
        <v>708</v>
      </c>
      <c r="F436" s="33">
        <f t="shared" si="15"/>
        <v>472</v>
      </c>
      <c r="G436" s="30">
        <f t="shared" si="16"/>
        <v>382</v>
      </c>
      <c r="H436" s="34">
        <f t="shared" si="17"/>
        <v>90</v>
      </c>
      <c r="I436" s="35">
        <f t="shared" si="18"/>
        <v>0.2819559954</v>
      </c>
      <c r="J436" s="35">
        <f t="shared" si="19"/>
        <v>0.2931515607</v>
      </c>
      <c r="K436" s="36">
        <f t="shared" si="20"/>
        <v>108</v>
      </c>
      <c r="L436" s="37">
        <f t="shared" si="21"/>
        <v>274</v>
      </c>
      <c r="M436" s="38">
        <f t="shared" si="22"/>
        <v>26</v>
      </c>
      <c r="N436" s="39">
        <f t="shared" si="23"/>
        <v>64</v>
      </c>
      <c r="O436" s="35">
        <f t="shared" si="24"/>
        <v>0.2827225131</v>
      </c>
      <c r="P436" s="35">
        <f t="shared" si="25"/>
        <v>0.2888888889</v>
      </c>
      <c r="Q436" s="40">
        <f t="shared" si="26"/>
        <v>0.2838983051</v>
      </c>
      <c r="R436" s="35">
        <f t="shared" si="27"/>
        <v>0.08666666667</v>
      </c>
      <c r="S436" s="10">
        <f t="shared" si="50"/>
        <v>0.5999563284</v>
      </c>
      <c r="T436" s="10">
        <f t="shared" si="28"/>
        <v>0.9131524509</v>
      </c>
      <c r="U436" s="10">
        <f t="shared" si="29"/>
        <v>0.9131524509</v>
      </c>
      <c r="V436" s="30">
        <f t="shared" si="30"/>
        <v>472</v>
      </c>
      <c r="W436" s="30">
        <f t="shared" si="31"/>
        <v>134</v>
      </c>
      <c r="X436" s="34">
        <f t="shared" si="32"/>
        <v>283</v>
      </c>
      <c r="Y436" s="36">
        <f t="shared" si="33"/>
        <v>257</v>
      </c>
      <c r="Z436" s="37">
        <f t="shared" ref="Z436:AA436" si="1767">L436</f>
        <v>274</v>
      </c>
      <c r="AA436" s="38">
        <f t="shared" si="1767"/>
        <v>26</v>
      </c>
      <c r="AB436" s="39">
        <f t="shared" si="35"/>
        <v>24</v>
      </c>
      <c r="AC436" s="35">
        <f t="shared" si="36"/>
        <v>0.52</v>
      </c>
      <c r="AD436" s="35">
        <f t="shared" si="37"/>
        <v>0.483992467</v>
      </c>
      <c r="AE436" s="30">
        <f t="shared" si="38"/>
        <v>0.5379231392</v>
      </c>
      <c r="AF436" s="30">
        <f t="shared" si="39"/>
        <v>0.2314868498</v>
      </c>
      <c r="AG436" s="30">
        <f t="shared" si="40"/>
        <v>-0.05393067211</v>
      </c>
      <c r="AH436" s="41">
        <f t="shared" si="41"/>
        <v>0.3665706087</v>
      </c>
      <c r="AI436" s="42">
        <f t="shared" si="42"/>
        <v>0.4024836404</v>
      </c>
      <c r="AJ436" s="42">
        <f t="shared" si="43"/>
        <v>0.3281698643</v>
      </c>
      <c r="AK436" s="36">
        <f t="shared" si="44"/>
        <v>134</v>
      </c>
      <c r="AL436" s="37">
        <f t="shared" ref="AL436:AM436" si="1768">Z436</f>
        <v>274</v>
      </c>
      <c r="AM436" s="38">
        <f t="shared" si="1768"/>
        <v>26</v>
      </c>
      <c r="AN436" s="39">
        <f t="shared" si="46"/>
        <v>24</v>
      </c>
      <c r="AO436" s="43"/>
      <c r="AP436" s="43"/>
      <c r="AQ436" s="43">
        <f t="shared" ref="AQ436:AW436" si="1769">POWER($AC436,AQ$3)</f>
        <v>1</v>
      </c>
      <c r="AR436" s="43">
        <f t="shared" si="1769"/>
        <v>0.52</v>
      </c>
      <c r="AS436" s="43">
        <f t="shared" si="1769"/>
        <v>0.2704</v>
      </c>
      <c r="AT436" s="43">
        <f t="shared" si="1769"/>
        <v>0.140608</v>
      </c>
      <c r="AU436" s="43">
        <f t="shared" si="1769"/>
        <v>0.07311616</v>
      </c>
      <c r="AV436" s="43">
        <f t="shared" si="1769"/>
        <v>0.0380204032</v>
      </c>
      <c r="AW436" s="43">
        <f t="shared" si="1769"/>
        <v>0.01977060966</v>
      </c>
      <c r="AX436" s="43">
        <f t="shared" ref="AX436:BA436" si="1770">$AD436*AQ436</f>
        <v>0.483992467</v>
      </c>
      <c r="AY436" s="43">
        <f t="shared" si="1770"/>
        <v>0.2516760829</v>
      </c>
      <c r="AZ436" s="43">
        <f t="shared" si="1770"/>
        <v>0.1308715631</v>
      </c>
      <c r="BA436" s="43">
        <f t="shared" si="1770"/>
        <v>0.06805321281</v>
      </c>
      <c r="BB436" s="43"/>
      <c r="BC436" s="43"/>
      <c r="BD436" s="43"/>
      <c r="BE436" s="43"/>
      <c r="BF436" s="43"/>
      <c r="BG436" s="43"/>
      <c r="BH436" s="43"/>
      <c r="BI436" s="43"/>
      <c r="BJ436" s="43"/>
    </row>
    <row r="437">
      <c r="A437" s="30"/>
      <c r="B437" s="30"/>
      <c r="C437" s="44">
        <f t="shared" si="49"/>
        <v>433</v>
      </c>
      <c r="D437" s="32">
        <f t="shared" si="13"/>
        <v>720</v>
      </c>
      <c r="E437" s="32">
        <f t="shared" si="14"/>
        <v>720</v>
      </c>
      <c r="F437" s="33">
        <f t="shared" si="15"/>
        <v>500</v>
      </c>
      <c r="G437" s="30">
        <f t="shared" si="16"/>
        <v>379</v>
      </c>
      <c r="H437" s="34">
        <f t="shared" si="17"/>
        <v>121</v>
      </c>
      <c r="I437" s="35">
        <f t="shared" si="18"/>
        <v>0.4159398597</v>
      </c>
      <c r="J437" s="35">
        <f t="shared" si="19"/>
        <v>0.383976695</v>
      </c>
      <c r="K437" s="36">
        <f t="shared" si="20"/>
        <v>158</v>
      </c>
      <c r="L437" s="37">
        <f t="shared" si="21"/>
        <v>221</v>
      </c>
      <c r="M437" s="38">
        <f t="shared" si="22"/>
        <v>46</v>
      </c>
      <c r="N437" s="39">
        <f t="shared" si="23"/>
        <v>75</v>
      </c>
      <c r="O437" s="35">
        <f t="shared" si="24"/>
        <v>0.4168865435</v>
      </c>
      <c r="P437" s="35">
        <f t="shared" si="25"/>
        <v>0.3801652893</v>
      </c>
      <c r="Q437" s="40">
        <f t="shared" si="26"/>
        <v>0.408</v>
      </c>
      <c r="R437" s="35">
        <f t="shared" si="27"/>
        <v>0.1722846442</v>
      </c>
      <c r="S437" s="10">
        <f t="shared" si="50"/>
        <v>0.7959662783</v>
      </c>
      <c r="T437" s="10">
        <f t="shared" si="28"/>
        <v>1.181144448</v>
      </c>
      <c r="U437" s="10">
        <f t="shared" si="29"/>
        <v>1</v>
      </c>
      <c r="V437" s="30">
        <f t="shared" si="30"/>
        <v>500</v>
      </c>
      <c r="W437" s="30">
        <f t="shared" si="31"/>
        <v>204</v>
      </c>
      <c r="X437" s="34">
        <f t="shared" si="32"/>
        <v>398</v>
      </c>
      <c r="Y437" s="36">
        <f t="shared" si="33"/>
        <v>352</v>
      </c>
      <c r="Z437" s="37">
        <f t="shared" ref="Z437:AA437" si="1771">L437</f>
        <v>221</v>
      </c>
      <c r="AA437" s="38">
        <f t="shared" si="1771"/>
        <v>46</v>
      </c>
      <c r="AB437" s="39">
        <f t="shared" si="35"/>
        <v>0</v>
      </c>
      <c r="AC437" s="35">
        <f t="shared" si="36"/>
        <v>1</v>
      </c>
      <c r="AD437" s="35">
        <f t="shared" si="37"/>
        <v>0.6143106457</v>
      </c>
      <c r="AE437" s="30">
        <f t="shared" si="38"/>
        <v>0.6210571413</v>
      </c>
      <c r="AF437" s="30">
        <f t="shared" si="39"/>
        <v>0.3146208519</v>
      </c>
      <c r="AG437" s="30">
        <f t="shared" si="40"/>
        <v>-0.006746495538</v>
      </c>
      <c r="AH437" s="41">
        <f t="shared" si="41"/>
        <v>0.4805822993</v>
      </c>
      <c r="AI437" s="42">
        <f t="shared" si="42"/>
        <v>0.7412780452</v>
      </c>
      <c r="AJ437" s="42">
        <f t="shared" si="43"/>
        <v>0.7319817108</v>
      </c>
      <c r="AK437" s="36">
        <f t="shared" si="44"/>
        <v>604</v>
      </c>
      <c r="AL437" s="37">
        <f t="shared" ref="AL437:AM437" si="1772">Z437</f>
        <v>221</v>
      </c>
      <c r="AM437" s="38">
        <f t="shared" si="1772"/>
        <v>46</v>
      </c>
      <c r="AN437" s="39">
        <f t="shared" si="46"/>
        <v>0</v>
      </c>
      <c r="AO437" s="43"/>
      <c r="AP437" s="43"/>
      <c r="AQ437" s="43">
        <f t="shared" ref="AQ437:AW437" si="1773">POWER($AC437,AQ$3)</f>
        <v>1</v>
      </c>
      <c r="AR437" s="43">
        <f t="shared" si="1773"/>
        <v>1</v>
      </c>
      <c r="AS437" s="43">
        <f t="shared" si="1773"/>
        <v>1</v>
      </c>
      <c r="AT437" s="43">
        <f t="shared" si="1773"/>
        <v>1</v>
      </c>
      <c r="AU437" s="43">
        <f t="shared" si="1773"/>
        <v>1</v>
      </c>
      <c r="AV437" s="43">
        <f t="shared" si="1773"/>
        <v>1</v>
      </c>
      <c r="AW437" s="43">
        <f t="shared" si="1773"/>
        <v>1</v>
      </c>
      <c r="AX437" s="43">
        <f t="shared" ref="AX437:BA437" si="1774">$AD437*AQ437</f>
        <v>0.6143106457</v>
      </c>
      <c r="AY437" s="43">
        <f t="shared" si="1774"/>
        <v>0.6143106457</v>
      </c>
      <c r="AZ437" s="43">
        <f t="shared" si="1774"/>
        <v>0.6143106457</v>
      </c>
      <c r="BA437" s="43">
        <f t="shared" si="1774"/>
        <v>0.6143106457</v>
      </c>
      <c r="BB437" s="43"/>
      <c r="BC437" s="43"/>
      <c r="BD437" s="43"/>
      <c r="BE437" s="43"/>
      <c r="BF437" s="43"/>
      <c r="BG437" s="43"/>
      <c r="BH437" s="43"/>
      <c r="BI437" s="43"/>
      <c r="BJ437" s="43"/>
    </row>
    <row r="438">
      <c r="A438" s="30"/>
      <c r="B438" s="30"/>
      <c r="C438" s="44">
        <f t="shared" si="49"/>
        <v>434</v>
      </c>
      <c r="D438" s="32">
        <f t="shared" si="13"/>
        <v>2765</v>
      </c>
      <c r="E438" s="32">
        <f t="shared" si="14"/>
        <v>2765</v>
      </c>
      <c r="F438" s="33">
        <f t="shared" si="15"/>
        <v>1429</v>
      </c>
      <c r="G438" s="30">
        <f t="shared" si="16"/>
        <v>953</v>
      </c>
      <c r="H438" s="34">
        <f t="shared" si="17"/>
        <v>476</v>
      </c>
      <c r="I438" s="35">
        <f t="shared" si="18"/>
        <v>0.4133353772</v>
      </c>
      <c r="J438" s="35">
        <f t="shared" si="19"/>
        <v>0.3510079096</v>
      </c>
      <c r="K438" s="36">
        <f t="shared" si="20"/>
        <v>394</v>
      </c>
      <c r="L438" s="37">
        <f t="shared" si="21"/>
        <v>559</v>
      </c>
      <c r="M438" s="38">
        <f t="shared" si="22"/>
        <v>167</v>
      </c>
      <c r="N438" s="39">
        <f t="shared" si="23"/>
        <v>309</v>
      </c>
      <c r="O438" s="35">
        <f t="shared" si="24"/>
        <v>0.4134312697</v>
      </c>
      <c r="P438" s="35">
        <f t="shared" si="25"/>
        <v>0.3508403361</v>
      </c>
      <c r="Q438" s="40">
        <f t="shared" si="26"/>
        <v>0.3925822253</v>
      </c>
      <c r="R438" s="35">
        <f t="shared" si="27"/>
        <v>0.2300275482</v>
      </c>
      <c r="S438" s="10">
        <f t="shared" si="50"/>
        <v>0.6324336634</v>
      </c>
      <c r="T438" s="10">
        <f t="shared" si="28"/>
        <v>0.8770872051</v>
      </c>
      <c r="U438" s="10">
        <f t="shared" si="29"/>
        <v>0.8770872051</v>
      </c>
      <c r="V438" s="30">
        <f t="shared" si="30"/>
        <v>1429</v>
      </c>
      <c r="W438" s="30">
        <f t="shared" si="31"/>
        <v>561</v>
      </c>
      <c r="X438" s="34">
        <f t="shared" si="32"/>
        <v>904</v>
      </c>
      <c r="Y438" s="36">
        <f t="shared" si="33"/>
        <v>737</v>
      </c>
      <c r="Z438" s="37">
        <f t="shared" ref="Z438:AA438" si="1775">L438</f>
        <v>559</v>
      </c>
      <c r="AA438" s="38">
        <f t="shared" si="1775"/>
        <v>167</v>
      </c>
      <c r="AB438" s="39">
        <f t="shared" si="35"/>
        <v>103</v>
      </c>
      <c r="AC438" s="35">
        <f t="shared" si="36"/>
        <v>0.6185185185</v>
      </c>
      <c r="AD438" s="35">
        <f t="shared" si="37"/>
        <v>0.5686728395</v>
      </c>
      <c r="AE438" s="30">
        <f t="shared" si="38"/>
        <v>0.5715285523</v>
      </c>
      <c r="AF438" s="30">
        <f t="shared" si="39"/>
        <v>0.265092263</v>
      </c>
      <c r="AG438" s="30">
        <f t="shared" si="40"/>
        <v>-0.002855712809</v>
      </c>
      <c r="AH438" s="41">
        <f t="shared" si="41"/>
        <v>0.3804887601</v>
      </c>
      <c r="AI438" s="42">
        <f t="shared" si="42"/>
        <v>0.4758356153</v>
      </c>
      <c r="AJ438" s="42">
        <f t="shared" si="43"/>
        <v>0.4719005855</v>
      </c>
      <c r="AK438" s="36">
        <f t="shared" si="44"/>
        <v>500</v>
      </c>
      <c r="AL438" s="37">
        <f t="shared" ref="AL438:AM438" si="1776">Z438</f>
        <v>559</v>
      </c>
      <c r="AM438" s="38">
        <f t="shared" si="1776"/>
        <v>167</v>
      </c>
      <c r="AN438" s="39">
        <f t="shared" si="46"/>
        <v>103</v>
      </c>
      <c r="AO438" s="43"/>
      <c r="AP438" s="43"/>
      <c r="AQ438" s="43">
        <f t="shared" ref="AQ438:AW438" si="1777">POWER($AC438,AQ$3)</f>
        <v>1</v>
      </c>
      <c r="AR438" s="43">
        <f t="shared" si="1777"/>
        <v>0.6185185185</v>
      </c>
      <c r="AS438" s="43">
        <f t="shared" si="1777"/>
        <v>0.3825651578</v>
      </c>
      <c r="AT438" s="43">
        <f t="shared" si="1777"/>
        <v>0.2366236346</v>
      </c>
      <c r="AU438" s="43">
        <f t="shared" si="1777"/>
        <v>0.1463560999</v>
      </c>
      <c r="AV438" s="43">
        <f t="shared" si="1777"/>
        <v>0.0905239581</v>
      </c>
      <c r="AW438" s="43">
        <f t="shared" si="1777"/>
        <v>0.05599074446</v>
      </c>
      <c r="AX438" s="43">
        <f t="shared" ref="AX438:BA438" si="1778">$AD438*AQ438</f>
        <v>0.5686728395</v>
      </c>
      <c r="AY438" s="43">
        <f t="shared" si="1778"/>
        <v>0.3517346822</v>
      </c>
      <c r="AZ438" s="43">
        <f t="shared" si="1778"/>
        <v>0.2175544146</v>
      </c>
      <c r="BA438" s="43">
        <f t="shared" si="1778"/>
        <v>0.1345614342</v>
      </c>
      <c r="BB438" s="43"/>
      <c r="BC438" s="43"/>
      <c r="BD438" s="43"/>
      <c r="BE438" s="43"/>
      <c r="BF438" s="43"/>
      <c r="BG438" s="43"/>
      <c r="BH438" s="43"/>
      <c r="BI438" s="43"/>
      <c r="BJ438" s="43"/>
    </row>
    <row r="439">
      <c r="A439" s="30"/>
      <c r="B439" s="30"/>
      <c r="C439" s="44">
        <f t="shared" si="49"/>
        <v>435</v>
      </c>
      <c r="D439" s="32">
        <f t="shared" si="13"/>
        <v>1312</v>
      </c>
      <c r="E439" s="32">
        <f t="shared" si="14"/>
        <v>1312</v>
      </c>
      <c r="F439" s="33">
        <f t="shared" si="15"/>
        <v>524</v>
      </c>
      <c r="G439" s="30">
        <f t="shared" si="16"/>
        <v>336</v>
      </c>
      <c r="H439" s="34">
        <f t="shared" si="17"/>
        <v>188</v>
      </c>
      <c r="I439" s="35">
        <f t="shared" si="18"/>
        <v>0.363962187</v>
      </c>
      <c r="J439" s="35">
        <f t="shared" si="19"/>
        <v>0.3240641906</v>
      </c>
      <c r="K439" s="36">
        <f t="shared" si="20"/>
        <v>122</v>
      </c>
      <c r="L439" s="37">
        <f t="shared" si="21"/>
        <v>214</v>
      </c>
      <c r="M439" s="38">
        <f t="shared" si="22"/>
        <v>61</v>
      </c>
      <c r="N439" s="39">
        <f t="shared" si="23"/>
        <v>127</v>
      </c>
      <c r="O439" s="35">
        <f t="shared" si="24"/>
        <v>0.3630952381</v>
      </c>
      <c r="P439" s="35">
        <f t="shared" si="25"/>
        <v>0.3244680851</v>
      </c>
      <c r="Q439" s="40">
        <f t="shared" si="26"/>
        <v>0.3492366412</v>
      </c>
      <c r="R439" s="35">
        <f t="shared" si="27"/>
        <v>0.2218181818</v>
      </c>
      <c r="S439" s="10">
        <f t="shared" si="50"/>
        <v>0.7111749604</v>
      </c>
      <c r="T439" s="10">
        <f t="shared" si="28"/>
        <v>1.01128533</v>
      </c>
      <c r="U439" s="10">
        <f t="shared" si="29"/>
        <v>1</v>
      </c>
      <c r="V439" s="30">
        <f t="shared" si="30"/>
        <v>524</v>
      </c>
      <c r="W439" s="30">
        <f t="shared" si="31"/>
        <v>183</v>
      </c>
      <c r="X439" s="34">
        <f t="shared" si="32"/>
        <v>373</v>
      </c>
      <c r="Y439" s="36">
        <f t="shared" si="33"/>
        <v>312</v>
      </c>
      <c r="Z439" s="37">
        <f t="shared" ref="Z439:AA439" si="1779">L439</f>
        <v>214</v>
      </c>
      <c r="AA439" s="38">
        <f t="shared" si="1779"/>
        <v>61</v>
      </c>
      <c r="AB439" s="39">
        <f t="shared" si="35"/>
        <v>0</v>
      </c>
      <c r="AC439" s="35">
        <f t="shared" si="36"/>
        <v>1</v>
      </c>
      <c r="AD439" s="35">
        <f t="shared" si="37"/>
        <v>0.5931558935</v>
      </c>
      <c r="AE439" s="30">
        <f t="shared" si="38"/>
        <v>0.6210571413</v>
      </c>
      <c r="AF439" s="30">
        <f t="shared" si="39"/>
        <v>0.3146208519</v>
      </c>
      <c r="AG439" s="30">
        <f t="shared" si="40"/>
        <v>-0.02790124773</v>
      </c>
      <c r="AH439" s="41">
        <f t="shared" si="41"/>
        <v>0.4805822993</v>
      </c>
      <c r="AI439" s="42">
        <f t="shared" si="42"/>
        <v>0.7412780452</v>
      </c>
      <c r="AJ439" s="42">
        <f t="shared" si="43"/>
        <v>0.7028315175</v>
      </c>
      <c r="AK439" s="36">
        <f t="shared" si="44"/>
        <v>506</v>
      </c>
      <c r="AL439" s="37">
        <f t="shared" ref="AL439:AM439" si="1780">Z439</f>
        <v>214</v>
      </c>
      <c r="AM439" s="38">
        <f t="shared" si="1780"/>
        <v>61</v>
      </c>
      <c r="AN439" s="39">
        <f t="shared" si="46"/>
        <v>0</v>
      </c>
      <c r="AO439" s="43"/>
      <c r="AP439" s="43"/>
      <c r="AQ439" s="43">
        <f t="shared" ref="AQ439:AW439" si="1781">POWER($AC439,AQ$3)</f>
        <v>1</v>
      </c>
      <c r="AR439" s="43">
        <f t="shared" si="1781"/>
        <v>1</v>
      </c>
      <c r="AS439" s="43">
        <f t="shared" si="1781"/>
        <v>1</v>
      </c>
      <c r="AT439" s="43">
        <f t="shared" si="1781"/>
        <v>1</v>
      </c>
      <c r="AU439" s="43">
        <f t="shared" si="1781"/>
        <v>1</v>
      </c>
      <c r="AV439" s="43">
        <f t="shared" si="1781"/>
        <v>1</v>
      </c>
      <c r="AW439" s="43">
        <f t="shared" si="1781"/>
        <v>1</v>
      </c>
      <c r="AX439" s="43">
        <f t="shared" ref="AX439:BA439" si="1782">$AD439*AQ439</f>
        <v>0.5931558935</v>
      </c>
      <c r="AY439" s="43">
        <f t="shared" si="1782"/>
        <v>0.5931558935</v>
      </c>
      <c r="AZ439" s="43">
        <f t="shared" si="1782"/>
        <v>0.5931558935</v>
      </c>
      <c r="BA439" s="43">
        <f t="shared" si="1782"/>
        <v>0.5931558935</v>
      </c>
      <c r="BB439" s="43"/>
      <c r="BC439" s="43"/>
      <c r="BD439" s="43"/>
      <c r="BE439" s="43"/>
      <c r="BF439" s="43"/>
      <c r="BG439" s="43"/>
      <c r="BH439" s="43"/>
      <c r="BI439" s="43"/>
      <c r="BJ439" s="43"/>
    </row>
    <row r="440">
      <c r="A440" s="30"/>
      <c r="B440" s="30"/>
      <c r="C440" s="44">
        <f t="shared" si="49"/>
        <v>436</v>
      </c>
      <c r="D440" s="32">
        <f t="shared" si="13"/>
        <v>838</v>
      </c>
      <c r="E440" s="32">
        <f t="shared" si="14"/>
        <v>838</v>
      </c>
      <c r="F440" s="33">
        <f t="shared" si="15"/>
        <v>459</v>
      </c>
      <c r="G440" s="30">
        <f t="shared" si="16"/>
        <v>407</v>
      </c>
      <c r="H440" s="34">
        <f t="shared" si="17"/>
        <v>52</v>
      </c>
      <c r="I440" s="35">
        <f t="shared" si="18"/>
        <v>0.4081655587</v>
      </c>
      <c r="J440" s="35">
        <f t="shared" si="19"/>
        <v>0.5117435595</v>
      </c>
      <c r="K440" s="36">
        <f t="shared" si="20"/>
        <v>166</v>
      </c>
      <c r="L440" s="37">
        <f t="shared" si="21"/>
        <v>241</v>
      </c>
      <c r="M440" s="38">
        <f t="shared" si="22"/>
        <v>27</v>
      </c>
      <c r="N440" s="39">
        <f t="shared" si="23"/>
        <v>25</v>
      </c>
      <c r="O440" s="35">
        <f t="shared" si="24"/>
        <v>0.4078624079</v>
      </c>
      <c r="P440" s="35">
        <f t="shared" si="25"/>
        <v>0.5192307692</v>
      </c>
      <c r="Q440" s="40">
        <f t="shared" si="26"/>
        <v>0.4204793028</v>
      </c>
      <c r="R440" s="35">
        <f t="shared" si="27"/>
        <v>0.1007462687</v>
      </c>
      <c r="S440" s="10">
        <f t="shared" si="50"/>
        <v>0.4749672417</v>
      </c>
      <c r="T440" s="10">
        <f t="shared" si="28"/>
        <v>0.6994814092</v>
      </c>
      <c r="U440" s="10">
        <f t="shared" si="29"/>
        <v>0.6994814092</v>
      </c>
      <c r="V440" s="30">
        <f t="shared" si="30"/>
        <v>459</v>
      </c>
      <c r="W440" s="30">
        <f t="shared" si="31"/>
        <v>193</v>
      </c>
      <c r="X440" s="34">
        <f t="shared" si="32"/>
        <v>218</v>
      </c>
      <c r="Y440" s="36">
        <f t="shared" si="33"/>
        <v>191</v>
      </c>
      <c r="Z440" s="37">
        <f t="shared" ref="Z440:AA440" si="1783">L440</f>
        <v>241</v>
      </c>
      <c r="AA440" s="38">
        <f t="shared" si="1783"/>
        <v>27</v>
      </c>
      <c r="AB440" s="39">
        <f t="shared" si="35"/>
        <v>82</v>
      </c>
      <c r="AC440" s="35">
        <f t="shared" si="36"/>
        <v>0.247706422</v>
      </c>
      <c r="AD440" s="35">
        <f t="shared" si="37"/>
        <v>0.4421296296</v>
      </c>
      <c r="AE440" s="30">
        <f t="shared" si="38"/>
        <v>0.4212537227</v>
      </c>
      <c r="AF440" s="30">
        <f t="shared" si="39"/>
        <v>0.1148174333</v>
      </c>
      <c r="AG440" s="30">
        <f t="shared" si="40"/>
        <v>0.02087590697</v>
      </c>
      <c r="AH440" s="41">
        <f t="shared" si="41"/>
        <v>0.3513562226</v>
      </c>
      <c r="AI440" s="42">
        <f t="shared" si="42"/>
        <v>0.1930563577</v>
      </c>
      <c r="AJ440" s="42">
        <f t="shared" si="43"/>
        <v>0.2218223162</v>
      </c>
      <c r="AK440" s="36">
        <f t="shared" si="44"/>
        <v>69</v>
      </c>
      <c r="AL440" s="37">
        <f t="shared" ref="AL440:AM440" si="1784">Z440</f>
        <v>241</v>
      </c>
      <c r="AM440" s="38">
        <f t="shared" si="1784"/>
        <v>27</v>
      </c>
      <c r="AN440" s="39">
        <f t="shared" si="46"/>
        <v>82</v>
      </c>
      <c r="AO440" s="43"/>
      <c r="AP440" s="43"/>
      <c r="AQ440" s="43">
        <f t="shared" ref="AQ440:AW440" si="1785">POWER($AC440,AQ$3)</f>
        <v>1</v>
      </c>
      <c r="AR440" s="43">
        <f t="shared" si="1785"/>
        <v>0.247706422</v>
      </c>
      <c r="AS440" s="43">
        <f t="shared" si="1785"/>
        <v>0.06135847151</v>
      </c>
      <c r="AT440" s="43">
        <f t="shared" si="1785"/>
        <v>0.01519888744</v>
      </c>
      <c r="AU440" s="43">
        <f t="shared" si="1785"/>
        <v>0.003764862026</v>
      </c>
      <c r="AV440" s="43">
        <f t="shared" si="1785"/>
        <v>0.0009325805018</v>
      </c>
      <c r="AW440" s="43">
        <f t="shared" si="1785"/>
        <v>0.0002310061794</v>
      </c>
      <c r="AX440" s="43">
        <f t="shared" ref="AX440:BA440" si="1786">$AD440*AQ440</f>
        <v>0.4421296296</v>
      </c>
      <c r="AY440" s="43">
        <f t="shared" si="1786"/>
        <v>0.1095183486</v>
      </c>
      <c r="AZ440" s="43">
        <f t="shared" si="1786"/>
        <v>0.02712839828</v>
      </c>
      <c r="BA440" s="43">
        <f t="shared" si="1786"/>
        <v>0.006719878474</v>
      </c>
      <c r="BB440" s="43"/>
      <c r="BC440" s="43"/>
      <c r="BD440" s="43"/>
      <c r="BE440" s="43"/>
      <c r="BF440" s="43"/>
      <c r="BG440" s="43"/>
      <c r="BH440" s="43"/>
      <c r="BI440" s="43"/>
      <c r="BJ440" s="43"/>
    </row>
    <row r="441">
      <c r="A441" s="30"/>
      <c r="B441" s="30"/>
      <c r="C441" s="44">
        <f t="shared" si="49"/>
        <v>437</v>
      </c>
      <c r="D441" s="32">
        <f t="shared" si="13"/>
        <v>2495</v>
      </c>
      <c r="E441" s="32">
        <f t="shared" si="14"/>
        <v>2495</v>
      </c>
      <c r="F441" s="33">
        <f t="shared" si="15"/>
        <v>1371</v>
      </c>
      <c r="G441" s="30">
        <f t="shared" si="16"/>
        <v>628</v>
      </c>
      <c r="H441" s="34">
        <f t="shared" si="17"/>
        <v>743</v>
      </c>
      <c r="I441" s="35">
        <f t="shared" si="18"/>
        <v>0.504321456</v>
      </c>
      <c r="J441" s="35">
        <f t="shared" si="19"/>
        <v>0.689543765</v>
      </c>
      <c r="K441" s="36">
        <f t="shared" si="20"/>
        <v>317</v>
      </c>
      <c r="L441" s="37">
        <f t="shared" si="21"/>
        <v>311</v>
      </c>
      <c r="M441" s="38">
        <f t="shared" si="22"/>
        <v>512</v>
      </c>
      <c r="N441" s="39">
        <f t="shared" si="23"/>
        <v>231</v>
      </c>
      <c r="O441" s="35">
        <f t="shared" si="24"/>
        <v>0.5047770701</v>
      </c>
      <c r="P441" s="35">
        <f t="shared" si="25"/>
        <v>0.6890982503</v>
      </c>
      <c r="Q441" s="40">
        <f t="shared" si="26"/>
        <v>0.6046681255</v>
      </c>
      <c r="R441" s="35">
        <f t="shared" si="27"/>
        <v>0.6221142163</v>
      </c>
      <c r="S441" s="10">
        <f t="shared" si="50"/>
        <v>0.8112451114</v>
      </c>
      <c r="T441" s="10">
        <f t="shared" si="28"/>
        <v>0.9259700151</v>
      </c>
      <c r="U441" s="10">
        <f t="shared" si="29"/>
        <v>0.9259700151</v>
      </c>
      <c r="V441" s="30">
        <f t="shared" si="30"/>
        <v>1371</v>
      </c>
      <c r="W441" s="30">
        <f t="shared" si="31"/>
        <v>829</v>
      </c>
      <c r="X441" s="34">
        <f t="shared" si="32"/>
        <v>1112</v>
      </c>
      <c r="Y441" s="36">
        <f t="shared" si="33"/>
        <v>600</v>
      </c>
      <c r="Z441" s="37">
        <f t="shared" ref="Z441:AA441" si="1787">L441</f>
        <v>311</v>
      </c>
      <c r="AA441" s="38">
        <f t="shared" si="1787"/>
        <v>512</v>
      </c>
      <c r="AB441" s="39">
        <f t="shared" si="35"/>
        <v>48</v>
      </c>
      <c r="AC441" s="35">
        <f t="shared" si="36"/>
        <v>0.9142857143</v>
      </c>
      <c r="AD441" s="35">
        <f t="shared" si="37"/>
        <v>0.6586169045</v>
      </c>
      <c r="AE441" s="30">
        <f t="shared" si="38"/>
        <v>0.6238053023</v>
      </c>
      <c r="AF441" s="30">
        <f t="shared" si="39"/>
        <v>0.317369013</v>
      </c>
      <c r="AG441" s="30">
        <f t="shared" si="40"/>
        <v>0.03481160216</v>
      </c>
      <c r="AH441" s="41">
        <f t="shared" si="41"/>
        <v>0.4512892416</v>
      </c>
      <c r="AI441" s="42">
        <f t="shared" si="42"/>
        <v>0.6843396298</v>
      </c>
      <c r="AJ441" s="42">
        <f t="shared" si="43"/>
        <v>0.7323082812</v>
      </c>
      <c r="AK441" s="36">
        <f t="shared" si="44"/>
        <v>851</v>
      </c>
      <c r="AL441" s="37">
        <f t="shared" ref="AL441:AM441" si="1788">Z441</f>
        <v>311</v>
      </c>
      <c r="AM441" s="38">
        <f t="shared" si="1788"/>
        <v>512</v>
      </c>
      <c r="AN441" s="39">
        <f t="shared" si="46"/>
        <v>48</v>
      </c>
      <c r="AO441" s="43"/>
      <c r="AP441" s="43"/>
      <c r="AQ441" s="43">
        <f t="shared" ref="AQ441:AW441" si="1789">POWER($AC441,AQ$3)</f>
        <v>1</v>
      </c>
      <c r="AR441" s="43">
        <f t="shared" si="1789"/>
        <v>0.9142857143</v>
      </c>
      <c r="AS441" s="43">
        <f t="shared" si="1789"/>
        <v>0.8359183673</v>
      </c>
      <c r="AT441" s="43">
        <f t="shared" si="1789"/>
        <v>0.7642682216</v>
      </c>
      <c r="AU441" s="43">
        <f t="shared" si="1789"/>
        <v>0.6987595169</v>
      </c>
      <c r="AV441" s="43">
        <f t="shared" si="1789"/>
        <v>0.638865844</v>
      </c>
      <c r="AW441" s="43">
        <f t="shared" si="1789"/>
        <v>0.5841059145</v>
      </c>
      <c r="AX441" s="43">
        <f t="shared" ref="AX441:BA441" si="1790">$AD441*AQ441</f>
        <v>0.6586169045</v>
      </c>
      <c r="AY441" s="43">
        <f t="shared" si="1790"/>
        <v>0.602164027</v>
      </c>
      <c r="AZ441" s="43">
        <f t="shared" si="1790"/>
        <v>0.5505499675</v>
      </c>
      <c r="BA441" s="43">
        <f t="shared" si="1790"/>
        <v>0.5033599703</v>
      </c>
      <c r="BB441" s="43"/>
      <c r="BC441" s="43"/>
      <c r="BD441" s="43"/>
      <c r="BE441" s="43"/>
      <c r="BF441" s="43"/>
      <c r="BG441" s="43"/>
      <c r="BH441" s="43"/>
      <c r="BI441" s="43"/>
      <c r="BJ441" s="43"/>
    </row>
    <row r="442">
      <c r="A442" s="30"/>
      <c r="B442" s="30"/>
      <c r="C442" s="44">
        <f t="shared" si="49"/>
        <v>438</v>
      </c>
      <c r="D442" s="32">
        <f t="shared" si="13"/>
        <v>1252</v>
      </c>
      <c r="E442" s="32">
        <f t="shared" si="14"/>
        <v>1252</v>
      </c>
      <c r="F442" s="33">
        <f t="shared" si="15"/>
        <v>402</v>
      </c>
      <c r="G442" s="30">
        <f t="shared" si="16"/>
        <v>273</v>
      </c>
      <c r="H442" s="34">
        <f t="shared" si="17"/>
        <v>129</v>
      </c>
      <c r="I442" s="35">
        <f t="shared" si="18"/>
        <v>0.3861332569</v>
      </c>
      <c r="J442" s="35">
        <f t="shared" si="19"/>
        <v>0.4031725063</v>
      </c>
      <c r="K442" s="36">
        <f t="shared" si="20"/>
        <v>105</v>
      </c>
      <c r="L442" s="37">
        <f t="shared" si="21"/>
        <v>168</v>
      </c>
      <c r="M442" s="38">
        <f t="shared" si="22"/>
        <v>52</v>
      </c>
      <c r="N442" s="39">
        <f t="shared" si="23"/>
        <v>77</v>
      </c>
      <c r="O442" s="35">
        <f t="shared" si="24"/>
        <v>0.3846153846</v>
      </c>
      <c r="P442" s="35">
        <f t="shared" si="25"/>
        <v>0.4031007752</v>
      </c>
      <c r="Q442" s="40">
        <f t="shared" si="26"/>
        <v>0.3905472637</v>
      </c>
      <c r="R442" s="35">
        <f t="shared" si="27"/>
        <v>0.2363636364</v>
      </c>
      <c r="S442" s="10">
        <f t="shared" si="50"/>
        <v>0.6126828268</v>
      </c>
      <c r="T442" s="10">
        <f t="shared" si="28"/>
        <v>0.8407617131</v>
      </c>
      <c r="U442" s="10">
        <f t="shared" si="29"/>
        <v>0.8407617131</v>
      </c>
      <c r="V442" s="30">
        <f t="shared" si="30"/>
        <v>402</v>
      </c>
      <c r="W442" s="30">
        <f t="shared" si="31"/>
        <v>157</v>
      </c>
      <c r="X442" s="34">
        <f t="shared" si="32"/>
        <v>246</v>
      </c>
      <c r="Y442" s="36">
        <f t="shared" si="33"/>
        <v>194</v>
      </c>
      <c r="Z442" s="37">
        <f t="shared" ref="Z442:AA442" si="1791">L442</f>
        <v>168</v>
      </c>
      <c r="AA442" s="38">
        <f t="shared" si="1791"/>
        <v>52</v>
      </c>
      <c r="AB442" s="39">
        <f t="shared" si="35"/>
        <v>37</v>
      </c>
      <c r="AC442" s="35">
        <f t="shared" si="36"/>
        <v>0.5842696629</v>
      </c>
      <c r="AD442" s="35">
        <f t="shared" si="37"/>
        <v>0.5359116022</v>
      </c>
      <c r="AE442" s="30">
        <f t="shared" si="38"/>
        <v>0.5605660365</v>
      </c>
      <c r="AF442" s="30">
        <f t="shared" si="39"/>
        <v>0.2541297472</v>
      </c>
      <c r="AG442" s="30">
        <f t="shared" si="40"/>
        <v>-0.02465443428</v>
      </c>
      <c r="AH442" s="41">
        <f t="shared" si="41"/>
        <v>0.3751276672</v>
      </c>
      <c r="AI442" s="42">
        <f t="shared" si="42"/>
        <v>0.4505291153</v>
      </c>
      <c r="AJ442" s="42">
        <f t="shared" si="43"/>
        <v>0.4165565346</v>
      </c>
      <c r="AK442" s="36">
        <f t="shared" si="44"/>
        <v>120</v>
      </c>
      <c r="AL442" s="37">
        <f t="shared" ref="AL442:AM442" si="1792">Z442</f>
        <v>168</v>
      </c>
      <c r="AM442" s="38">
        <f t="shared" si="1792"/>
        <v>52</v>
      </c>
      <c r="AN442" s="39">
        <f t="shared" si="46"/>
        <v>37</v>
      </c>
      <c r="AO442" s="43"/>
      <c r="AP442" s="43"/>
      <c r="AQ442" s="43">
        <f t="shared" ref="AQ442:AW442" si="1793">POWER($AC442,AQ$3)</f>
        <v>1</v>
      </c>
      <c r="AR442" s="43">
        <f t="shared" si="1793"/>
        <v>0.5842696629</v>
      </c>
      <c r="AS442" s="43">
        <f t="shared" si="1793"/>
        <v>0.341371039</v>
      </c>
      <c r="AT442" s="43">
        <f t="shared" si="1793"/>
        <v>0.1994527419</v>
      </c>
      <c r="AU442" s="43">
        <f t="shared" si="1793"/>
        <v>0.1165341863</v>
      </c>
      <c r="AV442" s="43">
        <f t="shared" si="1793"/>
        <v>0.06808738973</v>
      </c>
      <c r="AW442" s="43">
        <f t="shared" si="1793"/>
        <v>0.03978139625</v>
      </c>
      <c r="AX442" s="43">
        <f t="shared" ref="AX442:BA442" si="1794">$AD442*AQ442</f>
        <v>0.5359116022</v>
      </c>
      <c r="AY442" s="43">
        <f t="shared" si="1794"/>
        <v>0.3131168912</v>
      </c>
      <c r="AZ442" s="43">
        <f t="shared" si="1794"/>
        <v>0.1829447005</v>
      </c>
      <c r="BA442" s="43">
        <f t="shared" si="1794"/>
        <v>0.1068890385</v>
      </c>
      <c r="BB442" s="43"/>
      <c r="BC442" s="43"/>
      <c r="BD442" s="43"/>
      <c r="BE442" s="43"/>
      <c r="BF442" s="43"/>
      <c r="BG442" s="43"/>
      <c r="BH442" s="43"/>
      <c r="BI442" s="43"/>
      <c r="BJ442" s="43"/>
    </row>
    <row r="443">
      <c r="A443" s="30"/>
      <c r="B443" s="30"/>
      <c r="C443" s="44">
        <f t="shared" si="49"/>
        <v>439</v>
      </c>
      <c r="D443" s="32">
        <f t="shared" si="13"/>
        <v>1835</v>
      </c>
      <c r="E443" s="32">
        <f t="shared" si="14"/>
        <v>1835</v>
      </c>
      <c r="F443" s="33">
        <f t="shared" si="15"/>
        <v>700</v>
      </c>
      <c r="G443" s="30">
        <f t="shared" si="16"/>
        <v>478</v>
      </c>
      <c r="H443" s="34">
        <f t="shared" si="17"/>
        <v>222</v>
      </c>
      <c r="I443" s="35">
        <f t="shared" si="18"/>
        <v>0.401492858</v>
      </c>
      <c r="J443" s="35">
        <f t="shared" si="19"/>
        <v>0.4635081137</v>
      </c>
      <c r="K443" s="36">
        <f t="shared" si="20"/>
        <v>192</v>
      </c>
      <c r="L443" s="37">
        <f t="shared" si="21"/>
        <v>286</v>
      </c>
      <c r="M443" s="38">
        <f t="shared" si="22"/>
        <v>103</v>
      </c>
      <c r="N443" s="39">
        <f t="shared" si="23"/>
        <v>119</v>
      </c>
      <c r="O443" s="35">
        <f t="shared" si="24"/>
        <v>0.4016736402</v>
      </c>
      <c r="P443" s="35">
        <f t="shared" si="25"/>
        <v>0.463963964</v>
      </c>
      <c r="Q443" s="40">
        <f t="shared" si="26"/>
        <v>0.4214285714</v>
      </c>
      <c r="R443" s="35">
        <f t="shared" si="27"/>
        <v>0.264781491</v>
      </c>
      <c r="S443" s="10">
        <f t="shared" si="50"/>
        <v>0.6344212627</v>
      </c>
      <c r="T443" s="10">
        <f t="shared" si="28"/>
        <v>0.8586955675</v>
      </c>
      <c r="U443" s="10">
        <f t="shared" si="29"/>
        <v>0.8586955675</v>
      </c>
      <c r="V443" s="30">
        <f t="shared" si="30"/>
        <v>700</v>
      </c>
      <c r="W443" s="30">
        <f t="shared" si="31"/>
        <v>295</v>
      </c>
      <c r="X443" s="34">
        <f t="shared" si="32"/>
        <v>444</v>
      </c>
      <c r="Y443" s="36">
        <f t="shared" si="33"/>
        <v>341</v>
      </c>
      <c r="Z443" s="37">
        <f t="shared" ref="Z443:AA443" si="1795">L443</f>
        <v>286</v>
      </c>
      <c r="AA443" s="38">
        <f t="shared" si="1795"/>
        <v>103</v>
      </c>
      <c r="AB443" s="39">
        <f t="shared" si="35"/>
        <v>56</v>
      </c>
      <c r="AC443" s="35">
        <f t="shared" si="36"/>
        <v>0.6477987421</v>
      </c>
      <c r="AD443" s="35">
        <f t="shared" si="37"/>
        <v>0.5438596491</v>
      </c>
      <c r="AE443" s="30">
        <f t="shared" si="38"/>
        <v>0.5802275691</v>
      </c>
      <c r="AF443" s="30">
        <f t="shared" si="39"/>
        <v>0.2737912798</v>
      </c>
      <c r="AG443" s="30">
        <f t="shared" si="40"/>
        <v>-0.03636791997</v>
      </c>
      <c r="AH443" s="41">
        <f t="shared" si="41"/>
        <v>0.3855207943</v>
      </c>
      <c r="AI443" s="42">
        <f t="shared" si="42"/>
        <v>0.4972951212</v>
      </c>
      <c r="AJ443" s="42">
        <f t="shared" si="43"/>
        <v>0.4471819415</v>
      </c>
      <c r="AK443" s="36">
        <f t="shared" si="44"/>
        <v>231</v>
      </c>
      <c r="AL443" s="37">
        <f t="shared" ref="AL443:AM443" si="1796">Z443</f>
        <v>286</v>
      </c>
      <c r="AM443" s="38">
        <f t="shared" si="1796"/>
        <v>103</v>
      </c>
      <c r="AN443" s="39">
        <f t="shared" si="46"/>
        <v>56</v>
      </c>
      <c r="AO443" s="43"/>
      <c r="AP443" s="43"/>
      <c r="AQ443" s="43">
        <f t="shared" ref="AQ443:AW443" si="1797">POWER($AC443,AQ$3)</f>
        <v>1</v>
      </c>
      <c r="AR443" s="43">
        <f t="shared" si="1797"/>
        <v>0.6477987421</v>
      </c>
      <c r="AS443" s="43">
        <f t="shared" si="1797"/>
        <v>0.4196432103</v>
      </c>
      <c r="AT443" s="43">
        <f t="shared" si="1797"/>
        <v>0.2718443438</v>
      </c>
      <c r="AU443" s="43">
        <f t="shared" si="1797"/>
        <v>0.176100424</v>
      </c>
      <c r="AV443" s="43">
        <f t="shared" si="1797"/>
        <v>0.1140776331</v>
      </c>
      <c r="AW443" s="43">
        <f t="shared" si="1797"/>
        <v>0.07389934725</v>
      </c>
      <c r="AX443" s="43">
        <f t="shared" ref="AX443:BA443" si="1798">$AD443*AQ443</f>
        <v>0.5438596491</v>
      </c>
      <c r="AY443" s="43">
        <f t="shared" si="1798"/>
        <v>0.3523115966</v>
      </c>
      <c r="AZ443" s="43">
        <f t="shared" si="1798"/>
        <v>0.2282270091</v>
      </c>
      <c r="BA443" s="43">
        <f t="shared" si="1798"/>
        <v>0.1478451694</v>
      </c>
      <c r="BB443" s="43"/>
      <c r="BC443" s="43"/>
      <c r="BD443" s="43"/>
      <c r="BE443" s="43"/>
      <c r="BF443" s="43"/>
      <c r="BG443" s="43"/>
      <c r="BH443" s="43"/>
      <c r="BI443" s="43"/>
      <c r="BJ443" s="43"/>
    </row>
    <row r="444">
      <c r="A444" s="30"/>
      <c r="B444" s="30"/>
      <c r="C444" s="44">
        <f t="shared" si="49"/>
        <v>440</v>
      </c>
      <c r="D444" s="32">
        <f t="shared" si="13"/>
        <v>3527</v>
      </c>
      <c r="E444" s="32">
        <f t="shared" si="14"/>
        <v>3527</v>
      </c>
      <c r="F444" s="33">
        <f t="shared" si="15"/>
        <v>1566</v>
      </c>
      <c r="G444" s="30">
        <f t="shared" si="16"/>
        <v>1023</v>
      </c>
      <c r="H444" s="34">
        <f t="shared" si="17"/>
        <v>543</v>
      </c>
      <c r="I444" s="35">
        <f t="shared" si="18"/>
        <v>0.4923071768</v>
      </c>
      <c r="J444" s="35">
        <f t="shared" si="19"/>
        <v>0.4989093291</v>
      </c>
      <c r="K444" s="36">
        <f t="shared" si="20"/>
        <v>504</v>
      </c>
      <c r="L444" s="37">
        <f t="shared" si="21"/>
        <v>519</v>
      </c>
      <c r="M444" s="38">
        <f t="shared" si="22"/>
        <v>271</v>
      </c>
      <c r="N444" s="39">
        <f t="shared" si="23"/>
        <v>272</v>
      </c>
      <c r="O444" s="35">
        <f t="shared" si="24"/>
        <v>0.4926686217</v>
      </c>
      <c r="P444" s="35">
        <f t="shared" si="25"/>
        <v>0.4990791897</v>
      </c>
      <c r="Q444" s="40">
        <f t="shared" si="26"/>
        <v>0.4948914432</v>
      </c>
      <c r="R444" s="35">
        <f t="shared" si="27"/>
        <v>0.3430379747</v>
      </c>
      <c r="S444" s="10">
        <f t="shared" si="50"/>
        <v>0.7656468813</v>
      </c>
      <c r="T444" s="10">
        <f t="shared" si="28"/>
        <v>1.025069592</v>
      </c>
      <c r="U444" s="10">
        <f t="shared" si="29"/>
        <v>1</v>
      </c>
      <c r="V444" s="30">
        <f t="shared" si="30"/>
        <v>1566</v>
      </c>
      <c r="W444" s="30">
        <f t="shared" si="31"/>
        <v>775</v>
      </c>
      <c r="X444" s="34">
        <f t="shared" si="32"/>
        <v>1199</v>
      </c>
      <c r="Y444" s="36">
        <f t="shared" si="33"/>
        <v>928</v>
      </c>
      <c r="Z444" s="37">
        <f t="shared" ref="Z444:AA444" si="1799">L444</f>
        <v>519</v>
      </c>
      <c r="AA444" s="38">
        <f t="shared" si="1799"/>
        <v>271</v>
      </c>
      <c r="AB444" s="39">
        <f t="shared" si="35"/>
        <v>0</v>
      </c>
      <c r="AC444" s="35">
        <f t="shared" si="36"/>
        <v>1</v>
      </c>
      <c r="AD444" s="35">
        <f t="shared" si="37"/>
        <v>0.6413268832</v>
      </c>
      <c r="AE444" s="30">
        <f t="shared" si="38"/>
        <v>0.6210571413</v>
      </c>
      <c r="AF444" s="30">
        <f t="shared" si="39"/>
        <v>0.3146208519</v>
      </c>
      <c r="AG444" s="30">
        <f t="shared" si="40"/>
        <v>0.02026974194</v>
      </c>
      <c r="AH444" s="41">
        <f t="shared" si="41"/>
        <v>0.4805822993</v>
      </c>
      <c r="AI444" s="42">
        <f t="shared" si="42"/>
        <v>0.7412780452</v>
      </c>
      <c r="AJ444" s="42">
        <f t="shared" si="43"/>
        <v>0.7692087385</v>
      </c>
      <c r="AK444" s="36">
        <f t="shared" si="44"/>
        <v>1730</v>
      </c>
      <c r="AL444" s="37">
        <f t="shared" ref="AL444:AM444" si="1800">Z444</f>
        <v>519</v>
      </c>
      <c r="AM444" s="38">
        <f t="shared" si="1800"/>
        <v>271</v>
      </c>
      <c r="AN444" s="39">
        <f t="shared" si="46"/>
        <v>0</v>
      </c>
      <c r="AO444" s="43"/>
      <c r="AP444" s="43"/>
      <c r="AQ444" s="43">
        <f t="shared" ref="AQ444:AW444" si="1801">POWER($AC444,AQ$3)</f>
        <v>1</v>
      </c>
      <c r="AR444" s="43">
        <f t="shared" si="1801"/>
        <v>1</v>
      </c>
      <c r="AS444" s="43">
        <f t="shared" si="1801"/>
        <v>1</v>
      </c>
      <c r="AT444" s="43">
        <f t="shared" si="1801"/>
        <v>1</v>
      </c>
      <c r="AU444" s="43">
        <f t="shared" si="1801"/>
        <v>1</v>
      </c>
      <c r="AV444" s="43">
        <f t="shared" si="1801"/>
        <v>1</v>
      </c>
      <c r="AW444" s="43">
        <f t="shared" si="1801"/>
        <v>1</v>
      </c>
      <c r="AX444" s="43">
        <f t="shared" ref="AX444:BA444" si="1802">$AD444*AQ444</f>
        <v>0.6413268832</v>
      </c>
      <c r="AY444" s="43">
        <f t="shared" si="1802"/>
        <v>0.6413268832</v>
      </c>
      <c r="AZ444" s="43">
        <f t="shared" si="1802"/>
        <v>0.6413268832</v>
      </c>
      <c r="BA444" s="43">
        <f t="shared" si="1802"/>
        <v>0.6413268832</v>
      </c>
      <c r="BB444" s="43"/>
      <c r="BC444" s="43"/>
      <c r="BD444" s="43"/>
      <c r="BE444" s="43"/>
      <c r="BF444" s="43"/>
      <c r="BG444" s="43"/>
      <c r="BH444" s="43"/>
      <c r="BI444" s="43"/>
      <c r="BJ444" s="43"/>
    </row>
    <row r="445">
      <c r="A445" s="30"/>
      <c r="B445" s="30"/>
      <c r="C445" s="44">
        <f t="shared" si="49"/>
        <v>441</v>
      </c>
      <c r="D445" s="32">
        <f t="shared" si="13"/>
        <v>1436</v>
      </c>
      <c r="E445" s="32">
        <f t="shared" si="14"/>
        <v>1436</v>
      </c>
      <c r="F445" s="33">
        <f t="shared" si="15"/>
        <v>824</v>
      </c>
      <c r="G445" s="30">
        <f t="shared" si="16"/>
        <v>586</v>
      </c>
      <c r="H445" s="34">
        <f t="shared" si="17"/>
        <v>238</v>
      </c>
      <c r="I445" s="35">
        <f t="shared" si="18"/>
        <v>0.4359198261</v>
      </c>
      <c r="J445" s="35">
        <f t="shared" si="19"/>
        <v>0.494545761</v>
      </c>
      <c r="K445" s="36">
        <f t="shared" si="20"/>
        <v>255</v>
      </c>
      <c r="L445" s="37">
        <f t="shared" si="21"/>
        <v>331</v>
      </c>
      <c r="M445" s="38">
        <f t="shared" si="22"/>
        <v>118</v>
      </c>
      <c r="N445" s="39">
        <f t="shared" si="23"/>
        <v>120</v>
      </c>
      <c r="O445" s="35">
        <f t="shared" si="24"/>
        <v>0.4351535836</v>
      </c>
      <c r="P445" s="35">
        <f t="shared" si="25"/>
        <v>0.4957983193</v>
      </c>
      <c r="Q445" s="40">
        <f t="shared" si="26"/>
        <v>0.4526699029</v>
      </c>
      <c r="R445" s="35">
        <f t="shared" si="27"/>
        <v>0.2628062361</v>
      </c>
      <c r="S445" s="10">
        <f t="shared" si="50"/>
        <v>0.7885478776</v>
      </c>
      <c r="T445" s="10">
        <f t="shared" si="28"/>
        <v>1.112592636</v>
      </c>
      <c r="U445" s="10">
        <f t="shared" si="29"/>
        <v>1</v>
      </c>
      <c r="V445" s="30">
        <f t="shared" si="30"/>
        <v>824</v>
      </c>
      <c r="W445" s="30">
        <f t="shared" si="31"/>
        <v>373</v>
      </c>
      <c r="X445" s="34">
        <f t="shared" si="32"/>
        <v>650</v>
      </c>
      <c r="Y445" s="36">
        <f t="shared" si="33"/>
        <v>532</v>
      </c>
      <c r="Z445" s="37">
        <f t="shared" ref="Z445:AA445" si="1803">L445</f>
        <v>331</v>
      </c>
      <c r="AA445" s="38">
        <f t="shared" si="1803"/>
        <v>118</v>
      </c>
      <c r="AB445" s="39">
        <f t="shared" si="35"/>
        <v>0</v>
      </c>
      <c r="AC445" s="35">
        <f t="shared" si="36"/>
        <v>1</v>
      </c>
      <c r="AD445" s="35">
        <f t="shared" si="37"/>
        <v>0.6164542294</v>
      </c>
      <c r="AE445" s="30">
        <f t="shared" si="38"/>
        <v>0.6210571413</v>
      </c>
      <c r="AF445" s="30">
        <f t="shared" si="39"/>
        <v>0.3146208519</v>
      </c>
      <c r="AG445" s="30">
        <f t="shared" si="40"/>
        <v>-0.00460291183</v>
      </c>
      <c r="AH445" s="41">
        <f t="shared" si="41"/>
        <v>0.4805822993</v>
      </c>
      <c r="AI445" s="42">
        <f t="shared" si="42"/>
        <v>0.7412780452</v>
      </c>
      <c r="AJ445" s="42">
        <f t="shared" si="43"/>
        <v>0.7349354623</v>
      </c>
      <c r="AK445" s="36">
        <f t="shared" si="44"/>
        <v>918</v>
      </c>
      <c r="AL445" s="37">
        <f t="shared" ref="AL445:AM445" si="1804">Z445</f>
        <v>331</v>
      </c>
      <c r="AM445" s="38">
        <f t="shared" si="1804"/>
        <v>118</v>
      </c>
      <c r="AN445" s="39">
        <f t="shared" si="46"/>
        <v>0</v>
      </c>
      <c r="AO445" s="43"/>
      <c r="AP445" s="43"/>
      <c r="AQ445" s="43">
        <f t="shared" ref="AQ445:AW445" si="1805">POWER($AC445,AQ$3)</f>
        <v>1</v>
      </c>
      <c r="AR445" s="43">
        <f t="shared" si="1805"/>
        <v>1</v>
      </c>
      <c r="AS445" s="43">
        <f t="shared" si="1805"/>
        <v>1</v>
      </c>
      <c r="AT445" s="43">
        <f t="shared" si="1805"/>
        <v>1</v>
      </c>
      <c r="AU445" s="43">
        <f t="shared" si="1805"/>
        <v>1</v>
      </c>
      <c r="AV445" s="43">
        <f t="shared" si="1805"/>
        <v>1</v>
      </c>
      <c r="AW445" s="43">
        <f t="shared" si="1805"/>
        <v>1</v>
      </c>
      <c r="AX445" s="43">
        <f t="shared" ref="AX445:BA445" si="1806">$AD445*AQ445</f>
        <v>0.6164542294</v>
      </c>
      <c r="AY445" s="43">
        <f t="shared" si="1806"/>
        <v>0.6164542294</v>
      </c>
      <c r="AZ445" s="43">
        <f t="shared" si="1806"/>
        <v>0.6164542294</v>
      </c>
      <c r="BA445" s="43">
        <f t="shared" si="1806"/>
        <v>0.6164542294</v>
      </c>
      <c r="BB445" s="43"/>
      <c r="BC445" s="43"/>
      <c r="BD445" s="43"/>
      <c r="BE445" s="43"/>
      <c r="BF445" s="43"/>
      <c r="BG445" s="43"/>
      <c r="BH445" s="43"/>
      <c r="BI445" s="43"/>
      <c r="BJ445" s="43"/>
    </row>
    <row r="446">
      <c r="A446" s="30"/>
      <c r="B446" s="30"/>
      <c r="C446" s="44">
        <f t="shared" si="49"/>
        <v>442</v>
      </c>
      <c r="D446" s="32">
        <f t="shared" si="13"/>
        <v>1716</v>
      </c>
      <c r="E446" s="32">
        <f t="shared" si="14"/>
        <v>1716</v>
      </c>
      <c r="F446" s="33">
        <f t="shared" si="15"/>
        <v>886</v>
      </c>
      <c r="G446" s="30">
        <f t="shared" si="16"/>
        <v>559</v>
      </c>
      <c r="H446" s="34">
        <f t="shared" si="17"/>
        <v>327</v>
      </c>
      <c r="I446" s="35">
        <f t="shared" si="18"/>
        <v>0.5489812159</v>
      </c>
      <c r="J446" s="35">
        <f t="shared" si="19"/>
        <v>0.5422478455</v>
      </c>
      <c r="K446" s="36">
        <f t="shared" si="20"/>
        <v>307</v>
      </c>
      <c r="L446" s="37">
        <f t="shared" si="21"/>
        <v>252</v>
      </c>
      <c r="M446" s="38">
        <f t="shared" si="22"/>
        <v>177</v>
      </c>
      <c r="N446" s="39">
        <f t="shared" si="23"/>
        <v>150</v>
      </c>
      <c r="O446" s="35">
        <f t="shared" si="24"/>
        <v>0.5491949911</v>
      </c>
      <c r="P446" s="35">
        <f t="shared" si="25"/>
        <v>0.5412844037</v>
      </c>
      <c r="Q446" s="40">
        <f t="shared" si="26"/>
        <v>0.546275395</v>
      </c>
      <c r="R446" s="35">
        <f t="shared" si="27"/>
        <v>0.4125874126</v>
      </c>
      <c r="S446" s="10">
        <f t="shared" si="50"/>
        <v>0.7367680147</v>
      </c>
      <c r="T446" s="10">
        <f t="shared" si="28"/>
        <v>0.9344013081</v>
      </c>
      <c r="U446" s="10">
        <f t="shared" si="29"/>
        <v>0.9344013081</v>
      </c>
      <c r="V446" s="30">
        <f t="shared" si="30"/>
        <v>886</v>
      </c>
      <c r="W446" s="30">
        <f t="shared" si="31"/>
        <v>484</v>
      </c>
      <c r="X446" s="34">
        <f t="shared" si="32"/>
        <v>653</v>
      </c>
      <c r="Y446" s="36">
        <f t="shared" si="33"/>
        <v>476</v>
      </c>
      <c r="Z446" s="37">
        <f t="shared" ref="Z446:AA446" si="1807">L446</f>
        <v>252</v>
      </c>
      <c r="AA446" s="38">
        <f t="shared" si="1807"/>
        <v>177</v>
      </c>
      <c r="AB446" s="39">
        <f t="shared" si="35"/>
        <v>33</v>
      </c>
      <c r="AC446" s="35">
        <f t="shared" si="36"/>
        <v>0.8428571429</v>
      </c>
      <c r="AD446" s="35">
        <f t="shared" si="37"/>
        <v>0.6538461538</v>
      </c>
      <c r="AE446" s="30">
        <f t="shared" si="38"/>
        <v>0.6192667761</v>
      </c>
      <c r="AF446" s="30">
        <f t="shared" si="39"/>
        <v>0.3128304868</v>
      </c>
      <c r="AG446" s="30">
        <f t="shared" si="40"/>
        <v>0.03457937773</v>
      </c>
      <c r="AH446" s="41">
        <f t="shared" si="41"/>
        <v>0.4300028686</v>
      </c>
      <c r="AI446" s="42">
        <f t="shared" si="42"/>
        <v>0.6357165551</v>
      </c>
      <c r="AJ446" s="42">
        <f t="shared" si="43"/>
        <v>0.6833652128</v>
      </c>
      <c r="AK446" s="36">
        <f t="shared" si="44"/>
        <v>544</v>
      </c>
      <c r="AL446" s="37">
        <f t="shared" ref="AL446:AM446" si="1808">Z446</f>
        <v>252</v>
      </c>
      <c r="AM446" s="38">
        <f t="shared" si="1808"/>
        <v>177</v>
      </c>
      <c r="AN446" s="39">
        <f t="shared" si="46"/>
        <v>33</v>
      </c>
      <c r="AO446" s="43"/>
      <c r="AP446" s="43"/>
      <c r="AQ446" s="43">
        <f t="shared" ref="AQ446:AW446" si="1809">POWER($AC446,AQ$3)</f>
        <v>1</v>
      </c>
      <c r="AR446" s="43">
        <f t="shared" si="1809"/>
        <v>0.8428571429</v>
      </c>
      <c r="AS446" s="43">
        <f t="shared" si="1809"/>
        <v>0.7104081633</v>
      </c>
      <c r="AT446" s="43">
        <f t="shared" si="1809"/>
        <v>0.5987725948</v>
      </c>
      <c r="AU446" s="43">
        <f t="shared" si="1809"/>
        <v>0.5046797584</v>
      </c>
      <c r="AV446" s="43">
        <f t="shared" si="1809"/>
        <v>0.4253729393</v>
      </c>
      <c r="AW446" s="43">
        <f t="shared" si="1809"/>
        <v>0.3585286202</v>
      </c>
      <c r="AX446" s="43">
        <f t="shared" ref="AX446:BA446" si="1810">$AD446*AQ446</f>
        <v>0.6538461538</v>
      </c>
      <c r="AY446" s="43">
        <f t="shared" si="1810"/>
        <v>0.5510989011</v>
      </c>
      <c r="AZ446" s="43">
        <f t="shared" si="1810"/>
        <v>0.4644976452</v>
      </c>
      <c r="BA446" s="43">
        <f t="shared" si="1810"/>
        <v>0.3915051581</v>
      </c>
      <c r="BB446" s="43"/>
      <c r="BC446" s="43"/>
      <c r="BD446" s="43"/>
      <c r="BE446" s="43"/>
      <c r="BF446" s="43"/>
      <c r="BG446" s="43"/>
      <c r="BH446" s="43"/>
      <c r="BI446" s="43"/>
      <c r="BJ446" s="43"/>
    </row>
    <row r="447">
      <c r="A447" s="30"/>
      <c r="B447" s="30"/>
      <c r="C447" s="44">
        <f t="shared" si="49"/>
        <v>443</v>
      </c>
      <c r="D447" s="32">
        <f t="shared" si="13"/>
        <v>1131</v>
      </c>
      <c r="E447" s="32">
        <f t="shared" si="14"/>
        <v>1131</v>
      </c>
      <c r="F447" s="33">
        <f t="shared" si="15"/>
        <v>906</v>
      </c>
      <c r="G447" s="30">
        <f t="shared" si="16"/>
        <v>559</v>
      </c>
      <c r="H447" s="34">
        <f t="shared" si="17"/>
        <v>347</v>
      </c>
      <c r="I447" s="35">
        <f t="shared" si="18"/>
        <v>0.4925408634</v>
      </c>
      <c r="J447" s="35">
        <f t="shared" si="19"/>
        <v>0.5532415675</v>
      </c>
      <c r="K447" s="36">
        <f t="shared" si="20"/>
        <v>275</v>
      </c>
      <c r="L447" s="37">
        <f t="shared" si="21"/>
        <v>284</v>
      </c>
      <c r="M447" s="38">
        <f t="shared" si="22"/>
        <v>192</v>
      </c>
      <c r="N447" s="39">
        <f t="shared" si="23"/>
        <v>155</v>
      </c>
      <c r="O447" s="35">
        <f t="shared" si="24"/>
        <v>0.4919499106</v>
      </c>
      <c r="P447" s="35">
        <f t="shared" si="25"/>
        <v>0.553314121</v>
      </c>
      <c r="Q447" s="40">
        <f t="shared" si="26"/>
        <v>0.5154525386</v>
      </c>
      <c r="R447" s="35">
        <f t="shared" si="27"/>
        <v>0.4033613445</v>
      </c>
      <c r="S447" s="10">
        <f t="shared" si="50"/>
        <v>0.8405766316</v>
      </c>
      <c r="T447" s="10">
        <f t="shared" si="28"/>
        <v>1.110326755</v>
      </c>
      <c r="U447" s="10">
        <f t="shared" si="29"/>
        <v>1</v>
      </c>
      <c r="V447" s="30">
        <f t="shared" si="30"/>
        <v>906</v>
      </c>
      <c r="W447" s="30">
        <f t="shared" si="31"/>
        <v>467</v>
      </c>
      <c r="X447" s="34">
        <f t="shared" si="32"/>
        <v>762</v>
      </c>
      <c r="Y447" s="36">
        <f t="shared" si="33"/>
        <v>570</v>
      </c>
      <c r="Z447" s="37">
        <f t="shared" ref="Z447:AA447" si="1811">L447</f>
        <v>284</v>
      </c>
      <c r="AA447" s="38">
        <f t="shared" si="1811"/>
        <v>192</v>
      </c>
      <c r="AB447" s="39">
        <f t="shared" si="35"/>
        <v>0</v>
      </c>
      <c r="AC447" s="35">
        <f t="shared" si="36"/>
        <v>1</v>
      </c>
      <c r="AD447" s="35">
        <f t="shared" si="37"/>
        <v>0.6674473068</v>
      </c>
      <c r="AE447" s="30">
        <f t="shared" si="38"/>
        <v>0.6210571413</v>
      </c>
      <c r="AF447" s="30">
        <f t="shared" si="39"/>
        <v>0.3146208519</v>
      </c>
      <c r="AG447" s="30">
        <f t="shared" si="40"/>
        <v>0.04639016553</v>
      </c>
      <c r="AH447" s="41">
        <f t="shared" si="41"/>
        <v>0.4805822993</v>
      </c>
      <c r="AI447" s="42">
        <f t="shared" si="42"/>
        <v>0.7412780452</v>
      </c>
      <c r="AJ447" s="42">
        <f t="shared" si="43"/>
        <v>0.8052013793</v>
      </c>
      <c r="AK447" s="36">
        <f t="shared" si="44"/>
        <v>1174</v>
      </c>
      <c r="AL447" s="37">
        <f t="shared" ref="AL447:AM447" si="1812">Z447</f>
        <v>284</v>
      </c>
      <c r="AM447" s="38">
        <f t="shared" si="1812"/>
        <v>192</v>
      </c>
      <c r="AN447" s="39">
        <f t="shared" si="46"/>
        <v>0</v>
      </c>
      <c r="AO447" s="43"/>
      <c r="AP447" s="43"/>
      <c r="AQ447" s="43">
        <f t="shared" ref="AQ447:AW447" si="1813">POWER($AC447,AQ$3)</f>
        <v>1</v>
      </c>
      <c r="AR447" s="43">
        <f t="shared" si="1813"/>
        <v>1</v>
      </c>
      <c r="AS447" s="43">
        <f t="shared" si="1813"/>
        <v>1</v>
      </c>
      <c r="AT447" s="43">
        <f t="shared" si="1813"/>
        <v>1</v>
      </c>
      <c r="AU447" s="43">
        <f t="shared" si="1813"/>
        <v>1</v>
      </c>
      <c r="AV447" s="43">
        <f t="shared" si="1813"/>
        <v>1</v>
      </c>
      <c r="AW447" s="43">
        <f t="shared" si="1813"/>
        <v>1</v>
      </c>
      <c r="AX447" s="43">
        <f t="shared" ref="AX447:BA447" si="1814">$AD447*AQ447</f>
        <v>0.6674473068</v>
      </c>
      <c r="AY447" s="43">
        <f t="shared" si="1814"/>
        <v>0.6674473068</v>
      </c>
      <c r="AZ447" s="43">
        <f t="shared" si="1814"/>
        <v>0.6674473068</v>
      </c>
      <c r="BA447" s="43">
        <f t="shared" si="1814"/>
        <v>0.6674473068</v>
      </c>
      <c r="BB447" s="43"/>
      <c r="BC447" s="43"/>
      <c r="BD447" s="43"/>
      <c r="BE447" s="43"/>
      <c r="BF447" s="43"/>
      <c r="BG447" s="43"/>
      <c r="BH447" s="43"/>
      <c r="BI447" s="43"/>
      <c r="BJ447" s="43"/>
    </row>
    <row r="448">
      <c r="A448" s="30"/>
      <c r="B448" s="30"/>
      <c r="C448" s="44">
        <f t="shared" si="49"/>
        <v>444</v>
      </c>
      <c r="D448" s="32">
        <f t="shared" si="13"/>
        <v>992</v>
      </c>
      <c r="E448" s="32">
        <f t="shared" si="14"/>
        <v>992</v>
      </c>
      <c r="F448" s="33">
        <f t="shared" si="15"/>
        <v>424</v>
      </c>
      <c r="G448" s="30">
        <f t="shared" si="16"/>
        <v>283</v>
      </c>
      <c r="H448" s="34">
        <f t="shared" si="17"/>
        <v>141</v>
      </c>
      <c r="I448" s="35">
        <f t="shared" si="18"/>
        <v>0.4228906435</v>
      </c>
      <c r="J448" s="35">
        <f t="shared" si="19"/>
        <v>0.3876018705</v>
      </c>
      <c r="K448" s="36">
        <f t="shared" si="20"/>
        <v>120</v>
      </c>
      <c r="L448" s="37">
        <f t="shared" si="21"/>
        <v>163</v>
      </c>
      <c r="M448" s="38">
        <f t="shared" si="22"/>
        <v>55</v>
      </c>
      <c r="N448" s="39">
        <f t="shared" si="23"/>
        <v>86</v>
      </c>
      <c r="O448" s="35">
        <f t="shared" si="24"/>
        <v>0.4240282686</v>
      </c>
      <c r="P448" s="35">
        <f t="shared" si="25"/>
        <v>0.390070922</v>
      </c>
      <c r="Q448" s="40">
        <f t="shared" si="26"/>
        <v>0.4127358491</v>
      </c>
      <c r="R448" s="35">
        <f t="shared" si="27"/>
        <v>0.252293578</v>
      </c>
      <c r="S448" s="10">
        <f t="shared" si="50"/>
        <v>0.6427858111</v>
      </c>
      <c r="T448" s="10">
        <f t="shared" si="28"/>
        <v>0.8801872975</v>
      </c>
      <c r="U448" s="10">
        <f t="shared" si="29"/>
        <v>0.8801872975</v>
      </c>
      <c r="V448" s="30">
        <f t="shared" si="30"/>
        <v>424</v>
      </c>
      <c r="W448" s="30">
        <f t="shared" si="31"/>
        <v>175</v>
      </c>
      <c r="X448" s="34">
        <f t="shared" si="32"/>
        <v>273</v>
      </c>
      <c r="Y448" s="36">
        <f t="shared" si="33"/>
        <v>218</v>
      </c>
      <c r="Z448" s="37">
        <f t="shared" ref="Z448:AA448" si="1815">L448</f>
        <v>163</v>
      </c>
      <c r="AA448" s="38">
        <f t="shared" si="1815"/>
        <v>55</v>
      </c>
      <c r="AB448" s="39">
        <f t="shared" si="35"/>
        <v>30</v>
      </c>
      <c r="AC448" s="35">
        <f t="shared" si="36"/>
        <v>0.6470588235</v>
      </c>
      <c r="AD448" s="35">
        <f t="shared" si="37"/>
        <v>0.5721784777</v>
      </c>
      <c r="AE448" s="30">
        <f t="shared" si="38"/>
        <v>0.580015745</v>
      </c>
      <c r="AF448" s="30">
        <f t="shared" si="39"/>
        <v>0.2735794556</v>
      </c>
      <c r="AG448" s="30">
        <f t="shared" si="40"/>
        <v>-0.007837267261</v>
      </c>
      <c r="AH448" s="41">
        <f t="shared" si="41"/>
        <v>0.3853884969</v>
      </c>
      <c r="AI448" s="42">
        <f t="shared" si="42"/>
        <v>0.4967548891</v>
      </c>
      <c r="AJ448" s="42">
        <f t="shared" si="43"/>
        <v>0.4859555257</v>
      </c>
      <c r="AK448" s="36">
        <f t="shared" si="44"/>
        <v>154</v>
      </c>
      <c r="AL448" s="37">
        <f t="shared" ref="AL448:AM448" si="1816">Z448</f>
        <v>163</v>
      </c>
      <c r="AM448" s="38">
        <f t="shared" si="1816"/>
        <v>55</v>
      </c>
      <c r="AN448" s="39">
        <f t="shared" si="46"/>
        <v>30</v>
      </c>
      <c r="AO448" s="43"/>
      <c r="AP448" s="43"/>
      <c r="AQ448" s="43">
        <f t="shared" ref="AQ448:AW448" si="1817">POWER($AC448,AQ$3)</f>
        <v>1</v>
      </c>
      <c r="AR448" s="43">
        <f t="shared" si="1817"/>
        <v>0.6470588235</v>
      </c>
      <c r="AS448" s="43">
        <f t="shared" si="1817"/>
        <v>0.4186851211</v>
      </c>
      <c r="AT448" s="43">
        <f t="shared" si="1817"/>
        <v>0.2709139019</v>
      </c>
      <c r="AU448" s="43">
        <f t="shared" si="1817"/>
        <v>0.1752972306</v>
      </c>
      <c r="AV448" s="43">
        <f t="shared" si="1817"/>
        <v>0.1134276198</v>
      </c>
      <c r="AW448" s="43">
        <f t="shared" si="1817"/>
        <v>0.07339434224</v>
      </c>
      <c r="AX448" s="43">
        <f t="shared" ref="AX448:BA448" si="1818">$AD448*AQ448</f>
        <v>0.5721784777</v>
      </c>
      <c r="AY448" s="43">
        <f t="shared" si="1818"/>
        <v>0.3702331326</v>
      </c>
      <c r="AZ448" s="43">
        <f t="shared" si="1818"/>
        <v>0.2395626152</v>
      </c>
      <c r="BA448" s="43">
        <f t="shared" si="1818"/>
        <v>0.155011104</v>
      </c>
      <c r="BB448" s="43"/>
      <c r="BC448" s="43"/>
      <c r="BD448" s="43"/>
      <c r="BE448" s="43"/>
      <c r="BF448" s="43"/>
      <c r="BG448" s="43"/>
      <c r="BH448" s="43"/>
      <c r="BI448" s="43"/>
      <c r="BJ448" s="43"/>
    </row>
    <row r="449">
      <c r="A449" s="30"/>
      <c r="B449" s="30"/>
      <c r="C449" s="44">
        <f t="shared" si="49"/>
        <v>445</v>
      </c>
      <c r="D449" s="32">
        <f t="shared" si="13"/>
        <v>3014</v>
      </c>
      <c r="E449" s="32">
        <f t="shared" si="14"/>
        <v>3014</v>
      </c>
      <c r="F449" s="33">
        <f t="shared" si="15"/>
        <v>1308</v>
      </c>
      <c r="G449" s="30">
        <f t="shared" si="16"/>
        <v>912</v>
      </c>
      <c r="H449" s="34">
        <f t="shared" si="17"/>
        <v>396</v>
      </c>
      <c r="I449" s="35">
        <f t="shared" si="18"/>
        <v>0.3615749096</v>
      </c>
      <c r="J449" s="35">
        <f t="shared" si="19"/>
        <v>0.3346203544</v>
      </c>
      <c r="K449" s="36">
        <f t="shared" si="20"/>
        <v>330</v>
      </c>
      <c r="L449" s="37">
        <f t="shared" si="21"/>
        <v>582</v>
      </c>
      <c r="M449" s="38">
        <f t="shared" si="22"/>
        <v>133</v>
      </c>
      <c r="N449" s="39">
        <f t="shared" si="23"/>
        <v>263</v>
      </c>
      <c r="O449" s="35">
        <f t="shared" si="24"/>
        <v>0.3618421053</v>
      </c>
      <c r="P449" s="35">
        <f t="shared" si="25"/>
        <v>0.3358585859</v>
      </c>
      <c r="Q449" s="40">
        <f t="shared" si="26"/>
        <v>0.3539755352</v>
      </c>
      <c r="R449" s="35">
        <f t="shared" si="27"/>
        <v>0.186013986</v>
      </c>
      <c r="S449" s="10">
        <f t="shared" si="50"/>
        <v>0.4371948227</v>
      </c>
      <c r="T449" s="10">
        <f t="shared" si="28"/>
        <v>0.5844418164</v>
      </c>
      <c r="U449" s="10">
        <f t="shared" si="29"/>
        <v>0.5844418164</v>
      </c>
      <c r="V449" s="30">
        <f t="shared" si="30"/>
        <v>1308</v>
      </c>
      <c r="W449" s="30">
        <f t="shared" si="31"/>
        <v>463</v>
      </c>
      <c r="X449" s="34">
        <f t="shared" si="32"/>
        <v>572</v>
      </c>
      <c r="Y449" s="36">
        <f t="shared" si="33"/>
        <v>439</v>
      </c>
      <c r="Z449" s="37">
        <f t="shared" ref="Z449:AA449" si="1819">L449</f>
        <v>582</v>
      </c>
      <c r="AA449" s="38">
        <f t="shared" si="1819"/>
        <v>133</v>
      </c>
      <c r="AB449" s="39">
        <f t="shared" si="35"/>
        <v>312</v>
      </c>
      <c r="AC449" s="35">
        <f t="shared" si="36"/>
        <v>0.2988764045</v>
      </c>
      <c r="AD449" s="35">
        <f t="shared" si="37"/>
        <v>0.429970617</v>
      </c>
      <c r="AE449" s="30">
        <f t="shared" si="38"/>
        <v>0.4448607747</v>
      </c>
      <c r="AF449" s="30">
        <f t="shared" si="39"/>
        <v>0.1384244854</v>
      </c>
      <c r="AG449" s="30">
        <f t="shared" si="40"/>
        <v>-0.01489015762</v>
      </c>
      <c r="AH449" s="41">
        <f t="shared" si="41"/>
        <v>0.3516630006</v>
      </c>
      <c r="AI449" s="42">
        <f t="shared" si="42"/>
        <v>0.2329038893</v>
      </c>
      <c r="AJ449" s="42">
        <f t="shared" si="43"/>
        <v>0.2123859948</v>
      </c>
      <c r="AK449" s="36">
        <f t="shared" si="44"/>
        <v>157</v>
      </c>
      <c r="AL449" s="37">
        <f t="shared" ref="AL449:AM449" si="1820">Z449</f>
        <v>582</v>
      </c>
      <c r="AM449" s="38">
        <f t="shared" si="1820"/>
        <v>133</v>
      </c>
      <c r="AN449" s="39">
        <f t="shared" si="46"/>
        <v>312</v>
      </c>
      <c r="AO449" s="43"/>
      <c r="AP449" s="43"/>
      <c r="AQ449" s="43">
        <f t="shared" ref="AQ449:AW449" si="1821">POWER($AC449,AQ$3)</f>
        <v>1</v>
      </c>
      <c r="AR449" s="43">
        <f t="shared" si="1821"/>
        <v>0.2988764045</v>
      </c>
      <c r="AS449" s="43">
        <f t="shared" si="1821"/>
        <v>0.08932710516</v>
      </c>
      <c r="AT449" s="43">
        <f t="shared" si="1821"/>
        <v>0.02669776402</v>
      </c>
      <c r="AU449" s="43">
        <f t="shared" si="1821"/>
        <v>0.007979331717</v>
      </c>
      <c r="AV449" s="43">
        <f t="shared" si="1821"/>
        <v>0.002384833974</v>
      </c>
      <c r="AW449" s="43">
        <f t="shared" si="1821"/>
        <v>0.0007127706034</v>
      </c>
      <c r="AX449" s="43">
        <f t="shared" ref="AX449:BA449" si="1822">$AD449*AQ449</f>
        <v>0.429970617</v>
      </c>
      <c r="AY449" s="43">
        <f t="shared" si="1822"/>
        <v>0.1285080721</v>
      </c>
      <c r="AZ449" s="43">
        <f t="shared" si="1822"/>
        <v>0.03840803053</v>
      </c>
      <c r="BA449" s="43">
        <f t="shared" si="1822"/>
        <v>0.01147925407</v>
      </c>
      <c r="BB449" s="43"/>
      <c r="BC449" s="43"/>
      <c r="BD449" s="43"/>
      <c r="BE449" s="43"/>
      <c r="BF449" s="43"/>
      <c r="BG449" s="43"/>
      <c r="BH449" s="43"/>
      <c r="BI449" s="43"/>
      <c r="BJ449" s="43"/>
    </row>
    <row r="450">
      <c r="A450" s="30"/>
      <c r="B450" s="30"/>
      <c r="C450" s="44">
        <f t="shared" si="49"/>
        <v>446</v>
      </c>
      <c r="D450" s="32">
        <f t="shared" si="13"/>
        <v>1211</v>
      </c>
      <c r="E450" s="32">
        <f t="shared" si="14"/>
        <v>1211</v>
      </c>
      <c r="F450" s="33">
        <f t="shared" si="15"/>
        <v>607</v>
      </c>
      <c r="G450" s="30">
        <f t="shared" si="16"/>
        <v>395</v>
      </c>
      <c r="H450" s="34">
        <f t="shared" si="17"/>
        <v>212</v>
      </c>
      <c r="I450" s="35">
        <f t="shared" si="18"/>
        <v>0.2568949836</v>
      </c>
      <c r="J450" s="35">
        <f t="shared" si="19"/>
        <v>0.278646224</v>
      </c>
      <c r="K450" s="36">
        <f t="shared" si="20"/>
        <v>101</v>
      </c>
      <c r="L450" s="37">
        <f t="shared" si="21"/>
        <v>294</v>
      </c>
      <c r="M450" s="38">
        <f t="shared" si="22"/>
        <v>59</v>
      </c>
      <c r="N450" s="39">
        <f t="shared" si="23"/>
        <v>153</v>
      </c>
      <c r="O450" s="35">
        <f t="shared" si="24"/>
        <v>0.2556962025</v>
      </c>
      <c r="P450" s="35">
        <f t="shared" si="25"/>
        <v>0.2783018868</v>
      </c>
      <c r="Q450" s="40">
        <f t="shared" si="26"/>
        <v>0.2635914333</v>
      </c>
      <c r="R450" s="35">
        <f t="shared" si="27"/>
        <v>0.1671388102</v>
      </c>
      <c r="S450" s="10">
        <f t="shared" si="50"/>
        <v>0.835974651</v>
      </c>
      <c r="T450" s="10">
        <f t="shared" si="28"/>
        <v>1.249937546</v>
      </c>
      <c r="U450" s="10">
        <f t="shared" si="29"/>
        <v>1</v>
      </c>
      <c r="V450" s="30">
        <f t="shared" si="30"/>
        <v>607</v>
      </c>
      <c r="W450" s="30">
        <f t="shared" si="31"/>
        <v>160</v>
      </c>
      <c r="X450" s="34">
        <f t="shared" si="32"/>
        <v>507</v>
      </c>
      <c r="Y450" s="36">
        <f t="shared" si="33"/>
        <v>448</v>
      </c>
      <c r="Z450" s="37">
        <f t="shared" ref="Z450:AA450" si="1823">L450</f>
        <v>294</v>
      </c>
      <c r="AA450" s="38">
        <f t="shared" si="1823"/>
        <v>59</v>
      </c>
      <c r="AB450" s="39">
        <f t="shared" si="35"/>
        <v>0</v>
      </c>
      <c r="AC450" s="35">
        <f t="shared" si="36"/>
        <v>1</v>
      </c>
      <c r="AD450" s="35">
        <f t="shared" si="37"/>
        <v>0.6037735849</v>
      </c>
      <c r="AE450" s="30">
        <f t="shared" si="38"/>
        <v>0.6210571413</v>
      </c>
      <c r="AF450" s="30">
        <f t="shared" si="39"/>
        <v>0.3146208519</v>
      </c>
      <c r="AG450" s="30">
        <f t="shared" si="40"/>
        <v>-0.01728355636</v>
      </c>
      <c r="AH450" s="41">
        <f t="shared" si="41"/>
        <v>0.4805822993</v>
      </c>
      <c r="AI450" s="42">
        <f t="shared" si="42"/>
        <v>0.7412780452</v>
      </c>
      <c r="AJ450" s="42">
        <f t="shared" si="43"/>
        <v>0.7174621666</v>
      </c>
      <c r="AK450" s="36">
        <f t="shared" si="44"/>
        <v>747</v>
      </c>
      <c r="AL450" s="37">
        <f t="shared" ref="AL450:AM450" si="1824">Z450</f>
        <v>294</v>
      </c>
      <c r="AM450" s="38">
        <f t="shared" si="1824"/>
        <v>59</v>
      </c>
      <c r="AN450" s="39">
        <f t="shared" si="46"/>
        <v>0</v>
      </c>
      <c r="AO450" s="43"/>
      <c r="AP450" s="43"/>
      <c r="AQ450" s="43">
        <f t="shared" ref="AQ450:AW450" si="1825">POWER($AC450,AQ$3)</f>
        <v>1</v>
      </c>
      <c r="AR450" s="43">
        <f t="shared" si="1825"/>
        <v>1</v>
      </c>
      <c r="AS450" s="43">
        <f t="shared" si="1825"/>
        <v>1</v>
      </c>
      <c r="AT450" s="43">
        <f t="shared" si="1825"/>
        <v>1</v>
      </c>
      <c r="AU450" s="43">
        <f t="shared" si="1825"/>
        <v>1</v>
      </c>
      <c r="AV450" s="43">
        <f t="shared" si="1825"/>
        <v>1</v>
      </c>
      <c r="AW450" s="43">
        <f t="shared" si="1825"/>
        <v>1</v>
      </c>
      <c r="AX450" s="43">
        <f t="shared" ref="AX450:BA450" si="1826">$AD450*AQ450</f>
        <v>0.6037735849</v>
      </c>
      <c r="AY450" s="43">
        <f t="shared" si="1826"/>
        <v>0.6037735849</v>
      </c>
      <c r="AZ450" s="43">
        <f t="shared" si="1826"/>
        <v>0.6037735849</v>
      </c>
      <c r="BA450" s="43">
        <f t="shared" si="1826"/>
        <v>0.6037735849</v>
      </c>
      <c r="BB450" s="43"/>
      <c r="BC450" s="43"/>
      <c r="BD450" s="43"/>
      <c r="BE450" s="43"/>
      <c r="BF450" s="43"/>
      <c r="BG450" s="43"/>
      <c r="BH450" s="43"/>
      <c r="BI450" s="43"/>
      <c r="BJ450" s="43"/>
    </row>
    <row r="451">
      <c r="A451" s="30"/>
      <c r="B451" s="30"/>
      <c r="C451" s="44">
        <f t="shared" si="49"/>
        <v>447</v>
      </c>
      <c r="D451" s="32">
        <f t="shared" si="13"/>
        <v>2175</v>
      </c>
      <c r="E451" s="32">
        <f t="shared" si="14"/>
        <v>2175</v>
      </c>
      <c r="F451" s="33">
        <f t="shared" si="15"/>
        <v>649</v>
      </c>
      <c r="G451" s="30">
        <f t="shared" si="16"/>
        <v>578</v>
      </c>
      <c r="H451" s="34">
        <f t="shared" si="17"/>
        <v>71</v>
      </c>
      <c r="I451" s="35">
        <f t="shared" si="18"/>
        <v>0.5124773411</v>
      </c>
      <c r="J451" s="35">
        <f t="shared" si="19"/>
        <v>0.4805145683</v>
      </c>
      <c r="K451" s="36">
        <f t="shared" si="20"/>
        <v>296</v>
      </c>
      <c r="L451" s="37">
        <f t="shared" si="21"/>
        <v>282</v>
      </c>
      <c r="M451" s="38">
        <f t="shared" si="22"/>
        <v>34</v>
      </c>
      <c r="N451" s="39">
        <f t="shared" si="23"/>
        <v>37</v>
      </c>
      <c r="O451" s="35">
        <f t="shared" si="24"/>
        <v>0.5121107266</v>
      </c>
      <c r="P451" s="35">
        <f t="shared" si="25"/>
        <v>0.4788732394</v>
      </c>
      <c r="Q451" s="40">
        <f t="shared" si="26"/>
        <v>0.5084745763</v>
      </c>
      <c r="R451" s="35">
        <f t="shared" si="27"/>
        <v>0.1075949367</v>
      </c>
      <c r="S451" s="10">
        <f t="shared" si="50"/>
        <v>0.488473378</v>
      </c>
      <c r="T451" s="10">
        <f t="shared" si="28"/>
        <v>0.7173562328</v>
      </c>
      <c r="U451" s="10">
        <f t="shared" si="29"/>
        <v>0.7173562328</v>
      </c>
      <c r="V451" s="30">
        <f t="shared" si="30"/>
        <v>649</v>
      </c>
      <c r="W451" s="30">
        <f t="shared" si="31"/>
        <v>330</v>
      </c>
      <c r="X451" s="34">
        <f t="shared" si="32"/>
        <v>330</v>
      </c>
      <c r="Y451" s="36">
        <f t="shared" si="33"/>
        <v>296</v>
      </c>
      <c r="Z451" s="37">
        <f t="shared" ref="Z451:AA451" si="1827">L451</f>
        <v>282</v>
      </c>
      <c r="AA451" s="38">
        <f t="shared" si="1827"/>
        <v>34</v>
      </c>
      <c r="AB451" s="39">
        <f t="shared" si="35"/>
        <v>117</v>
      </c>
      <c r="AC451" s="35">
        <f t="shared" si="36"/>
        <v>0.2251655629</v>
      </c>
      <c r="AD451" s="35">
        <f t="shared" si="37"/>
        <v>0.5121107266</v>
      </c>
      <c r="AE451" s="30">
        <f t="shared" si="38"/>
        <v>0.4107407663</v>
      </c>
      <c r="AF451" s="30">
        <f t="shared" si="39"/>
        <v>0.104304477</v>
      </c>
      <c r="AG451" s="30">
        <f t="shared" si="40"/>
        <v>0.1013699603</v>
      </c>
      <c r="AH451" s="41">
        <f t="shared" si="41"/>
        <v>0.3515930195</v>
      </c>
      <c r="AI451" s="42">
        <f t="shared" si="42"/>
        <v>0.1754693059</v>
      </c>
      <c r="AJ451" s="42">
        <f t="shared" si="43"/>
        <v>0.3151520549</v>
      </c>
      <c r="AK451" s="36">
        <f t="shared" si="44"/>
        <v>130</v>
      </c>
      <c r="AL451" s="37">
        <f t="shared" ref="AL451:AM451" si="1828">Z451</f>
        <v>282</v>
      </c>
      <c r="AM451" s="38">
        <f t="shared" si="1828"/>
        <v>34</v>
      </c>
      <c r="AN451" s="39">
        <f t="shared" si="46"/>
        <v>117</v>
      </c>
      <c r="AO451" s="43"/>
      <c r="AP451" s="43"/>
      <c r="AQ451" s="43">
        <f t="shared" ref="AQ451:AW451" si="1829">POWER($AC451,AQ$3)</f>
        <v>1</v>
      </c>
      <c r="AR451" s="43">
        <f t="shared" si="1829"/>
        <v>0.2251655629</v>
      </c>
      <c r="AS451" s="43">
        <f t="shared" si="1829"/>
        <v>0.05069953072</v>
      </c>
      <c r="AT451" s="43">
        <f t="shared" si="1829"/>
        <v>0.01141578837</v>
      </c>
      <c r="AU451" s="43">
        <f t="shared" si="1829"/>
        <v>0.002570442415</v>
      </c>
      <c r="AV451" s="43">
        <f t="shared" si="1829"/>
        <v>0.0005787751134</v>
      </c>
      <c r="AW451" s="43">
        <f t="shared" si="1829"/>
        <v>0.0001303202242</v>
      </c>
      <c r="AX451" s="43">
        <f t="shared" ref="AX451:BA451" si="1830">$AD451*AQ451</f>
        <v>0.5121107266</v>
      </c>
      <c r="AY451" s="43">
        <f t="shared" si="1830"/>
        <v>0.1153097</v>
      </c>
      <c r="AZ451" s="43">
        <f t="shared" si="1830"/>
        <v>0.02596377352</v>
      </c>
      <c r="BA451" s="43">
        <f t="shared" si="1830"/>
        <v>0.00584614768</v>
      </c>
      <c r="BB451" s="43"/>
      <c r="BC451" s="43"/>
      <c r="BD451" s="43"/>
      <c r="BE451" s="43"/>
      <c r="BF451" s="43"/>
      <c r="BG451" s="43"/>
      <c r="BH451" s="43"/>
      <c r="BI451" s="43"/>
      <c r="BJ451" s="43"/>
    </row>
    <row r="452">
      <c r="A452" s="30"/>
      <c r="B452" s="30"/>
      <c r="C452" s="44">
        <f t="shared" si="49"/>
        <v>448</v>
      </c>
      <c r="D452" s="32">
        <f t="shared" si="13"/>
        <v>1824</v>
      </c>
      <c r="E452" s="32">
        <f t="shared" si="14"/>
        <v>1824</v>
      </c>
      <c r="F452" s="33">
        <f t="shared" si="15"/>
        <v>963</v>
      </c>
      <c r="G452" s="30">
        <f t="shared" si="16"/>
        <v>832</v>
      </c>
      <c r="H452" s="34">
        <f t="shared" si="17"/>
        <v>131</v>
      </c>
      <c r="I452" s="35">
        <f t="shared" si="18"/>
        <v>0.4447974147</v>
      </c>
      <c r="J452" s="35">
        <f t="shared" si="19"/>
        <v>0.3867797789</v>
      </c>
      <c r="K452" s="36">
        <f t="shared" si="20"/>
        <v>370</v>
      </c>
      <c r="L452" s="37">
        <f t="shared" si="21"/>
        <v>462</v>
      </c>
      <c r="M452" s="38">
        <f t="shared" si="22"/>
        <v>51</v>
      </c>
      <c r="N452" s="39">
        <f t="shared" si="23"/>
        <v>80</v>
      </c>
      <c r="O452" s="35">
        <f t="shared" si="24"/>
        <v>0.4447115385</v>
      </c>
      <c r="P452" s="35">
        <f t="shared" si="25"/>
        <v>0.3893129771</v>
      </c>
      <c r="Q452" s="40">
        <f t="shared" si="26"/>
        <v>0.4371754933</v>
      </c>
      <c r="R452" s="35">
        <f t="shared" si="27"/>
        <v>0.09941520468</v>
      </c>
      <c r="S452" s="10">
        <f t="shared" si="50"/>
        <v>0.5630506486</v>
      </c>
      <c r="T452" s="10">
        <f t="shared" si="28"/>
        <v>0.8447096242</v>
      </c>
      <c r="U452" s="10">
        <f t="shared" si="29"/>
        <v>0.8447096242</v>
      </c>
      <c r="V452" s="30">
        <f t="shared" si="30"/>
        <v>963</v>
      </c>
      <c r="W452" s="30">
        <f t="shared" si="31"/>
        <v>421</v>
      </c>
      <c r="X452" s="34">
        <f t="shared" si="32"/>
        <v>542</v>
      </c>
      <c r="Y452" s="36">
        <f t="shared" si="33"/>
        <v>491</v>
      </c>
      <c r="Z452" s="37">
        <f t="shared" ref="Z452:AA452" si="1831">L452</f>
        <v>462</v>
      </c>
      <c r="AA452" s="38">
        <f t="shared" si="1831"/>
        <v>51</v>
      </c>
      <c r="AB452" s="39">
        <f t="shared" si="35"/>
        <v>90</v>
      </c>
      <c r="AC452" s="35">
        <f t="shared" si="36"/>
        <v>0.3617021277</v>
      </c>
      <c r="AD452" s="35">
        <f t="shared" si="37"/>
        <v>0.5152151102</v>
      </c>
      <c r="AE452" s="30">
        <f t="shared" si="38"/>
        <v>0.4730886067</v>
      </c>
      <c r="AF452" s="30">
        <f t="shared" si="39"/>
        <v>0.1666523174</v>
      </c>
      <c r="AG452" s="30">
        <f t="shared" si="40"/>
        <v>0.04212650343</v>
      </c>
      <c r="AH452" s="41">
        <f t="shared" si="41"/>
        <v>0.3536450023</v>
      </c>
      <c r="AI452" s="42">
        <f t="shared" si="42"/>
        <v>0.281603821</v>
      </c>
      <c r="AJ452" s="42">
        <f t="shared" si="43"/>
        <v>0.3396520415</v>
      </c>
      <c r="AK452" s="36">
        <f t="shared" si="44"/>
        <v>238</v>
      </c>
      <c r="AL452" s="37">
        <f t="shared" ref="AL452:AM452" si="1832">Z452</f>
        <v>462</v>
      </c>
      <c r="AM452" s="38">
        <f t="shared" si="1832"/>
        <v>51</v>
      </c>
      <c r="AN452" s="39">
        <f t="shared" si="46"/>
        <v>90</v>
      </c>
      <c r="AO452" s="43"/>
      <c r="AP452" s="43"/>
      <c r="AQ452" s="43">
        <f t="shared" ref="AQ452:AW452" si="1833">POWER($AC452,AQ$3)</f>
        <v>1</v>
      </c>
      <c r="AR452" s="43">
        <f t="shared" si="1833"/>
        <v>0.3617021277</v>
      </c>
      <c r="AS452" s="43">
        <f t="shared" si="1833"/>
        <v>0.1308284292</v>
      </c>
      <c r="AT452" s="43">
        <f t="shared" si="1833"/>
        <v>0.04732092118</v>
      </c>
      <c r="AU452" s="43">
        <f t="shared" si="1833"/>
        <v>0.01711607787</v>
      </c>
      <c r="AV452" s="43">
        <f t="shared" si="1833"/>
        <v>0.006190921784</v>
      </c>
      <c r="AW452" s="43">
        <f t="shared" si="1833"/>
        <v>0.002239269582</v>
      </c>
      <c r="AX452" s="43">
        <f t="shared" ref="AX452:BA452" si="1834">$AD452*AQ452</f>
        <v>0.5152151102</v>
      </c>
      <c r="AY452" s="43">
        <f t="shared" si="1834"/>
        <v>0.1863544016</v>
      </c>
      <c r="AZ452" s="43">
        <f t="shared" si="1834"/>
        <v>0.06740478354</v>
      </c>
      <c r="BA452" s="43">
        <f t="shared" si="1834"/>
        <v>0.02438045362</v>
      </c>
      <c r="BB452" s="43"/>
      <c r="BC452" s="43"/>
      <c r="BD452" s="43"/>
      <c r="BE452" s="43"/>
      <c r="BF452" s="43"/>
      <c r="BG452" s="43"/>
      <c r="BH452" s="43"/>
      <c r="BI452" s="43"/>
      <c r="BJ452" s="43"/>
    </row>
    <row r="453">
      <c r="A453" s="30"/>
      <c r="B453" s="30"/>
      <c r="C453" s="44">
        <f t="shared" si="49"/>
        <v>449</v>
      </c>
      <c r="D453" s="32">
        <f t="shared" si="13"/>
        <v>1429</v>
      </c>
      <c r="E453" s="32">
        <f t="shared" si="14"/>
        <v>1429</v>
      </c>
      <c r="F453" s="33">
        <f t="shared" si="15"/>
        <v>556</v>
      </c>
      <c r="G453" s="30">
        <f t="shared" si="16"/>
        <v>413</v>
      </c>
      <c r="H453" s="34">
        <f t="shared" si="17"/>
        <v>143</v>
      </c>
      <c r="I453" s="35">
        <f t="shared" si="18"/>
        <v>0.3881390808</v>
      </c>
      <c r="J453" s="35">
        <f t="shared" si="19"/>
        <v>0.3744835379</v>
      </c>
      <c r="K453" s="36">
        <f t="shared" si="20"/>
        <v>160</v>
      </c>
      <c r="L453" s="37">
        <f t="shared" si="21"/>
        <v>253</v>
      </c>
      <c r="M453" s="38">
        <f t="shared" si="22"/>
        <v>54</v>
      </c>
      <c r="N453" s="39">
        <f t="shared" si="23"/>
        <v>89</v>
      </c>
      <c r="O453" s="35">
        <f t="shared" si="24"/>
        <v>0.387409201</v>
      </c>
      <c r="P453" s="35">
        <f t="shared" si="25"/>
        <v>0.3776223776</v>
      </c>
      <c r="Q453" s="40">
        <f t="shared" si="26"/>
        <v>0.3848920863</v>
      </c>
      <c r="R453" s="35">
        <f t="shared" si="27"/>
        <v>0.1758957655</v>
      </c>
      <c r="S453" s="10">
        <f t="shared" si="50"/>
        <v>0.3902352804</v>
      </c>
      <c r="T453" s="10">
        <f t="shared" si="28"/>
        <v>0.513762114</v>
      </c>
      <c r="U453" s="10">
        <f t="shared" si="29"/>
        <v>0.513762114</v>
      </c>
      <c r="V453" s="30">
        <f t="shared" si="30"/>
        <v>556</v>
      </c>
      <c r="W453" s="30">
        <f t="shared" si="31"/>
        <v>214</v>
      </c>
      <c r="X453" s="34">
        <f t="shared" si="32"/>
        <v>217</v>
      </c>
      <c r="Y453" s="36">
        <f t="shared" si="33"/>
        <v>163</v>
      </c>
      <c r="Z453" s="37">
        <f t="shared" ref="Z453:AA453" si="1835">L453</f>
        <v>253</v>
      </c>
      <c r="AA453" s="38">
        <f t="shared" si="1835"/>
        <v>54</v>
      </c>
      <c r="AB453" s="39">
        <f t="shared" si="35"/>
        <v>154</v>
      </c>
      <c r="AC453" s="35">
        <f t="shared" si="36"/>
        <v>0.2596153846</v>
      </c>
      <c r="AD453" s="35">
        <f t="shared" si="37"/>
        <v>0.3918269231</v>
      </c>
      <c r="AE453" s="30">
        <f t="shared" si="38"/>
        <v>0.4267842831</v>
      </c>
      <c r="AF453" s="30">
        <f t="shared" si="39"/>
        <v>0.1203479938</v>
      </c>
      <c r="AG453" s="30">
        <f t="shared" si="40"/>
        <v>-0.03495736006</v>
      </c>
      <c r="AH453" s="41">
        <f t="shared" si="41"/>
        <v>0.3513229582</v>
      </c>
      <c r="AI453" s="42">
        <f t="shared" si="42"/>
        <v>0.2023410333</v>
      </c>
      <c r="AJ453" s="42">
        <f t="shared" si="43"/>
        <v>0.1541715348</v>
      </c>
      <c r="AK453" s="36">
        <f t="shared" si="44"/>
        <v>46</v>
      </c>
      <c r="AL453" s="37">
        <f t="shared" ref="AL453:AM453" si="1836">Z453</f>
        <v>253</v>
      </c>
      <c r="AM453" s="38">
        <f t="shared" si="1836"/>
        <v>54</v>
      </c>
      <c r="AN453" s="39">
        <f t="shared" si="46"/>
        <v>154</v>
      </c>
      <c r="AO453" s="43"/>
      <c r="AP453" s="43"/>
      <c r="AQ453" s="43">
        <f t="shared" ref="AQ453:AW453" si="1837">POWER($AC453,AQ$3)</f>
        <v>1</v>
      </c>
      <c r="AR453" s="43">
        <f t="shared" si="1837"/>
        <v>0.2596153846</v>
      </c>
      <c r="AS453" s="43">
        <f t="shared" si="1837"/>
        <v>0.06740014793</v>
      </c>
      <c r="AT453" s="43">
        <f t="shared" si="1837"/>
        <v>0.01749811533</v>
      </c>
      <c r="AU453" s="43">
        <f t="shared" si="1837"/>
        <v>0.004542779941</v>
      </c>
      <c r="AV453" s="43">
        <f t="shared" si="1837"/>
        <v>0.001179375562</v>
      </c>
      <c r="AW453" s="43">
        <f t="shared" si="1837"/>
        <v>0.00030618404</v>
      </c>
      <c r="AX453" s="43">
        <f t="shared" ref="AX453:BA453" si="1838">$AD453*AQ453</f>
        <v>0.3918269231</v>
      </c>
      <c r="AY453" s="43">
        <f t="shared" si="1838"/>
        <v>0.1017242973</v>
      </c>
      <c r="AZ453" s="43">
        <f t="shared" si="1838"/>
        <v>0.02640919258</v>
      </c>
      <c r="BA453" s="43">
        <f t="shared" si="1838"/>
        <v>0.006856232689</v>
      </c>
      <c r="BB453" s="43"/>
      <c r="BC453" s="43"/>
      <c r="BD453" s="43"/>
      <c r="BE453" s="43"/>
      <c r="BF453" s="43"/>
      <c r="BG453" s="43"/>
      <c r="BH453" s="43"/>
      <c r="BI453" s="43"/>
      <c r="BJ453" s="43"/>
    </row>
    <row r="454">
      <c r="A454" s="30"/>
      <c r="B454" s="30"/>
      <c r="C454" s="44">
        <f t="shared" si="49"/>
        <v>450</v>
      </c>
      <c r="D454" s="32">
        <f t="shared" si="13"/>
        <v>1490</v>
      </c>
      <c r="E454" s="32">
        <f t="shared" si="14"/>
        <v>1490</v>
      </c>
      <c r="F454" s="33">
        <f t="shared" si="15"/>
        <v>658</v>
      </c>
      <c r="G454" s="30">
        <f t="shared" si="16"/>
        <v>430</v>
      </c>
      <c r="H454" s="34">
        <f t="shared" si="17"/>
        <v>228</v>
      </c>
      <c r="I454" s="35">
        <f t="shared" si="18"/>
        <v>0.5951971261</v>
      </c>
      <c r="J454" s="35">
        <f t="shared" si="19"/>
        <v>0.549154146</v>
      </c>
      <c r="K454" s="36">
        <f t="shared" si="20"/>
        <v>256</v>
      </c>
      <c r="L454" s="37">
        <f t="shared" si="21"/>
        <v>174</v>
      </c>
      <c r="M454" s="38">
        <f t="shared" si="22"/>
        <v>125</v>
      </c>
      <c r="N454" s="39">
        <f t="shared" si="23"/>
        <v>103</v>
      </c>
      <c r="O454" s="35">
        <f t="shared" si="24"/>
        <v>0.5953488372</v>
      </c>
      <c r="P454" s="35">
        <f t="shared" si="25"/>
        <v>0.548245614</v>
      </c>
      <c r="Q454" s="40">
        <f t="shared" si="26"/>
        <v>0.5790273556</v>
      </c>
      <c r="R454" s="35">
        <f t="shared" si="27"/>
        <v>0.4180602007</v>
      </c>
      <c r="S454" s="10">
        <f t="shared" si="50"/>
        <v>0.5349327322</v>
      </c>
      <c r="T454" s="10">
        <f t="shared" si="28"/>
        <v>0.600114518</v>
      </c>
      <c r="U454" s="10">
        <f t="shared" si="29"/>
        <v>0.600114518</v>
      </c>
      <c r="V454" s="30">
        <f t="shared" si="30"/>
        <v>658</v>
      </c>
      <c r="W454" s="30">
        <f t="shared" si="31"/>
        <v>381</v>
      </c>
      <c r="X454" s="34">
        <f t="shared" si="32"/>
        <v>381</v>
      </c>
      <c r="Y454" s="36">
        <f t="shared" si="33"/>
        <v>256</v>
      </c>
      <c r="Z454" s="37">
        <f t="shared" ref="Z454:AA454" si="1839">L454</f>
        <v>174</v>
      </c>
      <c r="AA454" s="38">
        <f t="shared" si="1839"/>
        <v>125</v>
      </c>
      <c r="AB454" s="39">
        <f t="shared" si="35"/>
        <v>171</v>
      </c>
      <c r="AC454" s="35">
        <f t="shared" si="36"/>
        <v>0.4222972973</v>
      </c>
      <c r="AD454" s="35">
        <f t="shared" si="37"/>
        <v>0.5953488372</v>
      </c>
      <c r="AE454" s="30">
        <f t="shared" si="38"/>
        <v>0.4991691804</v>
      </c>
      <c r="AF454" s="30">
        <f t="shared" si="39"/>
        <v>0.1927328911</v>
      </c>
      <c r="AG454" s="30">
        <f t="shared" si="40"/>
        <v>0.0961796568</v>
      </c>
      <c r="AH454" s="41">
        <f t="shared" si="41"/>
        <v>0.3572418044</v>
      </c>
      <c r="AI454" s="42">
        <f t="shared" si="42"/>
        <v>0.328238461</v>
      </c>
      <c r="AJ454" s="42">
        <f t="shared" si="43"/>
        <v>0.4607692307</v>
      </c>
      <c r="AK454" s="36">
        <f t="shared" si="44"/>
        <v>149</v>
      </c>
      <c r="AL454" s="37">
        <f t="shared" ref="AL454:AM454" si="1840">Z454</f>
        <v>174</v>
      </c>
      <c r="AM454" s="38">
        <f t="shared" si="1840"/>
        <v>125</v>
      </c>
      <c r="AN454" s="39">
        <f t="shared" si="46"/>
        <v>171</v>
      </c>
      <c r="AO454" s="43"/>
      <c r="AP454" s="43"/>
      <c r="AQ454" s="43">
        <f t="shared" ref="AQ454:AW454" si="1841">POWER($AC454,AQ$3)</f>
        <v>1</v>
      </c>
      <c r="AR454" s="43">
        <f t="shared" si="1841"/>
        <v>0.4222972973</v>
      </c>
      <c r="AS454" s="43">
        <f t="shared" si="1841"/>
        <v>0.1783350073</v>
      </c>
      <c r="AT454" s="43">
        <f t="shared" si="1841"/>
        <v>0.0753103916</v>
      </c>
      <c r="AU454" s="43">
        <f t="shared" si="1841"/>
        <v>0.03180337483</v>
      </c>
      <c r="AV454" s="43">
        <f t="shared" si="1841"/>
        <v>0.01343047924</v>
      </c>
      <c r="AW454" s="43">
        <f t="shared" si="1841"/>
        <v>0.005671655083</v>
      </c>
      <c r="AX454" s="43">
        <f t="shared" ref="AX454:BA454" si="1842">$AD454*AQ454</f>
        <v>0.5953488372</v>
      </c>
      <c r="AY454" s="43">
        <f t="shared" si="1842"/>
        <v>0.2514142049</v>
      </c>
      <c r="AZ454" s="43">
        <f t="shared" si="1842"/>
        <v>0.1061715392</v>
      </c>
      <c r="BA454" s="43">
        <f t="shared" si="1842"/>
        <v>0.04483595407</v>
      </c>
      <c r="BB454" s="43"/>
      <c r="BC454" s="43"/>
      <c r="BD454" s="43"/>
      <c r="BE454" s="43"/>
      <c r="BF454" s="43"/>
      <c r="BG454" s="43"/>
      <c r="BH454" s="43"/>
      <c r="BI454" s="43"/>
      <c r="BJ454" s="43"/>
    </row>
    <row r="455">
      <c r="A455" s="30"/>
      <c r="B455" s="30"/>
      <c r="C455" s="44">
        <f t="shared" si="49"/>
        <v>451</v>
      </c>
      <c r="D455" s="32">
        <f t="shared" si="13"/>
        <v>922</v>
      </c>
      <c r="E455" s="32">
        <f t="shared" si="14"/>
        <v>922</v>
      </c>
      <c r="F455" s="33">
        <f t="shared" si="15"/>
        <v>386</v>
      </c>
      <c r="G455" s="30">
        <f t="shared" si="16"/>
        <v>286</v>
      </c>
      <c r="H455" s="34">
        <f t="shared" si="17"/>
        <v>100</v>
      </c>
      <c r="I455" s="35">
        <f t="shared" si="18"/>
        <v>0.5665531602</v>
      </c>
      <c r="J455" s="35">
        <f t="shared" si="19"/>
        <v>0.5550465319</v>
      </c>
      <c r="K455" s="36">
        <f t="shared" si="20"/>
        <v>162</v>
      </c>
      <c r="L455" s="37">
        <f t="shared" si="21"/>
        <v>124</v>
      </c>
      <c r="M455" s="38">
        <f t="shared" si="22"/>
        <v>56</v>
      </c>
      <c r="N455" s="39">
        <f t="shared" si="23"/>
        <v>44</v>
      </c>
      <c r="O455" s="35">
        <f t="shared" si="24"/>
        <v>0.5664335664</v>
      </c>
      <c r="P455" s="35">
        <f t="shared" si="25"/>
        <v>0.56</v>
      </c>
      <c r="Q455" s="40">
        <f t="shared" si="26"/>
        <v>0.5647668394</v>
      </c>
      <c r="R455" s="35">
        <f t="shared" si="27"/>
        <v>0.3111111111</v>
      </c>
      <c r="S455" s="10">
        <f t="shared" si="50"/>
        <v>0.5807403483</v>
      </c>
      <c r="T455" s="10">
        <f t="shared" si="28"/>
        <v>0.7418329936</v>
      </c>
      <c r="U455" s="10">
        <f t="shared" si="29"/>
        <v>0.7418329936</v>
      </c>
      <c r="V455" s="30">
        <f t="shared" si="30"/>
        <v>386</v>
      </c>
      <c r="W455" s="30">
        <f t="shared" si="31"/>
        <v>218</v>
      </c>
      <c r="X455" s="34">
        <f t="shared" si="32"/>
        <v>224</v>
      </c>
      <c r="Y455" s="36">
        <f t="shared" si="33"/>
        <v>168</v>
      </c>
      <c r="Z455" s="37">
        <f t="shared" ref="Z455:AA455" si="1843">L455</f>
        <v>124</v>
      </c>
      <c r="AA455" s="38">
        <f t="shared" si="1843"/>
        <v>56</v>
      </c>
      <c r="AB455" s="39">
        <f t="shared" si="35"/>
        <v>58</v>
      </c>
      <c r="AC455" s="35">
        <f t="shared" si="36"/>
        <v>0.4912280702</v>
      </c>
      <c r="AD455" s="35">
        <f t="shared" si="37"/>
        <v>0.5753424658</v>
      </c>
      <c r="AE455" s="30">
        <f t="shared" si="38"/>
        <v>0.5270034578</v>
      </c>
      <c r="AF455" s="30">
        <f t="shared" si="39"/>
        <v>0.2205671685</v>
      </c>
      <c r="AG455" s="30">
        <f t="shared" si="40"/>
        <v>0.04833900794</v>
      </c>
      <c r="AH455" s="41">
        <f t="shared" si="41"/>
        <v>0.3633663824</v>
      </c>
      <c r="AI455" s="42">
        <f t="shared" si="42"/>
        <v>0.3807590398</v>
      </c>
      <c r="AJ455" s="42">
        <f t="shared" si="43"/>
        <v>0.4473677816</v>
      </c>
      <c r="AK455" s="36">
        <f t="shared" si="44"/>
        <v>100</v>
      </c>
      <c r="AL455" s="37">
        <f t="shared" ref="AL455:AM455" si="1844">Z455</f>
        <v>124</v>
      </c>
      <c r="AM455" s="38">
        <f t="shared" si="1844"/>
        <v>56</v>
      </c>
      <c r="AN455" s="39">
        <f t="shared" si="46"/>
        <v>58</v>
      </c>
      <c r="AO455" s="43"/>
      <c r="AP455" s="43"/>
      <c r="AQ455" s="43">
        <f t="shared" ref="AQ455:AW455" si="1845">POWER($AC455,AQ$3)</f>
        <v>1</v>
      </c>
      <c r="AR455" s="43">
        <f t="shared" si="1845"/>
        <v>0.4912280702</v>
      </c>
      <c r="AS455" s="43">
        <f t="shared" si="1845"/>
        <v>0.2413050169</v>
      </c>
      <c r="AT455" s="43">
        <f t="shared" si="1845"/>
        <v>0.1185357978</v>
      </c>
      <c r="AU455" s="43">
        <f t="shared" si="1845"/>
        <v>0.05822811119</v>
      </c>
      <c r="AV455" s="43">
        <f t="shared" si="1845"/>
        <v>0.02860328269</v>
      </c>
      <c r="AW455" s="43">
        <f t="shared" si="1845"/>
        <v>0.01405073536</v>
      </c>
      <c r="AX455" s="43">
        <f t="shared" ref="AX455:BA455" si="1846">$AD455*AQ455</f>
        <v>0.5753424658</v>
      </c>
      <c r="AY455" s="43">
        <f t="shared" si="1846"/>
        <v>0.2826243691</v>
      </c>
      <c r="AZ455" s="43">
        <f t="shared" si="1846"/>
        <v>0.1388330234</v>
      </c>
      <c r="BA455" s="43">
        <f t="shared" si="1846"/>
        <v>0.06819867818</v>
      </c>
      <c r="BB455" s="43"/>
      <c r="BC455" s="43"/>
      <c r="BD455" s="43"/>
      <c r="BE455" s="43"/>
      <c r="BF455" s="43"/>
      <c r="BG455" s="43"/>
      <c r="BH455" s="43"/>
      <c r="BI455" s="43"/>
      <c r="BJ455" s="43"/>
    </row>
    <row r="456">
      <c r="A456" s="30"/>
      <c r="B456" s="30"/>
      <c r="C456" s="44">
        <f t="shared" si="49"/>
        <v>452</v>
      </c>
      <c r="D456" s="32">
        <f t="shared" si="13"/>
        <v>2389</v>
      </c>
      <c r="E456" s="32">
        <f t="shared" si="14"/>
        <v>2389</v>
      </c>
      <c r="F456" s="33">
        <f t="shared" si="15"/>
        <v>1001</v>
      </c>
      <c r="G456" s="30">
        <f t="shared" si="16"/>
        <v>698</v>
      </c>
      <c r="H456" s="34">
        <f t="shared" si="17"/>
        <v>303</v>
      </c>
      <c r="I456" s="35">
        <f t="shared" si="18"/>
        <v>0.3667335312</v>
      </c>
      <c r="J456" s="35">
        <f t="shared" si="19"/>
        <v>0.4220537379</v>
      </c>
      <c r="K456" s="36">
        <f t="shared" si="20"/>
        <v>256</v>
      </c>
      <c r="L456" s="37">
        <f t="shared" si="21"/>
        <v>442</v>
      </c>
      <c r="M456" s="38">
        <f t="shared" si="22"/>
        <v>128</v>
      </c>
      <c r="N456" s="39">
        <f t="shared" si="23"/>
        <v>175</v>
      </c>
      <c r="O456" s="35">
        <f t="shared" si="24"/>
        <v>0.3667621777</v>
      </c>
      <c r="P456" s="35">
        <f t="shared" si="25"/>
        <v>0.4224422442</v>
      </c>
      <c r="Q456" s="40">
        <f t="shared" si="26"/>
        <v>0.3836163836</v>
      </c>
      <c r="R456" s="35">
        <f t="shared" si="27"/>
        <v>0.2245614035</v>
      </c>
      <c r="S456" s="10">
        <f t="shared" si="50"/>
        <v>0.6237874229</v>
      </c>
      <c r="T456" s="10">
        <f t="shared" si="28"/>
        <v>0.8663181797</v>
      </c>
      <c r="U456" s="10">
        <f t="shared" si="29"/>
        <v>0.8663181797</v>
      </c>
      <c r="V456" s="30">
        <f t="shared" si="30"/>
        <v>1001</v>
      </c>
      <c r="W456" s="30">
        <f t="shared" si="31"/>
        <v>384</v>
      </c>
      <c r="X456" s="34">
        <f t="shared" si="32"/>
        <v>624</v>
      </c>
      <c r="Y456" s="36">
        <f t="shared" si="33"/>
        <v>496</v>
      </c>
      <c r="Z456" s="37">
        <f t="shared" ref="Z456:AA456" si="1847">L456</f>
        <v>442</v>
      </c>
      <c r="AA456" s="38">
        <f t="shared" si="1847"/>
        <v>128</v>
      </c>
      <c r="AB456" s="39">
        <f t="shared" si="35"/>
        <v>77</v>
      </c>
      <c r="AC456" s="35">
        <f t="shared" si="36"/>
        <v>0.6243902439</v>
      </c>
      <c r="AD456" s="35">
        <f t="shared" si="37"/>
        <v>0.5287846482</v>
      </c>
      <c r="AE456" s="30">
        <f t="shared" si="38"/>
        <v>0.5733242513</v>
      </c>
      <c r="AF456" s="30">
        <f t="shared" si="39"/>
        <v>0.266887962</v>
      </c>
      <c r="AG456" s="30">
        <f t="shared" si="40"/>
        <v>-0.04453960313</v>
      </c>
      <c r="AH456" s="41">
        <f t="shared" si="41"/>
        <v>0.3814645317</v>
      </c>
      <c r="AI456" s="42">
        <f t="shared" si="42"/>
        <v>0.4801522472</v>
      </c>
      <c r="AJ456" s="42">
        <f t="shared" si="43"/>
        <v>0.4187788957</v>
      </c>
      <c r="AK456" s="36">
        <f t="shared" si="44"/>
        <v>318</v>
      </c>
      <c r="AL456" s="37">
        <f t="shared" ref="AL456:AM456" si="1848">Z456</f>
        <v>442</v>
      </c>
      <c r="AM456" s="38">
        <f t="shared" si="1848"/>
        <v>128</v>
      </c>
      <c r="AN456" s="39">
        <f t="shared" si="46"/>
        <v>77</v>
      </c>
      <c r="AO456" s="43"/>
      <c r="AP456" s="43"/>
      <c r="AQ456" s="43">
        <f t="shared" ref="AQ456:AW456" si="1849">POWER($AC456,AQ$3)</f>
        <v>1</v>
      </c>
      <c r="AR456" s="43">
        <f t="shared" si="1849"/>
        <v>0.6243902439</v>
      </c>
      <c r="AS456" s="43">
        <f t="shared" si="1849"/>
        <v>0.3898631767</v>
      </c>
      <c r="AT456" s="43">
        <f t="shared" si="1849"/>
        <v>0.243426764</v>
      </c>
      <c r="AU456" s="43">
        <f t="shared" si="1849"/>
        <v>0.1519932965</v>
      </c>
      <c r="AV456" s="43">
        <f t="shared" si="1849"/>
        <v>0.09490313149</v>
      </c>
      <c r="AW456" s="43">
        <f t="shared" si="1849"/>
        <v>0.05925658942</v>
      </c>
      <c r="AX456" s="43">
        <f t="shared" ref="AX456:BA456" si="1850">$AD456*AQ456</f>
        <v>0.5287846482</v>
      </c>
      <c r="AY456" s="43">
        <f t="shared" si="1850"/>
        <v>0.3301679755</v>
      </c>
      <c r="AZ456" s="43">
        <f t="shared" si="1850"/>
        <v>0.2061536627</v>
      </c>
      <c r="BA456" s="43">
        <f t="shared" si="1850"/>
        <v>0.1287203357</v>
      </c>
      <c r="BB456" s="43"/>
      <c r="BC456" s="43"/>
      <c r="BD456" s="43"/>
      <c r="BE456" s="43"/>
      <c r="BF456" s="43"/>
      <c r="BG456" s="43"/>
      <c r="BH456" s="43"/>
      <c r="BI456" s="43"/>
      <c r="BJ456" s="43"/>
    </row>
    <row r="457">
      <c r="A457" s="30"/>
      <c r="B457" s="30"/>
      <c r="C457" s="44">
        <f t="shared" si="49"/>
        <v>453</v>
      </c>
      <c r="D457" s="32">
        <f t="shared" si="13"/>
        <v>870</v>
      </c>
      <c r="E457" s="32">
        <f t="shared" si="14"/>
        <v>870</v>
      </c>
      <c r="F457" s="33">
        <f t="shared" si="15"/>
        <v>321</v>
      </c>
      <c r="G457" s="30">
        <f t="shared" si="16"/>
        <v>209</v>
      </c>
      <c r="H457" s="34">
        <f t="shared" si="17"/>
        <v>112</v>
      </c>
      <c r="I457" s="35">
        <f t="shared" si="18"/>
        <v>0.527663801</v>
      </c>
      <c r="J457" s="35">
        <f t="shared" si="19"/>
        <v>0.5080484857</v>
      </c>
      <c r="K457" s="36">
        <f t="shared" si="20"/>
        <v>110</v>
      </c>
      <c r="L457" s="37">
        <f t="shared" si="21"/>
        <v>99</v>
      </c>
      <c r="M457" s="38">
        <f t="shared" si="22"/>
        <v>57</v>
      </c>
      <c r="N457" s="39">
        <f t="shared" si="23"/>
        <v>55</v>
      </c>
      <c r="O457" s="35">
        <f t="shared" si="24"/>
        <v>0.5263157895</v>
      </c>
      <c r="P457" s="35">
        <f t="shared" si="25"/>
        <v>0.5089285714</v>
      </c>
      <c r="Q457" s="40">
        <f t="shared" si="26"/>
        <v>0.5202492212</v>
      </c>
      <c r="R457" s="35">
        <f t="shared" si="27"/>
        <v>0.3653846154</v>
      </c>
      <c r="S457" s="10">
        <f t="shared" si="50"/>
        <v>0.8125553217</v>
      </c>
      <c r="T457" s="10">
        <f t="shared" si="28"/>
        <v>1.088047816</v>
      </c>
      <c r="U457" s="10">
        <f t="shared" si="29"/>
        <v>1</v>
      </c>
      <c r="V457" s="30">
        <f t="shared" si="30"/>
        <v>321</v>
      </c>
      <c r="W457" s="30">
        <f t="shared" si="31"/>
        <v>167</v>
      </c>
      <c r="X457" s="34">
        <f t="shared" si="32"/>
        <v>261</v>
      </c>
      <c r="Y457" s="36">
        <f t="shared" si="33"/>
        <v>204</v>
      </c>
      <c r="Z457" s="37">
        <f t="shared" ref="Z457:AA457" si="1851">L457</f>
        <v>99</v>
      </c>
      <c r="AA457" s="38">
        <f t="shared" si="1851"/>
        <v>57</v>
      </c>
      <c r="AB457" s="39">
        <f t="shared" si="35"/>
        <v>0</v>
      </c>
      <c r="AC457" s="35">
        <f t="shared" si="36"/>
        <v>1</v>
      </c>
      <c r="AD457" s="35">
        <f t="shared" si="37"/>
        <v>0.6732673267</v>
      </c>
      <c r="AE457" s="30">
        <f t="shared" si="38"/>
        <v>0.6210571413</v>
      </c>
      <c r="AF457" s="30">
        <f t="shared" si="39"/>
        <v>0.3146208519</v>
      </c>
      <c r="AG457" s="30">
        <f t="shared" si="40"/>
        <v>0.05221018547</v>
      </c>
      <c r="AH457" s="41">
        <f t="shared" si="41"/>
        <v>0.4805822993</v>
      </c>
      <c r="AI457" s="42">
        <f t="shared" si="42"/>
        <v>0.7412780452</v>
      </c>
      <c r="AJ457" s="42">
        <f t="shared" si="43"/>
        <v>0.8132210765</v>
      </c>
      <c r="AK457" s="36">
        <f t="shared" si="44"/>
        <v>431</v>
      </c>
      <c r="AL457" s="37">
        <f t="shared" ref="AL457:AM457" si="1852">Z457</f>
        <v>99</v>
      </c>
      <c r="AM457" s="38">
        <f t="shared" si="1852"/>
        <v>57</v>
      </c>
      <c r="AN457" s="39">
        <f t="shared" si="46"/>
        <v>0</v>
      </c>
      <c r="AO457" s="43"/>
      <c r="AP457" s="43"/>
      <c r="AQ457" s="43">
        <f t="shared" ref="AQ457:AW457" si="1853">POWER($AC457,AQ$3)</f>
        <v>1</v>
      </c>
      <c r="AR457" s="43">
        <f t="shared" si="1853"/>
        <v>1</v>
      </c>
      <c r="AS457" s="43">
        <f t="shared" si="1853"/>
        <v>1</v>
      </c>
      <c r="AT457" s="43">
        <f t="shared" si="1853"/>
        <v>1</v>
      </c>
      <c r="AU457" s="43">
        <f t="shared" si="1853"/>
        <v>1</v>
      </c>
      <c r="AV457" s="43">
        <f t="shared" si="1853"/>
        <v>1</v>
      </c>
      <c r="AW457" s="43">
        <f t="shared" si="1853"/>
        <v>1</v>
      </c>
      <c r="AX457" s="43">
        <f t="shared" ref="AX457:BA457" si="1854">$AD457*AQ457</f>
        <v>0.6732673267</v>
      </c>
      <c r="AY457" s="43">
        <f t="shared" si="1854"/>
        <v>0.6732673267</v>
      </c>
      <c r="AZ457" s="43">
        <f t="shared" si="1854"/>
        <v>0.6732673267</v>
      </c>
      <c r="BA457" s="43">
        <f t="shared" si="1854"/>
        <v>0.6732673267</v>
      </c>
      <c r="BB457" s="43"/>
      <c r="BC457" s="43"/>
      <c r="BD457" s="43"/>
      <c r="BE457" s="43"/>
      <c r="BF457" s="43"/>
      <c r="BG457" s="43"/>
      <c r="BH457" s="43"/>
      <c r="BI457" s="43"/>
      <c r="BJ457" s="43"/>
    </row>
    <row r="458">
      <c r="A458" s="30"/>
      <c r="B458" s="30"/>
      <c r="C458" s="44">
        <f t="shared" si="49"/>
        <v>454</v>
      </c>
      <c r="D458" s="32">
        <f t="shared" si="13"/>
        <v>785</v>
      </c>
      <c r="E458" s="32">
        <f t="shared" si="14"/>
        <v>785</v>
      </c>
      <c r="F458" s="33">
        <f t="shared" si="15"/>
        <v>384</v>
      </c>
      <c r="G458" s="30">
        <f t="shared" si="16"/>
        <v>319</v>
      </c>
      <c r="H458" s="34">
        <f t="shared" si="17"/>
        <v>65</v>
      </c>
      <c r="I458" s="35">
        <f t="shared" si="18"/>
        <v>0.3635749969</v>
      </c>
      <c r="J458" s="35">
        <f t="shared" si="19"/>
        <v>0.4235923025</v>
      </c>
      <c r="K458" s="36">
        <f t="shared" si="20"/>
        <v>116</v>
      </c>
      <c r="L458" s="37">
        <f t="shared" si="21"/>
        <v>203</v>
      </c>
      <c r="M458" s="38">
        <f t="shared" si="22"/>
        <v>28</v>
      </c>
      <c r="N458" s="39">
        <f t="shared" si="23"/>
        <v>37</v>
      </c>
      <c r="O458" s="35">
        <f t="shared" si="24"/>
        <v>0.3636363636</v>
      </c>
      <c r="P458" s="35">
        <f t="shared" si="25"/>
        <v>0.4307692308</v>
      </c>
      <c r="Q458" s="40">
        <f t="shared" si="26"/>
        <v>0.375</v>
      </c>
      <c r="R458" s="35">
        <f t="shared" si="27"/>
        <v>0.1212121212</v>
      </c>
      <c r="S458" s="10">
        <f t="shared" si="50"/>
        <v>0.2592466585</v>
      </c>
      <c r="T458" s="10">
        <f t="shared" si="28"/>
        <v>0.3330918893</v>
      </c>
      <c r="U458" s="10">
        <f t="shared" si="29"/>
        <v>0.3330918893</v>
      </c>
      <c r="V458" s="30">
        <f t="shared" si="30"/>
        <v>384</v>
      </c>
      <c r="W458" s="30">
        <f t="shared" si="31"/>
        <v>144</v>
      </c>
      <c r="X458" s="34">
        <f t="shared" si="32"/>
        <v>144</v>
      </c>
      <c r="Y458" s="36">
        <f t="shared" si="33"/>
        <v>116</v>
      </c>
      <c r="Z458" s="37">
        <f t="shared" ref="Z458:AA458" si="1855">L458</f>
        <v>203</v>
      </c>
      <c r="AA458" s="38">
        <f t="shared" si="1855"/>
        <v>28</v>
      </c>
      <c r="AB458" s="39">
        <f t="shared" si="35"/>
        <v>232</v>
      </c>
      <c r="AC458" s="35">
        <f t="shared" si="36"/>
        <v>0.1076923077</v>
      </c>
      <c r="AD458" s="35">
        <f t="shared" si="37"/>
        <v>0.3636363636</v>
      </c>
      <c r="AE458" s="30">
        <f t="shared" si="38"/>
        <v>0.3556800028</v>
      </c>
      <c r="AF458" s="30">
        <f t="shared" si="39"/>
        <v>0.04924371348</v>
      </c>
      <c r="AG458" s="30">
        <f t="shared" si="40"/>
        <v>0.007956360843</v>
      </c>
      <c r="AH458" s="41">
        <f t="shared" si="41"/>
        <v>0.3565207206</v>
      </c>
      <c r="AI458" s="42">
        <f t="shared" si="42"/>
        <v>0.08373343554</v>
      </c>
      <c r="AJ458" s="42">
        <f t="shared" si="43"/>
        <v>0.09469690392</v>
      </c>
      <c r="AK458" s="36">
        <f t="shared" si="44"/>
        <v>21</v>
      </c>
      <c r="AL458" s="37">
        <f t="shared" ref="AL458:AM458" si="1856">Z458</f>
        <v>203</v>
      </c>
      <c r="AM458" s="38">
        <f t="shared" si="1856"/>
        <v>28</v>
      </c>
      <c r="AN458" s="39">
        <f t="shared" si="46"/>
        <v>232</v>
      </c>
      <c r="AO458" s="43"/>
      <c r="AP458" s="43"/>
      <c r="AQ458" s="43">
        <f t="shared" ref="AQ458:AW458" si="1857">POWER($AC458,AQ$3)</f>
        <v>1</v>
      </c>
      <c r="AR458" s="43">
        <f t="shared" si="1857"/>
        <v>0.1076923077</v>
      </c>
      <c r="AS458" s="43">
        <f t="shared" si="1857"/>
        <v>0.01159763314</v>
      </c>
      <c r="AT458" s="43">
        <f t="shared" si="1857"/>
        <v>0.001248975876</v>
      </c>
      <c r="AU458" s="43">
        <f t="shared" si="1857"/>
        <v>0.0001345050944</v>
      </c>
      <c r="AV458" s="43">
        <f t="shared" si="1857"/>
        <v>0.00001448516401</v>
      </c>
      <c r="AW458" s="43">
        <f t="shared" si="1857"/>
        <v>0.000001559940739</v>
      </c>
      <c r="AX458" s="43">
        <f t="shared" ref="AX458:BA458" si="1858">$AD458*AQ458</f>
        <v>0.3636363636</v>
      </c>
      <c r="AY458" s="43">
        <f t="shared" si="1858"/>
        <v>0.03916083916</v>
      </c>
      <c r="AZ458" s="43">
        <f t="shared" si="1858"/>
        <v>0.00421732114</v>
      </c>
      <c r="BA458" s="43">
        <f t="shared" si="1858"/>
        <v>0.0004541730459</v>
      </c>
      <c r="BB458" s="43"/>
      <c r="BC458" s="43"/>
      <c r="BD458" s="43"/>
      <c r="BE458" s="43"/>
      <c r="BF458" s="43"/>
      <c r="BG458" s="43"/>
      <c r="BH458" s="43"/>
      <c r="BI458" s="43"/>
      <c r="BJ458" s="43"/>
    </row>
    <row r="459">
      <c r="A459" s="30"/>
      <c r="B459" s="30"/>
      <c r="C459" s="44">
        <f t="shared" si="49"/>
        <v>455</v>
      </c>
      <c r="D459" s="32">
        <f t="shared" si="13"/>
        <v>2702</v>
      </c>
      <c r="E459" s="32">
        <f t="shared" si="14"/>
        <v>2702</v>
      </c>
      <c r="F459" s="33">
        <f t="shared" si="15"/>
        <v>1290</v>
      </c>
      <c r="G459" s="30">
        <f t="shared" si="16"/>
        <v>760</v>
      </c>
      <c r="H459" s="34">
        <f t="shared" si="17"/>
        <v>530</v>
      </c>
      <c r="I459" s="35">
        <f t="shared" si="18"/>
        <v>0.3942835053</v>
      </c>
      <c r="J459" s="35">
        <f t="shared" si="19"/>
        <v>0.2904426013</v>
      </c>
      <c r="K459" s="36">
        <f t="shared" si="20"/>
        <v>300</v>
      </c>
      <c r="L459" s="37">
        <f t="shared" si="21"/>
        <v>460</v>
      </c>
      <c r="M459" s="38">
        <f t="shared" si="22"/>
        <v>154</v>
      </c>
      <c r="N459" s="39">
        <f t="shared" si="23"/>
        <v>376</v>
      </c>
      <c r="O459" s="35">
        <f t="shared" si="24"/>
        <v>0.3947368421</v>
      </c>
      <c r="P459" s="35">
        <f t="shared" si="25"/>
        <v>0.2905660377</v>
      </c>
      <c r="Q459" s="40">
        <f t="shared" si="26"/>
        <v>0.3519379845</v>
      </c>
      <c r="R459" s="35">
        <f t="shared" si="27"/>
        <v>0.2508143322</v>
      </c>
      <c r="S459" s="10">
        <f t="shared" si="50"/>
        <v>0.6792876837</v>
      </c>
      <c r="T459" s="10">
        <f t="shared" si="28"/>
        <v>0.9409479302</v>
      </c>
      <c r="U459" s="10">
        <f t="shared" si="29"/>
        <v>0.9409479302</v>
      </c>
      <c r="V459" s="30">
        <f t="shared" si="30"/>
        <v>1290</v>
      </c>
      <c r="W459" s="30">
        <f t="shared" si="31"/>
        <v>454</v>
      </c>
      <c r="X459" s="34">
        <f t="shared" si="32"/>
        <v>876</v>
      </c>
      <c r="Y459" s="36">
        <f t="shared" si="33"/>
        <v>722</v>
      </c>
      <c r="Z459" s="37">
        <f t="shared" ref="Z459:AA459" si="1859">L459</f>
        <v>460</v>
      </c>
      <c r="AA459" s="38">
        <f t="shared" si="1859"/>
        <v>154</v>
      </c>
      <c r="AB459" s="39">
        <f t="shared" si="35"/>
        <v>45</v>
      </c>
      <c r="AC459" s="35">
        <f t="shared" si="36"/>
        <v>0.7738693467</v>
      </c>
      <c r="AD459" s="35">
        <f t="shared" si="37"/>
        <v>0.6108291032</v>
      </c>
      <c r="AE459" s="30">
        <f t="shared" si="38"/>
        <v>0.6095856733</v>
      </c>
      <c r="AF459" s="30">
        <f t="shared" si="39"/>
        <v>0.303149384</v>
      </c>
      <c r="AG459" s="30">
        <f t="shared" si="40"/>
        <v>0.001243429894</v>
      </c>
      <c r="AH459" s="41">
        <f t="shared" si="41"/>
        <v>0.4120396331</v>
      </c>
      <c r="AI459" s="42">
        <f t="shared" si="42"/>
        <v>0.5876960587</v>
      </c>
      <c r="AJ459" s="42">
        <f t="shared" si="43"/>
        <v>0.5894094431</v>
      </c>
      <c r="AK459" s="36">
        <f t="shared" si="44"/>
        <v>660</v>
      </c>
      <c r="AL459" s="37">
        <f t="shared" ref="AL459:AM459" si="1860">Z459</f>
        <v>460</v>
      </c>
      <c r="AM459" s="38">
        <f t="shared" si="1860"/>
        <v>154</v>
      </c>
      <c r="AN459" s="39">
        <f t="shared" si="46"/>
        <v>45</v>
      </c>
      <c r="AO459" s="43"/>
      <c r="AP459" s="43"/>
      <c r="AQ459" s="43">
        <f t="shared" ref="AQ459:AW459" si="1861">POWER($AC459,AQ$3)</f>
        <v>1</v>
      </c>
      <c r="AR459" s="43">
        <f t="shared" si="1861"/>
        <v>0.7738693467</v>
      </c>
      <c r="AS459" s="43">
        <f t="shared" si="1861"/>
        <v>0.5988737658</v>
      </c>
      <c r="AT459" s="43">
        <f t="shared" si="1861"/>
        <v>0.4634500499</v>
      </c>
      <c r="AU459" s="43">
        <f t="shared" si="1861"/>
        <v>0.3586497874</v>
      </c>
      <c r="AV459" s="43">
        <f t="shared" si="1861"/>
        <v>0.2775480767</v>
      </c>
      <c r="AW459" s="43">
        <f t="shared" si="1861"/>
        <v>0.2147859488</v>
      </c>
      <c r="AX459" s="43">
        <f t="shared" ref="AX459:BA459" si="1862">$AD459*AQ459</f>
        <v>0.6108291032</v>
      </c>
      <c r="AY459" s="43">
        <f t="shared" si="1862"/>
        <v>0.4727019191</v>
      </c>
      <c r="AZ459" s="43">
        <f t="shared" si="1862"/>
        <v>0.3658095253</v>
      </c>
      <c r="BA459" s="43">
        <f t="shared" si="1862"/>
        <v>0.2830887784</v>
      </c>
      <c r="BB459" s="43"/>
      <c r="BC459" s="43"/>
      <c r="BD459" s="43"/>
      <c r="BE459" s="43"/>
      <c r="BF459" s="43"/>
      <c r="BG459" s="43"/>
      <c r="BH459" s="43"/>
      <c r="BI459" s="43"/>
      <c r="BJ459" s="43"/>
    </row>
    <row r="460">
      <c r="A460" s="30"/>
      <c r="B460" s="30"/>
      <c r="C460" s="44">
        <f t="shared" si="49"/>
        <v>456</v>
      </c>
      <c r="D460" s="32">
        <f t="shared" si="13"/>
        <v>2823</v>
      </c>
      <c r="E460" s="32">
        <f t="shared" si="14"/>
        <v>2823</v>
      </c>
      <c r="F460" s="33">
        <f t="shared" si="15"/>
        <v>1906</v>
      </c>
      <c r="G460" s="30">
        <f t="shared" si="16"/>
        <v>1117</v>
      </c>
      <c r="H460" s="34">
        <f t="shared" si="17"/>
        <v>789</v>
      </c>
      <c r="I460" s="35">
        <f t="shared" si="18"/>
        <v>0.4081514878</v>
      </c>
      <c r="J460" s="35">
        <f t="shared" si="19"/>
        <v>0.4598760527</v>
      </c>
      <c r="K460" s="36">
        <f t="shared" si="20"/>
        <v>456</v>
      </c>
      <c r="L460" s="37">
        <f t="shared" si="21"/>
        <v>661</v>
      </c>
      <c r="M460" s="38">
        <f t="shared" si="22"/>
        <v>363</v>
      </c>
      <c r="N460" s="39">
        <f t="shared" si="23"/>
        <v>426</v>
      </c>
      <c r="O460" s="35">
        <f t="shared" si="24"/>
        <v>0.4082363474</v>
      </c>
      <c r="P460" s="35">
        <f t="shared" si="25"/>
        <v>0.4600760456</v>
      </c>
      <c r="Q460" s="40">
        <f t="shared" si="26"/>
        <v>0.4296956978</v>
      </c>
      <c r="R460" s="35">
        <f t="shared" si="27"/>
        <v>0.3544921875</v>
      </c>
      <c r="S460" s="10">
        <f t="shared" si="50"/>
        <v>0.7044019256</v>
      </c>
      <c r="T460" s="10">
        <f t="shared" si="28"/>
        <v>0.9175326137</v>
      </c>
      <c r="U460" s="10">
        <f t="shared" si="29"/>
        <v>0.9175326137</v>
      </c>
      <c r="V460" s="30">
        <f t="shared" si="30"/>
        <v>1906</v>
      </c>
      <c r="W460" s="30">
        <f t="shared" si="31"/>
        <v>819</v>
      </c>
      <c r="X460" s="34">
        <f t="shared" si="32"/>
        <v>1343</v>
      </c>
      <c r="Y460" s="36">
        <f t="shared" si="33"/>
        <v>980</v>
      </c>
      <c r="Z460" s="37">
        <f t="shared" ref="Z460:AA460" si="1863">L460</f>
        <v>661</v>
      </c>
      <c r="AA460" s="38">
        <f t="shared" si="1863"/>
        <v>363</v>
      </c>
      <c r="AB460" s="39">
        <f t="shared" si="35"/>
        <v>88</v>
      </c>
      <c r="AC460" s="35">
        <f t="shared" si="36"/>
        <v>0.8048780488</v>
      </c>
      <c r="AD460" s="35">
        <f t="shared" si="37"/>
        <v>0.5971968312</v>
      </c>
      <c r="AE460" s="30">
        <f t="shared" si="38"/>
        <v>0.6145461632</v>
      </c>
      <c r="AF460" s="30">
        <f t="shared" si="39"/>
        <v>0.3081098739</v>
      </c>
      <c r="AG460" s="30">
        <f t="shared" si="40"/>
        <v>-0.01734933203</v>
      </c>
      <c r="AH460" s="41">
        <f t="shared" si="41"/>
        <v>0.4198039634</v>
      </c>
      <c r="AI460" s="42">
        <f t="shared" si="42"/>
        <v>0.6094097012</v>
      </c>
      <c r="AJ460" s="42">
        <f t="shared" si="43"/>
        <v>0.585503187</v>
      </c>
      <c r="AK460" s="36">
        <f t="shared" si="44"/>
        <v>934</v>
      </c>
      <c r="AL460" s="37">
        <f t="shared" ref="AL460:AM460" si="1864">Z460</f>
        <v>661</v>
      </c>
      <c r="AM460" s="38">
        <f t="shared" si="1864"/>
        <v>363</v>
      </c>
      <c r="AN460" s="39">
        <f t="shared" si="46"/>
        <v>88</v>
      </c>
      <c r="AO460" s="43"/>
      <c r="AP460" s="43"/>
      <c r="AQ460" s="43">
        <f t="shared" ref="AQ460:AW460" si="1865">POWER($AC460,AQ$3)</f>
        <v>1</v>
      </c>
      <c r="AR460" s="43">
        <f t="shared" si="1865"/>
        <v>0.8048780488</v>
      </c>
      <c r="AS460" s="43">
        <f t="shared" si="1865"/>
        <v>0.6478286734</v>
      </c>
      <c r="AT460" s="43">
        <f t="shared" si="1865"/>
        <v>0.5214230786</v>
      </c>
      <c r="AU460" s="43">
        <f t="shared" si="1865"/>
        <v>0.4196819901</v>
      </c>
      <c r="AV460" s="43">
        <f t="shared" si="1865"/>
        <v>0.3377928213</v>
      </c>
      <c r="AW460" s="43">
        <f t="shared" si="1865"/>
        <v>0.2718820269</v>
      </c>
      <c r="AX460" s="43">
        <f t="shared" ref="AX460:BA460" si="1866">$AD460*AQ460</f>
        <v>0.5971968312</v>
      </c>
      <c r="AY460" s="43">
        <f t="shared" si="1866"/>
        <v>0.4806706202</v>
      </c>
      <c r="AZ460" s="43">
        <f t="shared" si="1866"/>
        <v>0.3868812309</v>
      </c>
      <c r="BA460" s="43">
        <f t="shared" si="1866"/>
        <v>0.3113922103</v>
      </c>
      <c r="BB460" s="43"/>
      <c r="BC460" s="43"/>
      <c r="BD460" s="43"/>
      <c r="BE460" s="43"/>
      <c r="BF460" s="43"/>
      <c r="BG460" s="43"/>
      <c r="BH460" s="43"/>
      <c r="BI460" s="43"/>
      <c r="BJ460" s="43"/>
    </row>
    <row r="461">
      <c r="A461" s="30"/>
      <c r="B461" s="30"/>
      <c r="C461" s="44">
        <f t="shared" si="49"/>
        <v>457</v>
      </c>
      <c r="D461" s="32">
        <f t="shared" si="13"/>
        <v>1254</v>
      </c>
      <c r="E461" s="32">
        <f t="shared" si="14"/>
        <v>1254</v>
      </c>
      <c r="F461" s="33">
        <f t="shared" si="15"/>
        <v>613</v>
      </c>
      <c r="G461" s="30">
        <f t="shared" si="16"/>
        <v>370</v>
      </c>
      <c r="H461" s="34">
        <f t="shared" si="17"/>
        <v>243</v>
      </c>
      <c r="I461" s="35">
        <f t="shared" si="18"/>
        <v>0.3746982821</v>
      </c>
      <c r="J461" s="35">
        <f t="shared" si="19"/>
        <v>0.3032337283</v>
      </c>
      <c r="K461" s="36">
        <f t="shared" si="20"/>
        <v>139</v>
      </c>
      <c r="L461" s="37">
        <f t="shared" si="21"/>
        <v>231</v>
      </c>
      <c r="M461" s="38">
        <f t="shared" si="22"/>
        <v>74</v>
      </c>
      <c r="N461" s="39">
        <f t="shared" si="23"/>
        <v>169</v>
      </c>
      <c r="O461" s="35">
        <f t="shared" si="24"/>
        <v>0.3756756757</v>
      </c>
      <c r="P461" s="35">
        <f t="shared" si="25"/>
        <v>0.304526749</v>
      </c>
      <c r="Q461" s="40">
        <f t="shared" si="26"/>
        <v>0.3474714519</v>
      </c>
      <c r="R461" s="35">
        <f t="shared" si="27"/>
        <v>0.2426229508</v>
      </c>
      <c r="S461" s="10">
        <f t="shared" si="50"/>
        <v>0.5621730764</v>
      </c>
      <c r="T461" s="10">
        <f t="shared" si="28"/>
        <v>0.7540595985</v>
      </c>
      <c r="U461" s="10">
        <f t="shared" si="29"/>
        <v>0.7540595985</v>
      </c>
      <c r="V461" s="30">
        <f t="shared" si="30"/>
        <v>613</v>
      </c>
      <c r="W461" s="30">
        <f t="shared" si="31"/>
        <v>213</v>
      </c>
      <c r="X461" s="34">
        <f t="shared" si="32"/>
        <v>345</v>
      </c>
      <c r="Y461" s="36">
        <f t="shared" si="33"/>
        <v>271</v>
      </c>
      <c r="Z461" s="37">
        <f t="shared" ref="Z461:AA461" si="1867">L461</f>
        <v>231</v>
      </c>
      <c r="AA461" s="38">
        <f t="shared" si="1867"/>
        <v>74</v>
      </c>
      <c r="AB461" s="39">
        <f t="shared" si="35"/>
        <v>88</v>
      </c>
      <c r="AC461" s="35">
        <f t="shared" si="36"/>
        <v>0.4567901235</v>
      </c>
      <c r="AD461" s="35">
        <f t="shared" si="37"/>
        <v>0.5398406375</v>
      </c>
      <c r="AE461" s="30">
        <f t="shared" si="38"/>
        <v>0.5133721154</v>
      </c>
      <c r="AF461" s="30">
        <f t="shared" si="39"/>
        <v>0.2069358261</v>
      </c>
      <c r="AG461" s="30">
        <f t="shared" si="40"/>
        <v>0.02646852202</v>
      </c>
      <c r="AH461" s="41">
        <f t="shared" si="41"/>
        <v>0.3600342546</v>
      </c>
      <c r="AI461" s="42">
        <f t="shared" si="42"/>
        <v>0.3545981197</v>
      </c>
      <c r="AJ461" s="42">
        <f t="shared" si="43"/>
        <v>0.3910704228</v>
      </c>
      <c r="AK461" s="36">
        <f t="shared" si="44"/>
        <v>148</v>
      </c>
      <c r="AL461" s="37">
        <f t="shared" ref="AL461:AM461" si="1868">Z461</f>
        <v>231</v>
      </c>
      <c r="AM461" s="38">
        <f t="shared" si="1868"/>
        <v>74</v>
      </c>
      <c r="AN461" s="39">
        <f t="shared" si="46"/>
        <v>88</v>
      </c>
      <c r="AO461" s="43"/>
      <c r="AP461" s="43"/>
      <c r="AQ461" s="43">
        <f t="shared" ref="AQ461:AW461" si="1869">POWER($AC461,AQ$3)</f>
        <v>1</v>
      </c>
      <c r="AR461" s="43">
        <f t="shared" si="1869"/>
        <v>0.4567901235</v>
      </c>
      <c r="AS461" s="43">
        <f t="shared" si="1869"/>
        <v>0.2086572169</v>
      </c>
      <c r="AT461" s="43">
        <f t="shared" si="1869"/>
        <v>0.09531255586</v>
      </c>
      <c r="AU461" s="43">
        <f t="shared" si="1869"/>
        <v>0.04353783416</v>
      </c>
      <c r="AV461" s="43">
        <f t="shared" si="1869"/>
        <v>0.01988765264</v>
      </c>
      <c r="AW461" s="43">
        <f t="shared" si="1869"/>
        <v>0.009084483305</v>
      </c>
      <c r="AX461" s="43">
        <f t="shared" ref="AX461:BA461" si="1870">$AD461*AQ461</f>
        <v>0.5398406375</v>
      </c>
      <c r="AY461" s="43">
        <f t="shared" si="1870"/>
        <v>0.2465938714</v>
      </c>
      <c r="AZ461" s="43">
        <f t="shared" si="1870"/>
        <v>0.112641645</v>
      </c>
      <c r="BA461" s="43">
        <f t="shared" si="1870"/>
        <v>0.05145359091</v>
      </c>
      <c r="BB461" s="43"/>
      <c r="BC461" s="43"/>
      <c r="BD461" s="43"/>
      <c r="BE461" s="43"/>
      <c r="BF461" s="43"/>
      <c r="BG461" s="43"/>
      <c r="BH461" s="43"/>
      <c r="BI461" s="43"/>
      <c r="BJ461" s="43"/>
    </row>
    <row r="462">
      <c r="A462" s="30"/>
      <c r="B462" s="30"/>
      <c r="C462" s="44">
        <f t="shared" si="49"/>
        <v>458</v>
      </c>
      <c r="D462" s="32">
        <f t="shared" si="13"/>
        <v>1137</v>
      </c>
      <c r="E462" s="32">
        <f t="shared" si="14"/>
        <v>1137</v>
      </c>
      <c r="F462" s="33">
        <f t="shared" si="15"/>
        <v>485</v>
      </c>
      <c r="G462" s="30">
        <f t="shared" si="16"/>
        <v>262</v>
      </c>
      <c r="H462" s="34">
        <f t="shared" si="17"/>
        <v>223</v>
      </c>
      <c r="I462" s="35">
        <f t="shared" si="18"/>
        <v>0.3300789555</v>
      </c>
      <c r="J462" s="35">
        <f t="shared" si="19"/>
        <v>0.3537862832</v>
      </c>
      <c r="K462" s="36">
        <f t="shared" si="20"/>
        <v>86</v>
      </c>
      <c r="L462" s="37">
        <f t="shared" si="21"/>
        <v>176</v>
      </c>
      <c r="M462" s="38">
        <f t="shared" si="22"/>
        <v>79</v>
      </c>
      <c r="N462" s="39">
        <f t="shared" si="23"/>
        <v>144</v>
      </c>
      <c r="O462" s="35">
        <f t="shared" si="24"/>
        <v>0.3282442748</v>
      </c>
      <c r="P462" s="35">
        <f t="shared" si="25"/>
        <v>0.3542600897</v>
      </c>
      <c r="Q462" s="40">
        <f t="shared" si="26"/>
        <v>0.3402061856</v>
      </c>
      <c r="R462" s="35">
        <f t="shared" si="27"/>
        <v>0.3098039216</v>
      </c>
      <c r="S462" s="10">
        <f t="shared" si="50"/>
        <v>0.4458554457</v>
      </c>
      <c r="T462" s="10">
        <f t="shared" si="28"/>
        <v>0.5215245172</v>
      </c>
      <c r="U462" s="10">
        <f t="shared" si="29"/>
        <v>0.5215245172</v>
      </c>
      <c r="V462" s="30">
        <f t="shared" si="30"/>
        <v>485</v>
      </c>
      <c r="W462" s="30">
        <f t="shared" si="31"/>
        <v>165</v>
      </c>
      <c r="X462" s="34">
        <f t="shared" si="32"/>
        <v>216</v>
      </c>
      <c r="Y462" s="36">
        <f t="shared" si="33"/>
        <v>137</v>
      </c>
      <c r="Z462" s="37">
        <f t="shared" ref="Z462:AA462" si="1871">L462</f>
        <v>176</v>
      </c>
      <c r="AA462" s="38">
        <f t="shared" si="1871"/>
        <v>79</v>
      </c>
      <c r="AB462" s="39">
        <f t="shared" si="35"/>
        <v>126</v>
      </c>
      <c r="AC462" s="35">
        <f t="shared" si="36"/>
        <v>0.3853658537</v>
      </c>
      <c r="AD462" s="35">
        <f t="shared" si="37"/>
        <v>0.4376996805</v>
      </c>
      <c r="AE462" s="30">
        <f t="shared" si="38"/>
        <v>0.4834279967</v>
      </c>
      <c r="AF462" s="30">
        <f t="shared" si="39"/>
        <v>0.1769917074</v>
      </c>
      <c r="AG462" s="30">
        <f t="shared" si="40"/>
        <v>-0.04572831618</v>
      </c>
      <c r="AH462" s="41">
        <f t="shared" si="41"/>
        <v>0.3548519589</v>
      </c>
      <c r="AI462" s="42">
        <f t="shared" si="42"/>
        <v>0.2998607224</v>
      </c>
      <c r="AJ462" s="42">
        <f t="shared" si="43"/>
        <v>0.2368493836</v>
      </c>
      <c r="AK462" s="36">
        <f t="shared" si="44"/>
        <v>55</v>
      </c>
      <c r="AL462" s="37">
        <f t="shared" ref="AL462:AM462" si="1872">Z462</f>
        <v>176</v>
      </c>
      <c r="AM462" s="38">
        <f t="shared" si="1872"/>
        <v>79</v>
      </c>
      <c r="AN462" s="39">
        <f t="shared" si="46"/>
        <v>126</v>
      </c>
      <c r="AO462" s="43"/>
      <c r="AP462" s="43"/>
      <c r="AQ462" s="43">
        <f t="shared" ref="AQ462:AW462" si="1873">POWER($AC462,AQ$3)</f>
        <v>1</v>
      </c>
      <c r="AR462" s="43">
        <f t="shared" si="1873"/>
        <v>0.3853658537</v>
      </c>
      <c r="AS462" s="43">
        <f t="shared" si="1873"/>
        <v>0.1485068412</v>
      </c>
      <c r="AT462" s="43">
        <f t="shared" si="1873"/>
        <v>0.05722946562</v>
      </c>
      <c r="AU462" s="43">
        <f t="shared" si="1873"/>
        <v>0.02205428187</v>
      </c>
      <c r="AV462" s="43">
        <f t="shared" si="1873"/>
        <v>0.008498967161</v>
      </c>
      <c r="AW462" s="43">
        <f t="shared" si="1873"/>
        <v>0.003275211735</v>
      </c>
      <c r="AX462" s="43">
        <f t="shared" ref="AX462:BA462" si="1874">$AD462*AQ462</f>
        <v>0.4376996805</v>
      </c>
      <c r="AY462" s="43">
        <f t="shared" si="1874"/>
        <v>0.168674511</v>
      </c>
      <c r="AZ462" s="43">
        <f t="shared" si="1874"/>
        <v>0.06500139693</v>
      </c>
      <c r="BA462" s="43">
        <f t="shared" si="1874"/>
        <v>0.02504931882</v>
      </c>
      <c r="BB462" s="43"/>
      <c r="BC462" s="43"/>
      <c r="BD462" s="43"/>
      <c r="BE462" s="43"/>
      <c r="BF462" s="43"/>
      <c r="BG462" s="43"/>
      <c r="BH462" s="43"/>
      <c r="BI462" s="43"/>
      <c r="BJ462" s="43"/>
    </row>
    <row r="463">
      <c r="A463" s="30"/>
      <c r="B463" s="30"/>
      <c r="C463" s="44">
        <f t="shared" si="49"/>
        <v>459</v>
      </c>
      <c r="D463" s="32">
        <f t="shared" si="13"/>
        <v>2162</v>
      </c>
      <c r="E463" s="32">
        <f t="shared" si="14"/>
        <v>2162</v>
      </c>
      <c r="F463" s="33">
        <f t="shared" si="15"/>
        <v>754</v>
      </c>
      <c r="G463" s="30">
        <f t="shared" si="16"/>
        <v>381</v>
      </c>
      <c r="H463" s="34">
        <f t="shared" si="17"/>
        <v>373</v>
      </c>
      <c r="I463" s="35">
        <f t="shared" si="18"/>
        <v>0.4734272601</v>
      </c>
      <c r="J463" s="35">
        <f t="shared" si="19"/>
        <v>0.5089853597</v>
      </c>
      <c r="K463" s="36">
        <f t="shared" si="20"/>
        <v>180</v>
      </c>
      <c r="L463" s="37">
        <f t="shared" si="21"/>
        <v>201</v>
      </c>
      <c r="M463" s="38">
        <f t="shared" si="22"/>
        <v>190</v>
      </c>
      <c r="N463" s="39">
        <f t="shared" si="23"/>
        <v>183</v>
      </c>
      <c r="O463" s="35">
        <f t="shared" si="24"/>
        <v>0.4724409449</v>
      </c>
      <c r="P463" s="35">
        <f t="shared" si="25"/>
        <v>0.509383378</v>
      </c>
      <c r="Q463" s="40">
        <f t="shared" si="26"/>
        <v>0.4907161804</v>
      </c>
      <c r="R463" s="35">
        <f t="shared" si="27"/>
        <v>0.4859335038</v>
      </c>
      <c r="S463" s="10">
        <f t="shared" si="50"/>
        <v>0.6804849457</v>
      </c>
      <c r="T463" s="10">
        <f t="shared" si="28"/>
        <v>0.7964429742</v>
      </c>
      <c r="U463" s="10">
        <f t="shared" si="29"/>
        <v>0.7964429742</v>
      </c>
      <c r="V463" s="30">
        <f t="shared" si="30"/>
        <v>754</v>
      </c>
      <c r="W463" s="30">
        <f t="shared" si="31"/>
        <v>370</v>
      </c>
      <c r="X463" s="34">
        <f t="shared" si="32"/>
        <v>513</v>
      </c>
      <c r="Y463" s="36">
        <f t="shared" si="33"/>
        <v>323</v>
      </c>
      <c r="Z463" s="37">
        <f t="shared" ref="Z463:AA463" si="1875">L463</f>
        <v>201</v>
      </c>
      <c r="AA463" s="38">
        <f t="shared" si="1875"/>
        <v>190</v>
      </c>
      <c r="AB463" s="39">
        <f t="shared" si="35"/>
        <v>83</v>
      </c>
      <c r="AC463" s="35">
        <f t="shared" si="36"/>
        <v>0.695970696</v>
      </c>
      <c r="AD463" s="35">
        <f t="shared" si="37"/>
        <v>0.6164122137</v>
      </c>
      <c r="AE463" s="30">
        <f t="shared" si="38"/>
        <v>0.5930757854</v>
      </c>
      <c r="AF463" s="30">
        <f t="shared" si="39"/>
        <v>0.2866394961</v>
      </c>
      <c r="AG463" s="30">
        <f t="shared" si="40"/>
        <v>0.02333642833</v>
      </c>
      <c r="AH463" s="41">
        <f t="shared" si="41"/>
        <v>0.3947133221</v>
      </c>
      <c r="AI463" s="42">
        <f t="shared" si="42"/>
        <v>0.5322299364</v>
      </c>
      <c r="AJ463" s="42">
        <f t="shared" si="43"/>
        <v>0.5643863706</v>
      </c>
      <c r="AK463" s="36">
        <f t="shared" si="44"/>
        <v>260</v>
      </c>
      <c r="AL463" s="37">
        <f t="shared" ref="AL463:AM463" si="1876">Z463</f>
        <v>201</v>
      </c>
      <c r="AM463" s="38">
        <f t="shared" si="1876"/>
        <v>190</v>
      </c>
      <c r="AN463" s="39">
        <f t="shared" si="46"/>
        <v>83</v>
      </c>
      <c r="AO463" s="43"/>
      <c r="AP463" s="43"/>
      <c r="AQ463" s="43">
        <f t="shared" ref="AQ463:AW463" si="1877">POWER($AC463,AQ$3)</f>
        <v>1</v>
      </c>
      <c r="AR463" s="43">
        <f t="shared" si="1877"/>
        <v>0.695970696</v>
      </c>
      <c r="AS463" s="43">
        <f t="shared" si="1877"/>
        <v>0.4843752096</v>
      </c>
      <c r="AT463" s="43">
        <f t="shared" si="1877"/>
        <v>0.3371109518</v>
      </c>
      <c r="AU463" s="43">
        <f t="shared" si="1877"/>
        <v>0.2346193437</v>
      </c>
      <c r="AV463" s="43">
        <f t="shared" si="1877"/>
        <v>0.1632881879</v>
      </c>
      <c r="AW463" s="43">
        <f t="shared" si="1877"/>
        <v>0.1136437938</v>
      </c>
      <c r="AX463" s="43">
        <f t="shared" ref="AX463:BA463" si="1878">$AD463*AQ463</f>
        <v>0.6164122137</v>
      </c>
      <c r="AY463" s="43">
        <f t="shared" si="1878"/>
        <v>0.4290048374</v>
      </c>
      <c r="AZ463" s="43">
        <f t="shared" si="1878"/>
        <v>0.2985747953</v>
      </c>
      <c r="BA463" s="43">
        <f t="shared" si="1878"/>
        <v>0.2077993081</v>
      </c>
      <c r="BB463" s="43"/>
      <c r="BC463" s="43"/>
      <c r="BD463" s="43"/>
      <c r="BE463" s="43"/>
      <c r="BF463" s="43"/>
      <c r="BG463" s="43"/>
      <c r="BH463" s="43"/>
      <c r="BI463" s="43"/>
      <c r="BJ463" s="43"/>
    </row>
    <row r="464">
      <c r="A464" s="30"/>
      <c r="B464" s="30"/>
      <c r="C464" s="44">
        <f t="shared" si="49"/>
        <v>460</v>
      </c>
      <c r="D464" s="32">
        <f t="shared" si="13"/>
        <v>2594</v>
      </c>
      <c r="E464" s="32">
        <f t="shared" si="14"/>
        <v>2594</v>
      </c>
      <c r="F464" s="33">
        <f t="shared" si="15"/>
        <v>1170</v>
      </c>
      <c r="G464" s="30">
        <f t="shared" si="16"/>
        <v>854</v>
      </c>
      <c r="H464" s="34">
        <f t="shared" si="17"/>
        <v>316</v>
      </c>
      <c r="I464" s="35">
        <f t="shared" si="18"/>
        <v>0.374650212</v>
      </c>
      <c r="J464" s="35">
        <f t="shared" si="19"/>
        <v>0.301137976</v>
      </c>
      <c r="K464" s="36">
        <f t="shared" si="20"/>
        <v>320</v>
      </c>
      <c r="L464" s="37">
        <f t="shared" si="21"/>
        <v>534</v>
      </c>
      <c r="M464" s="38">
        <f t="shared" si="22"/>
        <v>95</v>
      </c>
      <c r="N464" s="39">
        <f t="shared" si="23"/>
        <v>221</v>
      </c>
      <c r="O464" s="35">
        <f t="shared" si="24"/>
        <v>0.37470726</v>
      </c>
      <c r="P464" s="35">
        <f t="shared" si="25"/>
        <v>0.3006329114</v>
      </c>
      <c r="Q464" s="40">
        <f t="shared" si="26"/>
        <v>0.3547008547</v>
      </c>
      <c r="R464" s="35">
        <f t="shared" si="27"/>
        <v>0.1510333863</v>
      </c>
      <c r="S464" s="10">
        <f t="shared" si="50"/>
        <v>0.3888172925</v>
      </c>
      <c r="T464" s="10">
        <f t="shared" si="28"/>
        <v>0.5269255832</v>
      </c>
      <c r="U464" s="10">
        <f t="shared" si="29"/>
        <v>0.5269255832</v>
      </c>
      <c r="V464" s="30">
        <f t="shared" si="30"/>
        <v>1170</v>
      </c>
      <c r="W464" s="30">
        <f t="shared" si="31"/>
        <v>415</v>
      </c>
      <c r="X464" s="34">
        <f t="shared" si="32"/>
        <v>455</v>
      </c>
      <c r="Y464" s="36">
        <f t="shared" si="33"/>
        <v>360</v>
      </c>
      <c r="Z464" s="37">
        <f t="shared" ref="Z464:AA464" si="1879">L464</f>
        <v>534</v>
      </c>
      <c r="AA464" s="38">
        <f t="shared" si="1879"/>
        <v>95</v>
      </c>
      <c r="AB464" s="39">
        <f t="shared" si="35"/>
        <v>323</v>
      </c>
      <c r="AC464" s="35">
        <f t="shared" si="36"/>
        <v>0.2272727273</v>
      </c>
      <c r="AD464" s="35">
        <f t="shared" si="37"/>
        <v>0.4026845638</v>
      </c>
      <c r="AE464" s="30">
        <f t="shared" si="38"/>
        <v>0.4117256499</v>
      </c>
      <c r="AF464" s="30">
        <f t="shared" si="39"/>
        <v>0.1052893606</v>
      </c>
      <c r="AG464" s="30">
        <f t="shared" si="40"/>
        <v>-0.009041086108</v>
      </c>
      <c r="AH464" s="41">
        <f t="shared" si="41"/>
        <v>0.3515612418</v>
      </c>
      <c r="AI464" s="42">
        <f t="shared" si="42"/>
        <v>0.1771140057</v>
      </c>
      <c r="AJ464" s="42">
        <f t="shared" si="43"/>
        <v>0.16465584</v>
      </c>
      <c r="AK464" s="36">
        <f t="shared" si="44"/>
        <v>105</v>
      </c>
      <c r="AL464" s="37">
        <f t="shared" ref="AL464:AM464" si="1880">Z464</f>
        <v>534</v>
      </c>
      <c r="AM464" s="38">
        <f t="shared" si="1880"/>
        <v>95</v>
      </c>
      <c r="AN464" s="39">
        <f t="shared" si="46"/>
        <v>323</v>
      </c>
      <c r="AO464" s="43"/>
      <c r="AP464" s="43"/>
      <c r="AQ464" s="43">
        <f t="shared" ref="AQ464:AW464" si="1881">POWER($AC464,AQ$3)</f>
        <v>1</v>
      </c>
      <c r="AR464" s="43">
        <f t="shared" si="1881"/>
        <v>0.2272727273</v>
      </c>
      <c r="AS464" s="43">
        <f t="shared" si="1881"/>
        <v>0.05165289256</v>
      </c>
      <c r="AT464" s="43">
        <f t="shared" si="1881"/>
        <v>0.01173929376</v>
      </c>
      <c r="AU464" s="43">
        <f t="shared" si="1881"/>
        <v>0.00266802131</v>
      </c>
      <c r="AV464" s="43">
        <f t="shared" si="1881"/>
        <v>0.0006063684795</v>
      </c>
      <c r="AW464" s="43">
        <f t="shared" si="1881"/>
        <v>0.0001378110181</v>
      </c>
      <c r="AX464" s="43">
        <f t="shared" ref="AX464:BA464" si="1882">$AD464*AQ464</f>
        <v>0.4026845638</v>
      </c>
      <c r="AY464" s="43">
        <f t="shared" si="1882"/>
        <v>0.09151921904</v>
      </c>
      <c r="AZ464" s="43">
        <f t="shared" si="1882"/>
        <v>0.02079982251</v>
      </c>
      <c r="BA464" s="43">
        <f t="shared" si="1882"/>
        <v>0.004727232388</v>
      </c>
      <c r="BB464" s="43"/>
      <c r="BC464" s="43"/>
      <c r="BD464" s="43"/>
      <c r="BE464" s="43"/>
      <c r="BF464" s="43"/>
      <c r="BG464" s="43"/>
      <c r="BH464" s="43"/>
      <c r="BI464" s="43"/>
      <c r="BJ464" s="43"/>
    </row>
    <row r="465">
      <c r="A465" s="30"/>
      <c r="B465" s="30"/>
      <c r="C465" s="44">
        <f t="shared" si="49"/>
        <v>461</v>
      </c>
      <c r="D465" s="32">
        <f t="shared" si="13"/>
        <v>1093</v>
      </c>
      <c r="E465" s="32">
        <f t="shared" si="14"/>
        <v>1093</v>
      </c>
      <c r="F465" s="33">
        <f t="shared" si="15"/>
        <v>463</v>
      </c>
      <c r="G465" s="30">
        <f t="shared" si="16"/>
        <v>282</v>
      </c>
      <c r="H465" s="34">
        <f t="shared" si="17"/>
        <v>181</v>
      </c>
      <c r="I465" s="35">
        <f t="shared" si="18"/>
        <v>0.5406420608</v>
      </c>
      <c r="J465" s="35">
        <f t="shared" si="19"/>
        <v>0.5872026953</v>
      </c>
      <c r="K465" s="36">
        <f t="shared" si="20"/>
        <v>152</v>
      </c>
      <c r="L465" s="37">
        <f t="shared" si="21"/>
        <v>130</v>
      </c>
      <c r="M465" s="38">
        <f t="shared" si="22"/>
        <v>106</v>
      </c>
      <c r="N465" s="39">
        <f t="shared" si="23"/>
        <v>75</v>
      </c>
      <c r="O465" s="35">
        <f t="shared" si="24"/>
        <v>0.5390070922</v>
      </c>
      <c r="P465" s="35">
        <f t="shared" si="25"/>
        <v>0.5856353591</v>
      </c>
      <c r="Q465" s="40">
        <f t="shared" si="26"/>
        <v>0.5572354212</v>
      </c>
      <c r="R465" s="35">
        <f t="shared" si="27"/>
        <v>0.4491525424</v>
      </c>
      <c r="S465" s="10">
        <f t="shared" si="50"/>
        <v>0.8238114949</v>
      </c>
      <c r="T465" s="10">
        <f t="shared" si="28"/>
        <v>1.05431726</v>
      </c>
      <c r="U465" s="10">
        <f t="shared" si="29"/>
        <v>1</v>
      </c>
      <c r="V465" s="30">
        <f t="shared" si="30"/>
        <v>463</v>
      </c>
      <c r="W465" s="30">
        <f t="shared" si="31"/>
        <v>258</v>
      </c>
      <c r="X465" s="34">
        <f t="shared" si="32"/>
        <v>381</v>
      </c>
      <c r="Y465" s="36">
        <f t="shared" si="33"/>
        <v>275</v>
      </c>
      <c r="Z465" s="37">
        <f t="shared" ref="Z465:AA465" si="1883">L465</f>
        <v>130</v>
      </c>
      <c r="AA465" s="38">
        <f t="shared" si="1883"/>
        <v>106</v>
      </c>
      <c r="AB465" s="39">
        <f t="shared" si="35"/>
        <v>0</v>
      </c>
      <c r="AC465" s="35">
        <f t="shared" si="36"/>
        <v>1</v>
      </c>
      <c r="AD465" s="35">
        <f t="shared" si="37"/>
        <v>0.6790123457</v>
      </c>
      <c r="AE465" s="30">
        <f t="shared" si="38"/>
        <v>0.6210571413</v>
      </c>
      <c r="AF465" s="30">
        <f t="shared" si="39"/>
        <v>0.3146208519</v>
      </c>
      <c r="AG465" s="30">
        <f t="shared" si="40"/>
        <v>0.05795520442</v>
      </c>
      <c r="AH465" s="41">
        <f t="shared" si="41"/>
        <v>0.4805822993</v>
      </c>
      <c r="AI465" s="42">
        <f t="shared" si="42"/>
        <v>0.7412780452</v>
      </c>
      <c r="AJ465" s="42">
        <f t="shared" si="43"/>
        <v>0.8211374261</v>
      </c>
      <c r="AK465" s="36">
        <f t="shared" si="44"/>
        <v>597</v>
      </c>
      <c r="AL465" s="37">
        <f t="shared" ref="AL465:AM465" si="1884">Z465</f>
        <v>130</v>
      </c>
      <c r="AM465" s="38">
        <f t="shared" si="1884"/>
        <v>106</v>
      </c>
      <c r="AN465" s="39">
        <f t="shared" si="46"/>
        <v>0</v>
      </c>
      <c r="AO465" s="43"/>
      <c r="AP465" s="43"/>
      <c r="AQ465" s="43">
        <f t="shared" ref="AQ465:AW465" si="1885">POWER($AC465,AQ$3)</f>
        <v>1</v>
      </c>
      <c r="AR465" s="43">
        <f t="shared" si="1885"/>
        <v>1</v>
      </c>
      <c r="AS465" s="43">
        <f t="shared" si="1885"/>
        <v>1</v>
      </c>
      <c r="AT465" s="43">
        <f t="shared" si="1885"/>
        <v>1</v>
      </c>
      <c r="AU465" s="43">
        <f t="shared" si="1885"/>
        <v>1</v>
      </c>
      <c r="AV465" s="43">
        <f t="shared" si="1885"/>
        <v>1</v>
      </c>
      <c r="AW465" s="43">
        <f t="shared" si="1885"/>
        <v>1</v>
      </c>
      <c r="AX465" s="43">
        <f t="shared" ref="AX465:BA465" si="1886">$AD465*AQ465</f>
        <v>0.6790123457</v>
      </c>
      <c r="AY465" s="43">
        <f t="shared" si="1886"/>
        <v>0.6790123457</v>
      </c>
      <c r="AZ465" s="43">
        <f t="shared" si="1886"/>
        <v>0.6790123457</v>
      </c>
      <c r="BA465" s="43">
        <f t="shared" si="1886"/>
        <v>0.6790123457</v>
      </c>
      <c r="BB465" s="43"/>
      <c r="BC465" s="43"/>
      <c r="BD465" s="43"/>
      <c r="BE465" s="43"/>
      <c r="BF465" s="43"/>
      <c r="BG465" s="43"/>
      <c r="BH465" s="43"/>
      <c r="BI465" s="43"/>
      <c r="BJ465" s="43"/>
    </row>
    <row r="466">
      <c r="A466" s="30"/>
      <c r="B466" s="30"/>
      <c r="C466" s="44">
        <f t="shared" si="49"/>
        <v>462</v>
      </c>
      <c r="D466" s="32">
        <f t="shared" si="13"/>
        <v>1531</v>
      </c>
      <c r="E466" s="32">
        <f t="shared" si="14"/>
        <v>1531</v>
      </c>
      <c r="F466" s="33">
        <f t="shared" si="15"/>
        <v>782</v>
      </c>
      <c r="G466" s="30">
        <f t="shared" si="16"/>
        <v>631</v>
      </c>
      <c r="H466" s="34">
        <f t="shared" si="17"/>
        <v>151</v>
      </c>
      <c r="I466" s="35">
        <f t="shared" si="18"/>
        <v>0.3928342805</v>
      </c>
      <c r="J466" s="35">
        <f t="shared" si="19"/>
        <v>0.3965654499</v>
      </c>
      <c r="K466" s="36">
        <f t="shared" si="20"/>
        <v>248</v>
      </c>
      <c r="L466" s="37">
        <f t="shared" si="21"/>
        <v>383</v>
      </c>
      <c r="M466" s="38">
        <f t="shared" si="22"/>
        <v>60</v>
      </c>
      <c r="N466" s="39">
        <f t="shared" si="23"/>
        <v>91</v>
      </c>
      <c r="O466" s="35">
        <f t="shared" si="24"/>
        <v>0.3930269414</v>
      </c>
      <c r="P466" s="35">
        <f t="shared" si="25"/>
        <v>0.3973509934</v>
      </c>
      <c r="Q466" s="40">
        <f t="shared" si="26"/>
        <v>0.3938618926</v>
      </c>
      <c r="R466" s="35">
        <f t="shared" si="27"/>
        <v>0.1354401806</v>
      </c>
      <c r="S466" s="10">
        <f t="shared" si="50"/>
        <v>0.7300498568</v>
      </c>
      <c r="T466" s="10">
        <f t="shared" si="28"/>
        <v>1.09603703</v>
      </c>
      <c r="U466" s="10">
        <f t="shared" si="29"/>
        <v>1</v>
      </c>
      <c r="V466" s="30">
        <f t="shared" si="30"/>
        <v>782</v>
      </c>
      <c r="W466" s="30">
        <f t="shared" si="31"/>
        <v>308</v>
      </c>
      <c r="X466" s="34">
        <f t="shared" si="32"/>
        <v>571</v>
      </c>
      <c r="Y466" s="36">
        <f t="shared" si="33"/>
        <v>511</v>
      </c>
      <c r="Z466" s="37">
        <f t="shared" ref="Z466:AA466" si="1887">L466</f>
        <v>383</v>
      </c>
      <c r="AA466" s="38">
        <f t="shared" si="1887"/>
        <v>60</v>
      </c>
      <c r="AB466" s="39">
        <f t="shared" si="35"/>
        <v>0</v>
      </c>
      <c r="AC466" s="35">
        <f t="shared" si="36"/>
        <v>1</v>
      </c>
      <c r="AD466" s="35">
        <f t="shared" si="37"/>
        <v>0.5715883669</v>
      </c>
      <c r="AE466" s="30">
        <f t="shared" si="38"/>
        <v>0.6210571413</v>
      </c>
      <c r="AF466" s="30">
        <f t="shared" si="39"/>
        <v>0.3146208519</v>
      </c>
      <c r="AG466" s="30">
        <f t="shared" si="40"/>
        <v>-0.04946877437</v>
      </c>
      <c r="AH466" s="41">
        <f t="shared" si="41"/>
        <v>0.4805822993</v>
      </c>
      <c r="AI466" s="42">
        <f t="shared" si="42"/>
        <v>0.7412780452</v>
      </c>
      <c r="AJ466" s="42">
        <f t="shared" si="43"/>
        <v>0.6731125416</v>
      </c>
      <c r="AK466" s="36">
        <f t="shared" si="44"/>
        <v>789</v>
      </c>
      <c r="AL466" s="37">
        <f t="shared" ref="AL466:AM466" si="1888">Z466</f>
        <v>383</v>
      </c>
      <c r="AM466" s="38">
        <f t="shared" si="1888"/>
        <v>60</v>
      </c>
      <c r="AN466" s="39">
        <f t="shared" si="46"/>
        <v>0</v>
      </c>
      <c r="AO466" s="43"/>
      <c r="AP466" s="43"/>
      <c r="AQ466" s="43">
        <f t="shared" ref="AQ466:AW466" si="1889">POWER($AC466,AQ$3)</f>
        <v>1</v>
      </c>
      <c r="AR466" s="43">
        <f t="shared" si="1889"/>
        <v>1</v>
      </c>
      <c r="AS466" s="43">
        <f t="shared" si="1889"/>
        <v>1</v>
      </c>
      <c r="AT466" s="43">
        <f t="shared" si="1889"/>
        <v>1</v>
      </c>
      <c r="AU466" s="43">
        <f t="shared" si="1889"/>
        <v>1</v>
      </c>
      <c r="AV466" s="43">
        <f t="shared" si="1889"/>
        <v>1</v>
      </c>
      <c r="AW466" s="43">
        <f t="shared" si="1889"/>
        <v>1</v>
      </c>
      <c r="AX466" s="43">
        <f t="shared" ref="AX466:BA466" si="1890">$AD466*AQ466</f>
        <v>0.5715883669</v>
      </c>
      <c r="AY466" s="43">
        <f t="shared" si="1890"/>
        <v>0.5715883669</v>
      </c>
      <c r="AZ466" s="43">
        <f t="shared" si="1890"/>
        <v>0.5715883669</v>
      </c>
      <c r="BA466" s="43">
        <f t="shared" si="1890"/>
        <v>0.5715883669</v>
      </c>
      <c r="BB466" s="43"/>
      <c r="BC466" s="43"/>
      <c r="BD466" s="43"/>
      <c r="BE466" s="43"/>
      <c r="BF466" s="43"/>
      <c r="BG466" s="43"/>
      <c r="BH466" s="43"/>
      <c r="BI466" s="43"/>
      <c r="BJ466" s="43"/>
    </row>
    <row r="467">
      <c r="A467" s="30"/>
      <c r="B467" s="30"/>
      <c r="C467" s="44">
        <f t="shared" si="49"/>
        <v>463</v>
      </c>
      <c r="D467" s="32">
        <f t="shared" si="13"/>
        <v>713</v>
      </c>
      <c r="E467" s="32">
        <f t="shared" si="14"/>
        <v>713</v>
      </c>
      <c r="F467" s="33">
        <f t="shared" si="15"/>
        <v>340</v>
      </c>
      <c r="G467" s="30">
        <f t="shared" si="16"/>
        <v>238</v>
      </c>
      <c r="H467" s="34">
        <f t="shared" si="17"/>
        <v>102</v>
      </c>
      <c r="I467" s="35">
        <f t="shared" si="18"/>
        <v>0.5058417937</v>
      </c>
      <c r="J467" s="35">
        <f t="shared" si="19"/>
        <v>0.5896043098</v>
      </c>
      <c r="K467" s="36">
        <f t="shared" si="20"/>
        <v>120</v>
      </c>
      <c r="L467" s="37">
        <f t="shared" si="21"/>
        <v>118</v>
      </c>
      <c r="M467" s="38">
        <f t="shared" si="22"/>
        <v>60</v>
      </c>
      <c r="N467" s="39">
        <f t="shared" si="23"/>
        <v>42</v>
      </c>
      <c r="O467" s="35">
        <f t="shared" si="24"/>
        <v>0.5042016807</v>
      </c>
      <c r="P467" s="35">
        <f t="shared" si="25"/>
        <v>0.5882352941</v>
      </c>
      <c r="Q467" s="40">
        <f t="shared" si="26"/>
        <v>0.5294117647</v>
      </c>
      <c r="R467" s="35">
        <f t="shared" si="27"/>
        <v>0.3370786517</v>
      </c>
      <c r="S467" s="10">
        <f t="shared" si="50"/>
        <v>0.469811532</v>
      </c>
      <c r="T467" s="10">
        <f t="shared" si="28"/>
        <v>0.5438059744</v>
      </c>
      <c r="U467" s="10">
        <f t="shared" si="29"/>
        <v>0.5438059744</v>
      </c>
      <c r="V467" s="30">
        <f t="shared" si="30"/>
        <v>340</v>
      </c>
      <c r="W467" s="30">
        <f t="shared" si="31"/>
        <v>180</v>
      </c>
      <c r="X467" s="34">
        <f t="shared" si="32"/>
        <v>180</v>
      </c>
      <c r="Y467" s="36">
        <f t="shared" si="33"/>
        <v>120</v>
      </c>
      <c r="Z467" s="37">
        <f t="shared" ref="Z467:AA467" si="1891">L467</f>
        <v>118</v>
      </c>
      <c r="AA467" s="38">
        <f t="shared" si="1891"/>
        <v>60</v>
      </c>
      <c r="AB467" s="39">
        <f t="shared" si="35"/>
        <v>101</v>
      </c>
      <c r="AC467" s="35">
        <f t="shared" si="36"/>
        <v>0.3726708075</v>
      </c>
      <c r="AD467" s="35">
        <f t="shared" si="37"/>
        <v>0.5042016807</v>
      </c>
      <c r="AE467" s="30">
        <f t="shared" si="38"/>
        <v>0.4779038671</v>
      </c>
      <c r="AF467" s="30">
        <f t="shared" si="39"/>
        <v>0.1714675778</v>
      </c>
      <c r="AG467" s="30">
        <f t="shared" si="40"/>
        <v>0.02629781356</v>
      </c>
      <c r="AH467" s="41">
        <f t="shared" si="41"/>
        <v>0.3541730386</v>
      </c>
      <c r="AI467" s="42">
        <f t="shared" si="42"/>
        <v>0.2900729744</v>
      </c>
      <c r="AJ467" s="42">
        <f t="shared" si="43"/>
        <v>0.3263100498</v>
      </c>
      <c r="AK467" s="36">
        <f t="shared" si="44"/>
        <v>57</v>
      </c>
      <c r="AL467" s="37">
        <f t="shared" ref="AL467:AM467" si="1892">Z467</f>
        <v>118</v>
      </c>
      <c r="AM467" s="38">
        <f t="shared" si="1892"/>
        <v>60</v>
      </c>
      <c r="AN467" s="39">
        <f t="shared" si="46"/>
        <v>101</v>
      </c>
      <c r="AO467" s="43"/>
      <c r="AP467" s="43"/>
      <c r="AQ467" s="43">
        <f t="shared" ref="AQ467:AW467" si="1893">POWER($AC467,AQ$3)</f>
        <v>1</v>
      </c>
      <c r="AR467" s="43">
        <f t="shared" si="1893"/>
        <v>0.3726708075</v>
      </c>
      <c r="AS467" s="43">
        <f t="shared" si="1893"/>
        <v>0.1388835307</v>
      </c>
      <c r="AT467" s="43">
        <f t="shared" si="1893"/>
        <v>0.05175783754</v>
      </c>
      <c r="AU467" s="43">
        <f t="shared" si="1893"/>
        <v>0.01928863511</v>
      </c>
      <c r="AV467" s="43">
        <f t="shared" si="1893"/>
        <v>0.00718831122</v>
      </c>
      <c r="AW467" s="43">
        <f t="shared" si="1893"/>
        <v>0.002678873747</v>
      </c>
      <c r="AX467" s="43">
        <f t="shared" ref="AX467:BA467" si="1894">$AD467*AQ467</f>
        <v>0.5042016807</v>
      </c>
      <c r="AY467" s="43">
        <f t="shared" si="1894"/>
        <v>0.1879012475</v>
      </c>
      <c r="AZ467" s="43">
        <f t="shared" si="1894"/>
        <v>0.07002530961</v>
      </c>
      <c r="BA467" s="43">
        <f t="shared" si="1894"/>
        <v>0.02609638867</v>
      </c>
      <c r="BB467" s="43"/>
      <c r="BC467" s="43"/>
      <c r="BD467" s="43"/>
      <c r="BE467" s="43"/>
      <c r="BF467" s="43"/>
      <c r="BG467" s="43"/>
      <c r="BH467" s="43"/>
      <c r="BI467" s="43"/>
      <c r="BJ467" s="43"/>
    </row>
    <row r="468">
      <c r="A468" s="30"/>
      <c r="B468" s="30"/>
      <c r="C468" s="44">
        <f t="shared" si="49"/>
        <v>464</v>
      </c>
      <c r="D468" s="32">
        <f t="shared" si="13"/>
        <v>1047</v>
      </c>
      <c r="E468" s="32">
        <f t="shared" si="14"/>
        <v>1047</v>
      </c>
      <c r="F468" s="33">
        <f t="shared" si="15"/>
        <v>518</v>
      </c>
      <c r="G468" s="30">
        <f t="shared" si="16"/>
        <v>400</v>
      </c>
      <c r="H468" s="34">
        <f t="shared" si="17"/>
        <v>118</v>
      </c>
      <c r="I468" s="35">
        <f t="shared" si="18"/>
        <v>0.5356749325</v>
      </c>
      <c r="J468" s="35">
        <f t="shared" si="19"/>
        <v>0.4422271147</v>
      </c>
      <c r="K468" s="36">
        <f t="shared" si="20"/>
        <v>214</v>
      </c>
      <c r="L468" s="37">
        <f t="shared" si="21"/>
        <v>186</v>
      </c>
      <c r="M468" s="38">
        <f t="shared" si="22"/>
        <v>52</v>
      </c>
      <c r="N468" s="39">
        <f t="shared" si="23"/>
        <v>66</v>
      </c>
      <c r="O468" s="35">
        <f t="shared" si="24"/>
        <v>0.535</v>
      </c>
      <c r="P468" s="35">
        <f t="shared" si="25"/>
        <v>0.4406779661</v>
      </c>
      <c r="Q468" s="40">
        <f t="shared" si="26"/>
        <v>0.5135135135</v>
      </c>
      <c r="R468" s="35">
        <f t="shared" si="27"/>
        <v>0.218487395</v>
      </c>
      <c r="S468" s="10">
        <f t="shared" si="50"/>
        <v>0.5350751854</v>
      </c>
      <c r="T468" s="10">
        <f t="shared" si="28"/>
        <v>0.7246720906</v>
      </c>
      <c r="U468" s="10">
        <f t="shared" si="29"/>
        <v>0.7246720906</v>
      </c>
      <c r="V468" s="30">
        <f t="shared" si="30"/>
        <v>518</v>
      </c>
      <c r="W468" s="30">
        <f t="shared" si="31"/>
        <v>266</v>
      </c>
      <c r="X468" s="34">
        <f t="shared" si="32"/>
        <v>277</v>
      </c>
      <c r="Y468" s="36">
        <f t="shared" si="33"/>
        <v>225</v>
      </c>
      <c r="Z468" s="37">
        <f t="shared" ref="Z468:AA468" si="1895">L468</f>
        <v>186</v>
      </c>
      <c r="AA468" s="38">
        <f t="shared" si="1895"/>
        <v>52</v>
      </c>
      <c r="AB468" s="39">
        <f t="shared" si="35"/>
        <v>85</v>
      </c>
      <c r="AC468" s="35">
        <f t="shared" si="36"/>
        <v>0.3795620438</v>
      </c>
      <c r="AD468" s="35">
        <f t="shared" si="37"/>
        <v>0.5474452555</v>
      </c>
      <c r="AE468" s="30">
        <f t="shared" si="38"/>
        <v>0.4809092424</v>
      </c>
      <c r="AF468" s="30">
        <f t="shared" si="39"/>
        <v>0.1744729531</v>
      </c>
      <c r="AG468" s="30">
        <f t="shared" si="40"/>
        <v>0.06653601306</v>
      </c>
      <c r="AH468" s="41">
        <f t="shared" si="41"/>
        <v>0.3545325451</v>
      </c>
      <c r="AI468" s="42">
        <f t="shared" si="42"/>
        <v>0.295388013</v>
      </c>
      <c r="AJ468" s="42">
        <f t="shared" si="43"/>
        <v>0.3870713202</v>
      </c>
      <c r="AK468" s="36">
        <f t="shared" si="44"/>
        <v>117</v>
      </c>
      <c r="AL468" s="37">
        <f t="shared" ref="AL468:AM468" si="1896">Z468</f>
        <v>186</v>
      </c>
      <c r="AM468" s="38">
        <f t="shared" si="1896"/>
        <v>52</v>
      </c>
      <c r="AN468" s="39">
        <f t="shared" si="46"/>
        <v>85</v>
      </c>
      <c r="AO468" s="43"/>
      <c r="AP468" s="43"/>
      <c r="AQ468" s="43">
        <f t="shared" ref="AQ468:AW468" si="1897">POWER($AC468,AQ$3)</f>
        <v>1</v>
      </c>
      <c r="AR468" s="43">
        <f t="shared" si="1897"/>
        <v>0.3795620438</v>
      </c>
      <c r="AS468" s="43">
        <f t="shared" si="1897"/>
        <v>0.1440673451</v>
      </c>
      <c r="AT468" s="43">
        <f t="shared" si="1897"/>
        <v>0.05468249595</v>
      </c>
      <c r="AU468" s="43">
        <f t="shared" si="1897"/>
        <v>0.02075539992</v>
      </c>
      <c r="AV468" s="43">
        <f t="shared" si="1897"/>
        <v>0.007877962014</v>
      </c>
      <c r="AW468" s="43">
        <f t="shared" si="1897"/>
        <v>0.002990175363</v>
      </c>
      <c r="AX468" s="43">
        <f t="shared" ref="AX468:BA468" si="1898">$AD468*AQ468</f>
        <v>0.5474452555</v>
      </c>
      <c r="AY468" s="43">
        <f t="shared" si="1898"/>
        <v>0.20778944</v>
      </c>
      <c r="AZ468" s="43">
        <f t="shared" si="1898"/>
        <v>0.07886898454</v>
      </c>
      <c r="BA468" s="43">
        <f t="shared" si="1898"/>
        <v>0.02993567296</v>
      </c>
      <c r="BB468" s="43"/>
      <c r="BC468" s="43"/>
      <c r="BD468" s="43"/>
      <c r="BE468" s="43"/>
      <c r="BF468" s="43"/>
      <c r="BG468" s="43"/>
      <c r="BH468" s="43"/>
      <c r="BI468" s="43"/>
      <c r="BJ468" s="43"/>
    </row>
    <row r="469">
      <c r="A469" s="30"/>
      <c r="B469" s="30"/>
      <c r="C469" s="44">
        <f t="shared" si="49"/>
        <v>465</v>
      </c>
      <c r="D469" s="32">
        <f t="shared" si="13"/>
        <v>839</v>
      </c>
      <c r="E469" s="32">
        <f t="shared" si="14"/>
        <v>839</v>
      </c>
      <c r="F469" s="33">
        <f t="shared" si="15"/>
        <v>488</v>
      </c>
      <c r="G469" s="30">
        <f t="shared" si="16"/>
        <v>378</v>
      </c>
      <c r="H469" s="34">
        <f t="shared" si="17"/>
        <v>110</v>
      </c>
      <c r="I469" s="35">
        <f t="shared" si="18"/>
        <v>0.3514068588</v>
      </c>
      <c r="J469" s="35">
        <f t="shared" si="19"/>
        <v>0.3432820364</v>
      </c>
      <c r="K469" s="36">
        <f t="shared" si="20"/>
        <v>133</v>
      </c>
      <c r="L469" s="37">
        <f t="shared" si="21"/>
        <v>245</v>
      </c>
      <c r="M469" s="38">
        <f t="shared" si="22"/>
        <v>38</v>
      </c>
      <c r="N469" s="39">
        <f t="shared" si="23"/>
        <v>72</v>
      </c>
      <c r="O469" s="35">
        <f t="shared" si="24"/>
        <v>0.3518518519</v>
      </c>
      <c r="P469" s="35">
        <f t="shared" si="25"/>
        <v>0.3454545455</v>
      </c>
      <c r="Q469" s="40">
        <f t="shared" si="26"/>
        <v>0.3504098361</v>
      </c>
      <c r="R469" s="35">
        <f t="shared" si="27"/>
        <v>0.1342756184</v>
      </c>
      <c r="S469" s="10">
        <f t="shared" si="50"/>
        <v>0.6712492159</v>
      </c>
      <c r="T469" s="10">
        <f t="shared" si="28"/>
        <v>1.000368001</v>
      </c>
      <c r="U469" s="10">
        <f t="shared" si="29"/>
        <v>1</v>
      </c>
      <c r="V469" s="30">
        <f t="shared" si="30"/>
        <v>488</v>
      </c>
      <c r="W469" s="30">
        <f t="shared" si="31"/>
        <v>171</v>
      </c>
      <c r="X469" s="34">
        <f t="shared" si="32"/>
        <v>328</v>
      </c>
      <c r="Y469" s="36">
        <f t="shared" si="33"/>
        <v>290</v>
      </c>
      <c r="Z469" s="37">
        <f t="shared" ref="Z469:AA469" si="1899">L469</f>
        <v>245</v>
      </c>
      <c r="AA469" s="38">
        <f t="shared" si="1899"/>
        <v>38</v>
      </c>
      <c r="AB469" s="39">
        <f t="shared" si="35"/>
        <v>0</v>
      </c>
      <c r="AC469" s="35">
        <f t="shared" si="36"/>
        <v>1</v>
      </c>
      <c r="AD469" s="35">
        <f t="shared" si="37"/>
        <v>0.5420560748</v>
      </c>
      <c r="AE469" s="30">
        <f t="shared" si="38"/>
        <v>0.6210571413</v>
      </c>
      <c r="AF469" s="30">
        <f t="shared" si="39"/>
        <v>0.3146208519</v>
      </c>
      <c r="AG469" s="30">
        <f t="shared" si="40"/>
        <v>-0.0790010665</v>
      </c>
      <c r="AH469" s="41">
        <f t="shared" si="41"/>
        <v>0.4805822993</v>
      </c>
      <c r="AI469" s="42">
        <f t="shared" si="42"/>
        <v>0.7412780452</v>
      </c>
      <c r="AJ469" s="42">
        <f t="shared" si="43"/>
        <v>0.6324185161</v>
      </c>
      <c r="AK469" s="36">
        <f t="shared" si="44"/>
        <v>422</v>
      </c>
      <c r="AL469" s="37">
        <f t="shared" ref="AL469:AM469" si="1900">Z469</f>
        <v>245</v>
      </c>
      <c r="AM469" s="38">
        <f t="shared" si="1900"/>
        <v>38</v>
      </c>
      <c r="AN469" s="39">
        <f t="shared" si="46"/>
        <v>0</v>
      </c>
      <c r="AO469" s="43"/>
      <c r="AP469" s="43"/>
      <c r="AQ469" s="43">
        <f t="shared" ref="AQ469:AW469" si="1901">POWER($AC469,AQ$3)</f>
        <v>1</v>
      </c>
      <c r="AR469" s="43">
        <f t="shared" si="1901"/>
        <v>1</v>
      </c>
      <c r="AS469" s="43">
        <f t="shared" si="1901"/>
        <v>1</v>
      </c>
      <c r="AT469" s="43">
        <f t="shared" si="1901"/>
        <v>1</v>
      </c>
      <c r="AU469" s="43">
        <f t="shared" si="1901"/>
        <v>1</v>
      </c>
      <c r="AV469" s="43">
        <f t="shared" si="1901"/>
        <v>1</v>
      </c>
      <c r="AW469" s="43">
        <f t="shared" si="1901"/>
        <v>1</v>
      </c>
      <c r="AX469" s="43">
        <f t="shared" ref="AX469:BA469" si="1902">$AD469*AQ469</f>
        <v>0.5420560748</v>
      </c>
      <c r="AY469" s="43">
        <f t="shared" si="1902"/>
        <v>0.5420560748</v>
      </c>
      <c r="AZ469" s="43">
        <f t="shared" si="1902"/>
        <v>0.5420560748</v>
      </c>
      <c r="BA469" s="43">
        <f t="shared" si="1902"/>
        <v>0.5420560748</v>
      </c>
      <c r="BB469" s="43"/>
      <c r="BC469" s="43"/>
      <c r="BD469" s="43"/>
      <c r="BE469" s="43"/>
      <c r="BF469" s="43"/>
      <c r="BG469" s="43"/>
      <c r="BH469" s="43"/>
      <c r="BI469" s="43"/>
      <c r="BJ469" s="43"/>
    </row>
    <row r="470">
      <c r="A470" s="30"/>
      <c r="B470" s="30"/>
      <c r="C470" s="44">
        <f t="shared" si="49"/>
        <v>466</v>
      </c>
      <c r="D470" s="32">
        <f t="shared" si="13"/>
        <v>2508</v>
      </c>
      <c r="E470" s="32">
        <f t="shared" si="14"/>
        <v>2508</v>
      </c>
      <c r="F470" s="33">
        <f t="shared" si="15"/>
        <v>964</v>
      </c>
      <c r="G470" s="30">
        <f t="shared" si="16"/>
        <v>825</v>
      </c>
      <c r="H470" s="34">
        <f t="shared" si="17"/>
        <v>139</v>
      </c>
      <c r="I470" s="35">
        <f t="shared" si="18"/>
        <v>0.4983723857</v>
      </c>
      <c r="J470" s="35">
        <f t="shared" si="19"/>
        <v>0.4618241366</v>
      </c>
      <c r="K470" s="36">
        <f t="shared" si="20"/>
        <v>411</v>
      </c>
      <c r="L470" s="37">
        <f t="shared" si="21"/>
        <v>414</v>
      </c>
      <c r="M470" s="38">
        <f t="shared" si="22"/>
        <v>64</v>
      </c>
      <c r="N470" s="39">
        <f t="shared" si="23"/>
        <v>75</v>
      </c>
      <c r="O470" s="35">
        <f t="shared" si="24"/>
        <v>0.4981818182</v>
      </c>
      <c r="P470" s="35">
        <f t="shared" si="25"/>
        <v>0.4604316547</v>
      </c>
      <c r="Q470" s="40">
        <f t="shared" si="26"/>
        <v>0.4927385892</v>
      </c>
      <c r="R470" s="35">
        <f t="shared" si="27"/>
        <v>0.1338912134</v>
      </c>
      <c r="S470" s="10">
        <f t="shared" si="50"/>
        <v>0.5813582683</v>
      </c>
      <c r="T470" s="10">
        <f t="shared" si="28"/>
        <v>0.8532452578</v>
      </c>
      <c r="U470" s="10">
        <f t="shared" si="29"/>
        <v>0.8532452578</v>
      </c>
      <c r="V470" s="30">
        <f t="shared" si="30"/>
        <v>964</v>
      </c>
      <c r="W470" s="30">
        <f t="shared" si="31"/>
        <v>475</v>
      </c>
      <c r="X470" s="34">
        <f t="shared" si="32"/>
        <v>560</v>
      </c>
      <c r="Y470" s="36">
        <f t="shared" si="33"/>
        <v>496</v>
      </c>
      <c r="Z470" s="37">
        <f t="shared" ref="Z470:AA470" si="1903">L470</f>
        <v>414</v>
      </c>
      <c r="AA470" s="38">
        <f t="shared" si="1903"/>
        <v>64</v>
      </c>
      <c r="AB470" s="39">
        <f t="shared" si="35"/>
        <v>85</v>
      </c>
      <c r="AC470" s="35">
        <f t="shared" si="36"/>
        <v>0.4295302013</v>
      </c>
      <c r="AD470" s="35">
        <f t="shared" si="37"/>
        <v>0.5450549451</v>
      </c>
      <c r="AE470" s="30">
        <f t="shared" si="38"/>
        <v>0.5021897276</v>
      </c>
      <c r="AF470" s="30">
        <f t="shared" si="39"/>
        <v>0.1957534383</v>
      </c>
      <c r="AG470" s="30">
        <f t="shared" si="40"/>
        <v>0.04286521747</v>
      </c>
      <c r="AH470" s="41">
        <f t="shared" si="41"/>
        <v>0.3577823799</v>
      </c>
      <c r="AI470" s="42">
        <f t="shared" si="42"/>
        <v>0.3337780718</v>
      </c>
      <c r="AJ470" s="42">
        <f t="shared" si="43"/>
        <v>0.3928442034</v>
      </c>
      <c r="AK470" s="36">
        <f t="shared" si="44"/>
        <v>268</v>
      </c>
      <c r="AL470" s="37">
        <f t="shared" ref="AL470:AM470" si="1904">Z470</f>
        <v>414</v>
      </c>
      <c r="AM470" s="38">
        <f t="shared" si="1904"/>
        <v>64</v>
      </c>
      <c r="AN470" s="39">
        <f t="shared" si="46"/>
        <v>85</v>
      </c>
      <c r="AO470" s="43"/>
      <c r="AP470" s="43"/>
      <c r="AQ470" s="43">
        <f t="shared" ref="AQ470:AW470" si="1905">POWER($AC470,AQ$3)</f>
        <v>1</v>
      </c>
      <c r="AR470" s="43">
        <f t="shared" si="1905"/>
        <v>0.4295302013</v>
      </c>
      <c r="AS470" s="43">
        <f t="shared" si="1905"/>
        <v>0.1844961939</v>
      </c>
      <c r="AT470" s="43">
        <f t="shared" si="1905"/>
        <v>0.0792466873</v>
      </c>
      <c r="AU470" s="43">
        <f t="shared" si="1905"/>
        <v>0.03403884555</v>
      </c>
      <c r="AV470" s="43">
        <f t="shared" si="1905"/>
        <v>0.01462071218</v>
      </c>
      <c r="AW470" s="43">
        <f t="shared" si="1905"/>
        <v>0.006280037448</v>
      </c>
      <c r="AX470" s="43">
        <f t="shared" ref="AX470:BA470" si="1906">$AD470*AQ470</f>
        <v>0.5450549451</v>
      </c>
      <c r="AY470" s="43">
        <f t="shared" si="1906"/>
        <v>0.2341175603</v>
      </c>
      <c r="AZ470" s="43">
        <f t="shared" si="1906"/>
        <v>0.1005605628</v>
      </c>
      <c r="BA470" s="43">
        <f t="shared" si="1906"/>
        <v>0.04319379879</v>
      </c>
      <c r="BB470" s="43"/>
      <c r="BC470" s="43"/>
      <c r="BD470" s="43"/>
      <c r="BE470" s="43"/>
      <c r="BF470" s="43"/>
      <c r="BG470" s="43"/>
      <c r="BH470" s="43"/>
      <c r="BI470" s="43"/>
      <c r="BJ470" s="43"/>
    </row>
    <row r="471">
      <c r="A471" s="30"/>
      <c r="B471" s="30"/>
      <c r="C471" s="44">
        <f t="shared" si="49"/>
        <v>467</v>
      </c>
      <c r="D471" s="32">
        <f t="shared" si="13"/>
        <v>2197</v>
      </c>
      <c r="E471" s="32">
        <f t="shared" si="14"/>
        <v>2197</v>
      </c>
      <c r="F471" s="33">
        <f t="shared" si="15"/>
        <v>1173</v>
      </c>
      <c r="G471" s="30">
        <f t="shared" si="16"/>
        <v>666</v>
      </c>
      <c r="H471" s="34">
        <f t="shared" si="17"/>
        <v>507</v>
      </c>
      <c r="I471" s="35">
        <f t="shared" si="18"/>
        <v>0.5628914069</v>
      </c>
      <c r="J471" s="35">
        <f t="shared" si="19"/>
        <v>0.5565091914</v>
      </c>
      <c r="K471" s="36">
        <f t="shared" si="20"/>
        <v>375</v>
      </c>
      <c r="L471" s="37">
        <f t="shared" si="21"/>
        <v>291</v>
      </c>
      <c r="M471" s="38">
        <f t="shared" si="22"/>
        <v>282</v>
      </c>
      <c r="N471" s="39">
        <f t="shared" si="23"/>
        <v>225</v>
      </c>
      <c r="O471" s="35">
        <f t="shared" si="24"/>
        <v>0.5630630631</v>
      </c>
      <c r="P471" s="35">
        <f t="shared" si="25"/>
        <v>0.5562130178</v>
      </c>
      <c r="Q471" s="40">
        <f t="shared" si="26"/>
        <v>0.5601023018</v>
      </c>
      <c r="R471" s="35">
        <f t="shared" si="27"/>
        <v>0.4921465969</v>
      </c>
      <c r="S471" s="10">
        <f t="shared" si="50"/>
        <v>0.874789492</v>
      </c>
      <c r="T471" s="10">
        <f t="shared" si="28"/>
        <v>1.111104566</v>
      </c>
      <c r="U471" s="10">
        <f t="shared" si="29"/>
        <v>1</v>
      </c>
      <c r="V471" s="30">
        <f t="shared" si="30"/>
        <v>1173</v>
      </c>
      <c r="W471" s="30">
        <f t="shared" si="31"/>
        <v>657</v>
      </c>
      <c r="X471" s="34">
        <f t="shared" si="32"/>
        <v>1026</v>
      </c>
      <c r="Y471" s="36">
        <f t="shared" si="33"/>
        <v>744</v>
      </c>
      <c r="Z471" s="37">
        <f t="shared" ref="Z471:AA471" si="1907">L471</f>
        <v>291</v>
      </c>
      <c r="AA471" s="38">
        <f t="shared" si="1907"/>
        <v>282</v>
      </c>
      <c r="AB471" s="39">
        <f t="shared" si="35"/>
        <v>0</v>
      </c>
      <c r="AC471" s="35">
        <f t="shared" si="36"/>
        <v>1</v>
      </c>
      <c r="AD471" s="35">
        <f t="shared" si="37"/>
        <v>0.7188405797</v>
      </c>
      <c r="AE471" s="30">
        <f t="shared" si="38"/>
        <v>0.6210571413</v>
      </c>
      <c r="AF471" s="30">
        <f t="shared" si="39"/>
        <v>0.3146208519</v>
      </c>
      <c r="AG471" s="30">
        <f t="shared" si="40"/>
        <v>0.09778343845</v>
      </c>
      <c r="AH471" s="41">
        <f t="shared" si="41"/>
        <v>0.4805822993</v>
      </c>
      <c r="AI471" s="42">
        <f t="shared" si="42"/>
        <v>0.7412780452</v>
      </c>
      <c r="AJ471" s="42">
        <f t="shared" si="43"/>
        <v>0.8760187459</v>
      </c>
      <c r="AK471" s="36">
        <f t="shared" si="44"/>
        <v>2056</v>
      </c>
      <c r="AL471" s="37">
        <f t="shared" ref="AL471:AM471" si="1908">Z471</f>
        <v>291</v>
      </c>
      <c r="AM471" s="38">
        <f t="shared" si="1908"/>
        <v>282</v>
      </c>
      <c r="AN471" s="39">
        <f t="shared" si="46"/>
        <v>0</v>
      </c>
      <c r="AO471" s="43"/>
      <c r="AP471" s="43"/>
      <c r="AQ471" s="43">
        <f t="shared" ref="AQ471:AW471" si="1909">POWER($AC471,AQ$3)</f>
        <v>1</v>
      </c>
      <c r="AR471" s="43">
        <f t="shared" si="1909"/>
        <v>1</v>
      </c>
      <c r="AS471" s="43">
        <f t="shared" si="1909"/>
        <v>1</v>
      </c>
      <c r="AT471" s="43">
        <f t="shared" si="1909"/>
        <v>1</v>
      </c>
      <c r="AU471" s="43">
        <f t="shared" si="1909"/>
        <v>1</v>
      </c>
      <c r="AV471" s="43">
        <f t="shared" si="1909"/>
        <v>1</v>
      </c>
      <c r="AW471" s="43">
        <f t="shared" si="1909"/>
        <v>1</v>
      </c>
      <c r="AX471" s="43">
        <f t="shared" ref="AX471:BA471" si="1910">$AD471*AQ471</f>
        <v>0.7188405797</v>
      </c>
      <c r="AY471" s="43">
        <f t="shared" si="1910"/>
        <v>0.7188405797</v>
      </c>
      <c r="AZ471" s="43">
        <f t="shared" si="1910"/>
        <v>0.7188405797</v>
      </c>
      <c r="BA471" s="43">
        <f t="shared" si="1910"/>
        <v>0.7188405797</v>
      </c>
      <c r="BB471" s="43"/>
      <c r="BC471" s="43"/>
      <c r="BD471" s="43"/>
      <c r="BE471" s="43"/>
      <c r="BF471" s="43"/>
      <c r="BG471" s="43"/>
      <c r="BH471" s="43"/>
      <c r="BI471" s="43"/>
      <c r="BJ471" s="43"/>
    </row>
    <row r="472">
      <c r="A472" s="30"/>
      <c r="B472" s="30"/>
      <c r="C472" s="44">
        <f t="shared" si="49"/>
        <v>468</v>
      </c>
      <c r="D472" s="32">
        <f t="shared" si="13"/>
        <v>2418</v>
      </c>
      <c r="E472" s="32">
        <f t="shared" si="14"/>
        <v>2418</v>
      </c>
      <c r="F472" s="33">
        <f t="shared" si="15"/>
        <v>991</v>
      </c>
      <c r="G472" s="30">
        <f t="shared" si="16"/>
        <v>536</v>
      </c>
      <c r="H472" s="34">
        <f t="shared" si="17"/>
        <v>455</v>
      </c>
      <c r="I472" s="35">
        <f t="shared" si="18"/>
        <v>0.3601203721</v>
      </c>
      <c r="J472" s="35">
        <f t="shared" si="19"/>
        <v>0.3283321156</v>
      </c>
      <c r="K472" s="36">
        <f t="shared" si="20"/>
        <v>193</v>
      </c>
      <c r="L472" s="37">
        <f t="shared" si="21"/>
        <v>343</v>
      </c>
      <c r="M472" s="38">
        <f t="shared" si="22"/>
        <v>149</v>
      </c>
      <c r="N472" s="39">
        <f t="shared" si="23"/>
        <v>306</v>
      </c>
      <c r="O472" s="35">
        <f t="shared" si="24"/>
        <v>0.3600746269</v>
      </c>
      <c r="P472" s="35">
        <f t="shared" si="25"/>
        <v>0.3274725275</v>
      </c>
      <c r="Q472" s="40">
        <f t="shared" si="26"/>
        <v>0.3451059536</v>
      </c>
      <c r="R472" s="35">
        <f t="shared" si="27"/>
        <v>0.3028455285</v>
      </c>
      <c r="S472" s="10">
        <f t="shared" si="50"/>
        <v>0.6208778377</v>
      </c>
      <c r="T472" s="10">
        <f t="shared" si="28"/>
        <v>0.8127812081</v>
      </c>
      <c r="U472" s="10">
        <f t="shared" si="29"/>
        <v>0.8127812081</v>
      </c>
      <c r="V472" s="30">
        <f t="shared" si="30"/>
        <v>991</v>
      </c>
      <c r="W472" s="30">
        <f t="shared" si="31"/>
        <v>342</v>
      </c>
      <c r="X472" s="34">
        <f t="shared" si="32"/>
        <v>615</v>
      </c>
      <c r="Y472" s="36">
        <f t="shared" si="33"/>
        <v>466</v>
      </c>
      <c r="Z472" s="37">
        <f t="shared" ref="Z472:AA472" si="1911">L472</f>
        <v>343</v>
      </c>
      <c r="AA472" s="38">
        <f t="shared" si="1911"/>
        <v>149</v>
      </c>
      <c r="AB472" s="39">
        <f t="shared" si="35"/>
        <v>107</v>
      </c>
      <c r="AC472" s="35">
        <f t="shared" si="36"/>
        <v>0.58203125</v>
      </c>
      <c r="AD472" s="35">
        <f t="shared" si="37"/>
        <v>0.5760197775</v>
      </c>
      <c r="AE472" s="30">
        <f t="shared" si="38"/>
        <v>0.5598214619</v>
      </c>
      <c r="AF472" s="30">
        <f t="shared" si="39"/>
        <v>0.2533851726</v>
      </c>
      <c r="AG472" s="30">
        <f t="shared" si="40"/>
        <v>0.01619831559</v>
      </c>
      <c r="AH472" s="41">
        <f t="shared" si="41"/>
        <v>0.3747968154</v>
      </c>
      <c r="AI472" s="42">
        <f t="shared" si="42"/>
        <v>0.4488676986</v>
      </c>
      <c r="AJ472" s="42">
        <f t="shared" si="43"/>
        <v>0.4711881695</v>
      </c>
      <c r="AK472" s="36">
        <f t="shared" si="44"/>
        <v>306</v>
      </c>
      <c r="AL472" s="37">
        <f t="shared" ref="AL472:AM472" si="1912">Z472</f>
        <v>343</v>
      </c>
      <c r="AM472" s="38">
        <f t="shared" si="1912"/>
        <v>149</v>
      </c>
      <c r="AN472" s="39">
        <f t="shared" si="46"/>
        <v>107</v>
      </c>
      <c r="AO472" s="43"/>
      <c r="AP472" s="43"/>
      <c r="AQ472" s="43">
        <f t="shared" ref="AQ472:AW472" si="1913">POWER($AC472,AQ$3)</f>
        <v>1</v>
      </c>
      <c r="AR472" s="43">
        <f t="shared" si="1913"/>
        <v>0.58203125</v>
      </c>
      <c r="AS472" s="43">
        <f t="shared" si="1913"/>
        <v>0.338760376</v>
      </c>
      <c r="AT472" s="43">
        <f t="shared" si="1913"/>
        <v>0.1971691251</v>
      </c>
      <c r="AU472" s="43">
        <f t="shared" si="1913"/>
        <v>0.1147585923</v>
      </c>
      <c r="AV472" s="43">
        <f t="shared" si="1913"/>
        <v>0.06679308694</v>
      </c>
      <c r="AW472" s="43">
        <f t="shared" si="1913"/>
        <v>0.03887566388</v>
      </c>
      <c r="AX472" s="43">
        <f t="shared" ref="AX472:BA472" si="1914">$AD472*AQ472</f>
        <v>0.5760197775</v>
      </c>
      <c r="AY472" s="43">
        <f t="shared" si="1914"/>
        <v>0.3352615111</v>
      </c>
      <c r="AZ472" s="43">
        <f t="shared" si="1914"/>
        <v>0.1951326764</v>
      </c>
      <c r="BA472" s="43">
        <f t="shared" si="1914"/>
        <v>0.1135733156</v>
      </c>
      <c r="BB472" s="43"/>
      <c r="BC472" s="43"/>
      <c r="BD472" s="43"/>
      <c r="BE472" s="43"/>
      <c r="BF472" s="43"/>
      <c r="BG472" s="43"/>
      <c r="BH472" s="43"/>
      <c r="BI472" s="43"/>
      <c r="BJ472" s="43"/>
    </row>
    <row r="473">
      <c r="A473" s="30"/>
      <c r="B473" s="30"/>
      <c r="C473" s="44">
        <f t="shared" si="49"/>
        <v>469</v>
      </c>
      <c r="D473" s="32">
        <f t="shared" si="13"/>
        <v>832</v>
      </c>
      <c r="E473" s="32">
        <f t="shared" si="14"/>
        <v>832</v>
      </c>
      <c r="F473" s="33">
        <f t="shared" si="15"/>
        <v>430</v>
      </c>
      <c r="G473" s="30">
        <f t="shared" si="16"/>
        <v>315</v>
      </c>
      <c r="H473" s="34">
        <f t="shared" si="17"/>
        <v>115</v>
      </c>
      <c r="I473" s="35">
        <f t="shared" si="18"/>
        <v>0.2789166683</v>
      </c>
      <c r="J473" s="35">
        <f t="shared" si="19"/>
        <v>0.1784607092</v>
      </c>
      <c r="K473" s="36">
        <f t="shared" si="20"/>
        <v>88</v>
      </c>
      <c r="L473" s="37">
        <f t="shared" si="21"/>
        <v>227</v>
      </c>
      <c r="M473" s="38">
        <f t="shared" si="22"/>
        <v>21</v>
      </c>
      <c r="N473" s="39">
        <f t="shared" si="23"/>
        <v>94</v>
      </c>
      <c r="O473" s="35">
        <f t="shared" si="24"/>
        <v>0.2793650794</v>
      </c>
      <c r="P473" s="35">
        <f t="shared" si="25"/>
        <v>0.1826086957</v>
      </c>
      <c r="Q473" s="40">
        <f t="shared" si="26"/>
        <v>0.2534883721</v>
      </c>
      <c r="R473" s="35">
        <f t="shared" si="27"/>
        <v>0.08467741935</v>
      </c>
      <c r="S473" s="10">
        <f t="shared" si="50"/>
        <v>0.3426030692</v>
      </c>
      <c r="T473" s="10">
        <f t="shared" si="28"/>
        <v>0.4925010654</v>
      </c>
      <c r="U473" s="10">
        <f t="shared" si="29"/>
        <v>0.4925010654</v>
      </c>
      <c r="V473" s="30">
        <f t="shared" si="30"/>
        <v>430</v>
      </c>
      <c r="W473" s="30">
        <f t="shared" si="31"/>
        <v>109</v>
      </c>
      <c r="X473" s="34">
        <f t="shared" si="32"/>
        <v>147</v>
      </c>
      <c r="Y473" s="36">
        <f t="shared" si="33"/>
        <v>126</v>
      </c>
      <c r="Z473" s="37">
        <f t="shared" ref="Z473:AA473" si="1915">L473</f>
        <v>227</v>
      </c>
      <c r="AA473" s="38">
        <f t="shared" si="1915"/>
        <v>21</v>
      </c>
      <c r="AB473" s="39">
        <f t="shared" si="35"/>
        <v>130</v>
      </c>
      <c r="AC473" s="35">
        <f t="shared" si="36"/>
        <v>0.1390728477</v>
      </c>
      <c r="AD473" s="35">
        <f t="shared" si="37"/>
        <v>0.3569405099</v>
      </c>
      <c r="AE473" s="30">
        <f t="shared" si="38"/>
        <v>0.3703531753</v>
      </c>
      <c r="AF473" s="30">
        <f t="shared" si="39"/>
        <v>0.06391688595</v>
      </c>
      <c r="AG473" s="30">
        <f t="shared" si="40"/>
        <v>-0.01341266535</v>
      </c>
      <c r="AH473" s="41">
        <f t="shared" si="41"/>
        <v>0.3545955207</v>
      </c>
      <c r="AI473" s="42">
        <f t="shared" si="42"/>
        <v>0.1082280584</v>
      </c>
      <c r="AJ473" s="42">
        <f t="shared" si="43"/>
        <v>0.08974607462</v>
      </c>
      <c r="AK473" s="36">
        <f t="shared" si="44"/>
        <v>22</v>
      </c>
      <c r="AL473" s="37">
        <f t="shared" ref="AL473:AM473" si="1916">Z473</f>
        <v>227</v>
      </c>
      <c r="AM473" s="38">
        <f t="shared" si="1916"/>
        <v>21</v>
      </c>
      <c r="AN473" s="39">
        <f t="shared" si="46"/>
        <v>130</v>
      </c>
      <c r="AO473" s="43"/>
      <c r="AP473" s="43"/>
      <c r="AQ473" s="43">
        <f t="shared" ref="AQ473:AW473" si="1917">POWER($AC473,AQ$3)</f>
        <v>1</v>
      </c>
      <c r="AR473" s="43">
        <f t="shared" si="1917"/>
        <v>0.1390728477</v>
      </c>
      <c r="AS473" s="43">
        <f t="shared" si="1917"/>
        <v>0.01934125696</v>
      </c>
      <c r="AT473" s="43">
        <f t="shared" si="1917"/>
        <v>0.002689843684</v>
      </c>
      <c r="AU473" s="43">
        <f t="shared" si="1917"/>
        <v>0.0003740842209</v>
      </c>
      <c r="AV473" s="43">
        <f t="shared" si="1917"/>
        <v>0.00005202495787</v>
      </c>
      <c r="AW473" s="43">
        <f t="shared" si="1917"/>
        <v>0.000007235259042</v>
      </c>
      <c r="AX473" s="43">
        <f t="shared" ref="AX473:BA473" si="1918">$AD473*AQ473</f>
        <v>0.3569405099</v>
      </c>
      <c r="AY473" s="43">
        <f t="shared" si="1918"/>
        <v>0.04964073317</v>
      </c>
      <c r="AZ473" s="43">
        <f t="shared" si="1918"/>
        <v>0.006903678123</v>
      </c>
      <c r="BA473" s="43">
        <f t="shared" si="1918"/>
        <v>0.000960114176</v>
      </c>
      <c r="BB473" s="43"/>
      <c r="BC473" s="43"/>
      <c r="BD473" s="43"/>
      <c r="BE473" s="43"/>
      <c r="BF473" s="43"/>
      <c r="BG473" s="43"/>
      <c r="BH473" s="43"/>
      <c r="BI473" s="43"/>
      <c r="BJ473" s="43"/>
    </row>
    <row r="474">
      <c r="A474" s="30"/>
      <c r="B474" s="30"/>
      <c r="C474" s="44">
        <f t="shared" si="49"/>
        <v>470</v>
      </c>
      <c r="D474" s="32">
        <f t="shared" si="13"/>
        <v>480</v>
      </c>
      <c r="E474" s="32">
        <f t="shared" si="14"/>
        <v>480</v>
      </c>
      <c r="F474" s="33">
        <f t="shared" si="15"/>
        <v>180</v>
      </c>
      <c r="G474" s="30">
        <f t="shared" si="16"/>
        <v>75</v>
      </c>
      <c r="H474" s="34">
        <f t="shared" si="17"/>
        <v>105</v>
      </c>
      <c r="I474" s="35">
        <f t="shared" si="18"/>
        <v>0.2658418272</v>
      </c>
      <c r="J474" s="35">
        <f t="shared" si="19"/>
        <v>0.2597104648</v>
      </c>
      <c r="K474" s="36">
        <f t="shared" si="20"/>
        <v>20</v>
      </c>
      <c r="L474" s="37">
        <f t="shared" si="21"/>
        <v>55</v>
      </c>
      <c r="M474" s="38">
        <f t="shared" si="22"/>
        <v>27</v>
      </c>
      <c r="N474" s="39">
        <f t="shared" si="23"/>
        <v>78</v>
      </c>
      <c r="O474" s="35">
        <f t="shared" si="24"/>
        <v>0.2666666667</v>
      </c>
      <c r="P474" s="35">
        <f t="shared" si="25"/>
        <v>0.2571428571</v>
      </c>
      <c r="Q474" s="40">
        <f t="shared" si="26"/>
        <v>0.2611111111</v>
      </c>
      <c r="R474" s="35">
        <f t="shared" si="27"/>
        <v>0.3292682927</v>
      </c>
      <c r="S474" s="10">
        <f t="shared" si="50"/>
        <v>0.5948172629</v>
      </c>
      <c r="T474" s="10">
        <f t="shared" si="28"/>
        <v>0.7535988716</v>
      </c>
      <c r="U474" s="10">
        <f t="shared" si="29"/>
        <v>0.7535988716</v>
      </c>
      <c r="V474" s="30">
        <f t="shared" si="30"/>
        <v>180</v>
      </c>
      <c r="W474" s="30">
        <f t="shared" si="31"/>
        <v>47</v>
      </c>
      <c r="X474" s="34">
        <f t="shared" si="32"/>
        <v>107</v>
      </c>
      <c r="Y474" s="36">
        <f t="shared" si="33"/>
        <v>80</v>
      </c>
      <c r="Z474" s="37">
        <f t="shared" ref="Z474:AA474" si="1919">L474</f>
        <v>55</v>
      </c>
      <c r="AA474" s="38">
        <f t="shared" si="1919"/>
        <v>27</v>
      </c>
      <c r="AB474" s="39">
        <f t="shared" si="35"/>
        <v>26</v>
      </c>
      <c r="AC474" s="35">
        <f t="shared" si="36"/>
        <v>0.5094339623</v>
      </c>
      <c r="AD474" s="35">
        <f t="shared" si="37"/>
        <v>0.5925925926</v>
      </c>
      <c r="AE474" s="30">
        <f t="shared" si="38"/>
        <v>0.5339654104</v>
      </c>
      <c r="AF474" s="30">
        <f t="shared" si="39"/>
        <v>0.2275291211</v>
      </c>
      <c r="AG474" s="30">
        <f t="shared" si="40"/>
        <v>0.05862718217</v>
      </c>
      <c r="AH474" s="41">
        <f t="shared" si="41"/>
        <v>0.3653492316</v>
      </c>
      <c r="AI474" s="42">
        <f t="shared" si="42"/>
        <v>0.3945202548</v>
      </c>
      <c r="AJ474" s="42">
        <f t="shared" si="43"/>
        <v>0.4753055875</v>
      </c>
      <c r="AK474" s="36">
        <f t="shared" si="44"/>
        <v>50</v>
      </c>
      <c r="AL474" s="37">
        <f t="shared" ref="AL474:AM474" si="1920">Z474</f>
        <v>55</v>
      </c>
      <c r="AM474" s="38">
        <f t="shared" si="1920"/>
        <v>27</v>
      </c>
      <c r="AN474" s="39">
        <f t="shared" si="46"/>
        <v>26</v>
      </c>
      <c r="AO474" s="43"/>
      <c r="AP474" s="43"/>
      <c r="AQ474" s="43">
        <f t="shared" ref="AQ474:AW474" si="1921">POWER($AC474,AQ$3)</f>
        <v>1</v>
      </c>
      <c r="AR474" s="43">
        <f t="shared" si="1921"/>
        <v>0.5094339623</v>
      </c>
      <c r="AS474" s="43">
        <f t="shared" si="1921"/>
        <v>0.2595229619</v>
      </c>
      <c r="AT474" s="43">
        <f t="shared" si="1921"/>
        <v>0.1322098108</v>
      </c>
      <c r="AU474" s="43">
        <f t="shared" si="1921"/>
        <v>0.06735216776</v>
      </c>
      <c r="AV474" s="43">
        <f t="shared" si="1921"/>
        <v>0.03431148169</v>
      </c>
      <c r="AW474" s="43">
        <f t="shared" si="1921"/>
        <v>0.01747943407</v>
      </c>
      <c r="AX474" s="43">
        <f t="shared" ref="AX474:BA474" si="1922">$AD474*AQ474</f>
        <v>0.5925925926</v>
      </c>
      <c r="AY474" s="43">
        <f t="shared" si="1922"/>
        <v>0.3018867925</v>
      </c>
      <c r="AZ474" s="43">
        <f t="shared" si="1922"/>
        <v>0.1537913848</v>
      </c>
      <c r="BA474" s="43">
        <f t="shared" si="1922"/>
        <v>0.07834655454</v>
      </c>
      <c r="BB474" s="43"/>
      <c r="BC474" s="43"/>
      <c r="BD474" s="43"/>
      <c r="BE474" s="43"/>
      <c r="BF474" s="43"/>
      <c r="BG474" s="43"/>
      <c r="BH474" s="43"/>
      <c r="BI474" s="43"/>
      <c r="BJ474" s="43"/>
    </row>
    <row r="475">
      <c r="A475" s="30"/>
      <c r="B475" s="30"/>
      <c r="C475" s="44">
        <f t="shared" si="49"/>
        <v>471</v>
      </c>
      <c r="D475" s="32">
        <f t="shared" si="13"/>
        <v>2103</v>
      </c>
      <c r="E475" s="32">
        <f t="shared" si="14"/>
        <v>2103</v>
      </c>
      <c r="F475" s="33">
        <f t="shared" si="15"/>
        <v>1427</v>
      </c>
      <c r="G475" s="30">
        <f t="shared" si="16"/>
        <v>816</v>
      </c>
      <c r="H475" s="34">
        <f t="shared" si="17"/>
        <v>611</v>
      </c>
      <c r="I475" s="35">
        <f t="shared" si="18"/>
        <v>0.4130617564</v>
      </c>
      <c r="J475" s="35">
        <f t="shared" si="19"/>
        <v>0.3369257173</v>
      </c>
      <c r="K475" s="36">
        <f t="shared" si="20"/>
        <v>337</v>
      </c>
      <c r="L475" s="37">
        <f t="shared" si="21"/>
        <v>479</v>
      </c>
      <c r="M475" s="38">
        <f t="shared" si="22"/>
        <v>206</v>
      </c>
      <c r="N475" s="39">
        <f t="shared" si="23"/>
        <v>405</v>
      </c>
      <c r="O475" s="35">
        <f t="shared" si="24"/>
        <v>0.4129901961</v>
      </c>
      <c r="P475" s="35">
        <f t="shared" si="25"/>
        <v>0.3371522095</v>
      </c>
      <c r="Q475" s="40">
        <f t="shared" si="26"/>
        <v>0.3805185704</v>
      </c>
      <c r="R475" s="35">
        <f t="shared" si="27"/>
        <v>0.300729927</v>
      </c>
      <c r="S475" s="10">
        <f t="shared" si="50"/>
        <v>0.8397074798</v>
      </c>
      <c r="T475" s="10">
        <f t="shared" si="28"/>
        <v>1.172836242</v>
      </c>
      <c r="U475" s="10">
        <f t="shared" si="29"/>
        <v>1</v>
      </c>
      <c r="V475" s="30">
        <f t="shared" si="30"/>
        <v>1427</v>
      </c>
      <c r="W475" s="30">
        <f t="shared" si="31"/>
        <v>543</v>
      </c>
      <c r="X475" s="34">
        <f t="shared" si="32"/>
        <v>1198</v>
      </c>
      <c r="Y475" s="36">
        <f t="shared" si="33"/>
        <v>992</v>
      </c>
      <c r="Z475" s="37">
        <f t="shared" ref="Z475:AA475" si="1923">L475</f>
        <v>479</v>
      </c>
      <c r="AA475" s="38">
        <f t="shared" si="1923"/>
        <v>206</v>
      </c>
      <c r="AB475" s="39">
        <f t="shared" si="35"/>
        <v>0</v>
      </c>
      <c r="AC475" s="35">
        <f t="shared" si="36"/>
        <v>1</v>
      </c>
      <c r="AD475" s="35">
        <f t="shared" si="37"/>
        <v>0.6743711761</v>
      </c>
      <c r="AE475" s="30">
        <f t="shared" si="38"/>
        <v>0.6210571413</v>
      </c>
      <c r="AF475" s="30">
        <f t="shared" si="39"/>
        <v>0.3146208519</v>
      </c>
      <c r="AG475" s="30">
        <f t="shared" si="40"/>
        <v>0.05331403481</v>
      </c>
      <c r="AH475" s="41">
        <f t="shared" si="41"/>
        <v>0.4805822993</v>
      </c>
      <c r="AI475" s="42">
        <f t="shared" si="42"/>
        <v>0.7412780452</v>
      </c>
      <c r="AJ475" s="42">
        <f t="shared" si="43"/>
        <v>0.8147421258</v>
      </c>
      <c r="AK475" s="36">
        <f t="shared" si="44"/>
        <v>2107</v>
      </c>
      <c r="AL475" s="37">
        <f t="shared" ref="AL475:AM475" si="1924">Z475</f>
        <v>479</v>
      </c>
      <c r="AM475" s="38">
        <f t="shared" si="1924"/>
        <v>206</v>
      </c>
      <c r="AN475" s="39">
        <f t="shared" si="46"/>
        <v>0</v>
      </c>
      <c r="AO475" s="43"/>
      <c r="AP475" s="43"/>
      <c r="AQ475" s="43">
        <f t="shared" ref="AQ475:AW475" si="1925">POWER($AC475,AQ$3)</f>
        <v>1</v>
      </c>
      <c r="AR475" s="43">
        <f t="shared" si="1925"/>
        <v>1</v>
      </c>
      <c r="AS475" s="43">
        <f t="shared" si="1925"/>
        <v>1</v>
      </c>
      <c r="AT475" s="43">
        <f t="shared" si="1925"/>
        <v>1</v>
      </c>
      <c r="AU475" s="43">
        <f t="shared" si="1925"/>
        <v>1</v>
      </c>
      <c r="AV475" s="43">
        <f t="shared" si="1925"/>
        <v>1</v>
      </c>
      <c r="AW475" s="43">
        <f t="shared" si="1925"/>
        <v>1</v>
      </c>
      <c r="AX475" s="43">
        <f t="shared" ref="AX475:BA475" si="1926">$AD475*AQ475</f>
        <v>0.6743711761</v>
      </c>
      <c r="AY475" s="43">
        <f t="shared" si="1926"/>
        <v>0.6743711761</v>
      </c>
      <c r="AZ475" s="43">
        <f t="shared" si="1926"/>
        <v>0.6743711761</v>
      </c>
      <c r="BA475" s="43">
        <f t="shared" si="1926"/>
        <v>0.6743711761</v>
      </c>
      <c r="BB475" s="43"/>
      <c r="BC475" s="43"/>
      <c r="BD475" s="43"/>
      <c r="BE475" s="43"/>
      <c r="BF475" s="43"/>
      <c r="BG475" s="43"/>
      <c r="BH475" s="43"/>
      <c r="BI475" s="43"/>
      <c r="BJ475" s="43"/>
    </row>
    <row r="476">
      <c r="A476" s="30"/>
      <c r="B476" s="30"/>
      <c r="C476" s="44">
        <f t="shared" si="49"/>
        <v>472</v>
      </c>
      <c r="D476" s="32">
        <f t="shared" si="13"/>
        <v>1000</v>
      </c>
      <c r="E476" s="32">
        <f t="shared" si="14"/>
        <v>1000</v>
      </c>
      <c r="F476" s="33">
        <f t="shared" si="15"/>
        <v>626</v>
      </c>
      <c r="G476" s="30">
        <f t="shared" si="16"/>
        <v>366</v>
      </c>
      <c r="H476" s="34">
        <f t="shared" si="17"/>
        <v>260</v>
      </c>
      <c r="I476" s="35">
        <f t="shared" si="18"/>
        <v>0.3965337198</v>
      </c>
      <c r="J476" s="35">
        <f t="shared" si="19"/>
        <v>0.4465212079</v>
      </c>
      <c r="K476" s="36">
        <f t="shared" si="20"/>
        <v>145</v>
      </c>
      <c r="L476" s="37">
        <f t="shared" si="21"/>
        <v>221</v>
      </c>
      <c r="M476" s="38">
        <f t="shared" si="22"/>
        <v>116</v>
      </c>
      <c r="N476" s="39">
        <f t="shared" si="23"/>
        <v>144</v>
      </c>
      <c r="O476" s="35">
        <f t="shared" si="24"/>
        <v>0.3961748634</v>
      </c>
      <c r="P476" s="35">
        <f t="shared" si="25"/>
        <v>0.4461538462</v>
      </c>
      <c r="Q476" s="40">
        <f t="shared" si="26"/>
        <v>0.4169329073</v>
      </c>
      <c r="R476" s="35">
        <f t="shared" si="27"/>
        <v>0.3442136499</v>
      </c>
      <c r="S476" s="10">
        <f t="shared" si="50"/>
        <v>0.718534991</v>
      </c>
      <c r="T476" s="10">
        <f t="shared" si="28"/>
        <v>0.9471045969</v>
      </c>
      <c r="U476" s="10">
        <f t="shared" si="29"/>
        <v>0.9471045969</v>
      </c>
      <c r="V476" s="30">
        <f t="shared" si="30"/>
        <v>626</v>
      </c>
      <c r="W476" s="30">
        <f t="shared" si="31"/>
        <v>261</v>
      </c>
      <c r="X476" s="34">
        <f t="shared" si="32"/>
        <v>450</v>
      </c>
      <c r="Y476" s="36">
        <f t="shared" si="33"/>
        <v>334</v>
      </c>
      <c r="Z476" s="37">
        <f t="shared" ref="Z476:AA476" si="1927">L476</f>
        <v>221</v>
      </c>
      <c r="AA476" s="38">
        <f t="shared" si="1927"/>
        <v>116</v>
      </c>
      <c r="AB476" s="39">
        <f t="shared" si="35"/>
        <v>19</v>
      </c>
      <c r="AC476" s="35">
        <f t="shared" si="36"/>
        <v>0.8592592593</v>
      </c>
      <c r="AD476" s="35">
        <f t="shared" si="37"/>
        <v>0.6018018018</v>
      </c>
      <c r="AE476" s="30">
        <f t="shared" si="38"/>
        <v>0.6208235017</v>
      </c>
      <c r="AF476" s="30">
        <f t="shared" si="39"/>
        <v>0.3143872124</v>
      </c>
      <c r="AG476" s="30">
        <f t="shared" si="40"/>
        <v>-0.01902169992</v>
      </c>
      <c r="AH476" s="41">
        <f t="shared" si="41"/>
        <v>0.434645511</v>
      </c>
      <c r="AI476" s="42">
        <f t="shared" si="42"/>
        <v>0.6469798273</v>
      </c>
      <c r="AJ476" s="42">
        <f t="shared" si="43"/>
        <v>0.6207688736</v>
      </c>
      <c r="AK476" s="36">
        <f t="shared" si="44"/>
        <v>362</v>
      </c>
      <c r="AL476" s="37">
        <f t="shared" ref="AL476:AM476" si="1928">Z476</f>
        <v>221</v>
      </c>
      <c r="AM476" s="38">
        <f t="shared" si="1928"/>
        <v>116</v>
      </c>
      <c r="AN476" s="39">
        <f t="shared" si="46"/>
        <v>19</v>
      </c>
      <c r="AO476" s="43"/>
      <c r="AP476" s="43"/>
      <c r="AQ476" s="43">
        <f t="shared" ref="AQ476:AW476" si="1929">POWER($AC476,AQ$3)</f>
        <v>1</v>
      </c>
      <c r="AR476" s="43">
        <f t="shared" si="1929"/>
        <v>0.8592592593</v>
      </c>
      <c r="AS476" s="43">
        <f t="shared" si="1929"/>
        <v>0.7383264746</v>
      </c>
      <c r="AT476" s="43">
        <f t="shared" si="1929"/>
        <v>0.6344138597</v>
      </c>
      <c r="AU476" s="43">
        <f t="shared" si="1929"/>
        <v>0.5451259831</v>
      </c>
      <c r="AV476" s="43">
        <f t="shared" si="1929"/>
        <v>0.4684045485</v>
      </c>
      <c r="AW476" s="43">
        <f t="shared" si="1929"/>
        <v>0.4024809453</v>
      </c>
      <c r="AX476" s="43">
        <f t="shared" ref="AX476:BA476" si="1930">$AD476*AQ476</f>
        <v>0.6018018018</v>
      </c>
      <c r="AY476" s="43">
        <f t="shared" si="1930"/>
        <v>0.5171037704</v>
      </c>
      <c r="AZ476" s="43">
        <f t="shared" si="1930"/>
        <v>0.4443262027</v>
      </c>
      <c r="BA476" s="43">
        <f t="shared" si="1930"/>
        <v>0.3817914038</v>
      </c>
      <c r="BB476" s="43"/>
      <c r="BC476" s="43"/>
      <c r="BD476" s="43"/>
      <c r="BE476" s="43"/>
      <c r="BF476" s="43"/>
      <c r="BG476" s="43"/>
      <c r="BH476" s="43"/>
      <c r="BI476" s="43"/>
      <c r="BJ476" s="43"/>
    </row>
    <row r="477">
      <c r="A477" s="30"/>
      <c r="B477" s="30"/>
      <c r="C477" s="44">
        <f t="shared" si="49"/>
        <v>473</v>
      </c>
      <c r="D477" s="32">
        <f t="shared" si="13"/>
        <v>2235</v>
      </c>
      <c r="E477" s="32">
        <f t="shared" si="14"/>
        <v>2235</v>
      </c>
      <c r="F477" s="33">
        <f t="shared" si="15"/>
        <v>772</v>
      </c>
      <c r="G477" s="30">
        <f t="shared" si="16"/>
        <v>430</v>
      </c>
      <c r="H477" s="34">
        <f t="shared" si="17"/>
        <v>342</v>
      </c>
      <c r="I477" s="35">
        <f t="shared" si="18"/>
        <v>0.2731668774</v>
      </c>
      <c r="J477" s="35">
        <f t="shared" si="19"/>
        <v>0.2241063161</v>
      </c>
      <c r="K477" s="36">
        <f t="shared" si="20"/>
        <v>117</v>
      </c>
      <c r="L477" s="37">
        <f t="shared" si="21"/>
        <v>313</v>
      </c>
      <c r="M477" s="38">
        <f t="shared" si="22"/>
        <v>77</v>
      </c>
      <c r="N477" s="39">
        <f t="shared" si="23"/>
        <v>265</v>
      </c>
      <c r="O477" s="35">
        <f t="shared" si="24"/>
        <v>0.2720930233</v>
      </c>
      <c r="P477" s="35">
        <f t="shared" si="25"/>
        <v>0.2251461988</v>
      </c>
      <c r="Q477" s="40">
        <f t="shared" si="26"/>
        <v>0.2512953368</v>
      </c>
      <c r="R477" s="35">
        <f t="shared" si="27"/>
        <v>0.1974358974</v>
      </c>
      <c r="S477" s="10">
        <f t="shared" si="50"/>
        <v>0.5304839536</v>
      </c>
      <c r="T477" s="10">
        <f t="shared" si="28"/>
        <v>0.7302595289</v>
      </c>
      <c r="U477" s="10">
        <f t="shared" si="29"/>
        <v>0.7302595289</v>
      </c>
      <c r="V477" s="30">
        <f t="shared" si="30"/>
        <v>772</v>
      </c>
      <c r="W477" s="30">
        <f t="shared" si="31"/>
        <v>194</v>
      </c>
      <c r="X477" s="34">
        <f t="shared" si="32"/>
        <v>410</v>
      </c>
      <c r="Y477" s="36">
        <f t="shared" si="33"/>
        <v>333</v>
      </c>
      <c r="Z477" s="37">
        <f t="shared" ref="Z477:AA477" si="1931">L477</f>
        <v>313</v>
      </c>
      <c r="AA477" s="38">
        <f t="shared" si="1931"/>
        <v>77</v>
      </c>
      <c r="AB477" s="39">
        <f t="shared" si="35"/>
        <v>123</v>
      </c>
      <c r="AC477" s="35">
        <f t="shared" si="36"/>
        <v>0.385</v>
      </c>
      <c r="AD477" s="35">
        <f t="shared" si="37"/>
        <v>0.5154798762</v>
      </c>
      <c r="AE477" s="30">
        <f t="shared" si="38"/>
        <v>0.4832695633</v>
      </c>
      <c r="AF477" s="30">
        <f t="shared" si="39"/>
        <v>0.176833274</v>
      </c>
      <c r="AG477" s="30">
        <f t="shared" si="40"/>
        <v>0.03221031282</v>
      </c>
      <c r="AH477" s="41">
        <f t="shared" si="41"/>
        <v>0.3548313746</v>
      </c>
      <c r="AI477" s="42">
        <f t="shared" si="42"/>
        <v>0.2995788768</v>
      </c>
      <c r="AJ477" s="42">
        <f t="shared" si="43"/>
        <v>0.3439630812</v>
      </c>
      <c r="AK477" s="36">
        <f t="shared" si="44"/>
        <v>164</v>
      </c>
      <c r="AL477" s="37">
        <f t="shared" ref="AL477:AM477" si="1932">Z477</f>
        <v>313</v>
      </c>
      <c r="AM477" s="38">
        <f t="shared" si="1932"/>
        <v>77</v>
      </c>
      <c r="AN477" s="39">
        <f t="shared" si="46"/>
        <v>123</v>
      </c>
      <c r="AO477" s="43"/>
      <c r="AP477" s="43"/>
      <c r="AQ477" s="43">
        <f t="shared" ref="AQ477:AW477" si="1933">POWER($AC477,AQ$3)</f>
        <v>1</v>
      </c>
      <c r="AR477" s="43">
        <f t="shared" si="1933"/>
        <v>0.385</v>
      </c>
      <c r="AS477" s="43">
        <f t="shared" si="1933"/>
        <v>0.148225</v>
      </c>
      <c r="AT477" s="43">
        <f t="shared" si="1933"/>
        <v>0.057066625</v>
      </c>
      <c r="AU477" s="43">
        <f t="shared" si="1933"/>
        <v>0.02197065063</v>
      </c>
      <c r="AV477" s="43">
        <f t="shared" si="1933"/>
        <v>0.008458700491</v>
      </c>
      <c r="AW477" s="43">
        <f t="shared" si="1933"/>
        <v>0.003256599689</v>
      </c>
      <c r="AX477" s="43">
        <f t="shared" ref="AX477:BA477" si="1934">$AD477*AQ477</f>
        <v>0.5154798762</v>
      </c>
      <c r="AY477" s="43">
        <f t="shared" si="1934"/>
        <v>0.1984597523</v>
      </c>
      <c r="AZ477" s="43">
        <f t="shared" si="1934"/>
        <v>0.07640700464</v>
      </c>
      <c r="BA477" s="43">
        <f t="shared" si="1934"/>
        <v>0.02941669679</v>
      </c>
      <c r="BB477" s="43"/>
      <c r="BC477" s="43"/>
      <c r="BD477" s="43"/>
      <c r="BE477" s="43"/>
      <c r="BF477" s="43"/>
      <c r="BG477" s="43"/>
      <c r="BH477" s="43"/>
      <c r="BI477" s="43"/>
      <c r="BJ477" s="43"/>
    </row>
    <row r="478">
      <c r="A478" s="30"/>
      <c r="B478" s="30"/>
      <c r="C478" s="44">
        <f t="shared" si="49"/>
        <v>474</v>
      </c>
      <c r="D478" s="32">
        <f t="shared" si="13"/>
        <v>802</v>
      </c>
      <c r="E478" s="32">
        <f t="shared" si="14"/>
        <v>802</v>
      </c>
      <c r="F478" s="33">
        <f t="shared" si="15"/>
        <v>370</v>
      </c>
      <c r="G478" s="30">
        <f t="shared" si="16"/>
        <v>264</v>
      </c>
      <c r="H478" s="34">
        <f t="shared" si="17"/>
        <v>106</v>
      </c>
      <c r="I478" s="35">
        <f t="shared" si="18"/>
        <v>0.4138873818</v>
      </c>
      <c r="J478" s="35">
        <f t="shared" si="19"/>
        <v>0.3692652301</v>
      </c>
      <c r="K478" s="36">
        <f t="shared" si="20"/>
        <v>109</v>
      </c>
      <c r="L478" s="37">
        <f t="shared" si="21"/>
        <v>155</v>
      </c>
      <c r="M478" s="38">
        <f t="shared" si="22"/>
        <v>39</v>
      </c>
      <c r="N478" s="39">
        <f t="shared" si="23"/>
        <v>67</v>
      </c>
      <c r="O478" s="35">
        <f t="shared" si="24"/>
        <v>0.4128787879</v>
      </c>
      <c r="P478" s="35">
        <f t="shared" si="25"/>
        <v>0.3679245283</v>
      </c>
      <c r="Q478" s="40">
        <f t="shared" si="26"/>
        <v>0.4</v>
      </c>
      <c r="R478" s="35">
        <f t="shared" si="27"/>
        <v>0.2010309278</v>
      </c>
      <c r="S478" s="10">
        <f t="shared" si="50"/>
        <v>0.6915568291</v>
      </c>
      <c r="T478" s="10">
        <f t="shared" si="28"/>
        <v>0.9920738959</v>
      </c>
      <c r="U478" s="10">
        <f t="shared" si="29"/>
        <v>0.9920738959</v>
      </c>
      <c r="V478" s="30">
        <f t="shared" si="30"/>
        <v>370</v>
      </c>
      <c r="W478" s="30">
        <f t="shared" si="31"/>
        <v>148</v>
      </c>
      <c r="X478" s="34">
        <f t="shared" si="32"/>
        <v>256</v>
      </c>
      <c r="Y478" s="36">
        <f t="shared" si="33"/>
        <v>217</v>
      </c>
      <c r="Z478" s="37">
        <f t="shared" ref="Z478:AA478" si="1935">L478</f>
        <v>155</v>
      </c>
      <c r="AA478" s="38">
        <f t="shared" si="1935"/>
        <v>39</v>
      </c>
      <c r="AB478" s="39">
        <f t="shared" si="35"/>
        <v>2</v>
      </c>
      <c r="AC478" s="35">
        <f t="shared" si="36"/>
        <v>0.9512195122</v>
      </c>
      <c r="AD478" s="35">
        <f t="shared" si="37"/>
        <v>0.5833333333</v>
      </c>
      <c r="AE478" s="30">
        <f t="shared" si="38"/>
        <v>0.6237702938</v>
      </c>
      <c r="AF478" s="30">
        <f t="shared" si="39"/>
        <v>0.3173340045</v>
      </c>
      <c r="AG478" s="30">
        <f t="shared" si="40"/>
        <v>-0.04043696051</v>
      </c>
      <c r="AH478" s="41">
        <f t="shared" si="41"/>
        <v>0.4634008404</v>
      </c>
      <c r="AI478" s="42">
        <f t="shared" si="42"/>
        <v>0.7090555094</v>
      </c>
      <c r="AJ478" s="42">
        <f t="shared" si="43"/>
        <v>0.6533353948</v>
      </c>
      <c r="AK478" s="36">
        <f t="shared" si="44"/>
        <v>292</v>
      </c>
      <c r="AL478" s="37">
        <f t="shared" ref="AL478:AM478" si="1936">Z478</f>
        <v>155</v>
      </c>
      <c r="AM478" s="38">
        <f t="shared" si="1936"/>
        <v>39</v>
      </c>
      <c r="AN478" s="39">
        <f t="shared" si="46"/>
        <v>2</v>
      </c>
      <c r="AO478" s="43"/>
      <c r="AP478" s="43"/>
      <c r="AQ478" s="43">
        <f t="shared" ref="AQ478:AW478" si="1937">POWER($AC478,AQ$3)</f>
        <v>1</v>
      </c>
      <c r="AR478" s="43">
        <f t="shared" si="1937"/>
        <v>0.9512195122</v>
      </c>
      <c r="AS478" s="43">
        <f t="shared" si="1937"/>
        <v>0.9048185604</v>
      </c>
      <c r="AT478" s="43">
        <f t="shared" si="1937"/>
        <v>0.8606810696</v>
      </c>
      <c r="AU478" s="43">
        <f t="shared" si="1937"/>
        <v>0.8186966272</v>
      </c>
      <c r="AV478" s="43">
        <f t="shared" si="1937"/>
        <v>0.7787602064</v>
      </c>
      <c r="AW478" s="43">
        <f t="shared" si="1937"/>
        <v>0.7407719036</v>
      </c>
      <c r="AX478" s="43">
        <f t="shared" ref="AX478:BA478" si="1938">$AD478*AQ478</f>
        <v>0.5833333333</v>
      </c>
      <c r="AY478" s="43">
        <f t="shared" si="1938"/>
        <v>0.5548780488</v>
      </c>
      <c r="AZ478" s="43">
        <f t="shared" si="1938"/>
        <v>0.5278108269</v>
      </c>
      <c r="BA478" s="43">
        <f t="shared" si="1938"/>
        <v>0.5020639573</v>
      </c>
      <c r="BB478" s="43"/>
      <c r="BC478" s="43"/>
      <c r="BD478" s="43"/>
      <c r="BE478" s="43"/>
      <c r="BF478" s="43"/>
      <c r="BG478" s="43"/>
      <c r="BH478" s="43"/>
      <c r="BI478" s="43"/>
      <c r="BJ478" s="43"/>
    </row>
    <row r="479">
      <c r="A479" s="30"/>
      <c r="B479" s="30"/>
      <c r="C479" s="44">
        <f t="shared" si="49"/>
        <v>475</v>
      </c>
      <c r="D479" s="32">
        <f t="shared" si="13"/>
        <v>1186</v>
      </c>
      <c r="E479" s="32">
        <f t="shared" si="14"/>
        <v>1186</v>
      </c>
      <c r="F479" s="33">
        <f t="shared" si="15"/>
        <v>471</v>
      </c>
      <c r="G479" s="30">
        <f t="shared" si="16"/>
        <v>262</v>
      </c>
      <c r="H479" s="34">
        <f t="shared" si="17"/>
        <v>209</v>
      </c>
      <c r="I479" s="35">
        <f t="shared" si="18"/>
        <v>0.3751320033</v>
      </c>
      <c r="J479" s="35">
        <f t="shared" si="19"/>
        <v>0.433955998</v>
      </c>
      <c r="K479" s="36">
        <f t="shared" si="20"/>
        <v>98</v>
      </c>
      <c r="L479" s="37">
        <f t="shared" si="21"/>
        <v>164</v>
      </c>
      <c r="M479" s="38">
        <f t="shared" si="22"/>
        <v>91</v>
      </c>
      <c r="N479" s="39">
        <f t="shared" si="23"/>
        <v>118</v>
      </c>
      <c r="O479" s="35">
        <f t="shared" si="24"/>
        <v>0.3740458015</v>
      </c>
      <c r="P479" s="35">
        <f t="shared" si="25"/>
        <v>0.4354066986</v>
      </c>
      <c r="Q479" s="40">
        <f t="shared" si="26"/>
        <v>0.4012738854</v>
      </c>
      <c r="R479" s="35">
        <f t="shared" si="27"/>
        <v>0.3568627451</v>
      </c>
      <c r="S479" s="10">
        <f t="shared" si="50"/>
        <v>0.5817140325</v>
      </c>
      <c r="T479" s="10">
        <f t="shared" si="28"/>
        <v>0.7149281792</v>
      </c>
      <c r="U479" s="10">
        <f t="shared" si="29"/>
        <v>0.7149281792</v>
      </c>
      <c r="V479" s="30">
        <f t="shared" si="30"/>
        <v>471</v>
      </c>
      <c r="W479" s="30">
        <f t="shared" si="31"/>
        <v>189</v>
      </c>
      <c r="X479" s="34">
        <f t="shared" si="32"/>
        <v>274</v>
      </c>
      <c r="Y479" s="36">
        <f t="shared" si="33"/>
        <v>183</v>
      </c>
      <c r="Z479" s="37">
        <f t="shared" ref="Z479:AA479" si="1939">L479</f>
        <v>164</v>
      </c>
      <c r="AA479" s="38">
        <f t="shared" si="1939"/>
        <v>91</v>
      </c>
      <c r="AB479" s="39">
        <f t="shared" si="35"/>
        <v>73</v>
      </c>
      <c r="AC479" s="35">
        <f t="shared" si="36"/>
        <v>0.5548780488</v>
      </c>
      <c r="AD479" s="35">
        <f t="shared" si="37"/>
        <v>0.5273775216</v>
      </c>
      <c r="AE479" s="30">
        <f t="shared" si="38"/>
        <v>0.5505286438</v>
      </c>
      <c r="AF479" s="30">
        <f t="shared" si="39"/>
        <v>0.2440923545</v>
      </c>
      <c r="AG479" s="30">
        <f t="shared" si="40"/>
        <v>-0.02315112221</v>
      </c>
      <c r="AH479" s="41">
        <f t="shared" si="41"/>
        <v>0.3709728058</v>
      </c>
      <c r="AI479" s="42">
        <f t="shared" si="42"/>
        <v>0.428643632</v>
      </c>
      <c r="AJ479" s="42">
        <f t="shared" si="43"/>
        <v>0.3967425404</v>
      </c>
      <c r="AK479" s="36">
        <f t="shared" si="44"/>
        <v>108</v>
      </c>
      <c r="AL479" s="37">
        <f t="shared" ref="AL479:AM479" si="1940">Z479</f>
        <v>164</v>
      </c>
      <c r="AM479" s="38">
        <f t="shared" si="1940"/>
        <v>91</v>
      </c>
      <c r="AN479" s="39">
        <f t="shared" si="46"/>
        <v>73</v>
      </c>
      <c r="AO479" s="43"/>
      <c r="AP479" s="43"/>
      <c r="AQ479" s="43">
        <f t="shared" ref="AQ479:AW479" si="1941">POWER($AC479,AQ$3)</f>
        <v>1</v>
      </c>
      <c r="AR479" s="43">
        <f t="shared" si="1941"/>
        <v>0.5548780488</v>
      </c>
      <c r="AS479" s="43">
        <f t="shared" si="1941"/>
        <v>0.307889649</v>
      </c>
      <c r="AT479" s="43">
        <f t="shared" si="1941"/>
        <v>0.1708412077</v>
      </c>
      <c r="AU479" s="43">
        <f t="shared" si="1941"/>
        <v>0.09479603597</v>
      </c>
      <c r="AV479" s="43">
        <f t="shared" si="1941"/>
        <v>0.05260023947</v>
      </c>
      <c r="AW479" s="43">
        <f t="shared" si="1941"/>
        <v>0.02918671824</v>
      </c>
      <c r="AX479" s="43">
        <f t="shared" ref="AX479:BA479" si="1942">$AD479*AQ479</f>
        <v>0.5273775216</v>
      </c>
      <c r="AY479" s="43">
        <f t="shared" si="1942"/>
        <v>0.2926302102</v>
      </c>
      <c r="AZ479" s="43">
        <f t="shared" si="1942"/>
        <v>0.16237408</v>
      </c>
      <c r="BA479" s="43">
        <f t="shared" si="1942"/>
        <v>0.0900978127</v>
      </c>
      <c r="BB479" s="43"/>
      <c r="BC479" s="43"/>
      <c r="BD479" s="43"/>
      <c r="BE479" s="43"/>
      <c r="BF479" s="43"/>
      <c r="BG479" s="43"/>
      <c r="BH479" s="43"/>
      <c r="BI479" s="43"/>
      <c r="BJ479" s="43"/>
    </row>
    <row r="480">
      <c r="A480" s="30"/>
      <c r="B480" s="30"/>
      <c r="C480" s="44">
        <f t="shared" si="49"/>
        <v>476</v>
      </c>
      <c r="D480" s="32">
        <f t="shared" si="13"/>
        <v>765</v>
      </c>
      <c r="E480" s="32">
        <f t="shared" si="14"/>
        <v>765</v>
      </c>
      <c r="F480" s="33">
        <f t="shared" si="15"/>
        <v>391</v>
      </c>
      <c r="G480" s="30">
        <f t="shared" si="16"/>
        <v>321</v>
      </c>
      <c r="H480" s="34">
        <f t="shared" si="17"/>
        <v>70</v>
      </c>
      <c r="I480" s="35">
        <f t="shared" si="18"/>
        <v>0.3387376181</v>
      </c>
      <c r="J480" s="35">
        <f t="shared" si="19"/>
        <v>0.2997343808</v>
      </c>
      <c r="K480" s="36">
        <f t="shared" si="20"/>
        <v>109</v>
      </c>
      <c r="L480" s="37">
        <f t="shared" si="21"/>
        <v>212</v>
      </c>
      <c r="M480" s="38">
        <f t="shared" si="22"/>
        <v>21</v>
      </c>
      <c r="N480" s="39">
        <f t="shared" si="23"/>
        <v>49</v>
      </c>
      <c r="O480" s="35">
        <f t="shared" si="24"/>
        <v>0.3395638629</v>
      </c>
      <c r="P480" s="35">
        <f t="shared" si="25"/>
        <v>0.3</v>
      </c>
      <c r="Q480" s="40">
        <f t="shared" si="26"/>
        <v>0.3324808184</v>
      </c>
      <c r="R480" s="35">
        <f t="shared" si="27"/>
        <v>0.09012875536</v>
      </c>
      <c r="S480" s="10">
        <f t="shared" si="50"/>
        <v>0.4324520777</v>
      </c>
      <c r="T480" s="10">
        <f t="shared" si="28"/>
        <v>0.6363986077</v>
      </c>
      <c r="U480" s="10">
        <f t="shared" si="29"/>
        <v>0.6363986077</v>
      </c>
      <c r="V480" s="30">
        <f t="shared" si="30"/>
        <v>391</v>
      </c>
      <c r="W480" s="30">
        <f t="shared" si="31"/>
        <v>130</v>
      </c>
      <c r="X480" s="34">
        <f t="shared" si="32"/>
        <v>169</v>
      </c>
      <c r="Y480" s="36">
        <f t="shared" si="33"/>
        <v>148</v>
      </c>
      <c r="Z480" s="37">
        <f t="shared" ref="Z480:AA480" si="1943">L480</f>
        <v>212</v>
      </c>
      <c r="AA480" s="38">
        <f t="shared" si="1943"/>
        <v>21</v>
      </c>
      <c r="AB480" s="39">
        <f t="shared" si="35"/>
        <v>85</v>
      </c>
      <c r="AC480" s="35">
        <f t="shared" si="36"/>
        <v>0.1981132075</v>
      </c>
      <c r="AD480" s="35">
        <f t="shared" si="37"/>
        <v>0.4111111111</v>
      </c>
      <c r="AE480" s="30">
        <f t="shared" si="38"/>
        <v>0.3980685152</v>
      </c>
      <c r="AF480" s="30">
        <f t="shared" si="39"/>
        <v>0.09163222591</v>
      </c>
      <c r="AG480" s="30">
        <f t="shared" si="40"/>
        <v>0.01304259589</v>
      </c>
      <c r="AH480" s="41">
        <f t="shared" si="41"/>
        <v>0.3521777556</v>
      </c>
      <c r="AI480" s="42">
        <f t="shared" si="42"/>
        <v>0.1543458905</v>
      </c>
      <c r="AJ480" s="42">
        <f t="shared" si="43"/>
        <v>0.1723179371</v>
      </c>
      <c r="AK480" s="36">
        <f t="shared" si="44"/>
        <v>44</v>
      </c>
      <c r="AL480" s="37">
        <f t="shared" ref="AL480:AM480" si="1944">Z480</f>
        <v>212</v>
      </c>
      <c r="AM480" s="38">
        <f t="shared" si="1944"/>
        <v>21</v>
      </c>
      <c r="AN480" s="39">
        <f t="shared" si="46"/>
        <v>85</v>
      </c>
      <c r="AO480" s="43"/>
      <c r="AP480" s="43"/>
      <c r="AQ480" s="43">
        <f t="shared" ref="AQ480:AW480" si="1945">POWER($AC480,AQ$3)</f>
        <v>1</v>
      </c>
      <c r="AR480" s="43">
        <f t="shared" si="1945"/>
        <v>0.1981132075</v>
      </c>
      <c r="AS480" s="43">
        <f t="shared" si="1945"/>
        <v>0.039248843</v>
      </c>
      <c r="AT480" s="43">
        <f t="shared" si="1945"/>
        <v>0.00777571418</v>
      </c>
      <c r="AU480" s="43">
        <f t="shared" si="1945"/>
        <v>0.001540471677</v>
      </c>
      <c r="AV480" s="43">
        <f t="shared" si="1945"/>
        <v>0.0003051877851</v>
      </c>
      <c r="AW480" s="43">
        <f t="shared" si="1945"/>
        <v>0.00006046173101</v>
      </c>
      <c r="AX480" s="43">
        <f t="shared" ref="AX480:BA480" si="1946">$AD480*AQ480</f>
        <v>0.4111111111</v>
      </c>
      <c r="AY480" s="43">
        <f t="shared" si="1946"/>
        <v>0.08144654088</v>
      </c>
      <c r="AZ480" s="43">
        <f t="shared" si="1946"/>
        <v>0.01613563546</v>
      </c>
      <c r="BA480" s="43">
        <f t="shared" si="1946"/>
        <v>0.003196682496</v>
      </c>
      <c r="BB480" s="43"/>
      <c r="BC480" s="43"/>
      <c r="BD480" s="43"/>
      <c r="BE480" s="43"/>
      <c r="BF480" s="43"/>
      <c r="BG480" s="43"/>
      <c r="BH480" s="43"/>
      <c r="BI480" s="43"/>
      <c r="BJ480" s="43"/>
    </row>
    <row r="481">
      <c r="A481" s="30"/>
      <c r="B481" s="30"/>
      <c r="C481" s="44">
        <f t="shared" si="49"/>
        <v>477</v>
      </c>
      <c r="D481" s="32">
        <f t="shared" si="13"/>
        <v>2209</v>
      </c>
      <c r="E481" s="32">
        <f t="shared" si="14"/>
        <v>2209</v>
      </c>
      <c r="F481" s="33">
        <f t="shared" si="15"/>
        <v>1346</v>
      </c>
      <c r="G481" s="30">
        <f t="shared" si="16"/>
        <v>1101</v>
      </c>
      <c r="H481" s="34">
        <f t="shared" si="17"/>
        <v>245</v>
      </c>
      <c r="I481" s="35">
        <f t="shared" si="18"/>
        <v>0.3875402966</v>
      </c>
      <c r="J481" s="35">
        <f t="shared" si="19"/>
        <v>0.4196240154</v>
      </c>
      <c r="K481" s="36">
        <f t="shared" si="20"/>
        <v>427</v>
      </c>
      <c r="L481" s="37">
        <f t="shared" si="21"/>
        <v>674</v>
      </c>
      <c r="M481" s="38">
        <f t="shared" si="22"/>
        <v>103</v>
      </c>
      <c r="N481" s="39">
        <f t="shared" si="23"/>
        <v>142</v>
      </c>
      <c r="O481" s="35">
        <f t="shared" si="24"/>
        <v>0.3878292461</v>
      </c>
      <c r="P481" s="35">
        <f t="shared" si="25"/>
        <v>0.4204081633</v>
      </c>
      <c r="Q481" s="40">
        <f t="shared" si="26"/>
        <v>0.3937592868</v>
      </c>
      <c r="R481" s="35">
        <f t="shared" si="27"/>
        <v>0.1325611326</v>
      </c>
      <c r="S481" s="10">
        <f t="shared" si="50"/>
        <v>0.4667673344</v>
      </c>
      <c r="T481" s="10">
        <f t="shared" si="28"/>
        <v>0.6662198427</v>
      </c>
      <c r="U481" s="10">
        <f t="shared" si="29"/>
        <v>0.6662198427</v>
      </c>
      <c r="V481" s="30">
        <f t="shared" si="30"/>
        <v>1346</v>
      </c>
      <c r="W481" s="30">
        <f t="shared" si="31"/>
        <v>530</v>
      </c>
      <c r="X481" s="34">
        <f t="shared" si="32"/>
        <v>628</v>
      </c>
      <c r="Y481" s="36">
        <f t="shared" si="33"/>
        <v>525</v>
      </c>
      <c r="Z481" s="37">
        <f t="shared" ref="Z481:AA481" si="1947">L481</f>
        <v>674</v>
      </c>
      <c r="AA481" s="38">
        <f t="shared" si="1947"/>
        <v>103</v>
      </c>
      <c r="AB481" s="39">
        <f t="shared" si="35"/>
        <v>263</v>
      </c>
      <c r="AC481" s="35">
        <f t="shared" si="36"/>
        <v>0.281420765</v>
      </c>
      <c r="AD481" s="35">
        <f t="shared" si="37"/>
        <v>0.4378648874</v>
      </c>
      <c r="AE481" s="30">
        <f t="shared" si="38"/>
        <v>0.4368570102</v>
      </c>
      <c r="AF481" s="30">
        <f t="shared" si="39"/>
        <v>0.1304207209</v>
      </c>
      <c r="AG481" s="30">
        <f t="shared" si="40"/>
        <v>0.001007877184</v>
      </c>
      <c r="AH481" s="41">
        <f t="shared" si="41"/>
        <v>0.3514265993</v>
      </c>
      <c r="AI481" s="42">
        <f t="shared" si="42"/>
        <v>0.2193253422</v>
      </c>
      <c r="AJ481" s="42">
        <f t="shared" si="43"/>
        <v>0.2207141467</v>
      </c>
      <c r="AK481" s="36">
        <f t="shared" si="44"/>
        <v>191</v>
      </c>
      <c r="AL481" s="37">
        <f t="shared" ref="AL481:AM481" si="1948">Z481</f>
        <v>674</v>
      </c>
      <c r="AM481" s="38">
        <f t="shared" si="1948"/>
        <v>103</v>
      </c>
      <c r="AN481" s="39">
        <f t="shared" si="46"/>
        <v>263</v>
      </c>
      <c r="AO481" s="43"/>
      <c r="AP481" s="43"/>
      <c r="AQ481" s="43">
        <f t="shared" ref="AQ481:AW481" si="1949">POWER($AC481,AQ$3)</f>
        <v>1</v>
      </c>
      <c r="AR481" s="43">
        <f t="shared" si="1949"/>
        <v>0.281420765</v>
      </c>
      <c r="AS481" s="43">
        <f t="shared" si="1949"/>
        <v>0.07919764699</v>
      </c>
      <c r="AT481" s="43">
        <f t="shared" si="1949"/>
        <v>0.0222878624</v>
      </c>
      <c r="AU481" s="43">
        <f t="shared" si="1949"/>
        <v>0.006272267289</v>
      </c>
      <c r="AV481" s="43">
        <f t="shared" si="1949"/>
        <v>0.001765146259</v>
      </c>
      <c r="AW481" s="43">
        <f t="shared" si="1949"/>
        <v>0.0004967488105</v>
      </c>
      <c r="AX481" s="43">
        <f t="shared" ref="AX481:BA481" si="1950">$AD481*AQ481</f>
        <v>0.4378648874</v>
      </c>
      <c r="AY481" s="43">
        <f t="shared" si="1950"/>
        <v>0.1232242716</v>
      </c>
      <c r="AZ481" s="43">
        <f t="shared" si="1950"/>
        <v>0.03467786878</v>
      </c>
      <c r="BA481" s="43">
        <f t="shared" si="1950"/>
        <v>0.009759072362</v>
      </c>
      <c r="BB481" s="43"/>
      <c r="BC481" s="43"/>
      <c r="BD481" s="43"/>
      <c r="BE481" s="43"/>
      <c r="BF481" s="43"/>
      <c r="BG481" s="43"/>
      <c r="BH481" s="43"/>
      <c r="BI481" s="43"/>
      <c r="BJ481" s="43"/>
    </row>
    <row r="482">
      <c r="A482" s="30"/>
      <c r="B482" s="30"/>
      <c r="C482" s="44">
        <f t="shared" si="49"/>
        <v>478</v>
      </c>
      <c r="D482" s="32">
        <f t="shared" si="13"/>
        <v>2183</v>
      </c>
      <c r="E482" s="32">
        <f t="shared" si="14"/>
        <v>2183</v>
      </c>
      <c r="F482" s="33">
        <f t="shared" si="15"/>
        <v>852</v>
      </c>
      <c r="G482" s="30">
        <f t="shared" si="16"/>
        <v>728</v>
      </c>
      <c r="H482" s="34">
        <f t="shared" si="17"/>
        <v>124</v>
      </c>
      <c r="I482" s="35">
        <f t="shared" si="18"/>
        <v>0.338955594</v>
      </c>
      <c r="J482" s="35">
        <f t="shared" si="19"/>
        <v>0.3361531297</v>
      </c>
      <c r="K482" s="36">
        <f t="shared" si="20"/>
        <v>247</v>
      </c>
      <c r="L482" s="37">
        <f t="shared" si="21"/>
        <v>481</v>
      </c>
      <c r="M482" s="38">
        <f t="shared" si="22"/>
        <v>42</v>
      </c>
      <c r="N482" s="39">
        <f t="shared" si="23"/>
        <v>82</v>
      </c>
      <c r="O482" s="35">
        <f t="shared" si="24"/>
        <v>0.3392857143</v>
      </c>
      <c r="P482" s="35">
        <f t="shared" si="25"/>
        <v>0.3387096774</v>
      </c>
      <c r="Q482" s="40">
        <f t="shared" si="26"/>
        <v>0.3392018779</v>
      </c>
      <c r="R482" s="35">
        <f t="shared" si="27"/>
        <v>0.08030592734</v>
      </c>
      <c r="S482" s="10">
        <f t="shared" si="50"/>
        <v>0.5365686374</v>
      </c>
      <c r="T482" s="10">
        <f t="shared" si="28"/>
        <v>0.8132006312</v>
      </c>
      <c r="U482" s="10">
        <f t="shared" si="29"/>
        <v>0.8132006312</v>
      </c>
      <c r="V482" s="30">
        <f t="shared" si="30"/>
        <v>852</v>
      </c>
      <c r="W482" s="30">
        <f t="shared" si="31"/>
        <v>289</v>
      </c>
      <c r="X482" s="34">
        <f t="shared" si="32"/>
        <v>457</v>
      </c>
      <c r="Y482" s="36">
        <f t="shared" si="33"/>
        <v>415</v>
      </c>
      <c r="Z482" s="37">
        <f t="shared" ref="Z482:AA482" si="1951">L482</f>
        <v>481</v>
      </c>
      <c r="AA482" s="38">
        <f t="shared" si="1951"/>
        <v>42</v>
      </c>
      <c r="AB482" s="39">
        <f t="shared" si="35"/>
        <v>95</v>
      </c>
      <c r="AC482" s="35">
        <f t="shared" si="36"/>
        <v>0.3065693431</v>
      </c>
      <c r="AD482" s="35">
        <f t="shared" si="37"/>
        <v>0.4631696429</v>
      </c>
      <c r="AE482" s="30">
        <f t="shared" si="38"/>
        <v>0.4483688328</v>
      </c>
      <c r="AF482" s="30">
        <f t="shared" si="39"/>
        <v>0.1419325434</v>
      </c>
      <c r="AG482" s="30">
        <f t="shared" si="40"/>
        <v>0.0148008101</v>
      </c>
      <c r="AH482" s="41">
        <f t="shared" si="41"/>
        <v>0.3518105227</v>
      </c>
      <c r="AI482" s="42">
        <f t="shared" si="42"/>
        <v>0.2388824073</v>
      </c>
      <c r="AJ482" s="42">
        <f t="shared" si="43"/>
        <v>0.2592771853</v>
      </c>
      <c r="AK482" s="36">
        <f t="shared" si="44"/>
        <v>168</v>
      </c>
      <c r="AL482" s="37">
        <f t="shared" ref="AL482:AM482" si="1952">Z482</f>
        <v>481</v>
      </c>
      <c r="AM482" s="38">
        <f t="shared" si="1952"/>
        <v>42</v>
      </c>
      <c r="AN482" s="39">
        <f t="shared" si="46"/>
        <v>95</v>
      </c>
      <c r="AO482" s="43"/>
      <c r="AP482" s="43"/>
      <c r="AQ482" s="43">
        <f t="shared" ref="AQ482:AW482" si="1953">POWER($AC482,AQ$3)</f>
        <v>1</v>
      </c>
      <c r="AR482" s="43">
        <f t="shared" si="1953"/>
        <v>0.3065693431</v>
      </c>
      <c r="AS482" s="43">
        <f t="shared" si="1953"/>
        <v>0.09398476211</v>
      </c>
      <c r="AT482" s="43">
        <f t="shared" si="1953"/>
        <v>0.02881284678</v>
      </c>
      <c r="AU482" s="43">
        <f t="shared" si="1953"/>
        <v>0.008833135508</v>
      </c>
      <c r="AV482" s="43">
        <f t="shared" si="1953"/>
        <v>0.00270796855</v>
      </c>
      <c r="AW482" s="43">
        <f t="shared" si="1953"/>
        <v>0.0008301801394</v>
      </c>
      <c r="AX482" s="43">
        <f t="shared" ref="AX482:BA482" si="1954">$AD482*AQ482</f>
        <v>0.4631696429</v>
      </c>
      <c r="AY482" s="43">
        <f t="shared" si="1954"/>
        <v>0.1419936131</v>
      </c>
      <c r="AZ482" s="43">
        <f t="shared" si="1954"/>
        <v>0.0435308887</v>
      </c>
      <c r="BA482" s="43">
        <f t="shared" si="1954"/>
        <v>0.01334523595</v>
      </c>
      <c r="BB482" s="43"/>
      <c r="BC482" s="43"/>
      <c r="BD482" s="43"/>
      <c r="BE482" s="43"/>
      <c r="BF482" s="43"/>
      <c r="BG482" s="43"/>
      <c r="BH482" s="43"/>
      <c r="BI482" s="43"/>
      <c r="BJ482" s="43"/>
    </row>
    <row r="483">
      <c r="A483" s="30"/>
      <c r="B483" s="30"/>
      <c r="C483" s="44">
        <f t="shared" si="49"/>
        <v>479</v>
      </c>
      <c r="D483" s="32">
        <f t="shared" si="13"/>
        <v>1305</v>
      </c>
      <c r="E483" s="32">
        <f t="shared" si="14"/>
        <v>1305</v>
      </c>
      <c r="F483" s="33">
        <f t="shared" si="15"/>
        <v>708</v>
      </c>
      <c r="G483" s="30">
        <f t="shared" si="16"/>
        <v>504</v>
      </c>
      <c r="H483" s="34">
        <f t="shared" si="17"/>
        <v>204</v>
      </c>
      <c r="I483" s="35">
        <f t="shared" si="18"/>
        <v>0.460970478</v>
      </c>
      <c r="J483" s="35">
        <f t="shared" si="19"/>
        <v>0.5322406607</v>
      </c>
      <c r="K483" s="36">
        <f t="shared" si="20"/>
        <v>232</v>
      </c>
      <c r="L483" s="37">
        <f t="shared" si="21"/>
        <v>272</v>
      </c>
      <c r="M483" s="38">
        <f t="shared" si="22"/>
        <v>109</v>
      </c>
      <c r="N483" s="39">
        <f t="shared" si="23"/>
        <v>95</v>
      </c>
      <c r="O483" s="35">
        <f t="shared" si="24"/>
        <v>0.4603174603</v>
      </c>
      <c r="P483" s="35">
        <f t="shared" si="25"/>
        <v>0.5343137255</v>
      </c>
      <c r="Q483" s="40">
        <f t="shared" si="26"/>
        <v>0.4816384181</v>
      </c>
      <c r="R483" s="35">
        <f t="shared" si="27"/>
        <v>0.2860892388</v>
      </c>
      <c r="S483" s="10">
        <f t="shared" si="50"/>
        <v>0.6100207287</v>
      </c>
      <c r="T483" s="10">
        <f t="shared" si="28"/>
        <v>0.805421013</v>
      </c>
      <c r="U483" s="10">
        <f t="shared" si="29"/>
        <v>0.805421013</v>
      </c>
      <c r="V483" s="30">
        <f t="shared" si="30"/>
        <v>708</v>
      </c>
      <c r="W483" s="30">
        <f t="shared" si="31"/>
        <v>341</v>
      </c>
      <c r="X483" s="34">
        <f t="shared" si="32"/>
        <v>432</v>
      </c>
      <c r="Y483" s="36">
        <f t="shared" si="33"/>
        <v>323</v>
      </c>
      <c r="Z483" s="37">
        <f t="shared" ref="Z483:AA483" si="1955">L483</f>
        <v>272</v>
      </c>
      <c r="AA483" s="38">
        <f t="shared" si="1955"/>
        <v>109</v>
      </c>
      <c r="AB483" s="39">
        <f t="shared" si="35"/>
        <v>78</v>
      </c>
      <c r="AC483" s="35">
        <f t="shared" si="36"/>
        <v>0.5828877005</v>
      </c>
      <c r="AD483" s="35">
        <f t="shared" si="37"/>
        <v>0.5428571429</v>
      </c>
      <c r="AE483" s="30">
        <f t="shared" si="38"/>
        <v>0.560106743</v>
      </c>
      <c r="AF483" s="30">
        <f t="shared" si="39"/>
        <v>0.2536704537</v>
      </c>
      <c r="AG483" s="30">
        <f t="shared" si="40"/>
        <v>-0.01724960018</v>
      </c>
      <c r="AH483" s="41">
        <f t="shared" si="41"/>
        <v>0.3749231224</v>
      </c>
      <c r="AI483" s="42">
        <f t="shared" si="42"/>
        <v>0.4495034875</v>
      </c>
      <c r="AJ483" s="42">
        <f t="shared" si="43"/>
        <v>0.4257343988</v>
      </c>
      <c r="AK483" s="36">
        <f t="shared" si="44"/>
        <v>202</v>
      </c>
      <c r="AL483" s="37">
        <f t="shared" ref="AL483:AM483" si="1956">Z483</f>
        <v>272</v>
      </c>
      <c r="AM483" s="38">
        <f t="shared" si="1956"/>
        <v>109</v>
      </c>
      <c r="AN483" s="39">
        <f t="shared" si="46"/>
        <v>78</v>
      </c>
      <c r="AO483" s="43"/>
      <c r="AP483" s="43"/>
      <c r="AQ483" s="43">
        <f t="shared" ref="AQ483:AW483" si="1957">POWER($AC483,AQ$3)</f>
        <v>1</v>
      </c>
      <c r="AR483" s="43">
        <f t="shared" si="1957"/>
        <v>0.5828877005</v>
      </c>
      <c r="AS483" s="43">
        <f t="shared" si="1957"/>
        <v>0.3397580714</v>
      </c>
      <c r="AT483" s="43">
        <f t="shared" si="1957"/>
        <v>0.198040801</v>
      </c>
      <c r="AU483" s="43">
        <f t="shared" si="1957"/>
        <v>0.1154355471</v>
      </c>
      <c r="AV483" s="43">
        <f t="shared" si="1957"/>
        <v>0.06728596061</v>
      </c>
      <c r="AW483" s="43">
        <f t="shared" si="1957"/>
        <v>0.03922015886</v>
      </c>
      <c r="AX483" s="43">
        <f t="shared" ref="AX483:BA483" si="1958">$AD483*AQ483</f>
        <v>0.5428571429</v>
      </c>
      <c r="AY483" s="43">
        <f t="shared" si="1958"/>
        <v>0.3164247517</v>
      </c>
      <c r="AZ483" s="43">
        <f t="shared" si="1958"/>
        <v>0.1844400959</v>
      </c>
      <c r="BA483" s="43">
        <f t="shared" si="1958"/>
        <v>0.1075078634</v>
      </c>
      <c r="BB483" s="43"/>
      <c r="BC483" s="43"/>
      <c r="BD483" s="43"/>
      <c r="BE483" s="43"/>
      <c r="BF483" s="43"/>
      <c r="BG483" s="43"/>
      <c r="BH483" s="43"/>
      <c r="BI483" s="43"/>
      <c r="BJ483" s="43"/>
    </row>
    <row r="484">
      <c r="A484" s="30"/>
      <c r="B484" s="30"/>
      <c r="C484" s="44">
        <f t="shared" si="49"/>
        <v>480</v>
      </c>
      <c r="D484" s="32">
        <f t="shared" si="13"/>
        <v>451</v>
      </c>
      <c r="E484" s="32">
        <f t="shared" si="14"/>
        <v>451</v>
      </c>
      <c r="F484" s="33">
        <f t="shared" si="15"/>
        <v>195</v>
      </c>
      <c r="G484" s="30">
        <f t="shared" si="16"/>
        <v>136</v>
      </c>
      <c r="H484" s="34">
        <f t="shared" si="17"/>
        <v>59</v>
      </c>
      <c r="I484" s="35">
        <f t="shared" si="18"/>
        <v>0.456773611</v>
      </c>
      <c r="J484" s="35">
        <f t="shared" si="19"/>
        <v>0.5511653011</v>
      </c>
      <c r="K484" s="36">
        <f t="shared" si="20"/>
        <v>62</v>
      </c>
      <c r="L484" s="37">
        <f t="shared" si="21"/>
        <v>74</v>
      </c>
      <c r="M484" s="38">
        <f t="shared" si="22"/>
        <v>33</v>
      </c>
      <c r="N484" s="39">
        <f t="shared" si="23"/>
        <v>26</v>
      </c>
      <c r="O484" s="35">
        <f t="shared" si="24"/>
        <v>0.4558823529</v>
      </c>
      <c r="P484" s="35">
        <f t="shared" si="25"/>
        <v>0.5593220339</v>
      </c>
      <c r="Q484" s="40">
        <f t="shared" si="26"/>
        <v>0.4871794872</v>
      </c>
      <c r="R484" s="35">
        <f t="shared" si="27"/>
        <v>0.308411215</v>
      </c>
      <c r="S484" s="10">
        <f t="shared" si="50"/>
        <v>0.8323710105</v>
      </c>
      <c r="T484" s="10">
        <f t="shared" si="28"/>
        <v>1.156024178</v>
      </c>
      <c r="U484" s="10">
        <f t="shared" si="29"/>
        <v>1</v>
      </c>
      <c r="V484" s="30">
        <f t="shared" si="30"/>
        <v>195</v>
      </c>
      <c r="W484" s="30">
        <f t="shared" si="31"/>
        <v>95</v>
      </c>
      <c r="X484" s="34">
        <f t="shared" si="32"/>
        <v>162</v>
      </c>
      <c r="Y484" s="36">
        <f t="shared" si="33"/>
        <v>129</v>
      </c>
      <c r="Z484" s="37">
        <f t="shared" ref="Z484:AA484" si="1959">L484</f>
        <v>74</v>
      </c>
      <c r="AA484" s="38">
        <f t="shared" si="1959"/>
        <v>33</v>
      </c>
      <c r="AB484" s="39">
        <f t="shared" si="35"/>
        <v>0</v>
      </c>
      <c r="AC484" s="35">
        <f t="shared" si="36"/>
        <v>1</v>
      </c>
      <c r="AD484" s="35">
        <f t="shared" si="37"/>
        <v>0.6354679803</v>
      </c>
      <c r="AE484" s="30">
        <f t="shared" si="38"/>
        <v>0.6210571413</v>
      </c>
      <c r="AF484" s="30">
        <f t="shared" si="39"/>
        <v>0.3146208519</v>
      </c>
      <c r="AG484" s="30">
        <f t="shared" si="40"/>
        <v>0.01441083903</v>
      </c>
      <c r="AH484" s="41">
        <f t="shared" si="41"/>
        <v>0.4805822993</v>
      </c>
      <c r="AI484" s="42">
        <f t="shared" si="42"/>
        <v>0.7412780452</v>
      </c>
      <c r="AJ484" s="42">
        <f t="shared" si="43"/>
        <v>0.7611354625</v>
      </c>
      <c r="AK484" s="36">
        <f t="shared" si="44"/>
        <v>236</v>
      </c>
      <c r="AL484" s="37">
        <f t="shared" ref="AL484:AM484" si="1960">Z484</f>
        <v>74</v>
      </c>
      <c r="AM484" s="38">
        <f t="shared" si="1960"/>
        <v>33</v>
      </c>
      <c r="AN484" s="39">
        <f t="shared" si="46"/>
        <v>0</v>
      </c>
      <c r="AO484" s="43"/>
      <c r="AP484" s="43"/>
      <c r="AQ484" s="43">
        <f t="shared" ref="AQ484:AW484" si="1961">POWER($AC484,AQ$3)</f>
        <v>1</v>
      </c>
      <c r="AR484" s="43">
        <f t="shared" si="1961"/>
        <v>1</v>
      </c>
      <c r="AS484" s="43">
        <f t="shared" si="1961"/>
        <v>1</v>
      </c>
      <c r="AT484" s="43">
        <f t="shared" si="1961"/>
        <v>1</v>
      </c>
      <c r="AU484" s="43">
        <f t="shared" si="1961"/>
        <v>1</v>
      </c>
      <c r="AV484" s="43">
        <f t="shared" si="1961"/>
        <v>1</v>
      </c>
      <c r="AW484" s="43">
        <f t="shared" si="1961"/>
        <v>1</v>
      </c>
      <c r="AX484" s="43">
        <f t="shared" ref="AX484:BA484" si="1962">$AD484*AQ484</f>
        <v>0.6354679803</v>
      </c>
      <c r="AY484" s="43">
        <f t="shared" si="1962"/>
        <v>0.6354679803</v>
      </c>
      <c r="AZ484" s="43">
        <f t="shared" si="1962"/>
        <v>0.6354679803</v>
      </c>
      <c r="BA484" s="43">
        <f t="shared" si="1962"/>
        <v>0.6354679803</v>
      </c>
      <c r="BB484" s="43"/>
      <c r="BC484" s="43"/>
      <c r="BD484" s="43"/>
      <c r="BE484" s="43"/>
      <c r="BF484" s="43"/>
      <c r="BG484" s="43"/>
      <c r="BH484" s="43"/>
      <c r="BI484" s="43"/>
      <c r="BJ484" s="43"/>
    </row>
    <row r="485">
      <c r="A485" s="30"/>
      <c r="B485" s="30"/>
      <c r="C485" s="44">
        <f t="shared" si="49"/>
        <v>481</v>
      </c>
      <c r="D485" s="32">
        <f t="shared" si="13"/>
        <v>2882</v>
      </c>
      <c r="E485" s="32">
        <f t="shared" si="14"/>
        <v>2882</v>
      </c>
      <c r="F485" s="33">
        <f t="shared" si="15"/>
        <v>1279</v>
      </c>
      <c r="G485" s="30">
        <f t="shared" si="16"/>
        <v>908</v>
      </c>
      <c r="H485" s="34">
        <f t="shared" si="17"/>
        <v>371</v>
      </c>
      <c r="I485" s="35">
        <f t="shared" si="18"/>
        <v>0.5115892653</v>
      </c>
      <c r="J485" s="35">
        <f t="shared" si="19"/>
        <v>0.6957749981</v>
      </c>
      <c r="K485" s="36">
        <f t="shared" si="20"/>
        <v>465</v>
      </c>
      <c r="L485" s="37">
        <f t="shared" si="21"/>
        <v>443</v>
      </c>
      <c r="M485" s="38">
        <f t="shared" si="22"/>
        <v>258</v>
      </c>
      <c r="N485" s="39">
        <f t="shared" si="23"/>
        <v>113</v>
      </c>
      <c r="O485" s="35">
        <f t="shared" si="24"/>
        <v>0.5121145374</v>
      </c>
      <c r="P485" s="35">
        <f t="shared" si="25"/>
        <v>0.6954177898</v>
      </c>
      <c r="Q485" s="40">
        <f t="shared" si="26"/>
        <v>0.5652853792</v>
      </c>
      <c r="R485" s="35">
        <f t="shared" si="27"/>
        <v>0.3680456491</v>
      </c>
      <c r="S485" s="10">
        <f t="shared" si="50"/>
        <v>0.5951634883</v>
      </c>
      <c r="T485" s="10">
        <f t="shared" si="28"/>
        <v>0.7300100682</v>
      </c>
      <c r="U485" s="10">
        <f t="shared" si="29"/>
        <v>0.7300100682</v>
      </c>
      <c r="V485" s="30">
        <f t="shared" si="30"/>
        <v>1279</v>
      </c>
      <c r="W485" s="30">
        <f t="shared" si="31"/>
        <v>723</v>
      </c>
      <c r="X485" s="34">
        <f t="shared" si="32"/>
        <v>761</v>
      </c>
      <c r="Y485" s="36">
        <f t="shared" si="33"/>
        <v>503</v>
      </c>
      <c r="Z485" s="37">
        <f t="shared" ref="Z485:AA485" si="1963">L485</f>
        <v>443</v>
      </c>
      <c r="AA485" s="38">
        <f t="shared" si="1963"/>
        <v>258</v>
      </c>
      <c r="AB485" s="39">
        <f t="shared" si="35"/>
        <v>186</v>
      </c>
      <c r="AC485" s="35">
        <f t="shared" si="36"/>
        <v>0.5810810811</v>
      </c>
      <c r="AD485" s="35">
        <f t="shared" si="37"/>
        <v>0.5317124736</v>
      </c>
      <c r="AE485" s="30">
        <f t="shared" si="38"/>
        <v>0.5595043911</v>
      </c>
      <c r="AF485" s="30">
        <f t="shared" si="39"/>
        <v>0.2530681018</v>
      </c>
      <c r="AG485" s="30">
        <f t="shared" si="40"/>
        <v>-0.02779191754</v>
      </c>
      <c r="AH485" s="41">
        <f t="shared" si="41"/>
        <v>0.3746570956</v>
      </c>
      <c r="AI485" s="42">
        <f t="shared" si="42"/>
        <v>0.4481621843</v>
      </c>
      <c r="AJ485" s="42">
        <f t="shared" si="43"/>
        <v>0.4098663082</v>
      </c>
      <c r="AK485" s="36">
        <f t="shared" si="44"/>
        <v>308</v>
      </c>
      <c r="AL485" s="37">
        <f t="shared" ref="AL485:AM485" si="1964">Z485</f>
        <v>443</v>
      </c>
      <c r="AM485" s="38">
        <f t="shared" si="1964"/>
        <v>258</v>
      </c>
      <c r="AN485" s="39">
        <f t="shared" si="46"/>
        <v>186</v>
      </c>
      <c r="AO485" s="43"/>
      <c r="AP485" s="43"/>
      <c r="AQ485" s="43">
        <f t="shared" ref="AQ485:AW485" si="1965">POWER($AC485,AQ$3)</f>
        <v>1</v>
      </c>
      <c r="AR485" s="43">
        <f t="shared" si="1965"/>
        <v>0.5810810811</v>
      </c>
      <c r="AS485" s="43">
        <f t="shared" si="1965"/>
        <v>0.3376552228</v>
      </c>
      <c r="AT485" s="43">
        <f t="shared" si="1965"/>
        <v>0.1962050619</v>
      </c>
      <c r="AU485" s="43">
        <f t="shared" si="1965"/>
        <v>0.1140110495</v>
      </c>
      <c r="AV485" s="43">
        <f t="shared" si="1965"/>
        <v>0.06624966389</v>
      </c>
      <c r="AW485" s="43">
        <f t="shared" si="1965"/>
        <v>0.03849642631</v>
      </c>
      <c r="AX485" s="43">
        <f t="shared" ref="AX485:BA485" si="1966">$AD485*AQ485</f>
        <v>0.5317124736</v>
      </c>
      <c r="AY485" s="43">
        <f t="shared" si="1966"/>
        <v>0.308968059</v>
      </c>
      <c r="AZ485" s="43">
        <f t="shared" si="1966"/>
        <v>0.1795354937</v>
      </c>
      <c r="BA485" s="43">
        <f t="shared" si="1966"/>
        <v>0.1043246788</v>
      </c>
      <c r="BB485" s="43"/>
      <c r="BC485" s="43"/>
      <c r="BD485" s="43"/>
      <c r="BE485" s="43"/>
      <c r="BF485" s="43"/>
      <c r="BG485" s="43"/>
      <c r="BH485" s="43"/>
      <c r="BI485" s="43"/>
      <c r="BJ485" s="43"/>
    </row>
    <row r="486">
      <c r="A486" s="30"/>
      <c r="B486" s="30"/>
      <c r="C486" s="44">
        <f t="shared" si="49"/>
        <v>482</v>
      </c>
      <c r="D486" s="32">
        <f t="shared" si="13"/>
        <v>3264</v>
      </c>
      <c r="E486" s="32">
        <f t="shared" si="14"/>
        <v>3264</v>
      </c>
      <c r="F486" s="33">
        <f t="shared" si="15"/>
        <v>1584</v>
      </c>
      <c r="G486" s="30">
        <f t="shared" si="16"/>
        <v>1213</v>
      </c>
      <c r="H486" s="34">
        <f t="shared" si="17"/>
        <v>371</v>
      </c>
      <c r="I486" s="35">
        <f t="shared" si="18"/>
        <v>0.4031936441</v>
      </c>
      <c r="J486" s="35">
        <f t="shared" si="19"/>
        <v>0.384608225</v>
      </c>
      <c r="K486" s="36">
        <f t="shared" si="20"/>
        <v>489</v>
      </c>
      <c r="L486" s="37">
        <f t="shared" si="21"/>
        <v>724</v>
      </c>
      <c r="M486" s="38">
        <f t="shared" si="22"/>
        <v>143</v>
      </c>
      <c r="N486" s="39">
        <f t="shared" si="23"/>
        <v>228</v>
      </c>
      <c r="O486" s="35">
        <f t="shared" si="24"/>
        <v>0.4031327288</v>
      </c>
      <c r="P486" s="35">
        <f t="shared" si="25"/>
        <v>0.3854447439</v>
      </c>
      <c r="Q486" s="40">
        <f t="shared" si="26"/>
        <v>0.398989899</v>
      </c>
      <c r="R486" s="35">
        <f t="shared" si="27"/>
        <v>0.1649365629</v>
      </c>
      <c r="S486" s="10">
        <f t="shared" si="50"/>
        <v>0.4069158505</v>
      </c>
      <c r="T486" s="10">
        <f t="shared" si="28"/>
        <v>0.5479343551</v>
      </c>
      <c r="U486" s="10">
        <f t="shared" si="29"/>
        <v>0.5479343551</v>
      </c>
      <c r="V486" s="30">
        <f t="shared" si="30"/>
        <v>1584</v>
      </c>
      <c r="W486" s="30">
        <f t="shared" si="31"/>
        <v>632</v>
      </c>
      <c r="X486" s="34">
        <f t="shared" si="32"/>
        <v>645</v>
      </c>
      <c r="Y486" s="36">
        <f t="shared" si="33"/>
        <v>502</v>
      </c>
      <c r="Z486" s="37">
        <f t="shared" ref="Z486:AA486" si="1967">L486</f>
        <v>724</v>
      </c>
      <c r="AA486" s="38">
        <f t="shared" si="1967"/>
        <v>143</v>
      </c>
      <c r="AB486" s="39">
        <f t="shared" si="35"/>
        <v>414</v>
      </c>
      <c r="AC486" s="35">
        <f t="shared" si="36"/>
        <v>0.2567324955</v>
      </c>
      <c r="AD486" s="35">
        <f t="shared" si="37"/>
        <v>0.4094616639</v>
      </c>
      <c r="AE486" s="30">
        <f t="shared" si="38"/>
        <v>0.4254471884</v>
      </c>
      <c r="AF486" s="30">
        <f t="shared" si="39"/>
        <v>0.1190108991</v>
      </c>
      <c r="AG486" s="30">
        <f t="shared" si="40"/>
        <v>-0.01598552447</v>
      </c>
      <c r="AH486" s="41">
        <f t="shared" si="41"/>
        <v>0.3513251866</v>
      </c>
      <c r="AI486" s="42">
        <f t="shared" si="42"/>
        <v>0.2000939384</v>
      </c>
      <c r="AJ486" s="42">
        <f t="shared" si="43"/>
        <v>0.178066683</v>
      </c>
      <c r="AK486" s="36">
        <f t="shared" si="44"/>
        <v>157</v>
      </c>
      <c r="AL486" s="37">
        <f t="shared" ref="AL486:AM486" si="1968">Z486</f>
        <v>724</v>
      </c>
      <c r="AM486" s="38">
        <f t="shared" si="1968"/>
        <v>143</v>
      </c>
      <c r="AN486" s="39">
        <f t="shared" si="46"/>
        <v>414</v>
      </c>
      <c r="AO486" s="43"/>
      <c r="AP486" s="43"/>
      <c r="AQ486" s="43">
        <f t="shared" ref="AQ486:AW486" si="1969">POWER($AC486,AQ$3)</f>
        <v>1</v>
      </c>
      <c r="AR486" s="43">
        <f t="shared" si="1969"/>
        <v>0.2567324955</v>
      </c>
      <c r="AS486" s="43">
        <f t="shared" si="1969"/>
        <v>0.06591157425</v>
      </c>
      <c r="AT486" s="43">
        <f t="shared" si="1969"/>
        <v>0.01692164294</v>
      </c>
      <c r="AU486" s="43">
        <f t="shared" si="1969"/>
        <v>0.00434433562</v>
      </c>
      <c r="AV486" s="43">
        <f t="shared" si="1969"/>
        <v>0.001115332125</v>
      </c>
      <c r="AW486" s="43">
        <f t="shared" si="1969"/>
        <v>0.0002863419998</v>
      </c>
      <c r="AX486" s="43">
        <f t="shared" ref="AX486:BA486" si="1970">$AD486*AQ486</f>
        <v>0.4094616639</v>
      </c>
      <c r="AY486" s="43">
        <f t="shared" si="1970"/>
        <v>0.1051221148</v>
      </c>
      <c r="AZ486" s="43">
        <f t="shared" si="1970"/>
        <v>0.02698826287</v>
      </c>
      <c r="BA486" s="43">
        <f t="shared" si="1970"/>
        <v>0.006928764075</v>
      </c>
      <c r="BB486" s="43"/>
      <c r="BC486" s="43"/>
      <c r="BD486" s="43"/>
      <c r="BE486" s="43"/>
      <c r="BF486" s="43"/>
      <c r="BG486" s="43"/>
      <c r="BH486" s="43"/>
      <c r="BI486" s="43"/>
      <c r="BJ486" s="43"/>
    </row>
    <row r="487">
      <c r="A487" s="30"/>
      <c r="B487" s="30"/>
      <c r="C487" s="44">
        <f t="shared" si="49"/>
        <v>483</v>
      </c>
      <c r="D487" s="32">
        <f t="shared" si="13"/>
        <v>2499</v>
      </c>
      <c r="E487" s="32">
        <f t="shared" si="14"/>
        <v>2499</v>
      </c>
      <c r="F487" s="33">
        <f t="shared" si="15"/>
        <v>1226</v>
      </c>
      <c r="G487" s="30">
        <f t="shared" si="16"/>
        <v>736</v>
      </c>
      <c r="H487" s="34">
        <f t="shared" si="17"/>
        <v>490</v>
      </c>
      <c r="I487" s="35">
        <f t="shared" si="18"/>
        <v>0.4404973687</v>
      </c>
      <c r="J487" s="35">
        <f t="shared" si="19"/>
        <v>0.481634971</v>
      </c>
      <c r="K487" s="36">
        <f t="shared" si="20"/>
        <v>324</v>
      </c>
      <c r="L487" s="37">
        <f t="shared" si="21"/>
        <v>412</v>
      </c>
      <c r="M487" s="38">
        <f t="shared" si="22"/>
        <v>236</v>
      </c>
      <c r="N487" s="39">
        <f t="shared" si="23"/>
        <v>254</v>
      </c>
      <c r="O487" s="35">
        <f t="shared" si="24"/>
        <v>0.4402173913</v>
      </c>
      <c r="P487" s="35">
        <f t="shared" si="25"/>
        <v>0.4816326531</v>
      </c>
      <c r="Q487" s="40">
        <f t="shared" si="26"/>
        <v>0.4567699837</v>
      </c>
      <c r="R487" s="35">
        <f t="shared" si="27"/>
        <v>0.3641975309</v>
      </c>
      <c r="S487" s="10">
        <f t="shared" si="50"/>
        <v>0.7715152289</v>
      </c>
      <c r="T487" s="10">
        <f t="shared" si="28"/>
        <v>1.021508471</v>
      </c>
      <c r="U487" s="10">
        <f t="shared" si="29"/>
        <v>1</v>
      </c>
      <c r="V487" s="30">
        <f t="shared" si="30"/>
        <v>1226</v>
      </c>
      <c r="W487" s="30">
        <f t="shared" si="31"/>
        <v>560</v>
      </c>
      <c r="X487" s="34">
        <f t="shared" si="32"/>
        <v>946</v>
      </c>
      <c r="Y487" s="36">
        <f t="shared" si="33"/>
        <v>710</v>
      </c>
      <c r="Z487" s="37">
        <f t="shared" ref="Z487:AA487" si="1971">L487</f>
        <v>412</v>
      </c>
      <c r="AA487" s="38">
        <f t="shared" si="1971"/>
        <v>236</v>
      </c>
      <c r="AB487" s="39">
        <f t="shared" si="35"/>
        <v>0</v>
      </c>
      <c r="AC487" s="35">
        <f t="shared" si="36"/>
        <v>1</v>
      </c>
      <c r="AD487" s="35">
        <f t="shared" si="37"/>
        <v>0.632798574</v>
      </c>
      <c r="AE487" s="30">
        <f t="shared" si="38"/>
        <v>0.6210571413</v>
      </c>
      <c r="AF487" s="30">
        <f t="shared" si="39"/>
        <v>0.3146208519</v>
      </c>
      <c r="AG487" s="30">
        <f t="shared" si="40"/>
        <v>0.01174143271</v>
      </c>
      <c r="AH487" s="41">
        <f t="shared" si="41"/>
        <v>0.4805822993</v>
      </c>
      <c r="AI487" s="42">
        <f t="shared" si="42"/>
        <v>0.7412780452</v>
      </c>
      <c r="AJ487" s="42">
        <f t="shared" si="43"/>
        <v>0.7574571538</v>
      </c>
      <c r="AK487" s="36">
        <f t="shared" si="44"/>
        <v>1287</v>
      </c>
      <c r="AL487" s="37">
        <f t="shared" ref="AL487:AM487" si="1972">Z487</f>
        <v>412</v>
      </c>
      <c r="AM487" s="38">
        <f t="shared" si="1972"/>
        <v>236</v>
      </c>
      <c r="AN487" s="39">
        <f t="shared" si="46"/>
        <v>0</v>
      </c>
      <c r="AO487" s="43"/>
      <c r="AP487" s="43"/>
      <c r="AQ487" s="43">
        <f t="shared" ref="AQ487:AW487" si="1973">POWER($AC487,AQ$3)</f>
        <v>1</v>
      </c>
      <c r="AR487" s="43">
        <f t="shared" si="1973"/>
        <v>1</v>
      </c>
      <c r="AS487" s="43">
        <f t="shared" si="1973"/>
        <v>1</v>
      </c>
      <c r="AT487" s="43">
        <f t="shared" si="1973"/>
        <v>1</v>
      </c>
      <c r="AU487" s="43">
        <f t="shared" si="1973"/>
        <v>1</v>
      </c>
      <c r="AV487" s="43">
        <f t="shared" si="1973"/>
        <v>1</v>
      </c>
      <c r="AW487" s="43">
        <f t="shared" si="1973"/>
        <v>1</v>
      </c>
      <c r="AX487" s="43">
        <f t="shared" ref="AX487:BA487" si="1974">$AD487*AQ487</f>
        <v>0.632798574</v>
      </c>
      <c r="AY487" s="43">
        <f t="shared" si="1974"/>
        <v>0.632798574</v>
      </c>
      <c r="AZ487" s="43">
        <f t="shared" si="1974"/>
        <v>0.632798574</v>
      </c>
      <c r="BA487" s="43">
        <f t="shared" si="1974"/>
        <v>0.632798574</v>
      </c>
      <c r="BB487" s="43"/>
      <c r="BC487" s="43"/>
      <c r="BD487" s="43"/>
      <c r="BE487" s="43"/>
      <c r="BF487" s="43"/>
      <c r="BG487" s="43"/>
      <c r="BH487" s="43"/>
      <c r="BI487" s="43"/>
      <c r="BJ487" s="43"/>
    </row>
    <row r="488">
      <c r="A488" s="30"/>
      <c r="B488" s="30"/>
      <c r="C488" s="44">
        <f t="shared" si="49"/>
        <v>484</v>
      </c>
      <c r="D488" s="32">
        <f t="shared" si="13"/>
        <v>2292</v>
      </c>
      <c r="E488" s="32">
        <f t="shared" si="14"/>
        <v>2292</v>
      </c>
      <c r="F488" s="33">
        <f t="shared" si="15"/>
        <v>878</v>
      </c>
      <c r="G488" s="30">
        <f t="shared" si="16"/>
        <v>463</v>
      </c>
      <c r="H488" s="34">
        <f t="shared" si="17"/>
        <v>415</v>
      </c>
      <c r="I488" s="35">
        <f t="shared" si="18"/>
        <v>0.3364931819</v>
      </c>
      <c r="J488" s="35">
        <f t="shared" si="19"/>
        <v>0.3532744923</v>
      </c>
      <c r="K488" s="36">
        <f t="shared" si="20"/>
        <v>156</v>
      </c>
      <c r="L488" s="37">
        <f t="shared" si="21"/>
        <v>307</v>
      </c>
      <c r="M488" s="38">
        <f t="shared" si="22"/>
        <v>147</v>
      </c>
      <c r="N488" s="39">
        <f t="shared" si="23"/>
        <v>268</v>
      </c>
      <c r="O488" s="35">
        <f t="shared" si="24"/>
        <v>0.3369330454</v>
      </c>
      <c r="P488" s="35">
        <f t="shared" si="25"/>
        <v>0.3542168675</v>
      </c>
      <c r="Q488" s="40">
        <f t="shared" si="26"/>
        <v>0.3451025057</v>
      </c>
      <c r="R488" s="35">
        <f t="shared" si="27"/>
        <v>0.3237885463</v>
      </c>
      <c r="S488" s="10">
        <f t="shared" si="50"/>
        <v>0.734794843</v>
      </c>
      <c r="T488" s="10">
        <f t="shared" si="28"/>
        <v>0.986483927</v>
      </c>
      <c r="U488" s="10">
        <f t="shared" si="29"/>
        <v>0.986483927</v>
      </c>
      <c r="V488" s="30">
        <f t="shared" si="30"/>
        <v>878</v>
      </c>
      <c r="W488" s="30">
        <f t="shared" si="31"/>
        <v>303</v>
      </c>
      <c r="X488" s="34">
        <f t="shared" si="32"/>
        <v>645</v>
      </c>
      <c r="Y488" s="36">
        <f t="shared" si="33"/>
        <v>498</v>
      </c>
      <c r="Z488" s="37">
        <f t="shared" ref="Z488:AA488" si="1975">L488</f>
        <v>307</v>
      </c>
      <c r="AA488" s="38">
        <f t="shared" si="1975"/>
        <v>147</v>
      </c>
      <c r="AB488" s="39">
        <f t="shared" si="35"/>
        <v>7</v>
      </c>
      <c r="AC488" s="35">
        <f t="shared" si="36"/>
        <v>0.9545454545</v>
      </c>
      <c r="AD488" s="35">
        <f t="shared" si="37"/>
        <v>0.6186335404</v>
      </c>
      <c r="AE488" s="30">
        <f t="shared" si="38"/>
        <v>0.6236833889</v>
      </c>
      <c r="AF488" s="30">
        <f t="shared" si="39"/>
        <v>0.3172470996</v>
      </c>
      <c r="AG488" s="30">
        <f t="shared" si="40"/>
        <v>-0.005049848506</v>
      </c>
      <c r="AH488" s="41">
        <f t="shared" si="41"/>
        <v>0.4645291739</v>
      </c>
      <c r="AI488" s="42">
        <f t="shared" si="42"/>
        <v>0.7112674416</v>
      </c>
      <c r="AJ488" s="42">
        <f t="shared" si="43"/>
        <v>0.7043090022</v>
      </c>
      <c r="AK488" s="36">
        <f t="shared" si="44"/>
        <v>731</v>
      </c>
      <c r="AL488" s="37">
        <f t="shared" ref="AL488:AM488" si="1976">Z488</f>
        <v>307</v>
      </c>
      <c r="AM488" s="38">
        <f t="shared" si="1976"/>
        <v>147</v>
      </c>
      <c r="AN488" s="39">
        <f t="shared" si="46"/>
        <v>7</v>
      </c>
      <c r="AO488" s="43"/>
      <c r="AP488" s="43"/>
      <c r="AQ488" s="43">
        <f t="shared" ref="AQ488:AW488" si="1977">POWER($AC488,AQ$3)</f>
        <v>1</v>
      </c>
      <c r="AR488" s="43">
        <f t="shared" si="1977"/>
        <v>0.9545454545</v>
      </c>
      <c r="AS488" s="43">
        <f t="shared" si="1977"/>
        <v>0.9111570248</v>
      </c>
      <c r="AT488" s="43">
        <f t="shared" si="1977"/>
        <v>0.8697407964</v>
      </c>
      <c r="AU488" s="43">
        <f t="shared" si="1977"/>
        <v>0.8302071238</v>
      </c>
      <c r="AV488" s="43">
        <f t="shared" si="1977"/>
        <v>0.7924704364</v>
      </c>
      <c r="AW488" s="43">
        <f t="shared" si="1977"/>
        <v>0.7564490529</v>
      </c>
      <c r="AX488" s="43">
        <f t="shared" ref="AX488:BA488" si="1978">$AD488*AQ488</f>
        <v>0.6186335404</v>
      </c>
      <c r="AY488" s="43">
        <f t="shared" si="1978"/>
        <v>0.590513834</v>
      </c>
      <c r="AZ488" s="43">
        <f t="shared" si="1978"/>
        <v>0.5636722961</v>
      </c>
      <c r="BA488" s="43">
        <f t="shared" si="1978"/>
        <v>0.5380508281</v>
      </c>
      <c r="BB488" s="43"/>
      <c r="BC488" s="43"/>
      <c r="BD488" s="43"/>
      <c r="BE488" s="43"/>
      <c r="BF488" s="43"/>
      <c r="BG488" s="43"/>
      <c r="BH488" s="43"/>
      <c r="BI488" s="43"/>
      <c r="BJ488" s="43"/>
    </row>
    <row r="489">
      <c r="A489" s="30"/>
      <c r="B489" s="30"/>
      <c r="C489" s="44">
        <f t="shared" si="49"/>
        <v>485</v>
      </c>
      <c r="D489" s="32">
        <f t="shared" si="13"/>
        <v>1081</v>
      </c>
      <c r="E489" s="32">
        <f t="shared" si="14"/>
        <v>1081</v>
      </c>
      <c r="F489" s="33">
        <f t="shared" si="15"/>
        <v>525</v>
      </c>
      <c r="G489" s="30">
        <f t="shared" si="16"/>
        <v>355</v>
      </c>
      <c r="H489" s="34">
        <f t="shared" si="17"/>
        <v>170</v>
      </c>
      <c r="I489" s="35">
        <f t="shared" si="18"/>
        <v>0.3893057855</v>
      </c>
      <c r="J489" s="35">
        <f t="shared" si="19"/>
        <v>0.3863331743</v>
      </c>
      <c r="K489" s="36">
        <f t="shared" si="20"/>
        <v>138</v>
      </c>
      <c r="L489" s="37">
        <f t="shared" si="21"/>
        <v>217</v>
      </c>
      <c r="M489" s="38">
        <f t="shared" si="22"/>
        <v>66</v>
      </c>
      <c r="N489" s="39">
        <f t="shared" si="23"/>
        <v>104</v>
      </c>
      <c r="O489" s="35">
        <f t="shared" si="24"/>
        <v>0.3887323944</v>
      </c>
      <c r="P489" s="35">
        <f t="shared" si="25"/>
        <v>0.3882352941</v>
      </c>
      <c r="Q489" s="40">
        <f t="shared" si="26"/>
        <v>0.3885714286</v>
      </c>
      <c r="R489" s="35">
        <f t="shared" si="27"/>
        <v>0.2332155477</v>
      </c>
      <c r="S489" s="10">
        <f t="shared" si="50"/>
        <v>0.7053831231</v>
      </c>
      <c r="T489" s="10">
        <f t="shared" si="28"/>
        <v>0.9946905163</v>
      </c>
      <c r="U489" s="10">
        <f t="shared" si="29"/>
        <v>0.9946905163</v>
      </c>
      <c r="V489" s="30">
        <f t="shared" si="30"/>
        <v>525</v>
      </c>
      <c r="W489" s="30">
        <f t="shared" si="31"/>
        <v>204</v>
      </c>
      <c r="X489" s="34">
        <f t="shared" si="32"/>
        <v>370</v>
      </c>
      <c r="Y489" s="36">
        <f t="shared" si="33"/>
        <v>304</v>
      </c>
      <c r="Z489" s="37">
        <f t="shared" ref="Z489:AA489" si="1979">L489</f>
        <v>217</v>
      </c>
      <c r="AA489" s="38">
        <f t="shared" si="1979"/>
        <v>66</v>
      </c>
      <c r="AB489" s="39">
        <f t="shared" si="35"/>
        <v>2</v>
      </c>
      <c r="AC489" s="35">
        <f t="shared" si="36"/>
        <v>0.9705882353</v>
      </c>
      <c r="AD489" s="35">
        <f t="shared" si="37"/>
        <v>0.5834932821</v>
      </c>
      <c r="AE489" s="30">
        <f t="shared" si="38"/>
        <v>0.6230650897</v>
      </c>
      <c r="AF489" s="30">
        <f t="shared" si="39"/>
        <v>0.3166288004</v>
      </c>
      <c r="AG489" s="30">
        <f t="shared" si="40"/>
        <v>-0.03957180755</v>
      </c>
      <c r="AH489" s="41">
        <f t="shared" si="41"/>
        <v>0.470059947</v>
      </c>
      <c r="AI489" s="42">
        <f t="shared" si="42"/>
        <v>0.7219055754</v>
      </c>
      <c r="AJ489" s="42">
        <f t="shared" si="43"/>
        <v>0.6673775985</v>
      </c>
      <c r="AK489" s="36">
        <f t="shared" si="44"/>
        <v>435</v>
      </c>
      <c r="AL489" s="37">
        <f t="shared" ref="AL489:AM489" si="1980">Z489</f>
        <v>217</v>
      </c>
      <c r="AM489" s="38">
        <f t="shared" si="1980"/>
        <v>66</v>
      </c>
      <c r="AN489" s="39">
        <f t="shared" si="46"/>
        <v>2</v>
      </c>
      <c r="AO489" s="43"/>
      <c r="AP489" s="43"/>
      <c r="AQ489" s="43">
        <f t="shared" ref="AQ489:AW489" si="1981">POWER($AC489,AQ$3)</f>
        <v>1</v>
      </c>
      <c r="AR489" s="43">
        <f t="shared" si="1981"/>
        <v>0.9705882353</v>
      </c>
      <c r="AS489" s="43">
        <f t="shared" si="1981"/>
        <v>0.9420415225</v>
      </c>
      <c r="AT489" s="43">
        <f t="shared" si="1981"/>
        <v>0.9143344189</v>
      </c>
      <c r="AU489" s="43">
        <f t="shared" si="1981"/>
        <v>0.8874422301</v>
      </c>
      <c r="AV489" s="43">
        <f t="shared" si="1981"/>
        <v>0.861340988</v>
      </c>
      <c r="AW489" s="43">
        <f t="shared" si="1981"/>
        <v>0.8360074296</v>
      </c>
      <c r="AX489" s="43">
        <f t="shared" ref="AX489:BA489" si="1982">$AD489*AQ489</f>
        <v>0.5834932821</v>
      </c>
      <c r="AY489" s="43">
        <f t="shared" si="1982"/>
        <v>0.566331715</v>
      </c>
      <c r="AZ489" s="43">
        <f t="shared" si="1982"/>
        <v>0.5496748999</v>
      </c>
      <c r="BA489" s="43">
        <f t="shared" si="1982"/>
        <v>0.5335079911</v>
      </c>
      <c r="BB489" s="43"/>
      <c r="BC489" s="43"/>
      <c r="BD489" s="43"/>
      <c r="BE489" s="43"/>
      <c r="BF489" s="43"/>
      <c r="BG489" s="43"/>
      <c r="BH489" s="43"/>
      <c r="BI489" s="43"/>
      <c r="BJ489" s="43"/>
    </row>
    <row r="490">
      <c r="A490" s="30"/>
      <c r="B490" s="30"/>
      <c r="C490" s="44">
        <f t="shared" si="49"/>
        <v>486</v>
      </c>
      <c r="D490" s="32">
        <f t="shared" si="13"/>
        <v>919</v>
      </c>
      <c r="E490" s="32">
        <f t="shared" si="14"/>
        <v>919</v>
      </c>
      <c r="F490" s="33">
        <f t="shared" si="15"/>
        <v>402</v>
      </c>
      <c r="G490" s="30">
        <f t="shared" si="16"/>
        <v>268</v>
      </c>
      <c r="H490" s="34">
        <f t="shared" si="17"/>
        <v>134</v>
      </c>
      <c r="I490" s="35">
        <f t="shared" si="18"/>
        <v>0.3602494166</v>
      </c>
      <c r="J490" s="35">
        <f t="shared" si="19"/>
        <v>0.3017475597</v>
      </c>
      <c r="K490" s="36">
        <f t="shared" si="20"/>
        <v>97</v>
      </c>
      <c r="L490" s="37">
        <f t="shared" si="21"/>
        <v>171</v>
      </c>
      <c r="M490" s="38">
        <f t="shared" si="22"/>
        <v>40</v>
      </c>
      <c r="N490" s="39">
        <f t="shared" si="23"/>
        <v>94</v>
      </c>
      <c r="O490" s="35">
        <f t="shared" si="24"/>
        <v>0.3619402985</v>
      </c>
      <c r="P490" s="35">
        <f t="shared" si="25"/>
        <v>0.2985074627</v>
      </c>
      <c r="Q490" s="40">
        <f t="shared" si="26"/>
        <v>0.3407960199</v>
      </c>
      <c r="R490" s="35">
        <f t="shared" si="27"/>
        <v>0.1895734597</v>
      </c>
      <c r="S490" s="10">
        <f t="shared" si="50"/>
        <v>0.8079046973</v>
      </c>
      <c r="T490" s="10">
        <f t="shared" si="28"/>
        <v>1.189945545</v>
      </c>
      <c r="U490" s="10">
        <f t="shared" si="29"/>
        <v>1</v>
      </c>
      <c r="V490" s="30">
        <f t="shared" si="30"/>
        <v>402</v>
      </c>
      <c r="W490" s="30">
        <f t="shared" si="31"/>
        <v>137</v>
      </c>
      <c r="X490" s="34">
        <f t="shared" si="32"/>
        <v>325</v>
      </c>
      <c r="Y490" s="36">
        <f t="shared" si="33"/>
        <v>285</v>
      </c>
      <c r="Z490" s="37">
        <f t="shared" ref="Z490:AA490" si="1983">L490</f>
        <v>171</v>
      </c>
      <c r="AA490" s="38">
        <f t="shared" si="1983"/>
        <v>40</v>
      </c>
      <c r="AB490" s="39">
        <f t="shared" si="35"/>
        <v>0</v>
      </c>
      <c r="AC490" s="35">
        <f t="shared" si="36"/>
        <v>1</v>
      </c>
      <c r="AD490" s="35">
        <f t="shared" si="37"/>
        <v>0.625</v>
      </c>
      <c r="AE490" s="30">
        <f t="shared" si="38"/>
        <v>0.6210571413</v>
      </c>
      <c r="AF490" s="30">
        <f t="shared" si="39"/>
        <v>0.3146208519</v>
      </c>
      <c r="AG490" s="30">
        <f t="shared" si="40"/>
        <v>0.003942858738</v>
      </c>
      <c r="AH490" s="41">
        <f t="shared" si="41"/>
        <v>0.4805822993</v>
      </c>
      <c r="AI490" s="42">
        <f t="shared" si="42"/>
        <v>0.7412780452</v>
      </c>
      <c r="AJ490" s="42">
        <f t="shared" si="43"/>
        <v>0.7467111078</v>
      </c>
      <c r="AK490" s="36">
        <f t="shared" si="44"/>
        <v>504</v>
      </c>
      <c r="AL490" s="37">
        <f t="shared" ref="AL490:AM490" si="1984">Z490</f>
        <v>171</v>
      </c>
      <c r="AM490" s="38">
        <f t="shared" si="1984"/>
        <v>40</v>
      </c>
      <c r="AN490" s="39">
        <f t="shared" si="46"/>
        <v>0</v>
      </c>
      <c r="AO490" s="43"/>
      <c r="AP490" s="43"/>
      <c r="AQ490" s="43">
        <f t="shared" ref="AQ490:AW490" si="1985">POWER($AC490,AQ$3)</f>
        <v>1</v>
      </c>
      <c r="AR490" s="43">
        <f t="shared" si="1985"/>
        <v>1</v>
      </c>
      <c r="AS490" s="43">
        <f t="shared" si="1985"/>
        <v>1</v>
      </c>
      <c r="AT490" s="43">
        <f t="shared" si="1985"/>
        <v>1</v>
      </c>
      <c r="AU490" s="43">
        <f t="shared" si="1985"/>
        <v>1</v>
      </c>
      <c r="AV490" s="43">
        <f t="shared" si="1985"/>
        <v>1</v>
      </c>
      <c r="AW490" s="43">
        <f t="shared" si="1985"/>
        <v>1</v>
      </c>
      <c r="AX490" s="43">
        <f t="shared" ref="AX490:BA490" si="1986">$AD490*AQ490</f>
        <v>0.625</v>
      </c>
      <c r="AY490" s="43">
        <f t="shared" si="1986"/>
        <v>0.625</v>
      </c>
      <c r="AZ490" s="43">
        <f t="shared" si="1986"/>
        <v>0.625</v>
      </c>
      <c r="BA490" s="43">
        <f t="shared" si="1986"/>
        <v>0.625</v>
      </c>
      <c r="BB490" s="43"/>
      <c r="BC490" s="43"/>
      <c r="BD490" s="43"/>
      <c r="BE490" s="43"/>
      <c r="BF490" s="43"/>
      <c r="BG490" s="43"/>
      <c r="BH490" s="43"/>
      <c r="BI490" s="43"/>
      <c r="BJ490" s="43"/>
    </row>
    <row r="491">
      <c r="A491" s="30"/>
      <c r="B491" s="30"/>
      <c r="C491" s="44">
        <f t="shared" si="49"/>
        <v>487</v>
      </c>
      <c r="D491" s="32">
        <f t="shared" si="13"/>
        <v>1903</v>
      </c>
      <c r="E491" s="32">
        <f t="shared" si="14"/>
        <v>1903</v>
      </c>
      <c r="F491" s="33">
        <f t="shared" si="15"/>
        <v>817</v>
      </c>
      <c r="G491" s="30">
        <f t="shared" si="16"/>
        <v>447</v>
      </c>
      <c r="H491" s="34">
        <f t="shared" si="17"/>
        <v>370</v>
      </c>
      <c r="I491" s="35">
        <f t="shared" si="18"/>
        <v>0.527934124</v>
      </c>
      <c r="J491" s="35">
        <f t="shared" si="19"/>
        <v>0.4433331422</v>
      </c>
      <c r="K491" s="36">
        <f t="shared" si="20"/>
        <v>236</v>
      </c>
      <c r="L491" s="37">
        <f t="shared" si="21"/>
        <v>211</v>
      </c>
      <c r="M491" s="38">
        <f t="shared" si="22"/>
        <v>164</v>
      </c>
      <c r="N491" s="39">
        <f t="shared" si="23"/>
        <v>206</v>
      </c>
      <c r="O491" s="35">
        <f t="shared" si="24"/>
        <v>0.5279642058</v>
      </c>
      <c r="P491" s="35">
        <f t="shared" si="25"/>
        <v>0.4432432432</v>
      </c>
      <c r="Q491" s="40">
        <f t="shared" si="26"/>
        <v>0.4895960832</v>
      </c>
      <c r="R491" s="35">
        <f t="shared" si="27"/>
        <v>0.4373333333</v>
      </c>
      <c r="S491" s="10">
        <f t="shared" si="50"/>
        <v>0.6494678861</v>
      </c>
      <c r="T491" s="10">
        <f t="shared" si="28"/>
        <v>0.7758708515</v>
      </c>
      <c r="U491" s="10">
        <f t="shared" si="29"/>
        <v>0.7758708515</v>
      </c>
      <c r="V491" s="30">
        <f t="shared" si="30"/>
        <v>817</v>
      </c>
      <c r="W491" s="30">
        <f t="shared" si="31"/>
        <v>400</v>
      </c>
      <c r="X491" s="34">
        <f t="shared" si="32"/>
        <v>531</v>
      </c>
      <c r="Y491" s="36">
        <f t="shared" si="33"/>
        <v>367</v>
      </c>
      <c r="Z491" s="37">
        <f t="shared" ref="Z491:AA491" si="1987">L491</f>
        <v>211</v>
      </c>
      <c r="AA491" s="38">
        <f t="shared" si="1987"/>
        <v>164</v>
      </c>
      <c r="AB491" s="39">
        <f t="shared" si="35"/>
        <v>106</v>
      </c>
      <c r="AC491" s="35">
        <f t="shared" si="36"/>
        <v>0.6074074074</v>
      </c>
      <c r="AD491" s="35">
        <f t="shared" si="37"/>
        <v>0.6349480969</v>
      </c>
      <c r="AE491" s="30">
        <f t="shared" si="38"/>
        <v>0.5680622682</v>
      </c>
      <c r="AF491" s="30">
        <f t="shared" si="39"/>
        <v>0.2616259789</v>
      </c>
      <c r="AG491" s="30">
        <f t="shared" si="40"/>
        <v>0.06688582868</v>
      </c>
      <c r="AH491" s="41">
        <f t="shared" si="41"/>
        <v>0.3786878122</v>
      </c>
      <c r="AI491" s="42">
        <f t="shared" si="42"/>
        <v>0.467649394</v>
      </c>
      <c r="AJ491" s="42">
        <f t="shared" si="43"/>
        <v>0.5598147297</v>
      </c>
      <c r="AK491" s="36">
        <f t="shared" si="44"/>
        <v>268</v>
      </c>
      <c r="AL491" s="37">
        <f t="shared" ref="AL491:AM491" si="1988">Z491</f>
        <v>211</v>
      </c>
      <c r="AM491" s="38">
        <f t="shared" si="1988"/>
        <v>164</v>
      </c>
      <c r="AN491" s="39">
        <f t="shared" si="46"/>
        <v>106</v>
      </c>
      <c r="AO491" s="43"/>
      <c r="AP491" s="43"/>
      <c r="AQ491" s="43">
        <f t="shared" ref="AQ491:AW491" si="1989">POWER($AC491,AQ$3)</f>
        <v>1</v>
      </c>
      <c r="AR491" s="43">
        <f t="shared" si="1989"/>
        <v>0.6074074074</v>
      </c>
      <c r="AS491" s="43">
        <f t="shared" si="1989"/>
        <v>0.3689437586</v>
      </c>
      <c r="AT491" s="43">
        <f t="shared" si="1989"/>
        <v>0.2240991719</v>
      </c>
      <c r="AU491" s="43">
        <f t="shared" si="1989"/>
        <v>0.136119497</v>
      </c>
      <c r="AV491" s="43">
        <f t="shared" si="1989"/>
        <v>0.08267999076</v>
      </c>
      <c r="AW491" s="43">
        <f t="shared" si="1989"/>
        <v>0.05022043883</v>
      </c>
      <c r="AX491" s="43">
        <f t="shared" ref="AX491:BA491" si="1990">$AD491*AQ491</f>
        <v>0.6349480969</v>
      </c>
      <c r="AY491" s="43">
        <f t="shared" si="1990"/>
        <v>0.3856721774</v>
      </c>
      <c r="AZ491" s="43">
        <f t="shared" si="1990"/>
        <v>0.2342601374</v>
      </c>
      <c r="BA491" s="43">
        <f t="shared" si="1990"/>
        <v>0.1422913427</v>
      </c>
      <c r="BB491" s="43"/>
      <c r="BC491" s="43"/>
      <c r="BD491" s="43"/>
      <c r="BE491" s="43"/>
      <c r="BF491" s="43"/>
      <c r="BG491" s="43"/>
      <c r="BH491" s="43"/>
      <c r="BI491" s="43"/>
      <c r="BJ491" s="43"/>
    </row>
    <row r="492">
      <c r="A492" s="30"/>
      <c r="B492" s="30"/>
      <c r="C492" s="44">
        <f t="shared" si="49"/>
        <v>488</v>
      </c>
      <c r="D492" s="32">
        <f t="shared" si="13"/>
        <v>1152</v>
      </c>
      <c r="E492" s="32">
        <f t="shared" si="14"/>
        <v>1152</v>
      </c>
      <c r="F492" s="33">
        <f t="shared" si="15"/>
        <v>567</v>
      </c>
      <c r="G492" s="30">
        <f t="shared" si="16"/>
        <v>417</v>
      </c>
      <c r="H492" s="34">
        <f t="shared" si="17"/>
        <v>150</v>
      </c>
      <c r="I492" s="35">
        <f t="shared" si="18"/>
        <v>0.2867689318</v>
      </c>
      <c r="J492" s="35">
        <f t="shared" si="19"/>
        <v>0.2941662402</v>
      </c>
      <c r="K492" s="36">
        <f t="shared" si="20"/>
        <v>120</v>
      </c>
      <c r="L492" s="37">
        <f t="shared" si="21"/>
        <v>297</v>
      </c>
      <c r="M492" s="38">
        <f t="shared" si="22"/>
        <v>44</v>
      </c>
      <c r="N492" s="39">
        <f t="shared" si="23"/>
        <v>106</v>
      </c>
      <c r="O492" s="35">
        <f t="shared" si="24"/>
        <v>0.2877697842</v>
      </c>
      <c r="P492" s="35">
        <f t="shared" si="25"/>
        <v>0.2933333333</v>
      </c>
      <c r="Q492" s="40">
        <f t="shared" si="26"/>
        <v>0.2892416226</v>
      </c>
      <c r="R492" s="35">
        <f t="shared" si="27"/>
        <v>0.1290322581</v>
      </c>
      <c r="S492" s="10">
        <f t="shared" si="50"/>
        <v>0.4281065104</v>
      </c>
      <c r="T492" s="10">
        <f t="shared" si="28"/>
        <v>0.6050397579</v>
      </c>
      <c r="U492" s="10">
        <f t="shared" si="29"/>
        <v>0.6050397579</v>
      </c>
      <c r="V492" s="30">
        <f t="shared" si="30"/>
        <v>567</v>
      </c>
      <c r="W492" s="30">
        <f t="shared" si="31"/>
        <v>164</v>
      </c>
      <c r="X492" s="34">
        <f t="shared" si="32"/>
        <v>243</v>
      </c>
      <c r="Y492" s="36">
        <f t="shared" si="33"/>
        <v>199</v>
      </c>
      <c r="Z492" s="37">
        <f t="shared" ref="Z492:AA492" si="1991">L492</f>
        <v>297</v>
      </c>
      <c r="AA492" s="38">
        <f t="shared" si="1991"/>
        <v>44</v>
      </c>
      <c r="AB492" s="39">
        <f t="shared" si="35"/>
        <v>130</v>
      </c>
      <c r="AC492" s="35">
        <f t="shared" si="36"/>
        <v>0.2528735632</v>
      </c>
      <c r="AD492" s="35">
        <f t="shared" si="37"/>
        <v>0.4012096774</v>
      </c>
      <c r="AE492" s="30">
        <f t="shared" si="38"/>
        <v>0.4236556368</v>
      </c>
      <c r="AF492" s="30">
        <f t="shared" si="39"/>
        <v>0.1172193474</v>
      </c>
      <c r="AG492" s="30">
        <f t="shared" si="40"/>
        <v>-0.02244595934</v>
      </c>
      <c r="AH492" s="41">
        <f t="shared" si="41"/>
        <v>0.3513339924</v>
      </c>
      <c r="AI492" s="42">
        <f t="shared" si="42"/>
        <v>0.1970855327</v>
      </c>
      <c r="AJ492" s="42">
        <f t="shared" si="43"/>
        <v>0.1661561203</v>
      </c>
      <c r="AK492" s="36">
        <f t="shared" si="44"/>
        <v>59</v>
      </c>
      <c r="AL492" s="37">
        <f t="shared" ref="AL492:AM492" si="1992">Z492</f>
        <v>297</v>
      </c>
      <c r="AM492" s="38">
        <f t="shared" si="1992"/>
        <v>44</v>
      </c>
      <c r="AN492" s="39">
        <f t="shared" si="46"/>
        <v>130</v>
      </c>
      <c r="AO492" s="43"/>
      <c r="AP492" s="43"/>
      <c r="AQ492" s="43">
        <f t="shared" ref="AQ492:AW492" si="1993">POWER($AC492,AQ$3)</f>
        <v>1</v>
      </c>
      <c r="AR492" s="43">
        <f t="shared" si="1993"/>
        <v>0.2528735632</v>
      </c>
      <c r="AS492" s="43">
        <f t="shared" si="1993"/>
        <v>0.06394503897</v>
      </c>
      <c r="AT492" s="43">
        <f t="shared" si="1993"/>
        <v>0.01617000986</v>
      </c>
      <c r="AU492" s="43">
        <f t="shared" si="1993"/>
        <v>0.004088968009</v>
      </c>
      <c r="AV492" s="43">
        <f t="shared" si="1993"/>
        <v>0.00103399191</v>
      </c>
      <c r="AW492" s="43">
        <f t="shared" si="1993"/>
        <v>0.0002614692187</v>
      </c>
      <c r="AX492" s="43">
        <f t="shared" ref="AX492:BA492" si="1994">$AD492*AQ492</f>
        <v>0.4012096774</v>
      </c>
      <c r="AY492" s="43">
        <f t="shared" si="1994"/>
        <v>0.1014553207</v>
      </c>
      <c r="AZ492" s="43">
        <f t="shared" si="1994"/>
        <v>0.02565536846</v>
      </c>
      <c r="BA492" s="43">
        <f t="shared" si="1994"/>
        <v>0.006487564438</v>
      </c>
      <c r="BB492" s="43"/>
      <c r="BC492" s="43"/>
      <c r="BD492" s="43"/>
      <c r="BE492" s="43"/>
      <c r="BF492" s="43"/>
      <c r="BG492" s="43"/>
      <c r="BH492" s="43"/>
      <c r="BI492" s="43"/>
      <c r="BJ492" s="43"/>
    </row>
    <row r="493">
      <c r="A493" s="30"/>
      <c r="B493" s="30"/>
      <c r="C493" s="44">
        <f t="shared" si="49"/>
        <v>489</v>
      </c>
      <c r="D493" s="32">
        <f t="shared" si="13"/>
        <v>740</v>
      </c>
      <c r="E493" s="32">
        <f t="shared" si="14"/>
        <v>740</v>
      </c>
      <c r="F493" s="33">
        <f t="shared" si="15"/>
        <v>437</v>
      </c>
      <c r="G493" s="30">
        <f t="shared" si="16"/>
        <v>250</v>
      </c>
      <c r="H493" s="34">
        <f t="shared" si="17"/>
        <v>187</v>
      </c>
      <c r="I493" s="35">
        <f t="shared" si="18"/>
        <v>0.4453692219</v>
      </c>
      <c r="J493" s="35">
        <f t="shared" si="19"/>
        <v>0.5163783162</v>
      </c>
      <c r="K493" s="36">
        <f t="shared" si="20"/>
        <v>111</v>
      </c>
      <c r="L493" s="37">
        <f t="shared" si="21"/>
        <v>139</v>
      </c>
      <c r="M493" s="38">
        <f t="shared" si="22"/>
        <v>97</v>
      </c>
      <c r="N493" s="39">
        <f t="shared" si="23"/>
        <v>90</v>
      </c>
      <c r="O493" s="35">
        <f t="shared" si="24"/>
        <v>0.444</v>
      </c>
      <c r="P493" s="35">
        <f t="shared" si="25"/>
        <v>0.5187165775</v>
      </c>
      <c r="Q493" s="40">
        <f t="shared" si="26"/>
        <v>0.47597254</v>
      </c>
      <c r="R493" s="35">
        <f t="shared" si="27"/>
        <v>0.4110169492</v>
      </c>
      <c r="S493" s="10">
        <f t="shared" si="50"/>
        <v>0.7962579551</v>
      </c>
      <c r="T493" s="10">
        <f t="shared" si="28"/>
        <v>1.032904122</v>
      </c>
      <c r="U493" s="10">
        <f t="shared" si="29"/>
        <v>1</v>
      </c>
      <c r="V493" s="30">
        <f t="shared" si="30"/>
        <v>437</v>
      </c>
      <c r="W493" s="30">
        <f t="shared" si="31"/>
        <v>208</v>
      </c>
      <c r="X493" s="34">
        <f t="shared" si="32"/>
        <v>348</v>
      </c>
      <c r="Y493" s="36">
        <f t="shared" si="33"/>
        <v>251</v>
      </c>
      <c r="Z493" s="37">
        <f t="shared" ref="Z493:AA493" si="1995">L493</f>
        <v>139</v>
      </c>
      <c r="AA493" s="38">
        <f t="shared" si="1995"/>
        <v>97</v>
      </c>
      <c r="AB493" s="39">
        <f t="shared" si="35"/>
        <v>0</v>
      </c>
      <c r="AC493" s="35">
        <f t="shared" si="36"/>
        <v>1</v>
      </c>
      <c r="AD493" s="35">
        <f t="shared" si="37"/>
        <v>0.6435897436</v>
      </c>
      <c r="AE493" s="30">
        <f t="shared" si="38"/>
        <v>0.6210571413</v>
      </c>
      <c r="AF493" s="30">
        <f t="shared" si="39"/>
        <v>0.3146208519</v>
      </c>
      <c r="AG493" s="30">
        <f t="shared" si="40"/>
        <v>0.02253260233</v>
      </c>
      <c r="AH493" s="41">
        <f t="shared" si="41"/>
        <v>0.4805822993</v>
      </c>
      <c r="AI493" s="42">
        <f t="shared" si="42"/>
        <v>0.7412780452</v>
      </c>
      <c r="AJ493" s="42">
        <f t="shared" si="43"/>
        <v>0.7723268473</v>
      </c>
      <c r="AK493" s="36">
        <f t="shared" si="44"/>
        <v>472</v>
      </c>
      <c r="AL493" s="37">
        <f t="shared" ref="AL493:AM493" si="1996">Z493</f>
        <v>139</v>
      </c>
      <c r="AM493" s="38">
        <f t="shared" si="1996"/>
        <v>97</v>
      </c>
      <c r="AN493" s="39">
        <f t="shared" si="46"/>
        <v>0</v>
      </c>
      <c r="AO493" s="43"/>
      <c r="AP493" s="43"/>
      <c r="AQ493" s="43">
        <f t="shared" ref="AQ493:AW493" si="1997">POWER($AC493,AQ$3)</f>
        <v>1</v>
      </c>
      <c r="AR493" s="43">
        <f t="shared" si="1997"/>
        <v>1</v>
      </c>
      <c r="AS493" s="43">
        <f t="shared" si="1997"/>
        <v>1</v>
      </c>
      <c r="AT493" s="43">
        <f t="shared" si="1997"/>
        <v>1</v>
      </c>
      <c r="AU493" s="43">
        <f t="shared" si="1997"/>
        <v>1</v>
      </c>
      <c r="AV493" s="43">
        <f t="shared" si="1997"/>
        <v>1</v>
      </c>
      <c r="AW493" s="43">
        <f t="shared" si="1997"/>
        <v>1</v>
      </c>
      <c r="AX493" s="43">
        <f t="shared" ref="AX493:BA493" si="1998">$AD493*AQ493</f>
        <v>0.6435897436</v>
      </c>
      <c r="AY493" s="43">
        <f t="shared" si="1998"/>
        <v>0.6435897436</v>
      </c>
      <c r="AZ493" s="43">
        <f t="shared" si="1998"/>
        <v>0.6435897436</v>
      </c>
      <c r="BA493" s="43">
        <f t="shared" si="1998"/>
        <v>0.6435897436</v>
      </c>
      <c r="BB493" s="43"/>
      <c r="BC493" s="43"/>
      <c r="BD493" s="43"/>
      <c r="BE493" s="43"/>
      <c r="BF493" s="43"/>
      <c r="BG493" s="43"/>
      <c r="BH493" s="43"/>
      <c r="BI493" s="43"/>
      <c r="BJ493" s="43"/>
    </row>
    <row r="494">
      <c r="A494" s="30"/>
      <c r="B494" s="30"/>
      <c r="C494" s="44">
        <f t="shared" si="49"/>
        <v>490</v>
      </c>
      <c r="D494" s="32">
        <f t="shared" si="13"/>
        <v>891</v>
      </c>
      <c r="E494" s="32">
        <f t="shared" si="14"/>
        <v>891</v>
      </c>
      <c r="F494" s="33">
        <f t="shared" si="15"/>
        <v>376</v>
      </c>
      <c r="G494" s="30">
        <f t="shared" si="16"/>
        <v>303</v>
      </c>
      <c r="H494" s="34">
        <f t="shared" si="17"/>
        <v>73</v>
      </c>
      <c r="I494" s="35">
        <f t="shared" si="18"/>
        <v>0.3622650955</v>
      </c>
      <c r="J494" s="35">
        <f t="shared" si="19"/>
        <v>0.4292585564</v>
      </c>
      <c r="K494" s="36">
        <f t="shared" si="20"/>
        <v>110</v>
      </c>
      <c r="L494" s="37">
        <f t="shared" si="21"/>
        <v>193</v>
      </c>
      <c r="M494" s="38">
        <f t="shared" si="22"/>
        <v>31</v>
      </c>
      <c r="N494" s="39">
        <f t="shared" si="23"/>
        <v>42</v>
      </c>
      <c r="O494" s="35">
        <f t="shared" si="24"/>
        <v>0.3630363036</v>
      </c>
      <c r="P494" s="35">
        <f t="shared" si="25"/>
        <v>0.4246575342</v>
      </c>
      <c r="Q494" s="40">
        <f t="shared" si="26"/>
        <v>0.375</v>
      </c>
      <c r="R494" s="35">
        <f t="shared" si="27"/>
        <v>0.1383928571</v>
      </c>
      <c r="S494" s="10">
        <f t="shared" si="50"/>
        <v>0.4300240507</v>
      </c>
      <c r="T494" s="10">
        <f t="shared" si="28"/>
        <v>0.6023520738</v>
      </c>
      <c r="U494" s="10">
        <f t="shared" si="29"/>
        <v>0.6023520738</v>
      </c>
      <c r="V494" s="30">
        <f t="shared" si="30"/>
        <v>376</v>
      </c>
      <c r="W494" s="30">
        <f t="shared" si="31"/>
        <v>141</v>
      </c>
      <c r="X494" s="34">
        <f t="shared" si="32"/>
        <v>162</v>
      </c>
      <c r="Y494" s="36">
        <f t="shared" si="33"/>
        <v>131</v>
      </c>
      <c r="Z494" s="37">
        <f t="shared" ref="Z494:AA494" si="1999">L494</f>
        <v>193</v>
      </c>
      <c r="AA494" s="38">
        <f t="shared" si="1999"/>
        <v>31</v>
      </c>
      <c r="AB494" s="39">
        <f t="shared" si="35"/>
        <v>86</v>
      </c>
      <c r="AC494" s="35">
        <f t="shared" si="36"/>
        <v>0.264957265</v>
      </c>
      <c r="AD494" s="35">
        <f t="shared" si="37"/>
        <v>0.4043209877</v>
      </c>
      <c r="AE494" s="30">
        <f t="shared" si="38"/>
        <v>0.429258743</v>
      </c>
      <c r="AF494" s="30">
        <f t="shared" si="39"/>
        <v>0.1228224537</v>
      </c>
      <c r="AG494" s="30">
        <f t="shared" si="40"/>
        <v>-0.02493775537</v>
      </c>
      <c r="AH494" s="41">
        <f t="shared" si="41"/>
        <v>0.3513286629</v>
      </c>
      <c r="AI494" s="42">
        <f t="shared" si="42"/>
        <v>0.206503883</v>
      </c>
      <c r="AJ494" s="42">
        <f t="shared" si="43"/>
        <v>0.1721409</v>
      </c>
      <c r="AK494" s="36">
        <f t="shared" si="44"/>
        <v>40</v>
      </c>
      <c r="AL494" s="37">
        <f t="shared" ref="AL494:AM494" si="2000">Z494</f>
        <v>193</v>
      </c>
      <c r="AM494" s="38">
        <f t="shared" si="2000"/>
        <v>31</v>
      </c>
      <c r="AN494" s="39">
        <f t="shared" si="46"/>
        <v>86</v>
      </c>
      <c r="AO494" s="43"/>
      <c r="AP494" s="43"/>
      <c r="AQ494" s="43">
        <f t="shared" ref="AQ494:AW494" si="2001">POWER($AC494,AQ$3)</f>
        <v>1</v>
      </c>
      <c r="AR494" s="43">
        <f t="shared" si="2001"/>
        <v>0.264957265</v>
      </c>
      <c r="AS494" s="43">
        <f t="shared" si="2001"/>
        <v>0.07020235225</v>
      </c>
      <c r="AT494" s="43">
        <f t="shared" si="2001"/>
        <v>0.01860062325</v>
      </c>
      <c r="AU494" s="43">
        <f t="shared" si="2001"/>
        <v>0.004928370262</v>
      </c>
      <c r="AV494" s="43">
        <f t="shared" si="2001"/>
        <v>0.001305807505</v>
      </c>
      <c r="AW494" s="43">
        <f t="shared" si="2001"/>
        <v>0.0003459831852</v>
      </c>
      <c r="AX494" s="43">
        <f t="shared" ref="AX494:BA494" si="2002">$AD494*AQ494</f>
        <v>0.4043209877</v>
      </c>
      <c r="AY494" s="43">
        <f t="shared" si="2002"/>
        <v>0.1071277831</v>
      </c>
      <c r="AZ494" s="43">
        <f t="shared" si="2002"/>
        <v>0.0283842844</v>
      </c>
      <c r="BA494" s="43">
        <f t="shared" si="2002"/>
        <v>0.007520622362</v>
      </c>
      <c r="BB494" s="43"/>
      <c r="BC494" s="43"/>
      <c r="BD494" s="43"/>
      <c r="BE494" s="43"/>
      <c r="BF494" s="43"/>
      <c r="BG494" s="43"/>
      <c r="BH494" s="43"/>
      <c r="BI494" s="43"/>
      <c r="BJ494" s="43"/>
    </row>
    <row r="495">
      <c r="A495" s="30"/>
      <c r="B495" s="30"/>
      <c r="C495" s="44">
        <f t="shared" si="49"/>
        <v>491</v>
      </c>
      <c r="D495" s="32">
        <f t="shared" si="13"/>
        <v>1407</v>
      </c>
      <c r="E495" s="32">
        <f t="shared" si="14"/>
        <v>1407</v>
      </c>
      <c r="F495" s="33">
        <f t="shared" si="15"/>
        <v>430</v>
      </c>
      <c r="G495" s="30">
        <f t="shared" si="16"/>
        <v>242</v>
      </c>
      <c r="H495" s="34">
        <f t="shared" si="17"/>
        <v>188</v>
      </c>
      <c r="I495" s="35">
        <f t="shared" si="18"/>
        <v>0.3481708013</v>
      </c>
      <c r="J495" s="35">
        <f t="shared" si="19"/>
        <v>0.3125405892</v>
      </c>
      <c r="K495" s="36">
        <f t="shared" si="20"/>
        <v>84</v>
      </c>
      <c r="L495" s="37">
        <f t="shared" si="21"/>
        <v>158</v>
      </c>
      <c r="M495" s="38">
        <f t="shared" si="22"/>
        <v>59</v>
      </c>
      <c r="N495" s="39">
        <f t="shared" si="23"/>
        <v>129</v>
      </c>
      <c r="O495" s="35">
        <f t="shared" si="24"/>
        <v>0.347107438</v>
      </c>
      <c r="P495" s="35">
        <f t="shared" si="25"/>
        <v>0.3138297872</v>
      </c>
      <c r="Q495" s="40">
        <f t="shared" si="26"/>
        <v>0.3325581395</v>
      </c>
      <c r="R495" s="35">
        <f t="shared" si="27"/>
        <v>0.2718894009</v>
      </c>
      <c r="S495" s="10">
        <f t="shared" si="50"/>
        <v>0.6177480174</v>
      </c>
      <c r="T495" s="10">
        <f t="shared" si="28"/>
        <v>0.8269345002</v>
      </c>
      <c r="U495" s="10">
        <f t="shared" si="29"/>
        <v>0.8269345002</v>
      </c>
      <c r="V495" s="30">
        <f t="shared" si="30"/>
        <v>430</v>
      </c>
      <c r="W495" s="30">
        <f t="shared" si="31"/>
        <v>143</v>
      </c>
      <c r="X495" s="34">
        <f t="shared" si="32"/>
        <v>266</v>
      </c>
      <c r="Y495" s="36">
        <f t="shared" si="33"/>
        <v>207</v>
      </c>
      <c r="Z495" s="37">
        <f t="shared" ref="Z495:AA495" si="2003">L495</f>
        <v>158</v>
      </c>
      <c r="AA495" s="38">
        <f t="shared" si="2003"/>
        <v>59</v>
      </c>
      <c r="AB495" s="39">
        <f t="shared" si="35"/>
        <v>43</v>
      </c>
      <c r="AC495" s="35">
        <f t="shared" si="36"/>
        <v>0.5784313725</v>
      </c>
      <c r="AD495" s="35">
        <f t="shared" si="37"/>
        <v>0.5671232877</v>
      </c>
      <c r="AE495" s="30">
        <f t="shared" si="38"/>
        <v>0.5586170161</v>
      </c>
      <c r="AF495" s="30">
        <f t="shared" si="39"/>
        <v>0.2521807268</v>
      </c>
      <c r="AG495" s="30">
        <f t="shared" si="40"/>
        <v>0.008506271541</v>
      </c>
      <c r="AH495" s="41">
        <f t="shared" si="41"/>
        <v>0.3742697324</v>
      </c>
      <c r="AI495" s="42">
        <f t="shared" si="42"/>
        <v>0.4461938882</v>
      </c>
      <c r="AJ495" s="42">
        <f t="shared" si="43"/>
        <v>0.4579151061</v>
      </c>
      <c r="AK495" s="36">
        <f t="shared" si="44"/>
        <v>133</v>
      </c>
      <c r="AL495" s="37">
        <f t="shared" ref="AL495:AM495" si="2004">Z495</f>
        <v>158</v>
      </c>
      <c r="AM495" s="38">
        <f t="shared" si="2004"/>
        <v>59</v>
      </c>
      <c r="AN495" s="39">
        <f t="shared" si="46"/>
        <v>43</v>
      </c>
      <c r="AO495" s="43"/>
      <c r="AP495" s="43"/>
      <c r="AQ495" s="43">
        <f t="shared" ref="AQ495:AW495" si="2005">POWER($AC495,AQ$3)</f>
        <v>1</v>
      </c>
      <c r="AR495" s="43">
        <f t="shared" si="2005"/>
        <v>0.5784313725</v>
      </c>
      <c r="AS495" s="43">
        <f t="shared" si="2005"/>
        <v>0.3345828527</v>
      </c>
      <c r="AT495" s="43">
        <f t="shared" si="2005"/>
        <v>0.1935332187</v>
      </c>
      <c r="AU495" s="43">
        <f t="shared" si="2005"/>
        <v>0.1119456854</v>
      </c>
      <c r="AV495" s="43">
        <f t="shared" si="2005"/>
        <v>0.06475289643</v>
      </c>
      <c r="AW495" s="43">
        <f t="shared" si="2005"/>
        <v>0.03745510676</v>
      </c>
      <c r="AX495" s="43">
        <f t="shared" ref="AX495:BA495" si="2006">$AD495*AQ495</f>
        <v>0.5671232877</v>
      </c>
      <c r="AY495" s="43">
        <f t="shared" si="2006"/>
        <v>0.3280419017</v>
      </c>
      <c r="AZ495" s="43">
        <f t="shared" si="2006"/>
        <v>0.1897497274</v>
      </c>
      <c r="BA495" s="43">
        <f t="shared" si="2006"/>
        <v>0.1097571953</v>
      </c>
      <c r="BB495" s="43"/>
      <c r="BC495" s="43"/>
      <c r="BD495" s="43"/>
      <c r="BE495" s="43"/>
      <c r="BF495" s="43"/>
      <c r="BG495" s="43"/>
      <c r="BH495" s="43"/>
      <c r="BI495" s="43"/>
      <c r="BJ495" s="43"/>
    </row>
    <row r="496">
      <c r="A496" s="30"/>
      <c r="B496" s="30"/>
      <c r="C496" s="44">
        <f t="shared" si="49"/>
        <v>492</v>
      </c>
      <c r="D496" s="32">
        <f t="shared" si="13"/>
        <v>3803</v>
      </c>
      <c r="E496" s="32">
        <f t="shared" si="14"/>
        <v>3803</v>
      </c>
      <c r="F496" s="33">
        <f t="shared" si="15"/>
        <v>1892</v>
      </c>
      <c r="G496" s="30">
        <f t="shared" si="16"/>
        <v>1238</v>
      </c>
      <c r="H496" s="34">
        <f t="shared" si="17"/>
        <v>654</v>
      </c>
      <c r="I496" s="35">
        <f t="shared" si="18"/>
        <v>0.2508280194</v>
      </c>
      <c r="J496" s="35">
        <f t="shared" si="19"/>
        <v>0.332551728</v>
      </c>
      <c r="K496" s="36">
        <f t="shared" si="20"/>
        <v>311</v>
      </c>
      <c r="L496" s="37">
        <f t="shared" si="21"/>
        <v>927</v>
      </c>
      <c r="M496" s="38">
        <f t="shared" si="22"/>
        <v>217</v>
      </c>
      <c r="N496" s="39">
        <f t="shared" si="23"/>
        <v>437</v>
      </c>
      <c r="O496" s="35">
        <f t="shared" si="24"/>
        <v>0.2512116317</v>
      </c>
      <c r="P496" s="35">
        <f t="shared" si="25"/>
        <v>0.3318042813</v>
      </c>
      <c r="Q496" s="40">
        <f t="shared" si="26"/>
        <v>0.2790697674</v>
      </c>
      <c r="R496" s="35">
        <f t="shared" si="27"/>
        <v>0.1896853147</v>
      </c>
      <c r="S496" s="10">
        <f t="shared" si="50"/>
        <v>0.5107722479</v>
      </c>
      <c r="T496" s="10">
        <f t="shared" si="28"/>
        <v>0.702773489</v>
      </c>
      <c r="U496" s="10">
        <f t="shared" si="29"/>
        <v>0.702773489</v>
      </c>
      <c r="V496" s="30">
        <f t="shared" si="30"/>
        <v>1892</v>
      </c>
      <c r="W496" s="30">
        <f t="shared" si="31"/>
        <v>528</v>
      </c>
      <c r="X496" s="34">
        <f t="shared" si="32"/>
        <v>966</v>
      </c>
      <c r="Y496" s="36">
        <f t="shared" si="33"/>
        <v>749</v>
      </c>
      <c r="Z496" s="37">
        <f t="shared" ref="Z496:AA496" si="2007">L496</f>
        <v>927</v>
      </c>
      <c r="AA496" s="38">
        <f t="shared" si="2007"/>
        <v>217</v>
      </c>
      <c r="AB496" s="39">
        <f t="shared" si="35"/>
        <v>317</v>
      </c>
      <c r="AC496" s="35">
        <f t="shared" si="36"/>
        <v>0.4063670412</v>
      </c>
      <c r="AD496" s="35">
        <f t="shared" si="37"/>
        <v>0.4468973747</v>
      </c>
      <c r="AE496" s="30">
        <f t="shared" si="38"/>
        <v>0.4924424276</v>
      </c>
      <c r="AF496" s="30">
        <f t="shared" si="39"/>
        <v>0.1860061383</v>
      </c>
      <c r="AG496" s="30">
        <f t="shared" si="40"/>
        <v>-0.04554505289</v>
      </c>
      <c r="AH496" s="41">
        <f t="shared" si="41"/>
        <v>0.3561350957</v>
      </c>
      <c r="AI496" s="42">
        <f t="shared" si="42"/>
        <v>0.3160161829</v>
      </c>
      <c r="AJ496" s="42">
        <f t="shared" si="43"/>
        <v>0.2532573717</v>
      </c>
      <c r="AK496" s="36">
        <f t="shared" si="44"/>
        <v>314</v>
      </c>
      <c r="AL496" s="37">
        <f t="shared" ref="AL496:AM496" si="2008">Z496</f>
        <v>927</v>
      </c>
      <c r="AM496" s="38">
        <f t="shared" si="2008"/>
        <v>217</v>
      </c>
      <c r="AN496" s="39">
        <f t="shared" si="46"/>
        <v>317</v>
      </c>
      <c r="AO496" s="43"/>
      <c r="AP496" s="43"/>
      <c r="AQ496" s="43">
        <f t="shared" ref="AQ496:AW496" si="2009">POWER($AC496,AQ$3)</f>
        <v>1</v>
      </c>
      <c r="AR496" s="43">
        <f t="shared" si="2009"/>
        <v>0.4063670412</v>
      </c>
      <c r="AS496" s="43">
        <f t="shared" si="2009"/>
        <v>0.1651341722</v>
      </c>
      <c r="AT496" s="43">
        <f t="shared" si="2009"/>
        <v>0.06710508495</v>
      </c>
      <c r="AU496" s="43">
        <f t="shared" si="2009"/>
        <v>0.02726929482</v>
      </c>
      <c r="AV496" s="43">
        <f t="shared" si="2009"/>
        <v>0.01108134265</v>
      </c>
      <c r="AW496" s="43">
        <f t="shared" si="2009"/>
        <v>0.004503092426</v>
      </c>
      <c r="AX496" s="43">
        <f t="shared" ref="AX496:BA496" si="2010">$AD496*AQ496</f>
        <v>0.4468973747</v>
      </c>
      <c r="AY496" s="43">
        <f t="shared" si="2010"/>
        <v>0.1816043639</v>
      </c>
      <c r="AZ496" s="43">
        <f t="shared" si="2010"/>
        <v>0.07379802802</v>
      </c>
      <c r="BA496" s="43">
        <f t="shared" si="2010"/>
        <v>0.02998908629</v>
      </c>
      <c r="BB496" s="43"/>
      <c r="BC496" s="43"/>
      <c r="BD496" s="43"/>
      <c r="BE496" s="43"/>
      <c r="BF496" s="43"/>
      <c r="BG496" s="43"/>
      <c r="BH496" s="43"/>
      <c r="BI496" s="43"/>
      <c r="BJ496" s="43"/>
    </row>
    <row r="497">
      <c r="A497" s="30"/>
      <c r="B497" s="30"/>
      <c r="C497" s="44">
        <f t="shared" si="49"/>
        <v>493</v>
      </c>
      <c r="D497" s="32">
        <f t="shared" si="13"/>
        <v>2819</v>
      </c>
      <c r="E497" s="32">
        <f t="shared" si="14"/>
        <v>2819</v>
      </c>
      <c r="F497" s="33">
        <f t="shared" si="15"/>
        <v>1772</v>
      </c>
      <c r="G497" s="30">
        <f t="shared" si="16"/>
        <v>1266</v>
      </c>
      <c r="H497" s="34">
        <f t="shared" si="17"/>
        <v>506</v>
      </c>
      <c r="I497" s="35">
        <f t="shared" si="18"/>
        <v>0.2643007767</v>
      </c>
      <c r="J497" s="35">
        <f t="shared" si="19"/>
        <v>0.2690457522</v>
      </c>
      <c r="K497" s="36">
        <f t="shared" si="20"/>
        <v>335</v>
      </c>
      <c r="L497" s="37">
        <f t="shared" si="21"/>
        <v>931</v>
      </c>
      <c r="M497" s="38">
        <f t="shared" si="22"/>
        <v>136</v>
      </c>
      <c r="N497" s="39">
        <f t="shared" si="23"/>
        <v>370</v>
      </c>
      <c r="O497" s="35">
        <f t="shared" si="24"/>
        <v>0.2646129542</v>
      </c>
      <c r="P497" s="35">
        <f t="shared" si="25"/>
        <v>0.2687747036</v>
      </c>
      <c r="Q497" s="40">
        <f t="shared" si="26"/>
        <v>0.2658013544</v>
      </c>
      <c r="R497" s="35">
        <f t="shared" si="27"/>
        <v>0.1274601687</v>
      </c>
      <c r="S497" s="10">
        <f t="shared" si="50"/>
        <v>0.6500082112</v>
      </c>
      <c r="T497" s="10">
        <f t="shared" si="28"/>
        <v>0.9697923724</v>
      </c>
      <c r="U497" s="10">
        <f t="shared" si="29"/>
        <v>0.9697923724</v>
      </c>
      <c r="V497" s="30">
        <f t="shared" si="30"/>
        <v>1772</v>
      </c>
      <c r="W497" s="30">
        <f t="shared" si="31"/>
        <v>471</v>
      </c>
      <c r="X497" s="34">
        <f t="shared" si="32"/>
        <v>1152</v>
      </c>
      <c r="Y497" s="36">
        <f t="shared" si="33"/>
        <v>1016</v>
      </c>
      <c r="Z497" s="37">
        <f t="shared" ref="Z497:AA497" si="2011">L497</f>
        <v>931</v>
      </c>
      <c r="AA497" s="38">
        <f t="shared" si="2011"/>
        <v>136</v>
      </c>
      <c r="AB497" s="39">
        <f t="shared" si="35"/>
        <v>32</v>
      </c>
      <c r="AC497" s="35">
        <f t="shared" si="36"/>
        <v>0.8095238095</v>
      </c>
      <c r="AD497" s="35">
        <f t="shared" si="37"/>
        <v>0.521828454</v>
      </c>
      <c r="AE497" s="30">
        <f t="shared" si="38"/>
        <v>0.6152051921</v>
      </c>
      <c r="AF497" s="30">
        <f t="shared" si="39"/>
        <v>0.3087689028</v>
      </c>
      <c r="AG497" s="30">
        <f t="shared" si="40"/>
        <v>-0.0933767381</v>
      </c>
      <c r="AH497" s="41">
        <f t="shared" si="41"/>
        <v>0.4210105566</v>
      </c>
      <c r="AI497" s="42">
        <f t="shared" si="42"/>
        <v>0.6126446905</v>
      </c>
      <c r="AJ497" s="42">
        <f t="shared" si="43"/>
        <v>0.483976203</v>
      </c>
      <c r="AK497" s="36">
        <f t="shared" si="44"/>
        <v>873</v>
      </c>
      <c r="AL497" s="37">
        <f t="shared" ref="AL497:AM497" si="2012">Z497</f>
        <v>931</v>
      </c>
      <c r="AM497" s="38">
        <f t="shared" si="2012"/>
        <v>136</v>
      </c>
      <c r="AN497" s="39">
        <f t="shared" si="46"/>
        <v>32</v>
      </c>
      <c r="AO497" s="43"/>
      <c r="AP497" s="43"/>
      <c r="AQ497" s="43">
        <f t="shared" ref="AQ497:AW497" si="2013">POWER($AC497,AQ$3)</f>
        <v>1</v>
      </c>
      <c r="AR497" s="43">
        <f t="shared" si="2013"/>
        <v>0.8095238095</v>
      </c>
      <c r="AS497" s="43">
        <f t="shared" si="2013"/>
        <v>0.6553287982</v>
      </c>
      <c r="AT497" s="43">
        <f t="shared" si="2013"/>
        <v>0.5305042652</v>
      </c>
      <c r="AU497" s="43">
        <f t="shared" si="2013"/>
        <v>0.4294558337</v>
      </c>
      <c r="AV497" s="43">
        <f t="shared" si="2013"/>
        <v>0.3476547225</v>
      </c>
      <c r="AW497" s="43">
        <f t="shared" si="2013"/>
        <v>0.2814347754</v>
      </c>
      <c r="AX497" s="43">
        <f t="shared" ref="AX497:BA497" si="2014">$AD497*AQ497</f>
        <v>0.521828454</v>
      </c>
      <c r="AY497" s="43">
        <f t="shared" si="2014"/>
        <v>0.422432558</v>
      </c>
      <c r="AZ497" s="43">
        <f t="shared" si="2014"/>
        <v>0.3419692136</v>
      </c>
      <c r="BA497" s="43">
        <f t="shared" si="2014"/>
        <v>0.2768322206</v>
      </c>
      <c r="BB497" s="43"/>
      <c r="BC497" s="43"/>
      <c r="BD497" s="43"/>
      <c r="BE497" s="43"/>
      <c r="BF497" s="43"/>
      <c r="BG497" s="43"/>
      <c r="BH497" s="43"/>
      <c r="BI497" s="43"/>
      <c r="BJ497" s="43"/>
    </row>
    <row r="498">
      <c r="A498" s="30"/>
      <c r="B498" s="30"/>
      <c r="C498" s="44">
        <f t="shared" si="49"/>
        <v>494</v>
      </c>
      <c r="D498" s="32">
        <f t="shared" si="13"/>
        <v>1033</v>
      </c>
      <c r="E498" s="32">
        <f t="shared" si="14"/>
        <v>1033</v>
      </c>
      <c r="F498" s="33">
        <f t="shared" si="15"/>
        <v>601</v>
      </c>
      <c r="G498" s="30">
        <f t="shared" si="16"/>
        <v>358</v>
      </c>
      <c r="H498" s="34">
        <f t="shared" si="17"/>
        <v>243</v>
      </c>
      <c r="I498" s="35">
        <f t="shared" si="18"/>
        <v>0.2050575704</v>
      </c>
      <c r="J498" s="35">
        <f t="shared" si="19"/>
        <v>0.1350360957</v>
      </c>
      <c r="K498" s="36">
        <f t="shared" si="20"/>
        <v>73</v>
      </c>
      <c r="L498" s="37">
        <f t="shared" si="21"/>
        <v>285</v>
      </c>
      <c r="M498" s="38">
        <f t="shared" si="22"/>
        <v>33</v>
      </c>
      <c r="N498" s="39">
        <f t="shared" si="23"/>
        <v>210</v>
      </c>
      <c r="O498" s="35">
        <f t="shared" si="24"/>
        <v>0.2039106145</v>
      </c>
      <c r="P498" s="35">
        <f t="shared" si="25"/>
        <v>0.1358024691</v>
      </c>
      <c r="Q498" s="40">
        <f t="shared" si="26"/>
        <v>0.1763727121</v>
      </c>
      <c r="R498" s="35">
        <f t="shared" si="27"/>
        <v>0.1037735849</v>
      </c>
      <c r="S498" s="10">
        <f t="shared" si="50"/>
        <v>0.5861787439</v>
      </c>
      <c r="T498" s="10">
        <f t="shared" si="28"/>
        <v>0.8799094781</v>
      </c>
      <c r="U498" s="10">
        <f t="shared" si="29"/>
        <v>0.8799094781</v>
      </c>
      <c r="V498" s="30">
        <f t="shared" si="30"/>
        <v>601</v>
      </c>
      <c r="W498" s="30">
        <f t="shared" si="31"/>
        <v>106</v>
      </c>
      <c r="X498" s="34">
        <f t="shared" si="32"/>
        <v>352</v>
      </c>
      <c r="Y498" s="36">
        <f t="shared" si="33"/>
        <v>319</v>
      </c>
      <c r="Z498" s="37">
        <f t="shared" ref="Z498:AA498" si="2015">L498</f>
        <v>285</v>
      </c>
      <c r="AA498" s="38">
        <f t="shared" si="2015"/>
        <v>33</v>
      </c>
      <c r="AB498" s="39">
        <f t="shared" si="35"/>
        <v>44</v>
      </c>
      <c r="AC498" s="35">
        <f t="shared" si="36"/>
        <v>0.4285714286</v>
      </c>
      <c r="AD498" s="35">
        <f t="shared" si="37"/>
        <v>0.5281456954</v>
      </c>
      <c r="AE498" s="30">
        <f t="shared" si="38"/>
        <v>0.5017905767</v>
      </c>
      <c r="AF498" s="30">
        <f t="shared" si="39"/>
        <v>0.1953542874</v>
      </c>
      <c r="AG498" s="30">
        <f t="shared" si="40"/>
        <v>0.02635511863</v>
      </c>
      <c r="AH498" s="41">
        <f t="shared" si="41"/>
        <v>0.3577093531</v>
      </c>
      <c r="AI498" s="42">
        <f t="shared" si="42"/>
        <v>0.3330441164</v>
      </c>
      <c r="AJ498" s="42">
        <f t="shared" si="43"/>
        <v>0.3693601553</v>
      </c>
      <c r="AK498" s="36">
        <f t="shared" si="44"/>
        <v>167</v>
      </c>
      <c r="AL498" s="37">
        <f t="shared" ref="AL498:AM498" si="2016">Z498</f>
        <v>285</v>
      </c>
      <c r="AM498" s="38">
        <f t="shared" si="2016"/>
        <v>33</v>
      </c>
      <c r="AN498" s="39">
        <f t="shared" si="46"/>
        <v>44</v>
      </c>
      <c r="AO498" s="43"/>
      <c r="AP498" s="43"/>
      <c r="AQ498" s="43">
        <f t="shared" ref="AQ498:AW498" si="2017">POWER($AC498,AQ$3)</f>
        <v>1</v>
      </c>
      <c r="AR498" s="43">
        <f t="shared" si="2017"/>
        <v>0.4285714286</v>
      </c>
      <c r="AS498" s="43">
        <f t="shared" si="2017"/>
        <v>0.1836734694</v>
      </c>
      <c r="AT498" s="43">
        <f t="shared" si="2017"/>
        <v>0.07871720117</v>
      </c>
      <c r="AU498" s="43">
        <f t="shared" si="2017"/>
        <v>0.03373594336</v>
      </c>
      <c r="AV498" s="43">
        <f t="shared" si="2017"/>
        <v>0.01445826144</v>
      </c>
      <c r="AW498" s="43">
        <f t="shared" si="2017"/>
        <v>0.006196397759</v>
      </c>
      <c r="AX498" s="43">
        <f t="shared" ref="AX498:BA498" si="2018">$AD498*AQ498</f>
        <v>0.5281456954</v>
      </c>
      <c r="AY498" s="43">
        <f t="shared" si="2018"/>
        <v>0.2263481552</v>
      </c>
      <c r="AZ498" s="43">
        <f t="shared" si="2018"/>
        <v>0.09700635221</v>
      </c>
      <c r="BA498" s="43">
        <f t="shared" si="2018"/>
        <v>0.04157415095</v>
      </c>
      <c r="BB498" s="43"/>
      <c r="BC498" s="43"/>
      <c r="BD498" s="43"/>
      <c r="BE498" s="43"/>
      <c r="BF498" s="43"/>
      <c r="BG498" s="43"/>
      <c r="BH498" s="43"/>
      <c r="BI498" s="43"/>
      <c r="BJ498" s="43"/>
    </row>
    <row r="499">
      <c r="A499" s="30"/>
      <c r="B499" s="30"/>
      <c r="C499" s="44">
        <f t="shared" si="49"/>
        <v>495</v>
      </c>
      <c r="D499" s="32">
        <f t="shared" si="13"/>
        <v>418</v>
      </c>
      <c r="E499" s="32">
        <f t="shared" si="14"/>
        <v>418</v>
      </c>
      <c r="F499" s="33">
        <f t="shared" si="15"/>
        <v>168</v>
      </c>
      <c r="G499" s="30">
        <f t="shared" si="16"/>
        <v>91</v>
      </c>
      <c r="H499" s="34">
        <f t="shared" si="17"/>
        <v>77</v>
      </c>
      <c r="I499" s="35">
        <f t="shared" si="18"/>
        <v>0.3153947387</v>
      </c>
      <c r="J499" s="35">
        <f t="shared" si="19"/>
        <v>0.3806092713</v>
      </c>
      <c r="K499" s="36">
        <f t="shared" si="20"/>
        <v>29</v>
      </c>
      <c r="L499" s="37">
        <f t="shared" si="21"/>
        <v>62</v>
      </c>
      <c r="M499" s="38">
        <f t="shared" si="22"/>
        <v>29</v>
      </c>
      <c r="N499" s="39">
        <f t="shared" si="23"/>
        <v>48</v>
      </c>
      <c r="O499" s="35">
        <f t="shared" si="24"/>
        <v>0.3186813187</v>
      </c>
      <c r="P499" s="35">
        <f t="shared" si="25"/>
        <v>0.3766233766</v>
      </c>
      <c r="Q499" s="40">
        <f t="shared" si="26"/>
        <v>0.3452380952</v>
      </c>
      <c r="R499" s="35">
        <f t="shared" si="27"/>
        <v>0.3186813187</v>
      </c>
      <c r="S499" s="10">
        <f t="shared" si="50"/>
        <v>0.6595426711</v>
      </c>
      <c r="T499" s="10">
        <f t="shared" si="28"/>
        <v>0.8663012623</v>
      </c>
      <c r="U499" s="10">
        <f t="shared" si="29"/>
        <v>0.8663012623</v>
      </c>
      <c r="V499" s="30">
        <f t="shared" si="30"/>
        <v>168</v>
      </c>
      <c r="W499" s="30">
        <f t="shared" si="31"/>
        <v>58</v>
      </c>
      <c r="X499" s="34">
        <f t="shared" si="32"/>
        <v>111</v>
      </c>
      <c r="Y499" s="36">
        <f t="shared" si="33"/>
        <v>82</v>
      </c>
      <c r="Z499" s="37">
        <f t="shared" ref="Z499:AA499" si="2019">L499</f>
        <v>62</v>
      </c>
      <c r="AA499" s="38">
        <f t="shared" si="2019"/>
        <v>29</v>
      </c>
      <c r="AB499" s="39">
        <f t="shared" si="35"/>
        <v>13</v>
      </c>
      <c r="AC499" s="35">
        <f t="shared" si="36"/>
        <v>0.6904761905</v>
      </c>
      <c r="AD499" s="35">
        <f t="shared" si="37"/>
        <v>0.5694444444</v>
      </c>
      <c r="AE499" s="30">
        <f t="shared" si="38"/>
        <v>0.5917068789</v>
      </c>
      <c r="AF499" s="30">
        <f t="shared" si="39"/>
        <v>0.2852705896</v>
      </c>
      <c r="AG499" s="30">
        <f t="shared" si="40"/>
        <v>-0.02226243448</v>
      </c>
      <c r="AH499" s="41">
        <f t="shared" si="41"/>
        <v>0.3936067953</v>
      </c>
      <c r="AI499" s="42">
        <f t="shared" si="42"/>
        <v>0.5282691922</v>
      </c>
      <c r="AJ499" s="42">
        <f t="shared" si="43"/>
        <v>0.4975926679</v>
      </c>
      <c r="AK499" s="36">
        <f t="shared" si="44"/>
        <v>61</v>
      </c>
      <c r="AL499" s="37">
        <f t="shared" ref="AL499:AM499" si="2020">Z499</f>
        <v>62</v>
      </c>
      <c r="AM499" s="38">
        <f t="shared" si="2020"/>
        <v>29</v>
      </c>
      <c r="AN499" s="39">
        <f t="shared" si="46"/>
        <v>13</v>
      </c>
      <c r="AO499" s="43"/>
      <c r="AP499" s="43"/>
      <c r="AQ499" s="43">
        <f t="shared" ref="AQ499:AW499" si="2021">POWER($AC499,AQ$3)</f>
        <v>1</v>
      </c>
      <c r="AR499" s="43">
        <f t="shared" si="2021"/>
        <v>0.6904761905</v>
      </c>
      <c r="AS499" s="43">
        <f t="shared" si="2021"/>
        <v>0.4767573696</v>
      </c>
      <c r="AT499" s="43">
        <f t="shared" si="2021"/>
        <v>0.3291896124</v>
      </c>
      <c r="AU499" s="43">
        <f t="shared" si="2021"/>
        <v>0.2272975895</v>
      </c>
      <c r="AV499" s="43">
        <f t="shared" si="2021"/>
        <v>0.1569435737</v>
      </c>
      <c r="AW499" s="43">
        <f t="shared" si="2021"/>
        <v>0.1083658009</v>
      </c>
      <c r="AX499" s="43">
        <f t="shared" ref="AX499:BA499" si="2022">$AD499*AQ499</f>
        <v>0.5694444444</v>
      </c>
      <c r="AY499" s="43">
        <f t="shared" si="2022"/>
        <v>0.3931878307</v>
      </c>
      <c r="AZ499" s="43">
        <f t="shared" si="2022"/>
        <v>0.2714868355</v>
      </c>
      <c r="BA499" s="43">
        <f t="shared" si="2022"/>
        <v>0.1874551959</v>
      </c>
      <c r="BB499" s="43"/>
      <c r="BC499" s="43"/>
      <c r="BD499" s="43"/>
      <c r="BE499" s="43"/>
      <c r="BF499" s="43"/>
      <c r="BG499" s="43"/>
      <c r="BH499" s="43"/>
      <c r="BI499" s="43"/>
      <c r="BJ499" s="43"/>
    </row>
    <row r="500">
      <c r="A500" s="30"/>
      <c r="B500" s="30"/>
      <c r="C500" s="44">
        <f t="shared" si="49"/>
        <v>496</v>
      </c>
      <c r="D500" s="32">
        <f t="shared" si="13"/>
        <v>3705</v>
      </c>
      <c r="E500" s="32">
        <f t="shared" si="14"/>
        <v>3705</v>
      </c>
      <c r="F500" s="33">
        <f t="shared" si="15"/>
        <v>1776</v>
      </c>
      <c r="G500" s="30">
        <f t="shared" si="16"/>
        <v>1374</v>
      </c>
      <c r="H500" s="34">
        <f t="shared" si="17"/>
        <v>402</v>
      </c>
      <c r="I500" s="35">
        <f t="shared" si="18"/>
        <v>0.2289752801</v>
      </c>
      <c r="J500" s="35">
        <f t="shared" si="19"/>
        <v>0.224657672</v>
      </c>
      <c r="K500" s="36">
        <f t="shared" si="20"/>
        <v>315</v>
      </c>
      <c r="L500" s="37">
        <f t="shared" si="21"/>
        <v>1059</v>
      </c>
      <c r="M500" s="38">
        <f t="shared" si="22"/>
        <v>90</v>
      </c>
      <c r="N500" s="39">
        <f t="shared" si="23"/>
        <v>312</v>
      </c>
      <c r="O500" s="35">
        <f t="shared" si="24"/>
        <v>0.2292576419</v>
      </c>
      <c r="P500" s="35">
        <f t="shared" si="25"/>
        <v>0.223880597</v>
      </c>
      <c r="Q500" s="40">
        <f t="shared" si="26"/>
        <v>0.2280405405</v>
      </c>
      <c r="R500" s="35">
        <f t="shared" si="27"/>
        <v>0.07832898172</v>
      </c>
      <c r="S500" s="10">
        <f t="shared" si="50"/>
        <v>0.4496052027</v>
      </c>
      <c r="T500" s="10">
        <f t="shared" si="28"/>
        <v>0.6718691633</v>
      </c>
      <c r="U500" s="10">
        <f t="shared" si="29"/>
        <v>0.6718691633</v>
      </c>
      <c r="V500" s="30">
        <f t="shared" si="30"/>
        <v>1776</v>
      </c>
      <c r="W500" s="30">
        <f t="shared" si="31"/>
        <v>405</v>
      </c>
      <c r="X500" s="34">
        <f t="shared" si="32"/>
        <v>798</v>
      </c>
      <c r="Y500" s="36">
        <f t="shared" si="33"/>
        <v>708</v>
      </c>
      <c r="Z500" s="37">
        <f t="shared" ref="Z500:AA500" si="2023">L500</f>
        <v>1059</v>
      </c>
      <c r="AA500" s="38">
        <f t="shared" si="2023"/>
        <v>90</v>
      </c>
      <c r="AB500" s="39">
        <f t="shared" si="35"/>
        <v>346</v>
      </c>
      <c r="AC500" s="35">
        <f t="shared" si="36"/>
        <v>0.2064220183</v>
      </c>
      <c r="AD500" s="35">
        <f t="shared" si="37"/>
        <v>0.4006791171</v>
      </c>
      <c r="AE500" s="30">
        <f t="shared" si="38"/>
        <v>0.4019653011</v>
      </c>
      <c r="AF500" s="30">
        <f t="shared" si="39"/>
        <v>0.09552901183</v>
      </c>
      <c r="AG500" s="30">
        <f t="shared" si="40"/>
        <v>-0.001286183995</v>
      </c>
      <c r="AH500" s="41">
        <f t="shared" si="41"/>
        <v>0.3519632489</v>
      </c>
      <c r="AI500" s="42">
        <f t="shared" si="42"/>
        <v>0.1608350735</v>
      </c>
      <c r="AJ500" s="42">
        <f t="shared" si="43"/>
        <v>0.1590627761</v>
      </c>
      <c r="AK500" s="36">
        <f t="shared" si="44"/>
        <v>200</v>
      </c>
      <c r="AL500" s="37">
        <f t="shared" ref="AL500:AM500" si="2024">Z500</f>
        <v>1059</v>
      </c>
      <c r="AM500" s="38">
        <f t="shared" si="2024"/>
        <v>90</v>
      </c>
      <c r="AN500" s="39">
        <f t="shared" si="46"/>
        <v>346</v>
      </c>
      <c r="AO500" s="43"/>
      <c r="AP500" s="43"/>
      <c r="AQ500" s="43">
        <f t="shared" ref="AQ500:AW500" si="2025">POWER($AC500,AQ$3)</f>
        <v>1</v>
      </c>
      <c r="AR500" s="43">
        <f t="shared" si="2025"/>
        <v>0.2064220183</v>
      </c>
      <c r="AS500" s="43">
        <f t="shared" si="2025"/>
        <v>0.04261004966</v>
      </c>
      <c r="AT500" s="43">
        <f t="shared" si="2025"/>
        <v>0.008795652453</v>
      </c>
      <c r="AU500" s="43">
        <f t="shared" si="2025"/>
        <v>0.001815616332</v>
      </c>
      <c r="AV500" s="43">
        <f t="shared" si="2025"/>
        <v>0.0003747831878</v>
      </c>
      <c r="AW500" s="43">
        <f t="shared" si="2025"/>
        <v>0.00007736350207</v>
      </c>
      <c r="AX500" s="43">
        <f t="shared" ref="AX500:BA500" si="2026">$AD500*AQ500</f>
        <v>0.4006791171</v>
      </c>
      <c r="AY500" s="43">
        <f t="shared" si="2026"/>
        <v>0.08270899207</v>
      </c>
      <c r="AZ500" s="43">
        <f t="shared" si="2026"/>
        <v>0.01707295708</v>
      </c>
      <c r="BA500" s="43">
        <f t="shared" si="2026"/>
        <v>0.003524234259</v>
      </c>
      <c r="BB500" s="43"/>
      <c r="BC500" s="43"/>
      <c r="BD500" s="43"/>
      <c r="BE500" s="43"/>
      <c r="BF500" s="43"/>
      <c r="BG500" s="43"/>
      <c r="BH500" s="43"/>
      <c r="BI500" s="43"/>
      <c r="BJ500" s="43"/>
    </row>
    <row r="501">
      <c r="A501" s="30"/>
      <c r="B501" s="30"/>
      <c r="C501" s="44">
        <f t="shared" si="49"/>
        <v>497</v>
      </c>
      <c r="D501" s="32">
        <f t="shared" si="13"/>
        <v>2112</v>
      </c>
      <c r="E501" s="32">
        <f t="shared" si="14"/>
        <v>2112</v>
      </c>
      <c r="F501" s="33">
        <f t="shared" si="15"/>
        <v>1034</v>
      </c>
      <c r="G501" s="30">
        <f t="shared" si="16"/>
        <v>738</v>
      </c>
      <c r="H501" s="34">
        <f t="shared" si="17"/>
        <v>296</v>
      </c>
      <c r="I501" s="35">
        <f t="shared" si="18"/>
        <v>0.3812588171</v>
      </c>
      <c r="J501" s="35">
        <f t="shared" si="19"/>
        <v>0.3633895473</v>
      </c>
      <c r="K501" s="36">
        <f t="shared" si="20"/>
        <v>281</v>
      </c>
      <c r="L501" s="37">
        <f t="shared" si="21"/>
        <v>457</v>
      </c>
      <c r="M501" s="38">
        <f t="shared" si="22"/>
        <v>108</v>
      </c>
      <c r="N501" s="39">
        <f t="shared" si="23"/>
        <v>188</v>
      </c>
      <c r="O501" s="35">
        <f t="shared" si="24"/>
        <v>0.3807588076</v>
      </c>
      <c r="P501" s="35">
        <f t="shared" si="25"/>
        <v>0.3648648649</v>
      </c>
      <c r="Q501" s="40">
        <f t="shared" si="26"/>
        <v>0.3762088975</v>
      </c>
      <c r="R501" s="35">
        <f t="shared" si="27"/>
        <v>0.1911504425</v>
      </c>
      <c r="S501" s="10">
        <f t="shared" si="50"/>
        <v>0.7692027668</v>
      </c>
      <c r="T501" s="10">
        <f t="shared" si="28"/>
        <v>1.125517375</v>
      </c>
      <c r="U501" s="10">
        <f t="shared" si="29"/>
        <v>1</v>
      </c>
      <c r="V501" s="30">
        <f t="shared" si="30"/>
        <v>1034</v>
      </c>
      <c r="W501" s="30">
        <f t="shared" si="31"/>
        <v>389</v>
      </c>
      <c r="X501" s="34">
        <f t="shared" si="32"/>
        <v>795</v>
      </c>
      <c r="Y501" s="36">
        <f t="shared" si="33"/>
        <v>687</v>
      </c>
      <c r="Z501" s="37">
        <f t="shared" ref="Z501:AA501" si="2027">L501</f>
        <v>457</v>
      </c>
      <c r="AA501" s="38">
        <f t="shared" si="2027"/>
        <v>108</v>
      </c>
      <c r="AB501" s="39">
        <f t="shared" si="35"/>
        <v>0</v>
      </c>
      <c r="AC501" s="35">
        <f t="shared" si="36"/>
        <v>1</v>
      </c>
      <c r="AD501" s="35">
        <f t="shared" si="37"/>
        <v>0.6005244755</v>
      </c>
      <c r="AE501" s="30">
        <f t="shared" si="38"/>
        <v>0.6210571413</v>
      </c>
      <c r="AF501" s="30">
        <f t="shared" si="39"/>
        <v>0.3146208519</v>
      </c>
      <c r="AG501" s="30">
        <f t="shared" si="40"/>
        <v>-0.02053266574</v>
      </c>
      <c r="AH501" s="41">
        <f t="shared" si="41"/>
        <v>0.4805822993</v>
      </c>
      <c r="AI501" s="42">
        <f t="shared" si="42"/>
        <v>0.7412780452</v>
      </c>
      <c r="AJ501" s="42">
        <f t="shared" si="43"/>
        <v>0.7129850559</v>
      </c>
      <c r="AK501" s="36">
        <f t="shared" si="44"/>
        <v>1135</v>
      </c>
      <c r="AL501" s="37">
        <f t="shared" ref="AL501:AM501" si="2028">Z501</f>
        <v>457</v>
      </c>
      <c r="AM501" s="38">
        <f t="shared" si="2028"/>
        <v>108</v>
      </c>
      <c r="AN501" s="39">
        <f t="shared" si="46"/>
        <v>0</v>
      </c>
      <c r="AO501" s="43"/>
      <c r="AP501" s="43"/>
      <c r="AQ501" s="43">
        <f t="shared" ref="AQ501:AW501" si="2029">POWER($AC501,AQ$3)</f>
        <v>1</v>
      </c>
      <c r="AR501" s="43">
        <f t="shared" si="2029"/>
        <v>1</v>
      </c>
      <c r="AS501" s="43">
        <f t="shared" si="2029"/>
        <v>1</v>
      </c>
      <c r="AT501" s="43">
        <f t="shared" si="2029"/>
        <v>1</v>
      </c>
      <c r="AU501" s="43">
        <f t="shared" si="2029"/>
        <v>1</v>
      </c>
      <c r="AV501" s="43">
        <f t="shared" si="2029"/>
        <v>1</v>
      </c>
      <c r="AW501" s="43">
        <f t="shared" si="2029"/>
        <v>1</v>
      </c>
      <c r="AX501" s="43">
        <f t="shared" ref="AX501:BA501" si="2030">$AD501*AQ501</f>
        <v>0.6005244755</v>
      </c>
      <c r="AY501" s="43">
        <f t="shared" si="2030"/>
        <v>0.6005244755</v>
      </c>
      <c r="AZ501" s="43">
        <f t="shared" si="2030"/>
        <v>0.6005244755</v>
      </c>
      <c r="BA501" s="43">
        <f t="shared" si="2030"/>
        <v>0.6005244755</v>
      </c>
      <c r="BB501" s="43"/>
      <c r="BC501" s="43"/>
      <c r="BD501" s="43"/>
      <c r="BE501" s="43"/>
      <c r="BF501" s="43"/>
      <c r="BG501" s="43"/>
      <c r="BH501" s="43"/>
      <c r="BI501" s="43"/>
      <c r="BJ501" s="43"/>
    </row>
    <row r="502">
      <c r="A502" s="30"/>
      <c r="B502" s="30"/>
      <c r="C502" s="44">
        <f t="shared" si="49"/>
        <v>498</v>
      </c>
      <c r="D502" s="32">
        <f t="shared" si="13"/>
        <v>827</v>
      </c>
      <c r="E502" s="32">
        <f t="shared" si="14"/>
        <v>827</v>
      </c>
      <c r="F502" s="33">
        <f t="shared" si="15"/>
        <v>481</v>
      </c>
      <c r="G502" s="30">
        <f t="shared" si="16"/>
        <v>292</v>
      </c>
      <c r="H502" s="34">
        <f t="shared" si="17"/>
        <v>189</v>
      </c>
      <c r="I502" s="35">
        <f t="shared" si="18"/>
        <v>0.367395254</v>
      </c>
      <c r="J502" s="35">
        <f t="shared" si="19"/>
        <v>0.3565393414</v>
      </c>
      <c r="K502" s="36">
        <f t="shared" si="20"/>
        <v>107</v>
      </c>
      <c r="L502" s="37">
        <f t="shared" si="21"/>
        <v>185</v>
      </c>
      <c r="M502" s="38">
        <f t="shared" si="22"/>
        <v>67</v>
      </c>
      <c r="N502" s="39">
        <f t="shared" si="23"/>
        <v>122</v>
      </c>
      <c r="O502" s="35">
        <f t="shared" si="24"/>
        <v>0.3664383562</v>
      </c>
      <c r="P502" s="35">
        <f t="shared" si="25"/>
        <v>0.3544973545</v>
      </c>
      <c r="Q502" s="40">
        <f t="shared" si="26"/>
        <v>0.3617463617</v>
      </c>
      <c r="R502" s="35">
        <f t="shared" si="27"/>
        <v>0.2658730159</v>
      </c>
      <c r="S502" s="10">
        <f t="shared" si="50"/>
        <v>0.6695181141</v>
      </c>
      <c r="T502" s="10">
        <f t="shared" si="28"/>
        <v>0.9155514231</v>
      </c>
      <c r="U502" s="10">
        <f t="shared" si="29"/>
        <v>0.9155514231</v>
      </c>
      <c r="V502" s="30">
        <f t="shared" si="30"/>
        <v>481</v>
      </c>
      <c r="W502" s="30">
        <f t="shared" si="31"/>
        <v>174</v>
      </c>
      <c r="X502" s="34">
        <f t="shared" si="32"/>
        <v>322</v>
      </c>
      <c r="Y502" s="36">
        <f t="shared" si="33"/>
        <v>255</v>
      </c>
      <c r="Z502" s="37">
        <f t="shared" ref="Z502:AA502" si="2031">L502</f>
        <v>185</v>
      </c>
      <c r="AA502" s="38">
        <f t="shared" si="2031"/>
        <v>67</v>
      </c>
      <c r="AB502" s="39">
        <f t="shared" si="35"/>
        <v>24</v>
      </c>
      <c r="AC502" s="35">
        <f t="shared" si="36"/>
        <v>0.7362637363</v>
      </c>
      <c r="AD502" s="35">
        <f t="shared" si="37"/>
        <v>0.5795454545</v>
      </c>
      <c r="AE502" s="30">
        <f t="shared" si="38"/>
        <v>0.6023103091</v>
      </c>
      <c r="AF502" s="30">
        <f t="shared" si="39"/>
        <v>0.2958740198</v>
      </c>
      <c r="AG502" s="30">
        <f t="shared" si="40"/>
        <v>-0.02276485453</v>
      </c>
      <c r="AH502" s="41">
        <f t="shared" si="41"/>
        <v>0.4032904491</v>
      </c>
      <c r="AI502" s="42">
        <f t="shared" si="42"/>
        <v>0.5610818679</v>
      </c>
      <c r="AJ502" s="42">
        <f t="shared" si="43"/>
        <v>0.5297130338</v>
      </c>
      <c r="AK502" s="36">
        <f t="shared" si="44"/>
        <v>208</v>
      </c>
      <c r="AL502" s="37">
        <f t="shared" ref="AL502:AM502" si="2032">Z502</f>
        <v>185</v>
      </c>
      <c r="AM502" s="38">
        <f t="shared" si="2032"/>
        <v>67</v>
      </c>
      <c r="AN502" s="39">
        <f t="shared" si="46"/>
        <v>24</v>
      </c>
      <c r="AO502" s="43"/>
      <c r="AP502" s="43"/>
      <c r="AQ502" s="43">
        <f t="shared" ref="AQ502:AW502" si="2033">POWER($AC502,AQ$3)</f>
        <v>1</v>
      </c>
      <c r="AR502" s="43">
        <f t="shared" si="2033"/>
        <v>0.7362637363</v>
      </c>
      <c r="AS502" s="43">
        <f t="shared" si="2033"/>
        <v>0.5420842893</v>
      </c>
      <c r="AT502" s="43">
        <f t="shared" si="2033"/>
        <v>0.3991170042</v>
      </c>
      <c r="AU502" s="43">
        <f t="shared" si="2033"/>
        <v>0.2938553767</v>
      </c>
      <c r="AV502" s="43">
        <f t="shared" si="2033"/>
        <v>0.2163550576</v>
      </c>
      <c r="AW502" s="43">
        <f t="shared" si="2033"/>
        <v>0.1592943831</v>
      </c>
      <c r="AX502" s="43">
        <f t="shared" ref="AX502:BA502" si="2034">$AD502*AQ502</f>
        <v>0.5795454545</v>
      </c>
      <c r="AY502" s="43">
        <f t="shared" si="2034"/>
        <v>0.4266983017</v>
      </c>
      <c r="AZ502" s="43">
        <f t="shared" si="2034"/>
        <v>0.3141624859</v>
      </c>
      <c r="BA502" s="43">
        <f t="shared" si="2034"/>
        <v>0.2313064456</v>
      </c>
      <c r="BB502" s="43"/>
      <c r="BC502" s="43"/>
      <c r="BD502" s="43"/>
      <c r="BE502" s="43"/>
      <c r="BF502" s="43"/>
      <c r="BG502" s="43"/>
      <c r="BH502" s="43"/>
      <c r="BI502" s="43"/>
      <c r="BJ502" s="43"/>
    </row>
    <row r="503">
      <c r="A503" s="30"/>
      <c r="B503" s="30"/>
      <c r="C503" s="44">
        <f t="shared" si="49"/>
        <v>499</v>
      </c>
      <c r="D503" s="32">
        <f t="shared" si="13"/>
        <v>1625</v>
      </c>
      <c r="E503" s="32">
        <f t="shared" si="14"/>
        <v>1625</v>
      </c>
      <c r="F503" s="33">
        <f t="shared" si="15"/>
        <v>1093</v>
      </c>
      <c r="G503" s="30">
        <f t="shared" si="16"/>
        <v>702</v>
      </c>
      <c r="H503" s="34">
        <f t="shared" si="17"/>
        <v>391</v>
      </c>
      <c r="I503" s="35">
        <f t="shared" si="18"/>
        <v>0.6216922384</v>
      </c>
      <c r="J503" s="35">
        <f t="shared" si="19"/>
        <v>0.6706579485</v>
      </c>
      <c r="K503" s="36">
        <f t="shared" si="20"/>
        <v>436</v>
      </c>
      <c r="L503" s="37">
        <f t="shared" si="21"/>
        <v>266</v>
      </c>
      <c r="M503" s="38">
        <f t="shared" si="22"/>
        <v>262</v>
      </c>
      <c r="N503" s="39">
        <f t="shared" si="23"/>
        <v>129</v>
      </c>
      <c r="O503" s="35">
        <f t="shared" si="24"/>
        <v>0.6210826211</v>
      </c>
      <c r="P503" s="35">
        <f t="shared" si="25"/>
        <v>0.6700767263</v>
      </c>
      <c r="Q503" s="40">
        <f t="shared" si="26"/>
        <v>0.6386093321</v>
      </c>
      <c r="R503" s="35">
        <f t="shared" si="27"/>
        <v>0.4962121212</v>
      </c>
      <c r="S503" s="10">
        <f t="shared" si="50"/>
        <v>0.7456406679</v>
      </c>
      <c r="T503" s="10">
        <f t="shared" si="28"/>
        <v>0.8968525604</v>
      </c>
      <c r="U503" s="10">
        <f t="shared" si="29"/>
        <v>0.8968525604</v>
      </c>
      <c r="V503" s="30">
        <f t="shared" si="30"/>
        <v>1093</v>
      </c>
      <c r="W503" s="30">
        <f t="shared" si="31"/>
        <v>698</v>
      </c>
      <c r="X503" s="34">
        <f t="shared" si="32"/>
        <v>815</v>
      </c>
      <c r="Y503" s="36">
        <f t="shared" si="33"/>
        <v>553</v>
      </c>
      <c r="Z503" s="37">
        <f t="shared" ref="Z503:AA503" si="2035">L503</f>
        <v>266</v>
      </c>
      <c r="AA503" s="38">
        <f t="shared" si="2035"/>
        <v>262</v>
      </c>
      <c r="AB503" s="39">
        <f t="shared" si="35"/>
        <v>64</v>
      </c>
      <c r="AC503" s="35">
        <f t="shared" si="36"/>
        <v>0.8036809816</v>
      </c>
      <c r="AD503" s="35">
        <f t="shared" si="37"/>
        <v>0.6752136752</v>
      </c>
      <c r="AE503" s="30">
        <f t="shared" si="38"/>
        <v>0.6143727418</v>
      </c>
      <c r="AF503" s="30">
        <f t="shared" si="39"/>
        <v>0.3079364525</v>
      </c>
      <c r="AG503" s="30">
        <f t="shared" si="40"/>
        <v>0.06084093337</v>
      </c>
      <c r="AH503" s="41">
        <f t="shared" si="41"/>
        <v>0.4194949008</v>
      </c>
      <c r="AI503" s="42">
        <f t="shared" si="42"/>
        <v>0.608575377</v>
      </c>
      <c r="AJ503" s="42">
        <f t="shared" si="43"/>
        <v>0.6924111485</v>
      </c>
      <c r="AK503" s="36">
        <f t="shared" si="44"/>
        <v>599</v>
      </c>
      <c r="AL503" s="37">
        <f t="shared" ref="AL503:AM503" si="2036">Z503</f>
        <v>266</v>
      </c>
      <c r="AM503" s="38">
        <f t="shared" si="2036"/>
        <v>262</v>
      </c>
      <c r="AN503" s="39">
        <f t="shared" si="46"/>
        <v>64</v>
      </c>
      <c r="AO503" s="43"/>
      <c r="AP503" s="43"/>
      <c r="AQ503" s="43">
        <f t="shared" ref="AQ503:AW503" si="2037">POWER($AC503,AQ$3)</f>
        <v>1</v>
      </c>
      <c r="AR503" s="43">
        <f t="shared" si="2037"/>
        <v>0.8036809816</v>
      </c>
      <c r="AS503" s="43">
        <f t="shared" si="2037"/>
        <v>0.6459031202</v>
      </c>
      <c r="AT503" s="43">
        <f t="shared" si="2037"/>
        <v>0.5191000536</v>
      </c>
      <c r="AU503" s="43">
        <f t="shared" si="2037"/>
        <v>0.4171908407</v>
      </c>
      <c r="AV503" s="43">
        <f t="shared" si="2037"/>
        <v>0.3352883443</v>
      </c>
      <c r="AW503" s="43">
        <f t="shared" si="2037"/>
        <v>0.2694648657</v>
      </c>
      <c r="AX503" s="43">
        <f t="shared" ref="AX503:BA503" si="2038">$AD503*AQ503</f>
        <v>0.6752136752</v>
      </c>
      <c r="AY503" s="43">
        <f t="shared" si="2038"/>
        <v>0.5426563893</v>
      </c>
      <c r="AZ503" s="43">
        <f t="shared" si="2038"/>
        <v>0.4361226196</v>
      </c>
      <c r="BA503" s="43">
        <f t="shared" si="2038"/>
        <v>0.350503455</v>
      </c>
      <c r="BB503" s="43"/>
      <c r="BC503" s="43"/>
      <c r="BD503" s="43"/>
      <c r="BE503" s="43"/>
      <c r="BF503" s="43"/>
      <c r="BG503" s="43"/>
      <c r="BH503" s="43"/>
      <c r="BI503" s="43"/>
      <c r="BJ503" s="43"/>
    </row>
    <row r="504">
      <c r="A504" s="30"/>
      <c r="B504" s="30"/>
      <c r="C504" s="44">
        <f t="shared" si="49"/>
        <v>500</v>
      </c>
      <c r="D504" s="32">
        <f t="shared" si="13"/>
        <v>1910</v>
      </c>
      <c r="E504" s="32">
        <f t="shared" si="14"/>
        <v>1910</v>
      </c>
      <c r="F504" s="33">
        <f t="shared" si="15"/>
        <v>1131</v>
      </c>
      <c r="G504" s="30">
        <f t="shared" si="16"/>
        <v>637</v>
      </c>
      <c r="H504" s="34">
        <f t="shared" si="17"/>
        <v>494</v>
      </c>
      <c r="I504" s="35">
        <f t="shared" si="18"/>
        <v>0.4376454585</v>
      </c>
      <c r="J504" s="35">
        <f t="shared" si="19"/>
        <v>0.4556896301</v>
      </c>
      <c r="K504" s="36">
        <f t="shared" si="20"/>
        <v>279</v>
      </c>
      <c r="L504" s="37">
        <f t="shared" si="21"/>
        <v>358</v>
      </c>
      <c r="M504" s="38">
        <f t="shared" si="22"/>
        <v>225</v>
      </c>
      <c r="N504" s="39">
        <f t="shared" si="23"/>
        <v>269</v>
      </c>
      <c r="O504" s="35">
        <f t="shared" si="24"/>
        <v>0.4379905808</v>
      </c>
      <c r="P504" s="35">
        <f t="shared" si="25"/>
        <v>0.455465587</v>
      </c>
      <c r="Q504" s="40">
        <f t="shared" si="26"/>
        <v>0.4456233422</v>
      </c>
      <c r="R504" s="35">
        <f t="shared" si="27"/>
        <v>0.3859348199</v>
      </c>
      <c r="S504" s="10">
        <f t="shared" si="50"/>
        <v>0.8433249265</v>
      </c>
      <c r="T504" s="10">
        <f t="shared" si="28"/>
        <v>1.125688024</v>
      </c>
      <c r="U504" s="10">
        <f t="shared" si="29"/>
        <v>1</v>
      </c>
      <c r="V504" s="30">
        <f t="shared" si="30"/>
        <v>1131</v>
      </c>
      <c r="W504" s="30">
        <f t="shared" si="31"/>
        <v>504</v>
      </c>
      <c r="X504" s="34">
        <f t="shared" si="32"/>
        <v>954</v>
      </c>
      <c r="Y504" s="36">
        <f t="shared" si="33"/>
        <v>729</v>
      </c>
      <c r="Z504" s="37">
        <f t="shared" ref="Z504:AA504" si="2039">L504</f>
        <v>358</v>
      </c>
      <c r="AA504" s="38">
        <f t="shared" si="2039"/>
        <v>225</v>
      </c>
      <c r="AB504" s="39">
        <f t="shared" si="35"/>
        <v>0</v>
      </c>
      <c r="AC504" s="35">
        <f t="shared" si="36"/>
        <v>1</v>
      </c>
      <c r="AD504" s="35">
        <f t="shared" si="37"/>
        <v>0.6706531739</v>
      </c>
      <c r="AE504" s="30">
        <f t="shared" si="38"/>
        <v>0.6210571413</v>
      </c>
      <c r="AF504" s="30">
        <f t="shared" si="39"/>
        <v>0.3146208519</v>
      </c>
      <c r="AG504" s="30">
        <f t="shared" si="40"/>
        <v>0.04959603261</v>
      </c>
      <c r="AH504" s="41">
        <f t="shared" si="41"/>
        <v>0.4805822993</v>
      </c>
      <c r="AI504" s="42">
        <f t="shared" si="42"/>
        <v>0.7412780452</v>
      </c>
      <c r="AJ504" s="42">
        <f t="shared" si="43"/>
        <v>0.8096189043</v>
      </c>
      <c r="AK504" s="36">
        <f t="shared" si="44"/>
        <v>1522</v>
      </c>
      <c r="AL504" s="37">
        <f t="shared" ref="AL504:AM504" si="2040">Z504</f>
        <v>358</v>
      </c>
      <c r="AM504" s="38">
        <f t="shared" si="2040"/>
        <v>225</v>
      </c>
      <c r="AN504" s="39">
        <f t="shared" si="46"/>
        <v>0</v>
      </c>
      <c r="AO504" s="43"/>
      <c r="AP504" s="43"/>
      <c r="AQ504" s="43">
        <f t="shared" ref="AQ504:AW504" si="2041">POWER($AC504,AQ$3)</f>
        <v>1</v>
      </c>
      <c r="AR504" s="43">
        <f t="shared" si="2041"/>
        <v>1</v>
      </c>
      <c r="AS504" s="43">
        <f t="shared" si="2041"/>
        <v>1</v>
      </c>
      <c r="AT504" s="43">
        <f t="shared" si="2041"/>
        <v>1</v>
      </c>
      <c r="AU504" s="43">
        <f t="shared" si="2041"/>
        <v>1</v>
      </c>
      <c r="AV504" s="43">
        <f t="shared" si="2041"/>
        <v>1</v>
      </c>
      <c r="AW504" s="43">
        <f t="shared" si="2041"/>
        <v>1</v>
      </c>
      <c r="AX504" s="43">
        <f t="shared" ref="AX504:BA504" si="2042">$AD504*AQ504</f>
        <v>0.6706531739</v>
      </c>
      <c r="AY504" s="43">
        <f t="shared" si="2042"/>
        <v>0.6706531739</v>
      </c>
      <c r="AZ504" s="43">
        <f t="shared" si="2042"/>
        <v>0.6706531739</v>
      </c>
      <c r="BA504" s="43">
        <f t="shared" si="2042"/>
        <v>0.6706531739</v>
      </c>
      <c r="BB504" s="43"/>
      <c r="BC504" s="43"/>
      <c r="BD504" s="43"/>
      <c r="BE504" s="43"/>
      <c r="BF504" s="43"/>
      <c r="BG504" s="43"/>
      <c r="BH504" s="43"/>
      <c r="BI504" s="43"/>
      <c r="BJ504" s="43"/>
    </row>
    <row r="505">
      <c r="A505" s="30"/>
      <c r="B505" s="30"/>
      <c r="C505" s="44">
        <f t="shared" si="49"/>
        <v>501</v>
      </c>
      <c r="D505" s="32">
        <f t="shared" si="13"/>
        <v>2095</v>
      </c>
      <c r="E505" s="32">
        <f t="shared" si="14"/>
        <v>2095</v>
      </c>
      <c r="F505" s="33">
        <f t="shared" si="15"/>
        <v>1090</v>
      </c>
      <c r="G505" s="30">
        <f t="shared" si="16"/>
        <v>751</v>
      </c>
      <c r="H505" s="34">
        <f t="shared" si="17"/>
        <v>339</v>
      </c>
      <c r="I505" s="35">
        <f t="shared" si="18"/>
        <v>0.4717604683</v>
      </c>
      <c r="J505" s="35">
        <f t="shared" si="19"/>
        <v>0.5236557904</v>
      </c>
      <c r="K505" s="36">
        <f t="shared" si="20"/>
        <v>354</v>
      </c>
      <c r="L505" s="37">
        <f t="shared" si="21"/>
        <v>397</v>
      </c>
      <c r="M505" s="38">
        <f t="shared" si="22"/>
        <v>178</v>
      </c>
      <c r="N505" s="39">
        <f t="shared" si="23"/>
        <v>161</v>
      </c>
      <c r="O505" s="35">
        <f t="shared" si="24"/>
        <v>0.4713715047</v>
      </c>
      <c r="P505" s="35">
        <f t="shared" si="25"/>
        <v>0.5250737463</v>
      </c>
      <c r="Q505" s="40">
        <f t="shared" si="26"/>
        <v>0.4880733945</v>
      </c>
      <c r="R505" s="35">
        <f t="shared" si="27"/>
        <v>0.3095652174</v>
      </c>
      <c r="S505" s="10">
        <f t="shared" si="50"/>
        <v>0.480817866</v>
      </c>
      <c r="T505" s="10">
        <f t="shared" si="28"/>
        <v>0.5789886612</v>
      </c>
      <c r="U505" s="10">
        <f t="shared" si="29"/>
        <v>0.5789886612</v>
      </c>
      <c r="V505" s="30">
        <f t="shared" si="30"/>
        <v>1090</v>
      </c>
      <c r="W505" s="30">
        <f t="shared" si="31"/>
        <v>532</v>
      </c>
      <c r="X505" s="34">
        <f t="shared" si="32"/>
        <v>532</v>
      </c>
      <c r="Y505" s="36">
        <f t="shared" si="33"/>
        <v>354</v>
      </c>
      <c r="Z505" s="37">
        <f t="shared" ref="Z505:AA505" si="2043">L505</f>
        <v>397</v>
      </c>
      <c r="AA505" s="38">
        <f t="shared" si="2043"/>
        <v>178</v>
      </c>
      <c r="AB505" s="39">
        <f t="shared" si="35"/>
        <v>257</v>
      </c>
      <c r="AC505" s="35">
        <f t="shared" si="36"/>
        <v>0.4091954023</v>
      </c>
      <c r="AD505" s="35">
        <f t="shared" si="37"/>
        <v>0.4713715047</v>
      </c>
      <c r="AE505" s="30">
        <f t="shared" si="38"/>
        <v>0.4936439744</v>
      </c>
      <c r="AF505" s="30">
        <f t="shared" si="39"/>
        <v>0.1872076851</v>
      </c>
      <c r="AG505" s="30">
        <f t="shared" si="40"/>
        <v>-0.02227246975</v>
      </c>
      <c r="AH505" s="41">
        <f t="shared" si="41"/>
        <v>0.3563231738</v>
      </c>
      <c r="AI505" s="42">
        <f t="shared" si="42"/>
        <v>0.3181883048</v>
      </c>
      <c r="AJ505" s="42">
        <f t="shared" si="43"/>
        <v>0.2874979524</v>
      </c>
      <c r="AK505" s="36">
        <f t="shared" si="44"/>
        <v>160</v>
      </c>
      <c r="AL505" s="37">
        <f t="shared" ref="AL505:AM505" si="2044">Z505</f>
        <v>397</v>
      </c>
      <c r="AM505" s="38">
        <f t="shared" si="2044"/>
        <v>178</v>
      </c>
      <c r="AN505" s="39">
        <f t="shared" si="46"/>
        <v>257</v>
      </c>
      <c r="AO505" s="43"/>
      <c r="AP505" s="43"/>
      <c r="AQ505" s="43">
        <f t="shared" ref="AQ505:AW505" si="2045">POWER($AC505,AQ$3)</f>
        <v>1</v>
      </c>
      <c r="AR505" s="43">
        <f t="shared" si="2045"/>
        <v>0.4091954023</v>
      </c>
      <c r="AS505" s="43">
        <f t="shared" si="2045"/>
        <v>0.1674408773</v>
      </c>
      <c r="AT505" s="43">
        <f t="shared" si="2045"/>
        <v>0.06851603713</v>
      </c>
      <c r="AU505" s="43">
        <f t="shared" si="2045"/>
        <v>0.02803644738</v>
      </c>
      <c r="AV505" s="43">
        <f t="shared" si="2045"/>
        <v>0.01147238536</v>
      </c>
      <c r="AW505" s="43">
        <f t="shared" si="2045"/>
        <v>0.004694447344</v>
      </c>
      <c r="AX505" s="43">
        <f t="shared" ref="AX505:BA505" si="2046">$AD505*AQ505</f>
        <v>0.4713715047</v>
      </c>
      <c r="AY505" s="43">
        <f t="shared" si="2046"/>
        <v>0.1928830525</v>
      </c>
      <c r="AZ505" s="43">
        <f t="shared" si="2046"/>
        <v>0.07892685826</v>
      </c>
      <c r="BA505" s="43">
        <f t="shared" si="2046"/>
        <v>0.03229650752</v>
      </c>
      <c r="BB505" s="43"/>
      <c r="BC505" s="43"/>
      <c r="BD505" s="43"/>
      <c r="BE505" s="43"/>
      <c r="BF505" s="43"/>
      <c r="BG505" s="43"/>
      <c r="BH505" s="43"/>
      <c r="BI505" s="43"/>
      <c r="BJ505" s="43"/>
    </row>
    <row r="506">
      <c r="A506" s="30"/>
      <c r="B506" s="30"/>
      <c r="C506" s="44">
        <f t="shared" si="49"/>
        <v>502</v>
      </c>
      <c r="D506" s="32">
        <f t="shared" si="13"/>
        <v>544</v>
      </c>
      <c r="E506" s="32">
        <f t="shared" si="14"/>
        <v>544</v>
      </c>
      <c r="F506" s="33">
        <f t="shared" si="15"/>
        <v>291</v>
      </c>
      <c r="G506" s="30">
        <f t="shared" si="16"/>
        <v>163</v>
      </c>
      <c r="H506" s="34">
        <f t="shared" si="17"/>
        <v>128</v>
      </c>
      <c r="I506" s="35">
        <f t="shared" si="18"/>
        <v>0.3159251591</v>
      </c>
      <c r="J506" s="35">
        <f t="shared" si="19"/>
        <v>0.2853221552</v>
      </c>
      <c r="K506" s="36">
        <f t="shared" si="20"/>
        <v>51</v>
      </c>
      <c r="L506" s="37">
        <f t="shared" si="21"/>
        <v>112</v>
      </c>
      <c r="M506" s="38">
        <f t="shared" si="22"/>
        <v>37</v>
      </c>
      <c r="N506" s="39">
        <f t="shared" si="23"/>
        <v>91</v>
      </c>
      <c r="O506" s="35">
        <f t="shared" si="24"/>
        <v>0.3128834356</v>
      </c>
      <c r="P506" s="35">
        <f t="shared" si="25"/>
        <v>0.2890625</v>
      </c>
      <c r="Q506" s="40">
        <f t="shared" si="26"/>
        <v>0.3024054983</v>
      </c>
      <c r="R506" s="35">
        <f t="shared" si="27"/>
        <v>0.2483221477</v>
      </c>
      <c r="S506" s="10">
        <f t="shared" si="50"/>
        <v>0.7166383682</v>
      </c>
      <c r="T506" s="10">
        <f t="shared" si="28"/>
        <v>1.003731069</v>
      </c>
      <c r="U506" s="10">
        <f t="shared" si="29"/>
        <v>1</v>
      </c>
      <c r="V506" s="30">
        <f t="shared" si="30"/>
        <v>291</v>
      </c>
      <c r="W506" s="30">
        <f t="shared" si="31"/>
        <v>88</v>
      </c>
      <c r="X506" s="34">
        <f t="shared" si="32"/>
        <v>209</v>
      </c>
      <c r="Y506" s="36">
        <f t="shared" si="33"/>
        <v>172</v>
      </c>
      <c r="Z506" s="37">
        <f t="shared" ref="Z506:AA506" si="2047">L506</f>
        <v>112</v>
      </c>
      <c r="AA506" s="38">
        <f t="shared" si="2047"/>
        <v>37</v>
      </c>
      <c r="AB506" s="39">
        <f t="shared" si="35"/>
        <v>0</v>
      </c>
      <c r="AC506" s="35">
        <f t="shared" si="36"/>
        <v>1</v>
      </c>
      <c r="AD506" s="35">
        <f t="shared" si="37"/>
        <v>0.6056338028</v>
      </c>
      <c r="AE506" s="30">
        <f t="shared" si="38"/>
        <v>0.6210571413</v>
      </c>
      <c r="AF506" s="30">
        <f t="shared" si="39"/>
        <v>0.3146208519</v>
      </c>
      <c r="AG506" s="30">
        <f t="shared" si="40"/>
        <v>-0.01542333845</v>
      </c>
      <c r="AH506" s="41">
        <f t="shared" si="41"/>
        <v>0.4805822993</v>
      </c>
      <c r="AI506" s="42">
        <f t="shared" si="42"/>
        <v>0.7412780452</v>
      </c>
      <c r="AJ506" s="42">
        <f t="shared" si="43"/>
        <v>0.7200254541</v>
      </c>
      <c r="AK506" s="36">
        <f t="shared" si="44"/>
        <v>288</v>
      </c>
      <c r="AL506" s="37">
        <f t="shared" ref="AL506:AM506" si="2048">Z506</f>
        <v>112</v>
      </c>
      <c r="AM506" s="38">
        <f t="shared" si="2048"/>
        <v>37</v>
      </c>
      <c r="AN506" s="39">
        <f t="shared" si="46"/>
        <v>0</v>
      </c>
      <c r="AO506" s="43"/>
      <c r="AP506" s="43"/>
      <c r="AQ506" s="43">
        <f t="shared" ref="AQ506:AW506" si="2049">POWER($AC506,AQ$3)</f>
        <v>1</v>
      </c>
      <c r="AR506" s="43">
        <f t="shared" si="2049"/>
        <v>1</v>
      </c>
      <c r="AS506" s="43">
        <f t="shared" si="2049"/>
        <v>1</v>
      </c>
      <c r="AT506" s="43">
        <f t="shared" si="2049"/>
        <v>1</v>
      </c>
      <c r="AU506" s="43">
        <f t="shared" si="2049"/>
        <v>1</v>
      </c>
      <c r="AV506" s="43">
        <f t="shared" si="2049"/>
        <v>1</v>
      </c>
      <c r="AW506" s="43">
        <f t="shared" si="2049"/>
        <v>1</v>
      </c>
      <c r="AX506" s="43">
        <f t="shared" ref="AX506:BA506" si="2050">$AD506*AQ506</f>
        <v>0.6056338028</v>
      </c>
      <c r="AY506" s="43">
        <f t="shared" si="2050"/>
        <v>0.6056338028</v>
      </c>
      <c r="AZ506" s="43">
        <f t="shared" si="2050"/>
        <v>0.6056338028</v>
      </c>
      <c r="BA506" s="43">
        <f t="shared" si="2050"/>
        <v>0.6056338028</v>
      </c>
      <c r="BB506" s="43"/>
      <c r="BC506" s="43"/>
      <c r="BD506" s="43"/>
      <c r="BE506" s="43"/>
      <c r="BF506" s="43"/>
      <c r="BG506" s="43"/>
      <c r="BH506" s="43"/>
      <c r="BI506" s="43"/>
      <c r="BJ506" s="43"/>
    </row>
    <row r="507">
      <c r="A507" s="30"/>
      <c r="B507" s="30"/>
      <c r="C507" s="44">
        <f t="shared" si="49"/>
        <v>503</v>
      </c>
      <c r="D507" s="32">
        <f t="shared" si="13"/>
        <v>1761</v>
      </c>
      <c r="E507" s="32">
        <f t="shared" si="14"/>
        <v>1761</v>
      </c>
      <c r="F507" s="33">
        <f t="shared" si="15"/>
        <v>816</v>
      </c>
      <c r="G507" s="30">
        <f t="shared" si="16"/>
        <v>618</v>
      </c>
      <c r="H507" s="34">
        <f t="shared" si="17"/>
        <v>198</v>
      </c>
      <c r="I507" s="35">
        <f t="shared" si="18"/>
        <v>0.4875618703</v>
      </c>
      <c r="J507" s="35">
        <f t="shared" si="19"/>
        <v>0.4831887977</v>
      </c>
      <c r="K507" s="36">
        <f t="shared" si="20"/>
        <v>301</v>
      </c>
      <c r="L507" s="37">
        <f t="shared" si="21"/>
        <v>317</v>
      </c>
      <c r="M507" s="38">
        <f t="shared" si="22"/>
        <v>96</v>
      </c>
      <c r="N507" s="39">
        <f t="shared" si="23"/>
        <v>102</v>
      </c>
      <c r="O507" s="35">
        <f t="shared" si="24"/>
        <v>0.4870550162</v>
      </c>
      <c r="P507" s="35">
        <f t="shared" si="25"/>
        <v>0.4848484848</v>
      </c>
      <c r="Q507" s="40">
        <f t="shared" si="26"/>
        <v>0.4865196078</v>
      </c>
      <c r="R507" s="35">
        <f t="shared" si="27"/>
        <v>0.2324455206</v>
      </c>
      <c r="S507" s="10">
        <f t="shared" si="50"/>
        <v>0.601939754</v>
      </c>
      <c r="T507" s="10">
        <f t="shared" si="28"/>
        <v>0.8255909117</v>
      </c>
      <c r="U507" s="10">
        <f t="shared" si="29"/>
        <v>0.8255909117</v>
      </c>
      <c r="V507" s="30">
        <f t="shared" si="30"/>
        <v>816</v>
      </c>
      <c r="W507" s="30">
        <f t="shared" si="31"/>
        <v>397</v>
      </c>
      <c r="X507" s="34">
        <f t="shared" si="32"/>
        <v>491</v>
      </c>
      <c r="Y507" s="36">
        <f t="shared" si="33"/>
        <v>395</v>
      </c>
      <c r="Z507" s="37">
        <f t="shared" ref="Z507:AA507" si="2051">L507</f>
        <v>317</v>
      </c>
      <c r="AA507" s="38">
        <f t="shared" si="2051"/>
        <v>96</v>
      </c>
      <c r="AB507" s="39">
        <f t="shared" si="35"/>
        <v>83</v>
      </c>
      <c r="AC507" s="35">
        <f t="shared" si="36"/>
        <v>0.5363128492</v>
      </c>
      <c r="AD507" s="35">
        <f t="shared" si="37"/>
        <v>0.5547752809</v>
      </c>
      <c r="AE507" s="30">
        <f t="shared" si="38"/>
        <v>0.5439087495</v>
      </c>
      <c r="AF507" s="30">
        <f t="shared" si="39"/>
        <v>0.2374724602</v>
      </c>
      <c r="AG507" s="30">
        <f t="shared" si="40"/>
        <v>0.01086653135</v>
      </c>
      <c r="AH507" s="41">
        <f t="shared" si="41"/>
        <v>0.3685585763</v>
      </c>
      <c r="AI507" s="42">
        <f t="shared" si="42"/>
        <v>0.4147436808</v>
      </c>
      <c r="AJ507" s="42">
        <f t="shared" si="43"/>
        <v>0.429717219</v>
      </c>
      <c r="AK507" s="36">
        <f t="shared" si="44"/>
        <v>239</v>
      </c>
      <c r="AL507" s="37">
        <f t="shared" ref="AL507:AM507" si="2052">Z507</f>
        <v>317</v>
      </c>
      <c r="AM507" s="38">
        <f t="shared" si="2052"/>
        <v>96</v>
      </c>
      <c r="AN507" s="39">
        <f t="shared" si="46"/>
        <v>83</v>
      </c>
      <c r="AO507" s="43"/>
      <c r="AP507" s="43"/>
      <c r="AQ507" s="43">
        <f t="shared" ref="AQ507:AW507" si="2053">POWER($AC507,AQ$3)</f>
        <v>1</v>
      </c>
      <c r="AR507" s="43">
        <f t="shared" si="2053"/>
        <v>0.5363128492</v>
      </c>
      <c r="AS507" s="43">
        <f t="shared" si="2053"/>
        <v>0.2876314722</v>
      </c>
      <c r="AT507" s="43">
        <f t="shared" si="2053"/>
        <v>0.1542604544</v>
      </c>
      <c r="AU507" s="43">
        <f t="shared" si="2053"/>
        <v>0.08273186379</v>
      </c>
      <c r="AV507" s="43">
        <f t="shared" si="2053"/>
        <v>0.04437016158</v>
      </c>
      <c r="AW507" s="43">
        <f t="shared" si="2053"/>
        <v>0.02379628778</v>
      </c>
      <c r="AX507" s="43">
        <f t="shared" ref="AX507:BA507" si="2054">$AD507*AQ507</f>
        <v>0.5547752809</v>
      </c>
      <c r="AY507" s="43">
        <f t="shared" si="2054"/>
        <v>0.2975331115</v>
      </c>
      <c r="AZ507" s="43">
        <f t="shared" si="2054"/>
        <v>0.1595708308</v>
      </c>
      <c r="BA507" s="43">
        <f t="shared" si="2054"/>
        <v>0.08557988689</v>
      </c>
      <c r="BB507" s="43"/>
      <c r="BC507" s="43"/>
      <c r="BD507" s="43"/>
      <c r="BE507" s="43"/>
      <c r="BF507" s="43"/>
      <c r="BG507" s="43"/>
      <c r="BH507" s="43"/>
      <c r="BI507" s="43"/>
      <c r="BJ507" s="43"/>
    </row>
    <row r="508">
      <c r="A508" s="30"/>
      <c r="B508" s="30"/>
      <c r="C508" s="44">
        <f t="shared" si="49"/>
        <v>504</v>
      </c>
      <c r="D508" s="32">
        <f t="shared" si="13"/>
        <v>1215</v>
      </c>
      <c r="E508" s="32">
        <f t="shared" si="14"/>
        <v>1215</v>
      </c>
      <c r="F508" s="33">
        <f t="shared" si="15"/>
        <v>636</v>
      </c>
      <c r="G508" s="30">
        <f t="shared" si="16"/>
        <v>481</v>
      </c>
      <c r="H508" s="34">
        <f t="shared" si="17"/>
        <v>155</v>
      </c>
      <c r="I508" s="35">
        <f t="shared" si="18"/>
        <v>0.4678510961</v>
      </c>
      <c r="J508" s="35">
        <f t="shared" si="19"/>
        <v>0.4169411802</v>
      </c>
      <c r="K508" s="36">
        <f t="shared" si="20"/>
        <v>225</v>
      </c>
      <c r="L508" s="37">
        <f t="shared" si="21"/>
        <v>256</v>
      </c>
      <c r="M508" s="38">
        <f t="shared" si="22"/>
        <v>65</v>
      </c>
      <c r="N508" s="39">
        <f t="shared" si="23"/>
        <v>90</v>
      </c>
      <c r="O508" s="35">
        <f t="shared" si="24"/>
        <v>0.4677754678</v>
      </c>
      <c r="P508" s="35">
        <f t="shared" si="25"/>
        <v>0.4193548387</v>
      </c>
      <c r="Q508" s="40">
        <f t="shared" si="26"/>
        <v>0.4559748428</v>
      </c>
      <c r="R508" s="35">
        <f t="shared" si="27"/>
        <v>0.2024922118</v>
      </c>
      <c r="S508" s="10">
        <f t="shared" si="50"/>
        <v>0.4714402143</v>
      </c>
      <c r="T508" s="10">
        <f t="shared" si="28"/>
        <v>0.6303166784</v>
      </c>
      <c r="U508" s="10">
        <f t="shared" si="29"/>
        <v>0.6303166784</v>
      </c>
      <c r="V508" s="30">
        <f t="shared" si="30"/>
        <v>636</v>
      </c>
      <c r="W508" s="30">
        <f t="shared" si="31"/>
        <v>290</v>
      </c>
      <c r="X508" s="34">
        <f t="shared" si="32"/>
        <v>300</v>
      </c>
      <c r="Y508" s="36">
        <f t="shared" si="33"/>
        <v>235</v>
      </c>
      <c r="Z508" s="37">
        <f t="shared" ref="Z508:AA508" si="2055">L508</f>
        <v>256</v>
      </c>
      <c r="AA508" s="38">
        <f t="shared" si="2055"/>
        <v>65</v>
      </c>
      <c r="AB508" s="39">
        <f t="shared" si="35"/>
        <v>138</v>
      </c>
      <c r="AC508" s="35">
        <f t="shared" si="36"/>
        <v>0.3201970443</v>
      </c>
      <c r="AD508" s="35">
        <f t="shared" si="37"/>
        <v>0.4786150713</v>
      </c>
      <c r="AE508" s="30">
        <f t="shared" si="38"/>
        <v>0.454551139</v>
      </c>
      <c r="AF508" s="30">
        <f t="shared" si="39"/>
        <v>0.1481148497</v>
      </c>
      <c r="AG508" s="30">
        <f t="shared" si="40"/>
        <v>0.02406393224</v>
      </c>
      <c r="AH508" s="41">
        <f t="shared" si="41"/>
        <v>0.3521369795</v>
      </c>
      <c r="AI508" s="42">
        <f t="shared" si="42"/>
        <v>0.2494635804</v>
      </c>
      <c r="AJ508" s="42">
        <f t="shared" si="43"/>
        <v>0.2826224788</v>
      </c>
      <c r="AK508" s="36">
        <f t="shared" si="44"/>
        <v>101</v>
      </c>
      <c r="AL508" s="37">
        <f t="shared" ref="AL508:AM508" si="2056">Z508</f>
        <v>256</v>
      </c>
      <c r="AM508" s="38">
        <f t="shared" si="2056"/>
        <v>65</v>
      </c>
      <c r="AN508" s="39">
        <f t="shared" si="46"/>
        <v>138</v>
      </c>
      <c r="AO508" s="43"/>
      <c r="AP508" s="43"/>
      <c r="AQ508" s="43">
        <f t="shared" ref="AQ508:AW508" si="2057">POWER($AC508,AQ$3)</f>
        <v>1</v>
      </c>
      <c r="AR508" s="43">
        <f t="shared" si="2057"/>
        <v>0.3201970443</v>
      </c>
      <c r="AS508" s="43">
        <f t="shared" si="2057"/>
        <v>0.1025261472</v>
      </c>
      <c r="AT508" s="43">
        <f t="shared" si="2057"/>
        <v>0.0328285693</v>
      </c>
      <c r="AU508" s="43">
        <f t="shared" si="2057"/>
        <v>0.01051161086</v>
      </c>
      <c r="AV508" s="43">
        <f t="shared" si="2057"/>
        <v>0.003365786729</v>
      </c>
      <c r="AW508" s="43">
        <f t="shared" si="2057"/>
        <v>0.001077714962</v>
      </c>
      <c r="AX508" s="43">
        <f t="shared" ref="AX508:BA508" si="2058">$AD508*AQ508</f>
        <v>0.4786150713</v>
      </c>
      <c r="AY508" s="43">
        <f t="shared" si="2058"/>
        <v>0.1532511312</v>
      </c>
      <c r="AZ508" s="43">
        <f t="shared" si="2058"/>
        <v>0.04907055925</v>
      </c>
      <c r="BA508" s="43">
        <f t="shared" si="2058"/>
        <v>0.01571224804</v>
      </c>
      <c r="BB508" s="43"/>
      <c r="BC508" s="43"/>
      <c r="BD508" s="43"/>
      <c r="BE508" s="43"/>
      <c r="BF508" s="43"/>
      <c r="BG508" s="43"/>
      <c r="BH508" s="43"/>
      <c r="BI508" s="43"/>
      <c r="BJ508" s="43"/>
    </row>
    <row r="509">
      <c r="A509" s="30"/>
      <c r="B509" s="30"/>
      <c r="C509" s="44">
        <f t="shared" si="49"/>
        <v>505</v>
      </c>
      <c r="D509" s="32">
        <f t="shared" si="13"/>
        <v>1618</v>
      </c>
      <c r="E509" s="32">
        <f t="shared" si="14"/>
        <v>1618</v>
      </c>
      <c r="F509" s="33">
        <f t="shared" si="15"/>
        <v>967</v>
      </c>
      <c r="G509" s="30">
        <f t="shared" si="16"/>
        <v>673</v>
      </c>
      <c r="H509" s="34">
        <f t="shared" si="17"/>
        <v>294</v>
      </c>
      <c r="I509" s="35">
        <f t="shared" si="18"/>
        <v>0.4055418339</v>
      </c>
      <c r="J509" s="35">
        <f t="shared" si="19"/>
        <v>0.3904958649</v>
      </c>
      <c r="K509" s="36">
        <f t="shared" si="20"/>
        <v>273</v>
      </c>
      <c r="L509" s="37">
        <f t="shared" si="21"/>
        <v>400</v>
      </c>
      <c r="M509" s="38">
        <f t="shared" si="22"/>
        <v>115</v>
      </c>
      <c r="N509" s="39">
        <f t="shared" si="23"/>
        <v>179</v>
      </c>
      <c r="O509" s="35">
        <f t="shared" si="24"/>
        <v>0.4056463596</v>
      </c>
      <c r="P509" s="35">
        <f t="shared" si="25"/>
        <v>0.3911564626</v>
      </c>
      <c r="Q509" s="40">
        <f t="shared" si="26"/>
        <v>0.4012409514</v>
      </c>
      <c r="R509" s="35">
        <f t="shared" si="27"/>
        <v>0.2233009709</v>
      </c>
      <c r="S509" s="10">
        <f t="shared" si="50"/>
        <v>0.5968887585</v>
      </c>
      <c r="T509" s="10">
        <f t="shared" si="28"/>
        <v>0.823007196</v>
      </c>
      <c r="U509" s="10">
        <f t="shared" si="29"/>
        <v>0.823007196</v>
      </c>
      <c r="V509" s="30">
        <f t="shared" si="30"/>
        <v>967</v>
      </c>
      <c r="W509" s="30">
        <f t="shared" si="31"/>
        <v>388</v>
      </c>
      <c r="X509" s="34">
        <f t="shared" si="32"/>
        <v>577</v>
      </c>
      <c r="Y509" s="36">
        <f t="shared" si="33"/>
        <v>462</v>
      </c>
      <c r="Z509" s="37">
        <f t="shared" ref="Z509:AA509" si="2059">L509</f>
        <v>400</v>
      </c>
      <c r="AA509" s="38">
        <f t="shared" si="2059"/>
        <v>115</v>
      </c>
      <c r="AB509" s="39">
        <f t="shared" si="35"/>
        <v>99</v>
      </c>
      <c r="AC509" s="35">
        <f t="shared" si="36"/>
        <v>0.5373831776</v>
      </c>
      <c r="AD509" s="35">
        <f t="shared" si="37"/>
        <v>0.535962877</v>
      </c>
      <c r="AE509" s="30">
        <f t="shared" si="38"/>
        <v>0.5442960479</v>
      </c>
      <c r="AF509" s="30">
        <f t="shared" si="39"/>
        <v>0.2378597586</v>
      </c>
      <c r="AG509" s="30">
        <f t="shared" si="40"/>
        <v>-0.0083331709</v>
      </c>
      <c r="AH509" s="41">
        <f t="shared" si="41"/>
        <v>0.368693365</v>
      </c>
      <c r="AI509" s="42">
        <f t="shared" si="42"/>
        <v>0.4155465944</v>
      </c>
      <c r="AJ509" s="42">
        <f t="shared" si="43"/>
        <v>0.4040639006</v>
      </c>
      <c r="AK509" s="36">
        <f t="shared" si="44"/>
        <v>271</v>
      </c>
      <c r="AL509" s="37">
        <f t="shared" ref="AL509:AM509" si="2060">Z509</f>
        <v>400</v>
      </c>
      <c r="AM509" s="38">
        <f t="shared" si="2060"/>
        <v>115</v>
      </c>
      <c r="AN509" s="39">
        <f t="shared" si="46"/>
        <v>99</v>
      </c>
      <c r="AO509" s="43"/>
      <c r="AP509" s="43"/>
      <c r="AQ509" s="43">
        <f t="shared" ref="AQ509:AW509" si="2061">POWER($AC509,AQ$3)</f>
        <v>1</v>
      </c>
      <c r="AR509" s="43">
        <f t="shared" si="2061"/>
        <v>0.5373831776</v>
      </c>
      <c r="AS509" s="43">
        <f t="shared" si="2061"/>
        <v>0.2887806795</v>
      </c>
      <c r="AT509" s="43">
        <f t="shared" si="2061"/>
        <v>0.1551858792</v>
      </c>
      <c r="AU509" s="43">
        <f t="shared" si="2061"/>
        <v>0.08339428087</v>
      </c>
      <c r="AV509" s="43">
        <f t="shared" si="2061"/>
        <v>0.04481468365</v>
      </c>
      <c r="AW509" s="43">
        <f t="shared" si="2061"/>
        <v>0.0240826571</v>
      </c>
      <c r="AX509" s="43">
        <f t="shared" ref="AX509:BA509" si="2062">$AD509*AQ509</f>
        <v>0.535962877</v>
      </c>
      <c r="AY509" s="43">
        <f t="shared" si="2062"/>
        <v>0.2880174339</v>
      </c>
      <c r="AZ509" s="43">
        <f t="shared" si="2062"/>
        <v>0.1547757238</v>
      </c>
      <c r="BA509" s="43">
        <f t="shared" si="2062"/>
        <v>0.08317387028</v>
      </c>
      <c r="BB509" s="43"/>
      <c r="BC509" s="43"/>
      <c r="BD509" s="43"/>
      <c r="BE509" s="43"/>
      <c r="BF509" s="43"/>
      <c r="BG509" s="43"/>
      <c r="BH509" s="43"/>
      <c r="BI509" s="43"/>
      <c r="BJ509" s="43"/>
    </row>
    <row r="510">
      <c r="A510" s="30"/>
      <c r="B510" s="30"/>
      <c r="C510" s="44">
        <f t="shared" si="49"/>
        <v>506</v>
      </c>
      <c r="D510" s="32">
        <f t="shared" si="13"/>
        <v>674</v>
      </c>
      <c r="E510" s="32">
        <f t="shared" si="14"/>
        <v>674</v>
      </c>
      <c r="F510" s="33">
        <f t="shared" si="15"/>
        <v>274</v>
      </c>
      <c r="G510" s="30">
        <f t="shared" si="16"/>
        <v>172</v>
      </c>
      <c r="H510" s="34">
        <f t="shared" si="17"/>
        <v>102</v>
      </c>
      <c r="I510" s="35">
        <f t="shared" si="18"/>
        <v>0.3037144942</v>
      </c>
      <c r="J510" s="35">
        <f t="shared" si="19"/>
        <v>0.352650458</v>
      </c>
      <c r="K510" s="36">
        <f t="shared" si="20"/>
        <v>52</v>
      </c>
      <c r="L510" s="37">
        <f t="shared" si="21"/>
        <v>120</v>
      </c>
      <c r="M510" s="38">
        <f t="shared" si="22"/>
        <v>36</v>
      </c>
      <c r="N510" s="39">
        <f t="shared" si="23"/>
        <v>66</v>
      </c>
      <c r="O510" s="35">
        <f t="shared" si="24"/>
        <v>0.3023255814</v>
      </c>
      <c r="P510" s="35">
        <f t="shared" si="25"/>
        <v>0.3529411765</v>
      </c>
      <c r="Q510" s="40">
        <f t="shared" si="26"/>
        <v>0.3211678832</v>
      </c>
      <c r="R510" s="35">
        <f t="shared" si="27"/>
        <v>0.2307692308</v>
      </c>
      <c r="S510" s="10">
        <f t="shared" si="50"/>
        <v>0.4344071921</v>
      </c>
      <c r="T510" s="10">
        <f t="shared" si="28"/>
        <v>0.5519916138</v>
      </c>
      <c r="U510" s="10">
        <f t="shared" si="29"/>
        <v>0.5519916138</v>
      </c>
      <c r="V510" s="30">
        <f t="shared" si="30"/>
        <v>274</v>
      </c>
      <c r="W510" s="30">
        <f t="shared" si="31"/>
        <v>88</v>
      </c>
      <c r="X510" s="34">
        <f t="shared" si="32"/>
        <v>119</v>
      </c>
      <c r="Y510" s="36">
        <f t="shared" si="33"/>
        <v>83</v>
      </c>
      <c r="Z510" s="37">
        <f t="shared" ref="Z510:AA510" si="2063">L510</f>
        <v>120</v>
      </c>
      <c r="AA510" s="38">
        <f t="shared" si="2063"/>
        <v>36</v>
      </c>
      <c r="AB510" s="39">
        <f t="shared" si="35"/>
        <v>67</v>
      </c>
      <c r="AC510" s="35">
        <f t="shared" si="36"/>
        <v>0.3495145631</v>
      </c>
      <c r="AD510" s="35">
        <f t="shared" si="37"/>
        <v>0.4088669951</v>
      </c>
      <c r="AE510" s="30">
        <f t="shared" si="38"/>
        <v>0.4676949669</v>
      </c>
      <c r="AF510" s="30">
        <f t="shared" si="39"/>
        <v>0.1612586776</v>
      </c>
      <c r="AG510" s="30">
        <f t="shared" si="40"/>
        <v>-0.05882797184</v>
      </c>
      <c r="AH510" s="41">
        <f t="shared" si="41"/>
        <v>0.3531218591</v>
      </c>
      <c r="AI510" s="42">
        <f t="shared" si="42"/>
        <v>0.2721808139</v>
      </c>
      <c r="AJ510" s="42">
        <f t="shared" si="43"/>
        <v>0.191118803</v>
      </c>
      <c r="AK510" s="36">
        <f t="shared" si="44"/>
        <v>28</v>
      </c>
      <c r="AL510" s="37">
        <f t="shared" ref="AL510:AM510" si="2064">Z510</f>
        <v>120</v>
      </c>
      <c r="AM510" s="38">
        <f t="shared" si="2064"/>
        <v>36</v>
      </c>
      <c r="AN510" s="39">
        <f t="shared" si="46"/>
        <v>67</v>
      </c>
      <c r="AO510" s="43"/>
      <c r="AP510" s="43"/>
      <c r="AQ510" s="43">
        <f t="shared" ref="AQ510:AW510" si="2065">POWER($AC510,AQ$3)</f>
        <v>1</v>
      </c>
      <c r="AR510" s="43">
        <f t="shared" si="2065"/>
        <v>0.3495145631</v>
      </c>
      <c r="AS510" s="43">
        <f t="shared" si="2065"/>
        <v>0.1221604298</v>
      </c>
      <c r="AT510" s="43">
        <f t="shared" si="2065"/>
        <v>0.04269684926</v>
      </c>
      <c r="AU510" s="43">
        <f t="shared" si="2065"/>
        <v>0.01492317061</v>
      </c>
      <c r="AV510" s="43">
        <f t="shared" si="2065"/>
        <v>0.005215865458</v>
      </c>
      <c r="AW510" s="43">
        <f t="shared" si="2065"/>
        <v>0.001823020937</v>
      </c>
      <c r="AX510" s="43">
        <f t="shared" ref="AX510:BA510" si="2066">$AD510*AQ510</f>
        <v>0.4088669951</v>
      </c>
      <c r="AY510" s="43">
        <f t="shared" si="2066"/>
        <v>0.1429049692</v>
      </c>
      <c r="AZ510" s="43">
        <f t="shared" si="2066"/>
        <v>0.04994736786</v>
      </c>
      <c r="BA510" s="43">
        <f t="shared" si="2066"/>
        <v>0.01745733246</v>
      </c>
      <c r="BB510" s="43"/>
      <c r="BC510" s="43"/>
      <c r="BD510" s="43"/>
      <c r="BE510" s="43"/>
      <c r="BF510" s="43"/>
      <c r="BG510" s="43"/>
      <c r="BH510" s="43"/>
      <c r="BI510" s="43"/>
      <c r="BJ510" s="43"/>
    </row>
    <row r="511">
      <c r="A511" s="30"/>
      <c r="B511" s="30"/>
      <c r="C511" s="44">
        <f t="shared" si="49"/>
        <v>507</v>
      </c>
      <c r="D511" s="32">
        <f t="shared" si="13"/>
        <v>4735</v>
      </c>
      <c r="E511" s="32">
        <f t="shared" si="14"/>
        <v>795</v>
      </c>
      <c r="F511" s="33">
        <f t="shared" si="15"/>
        <v>249</v>
      </c>
      <c r="G511" s="30">
        <f t="shared" si="16"/>
        <v>189</v>
      </c>
      <c r="H511" s="34">
        <f t="shared" si="17"/>
        <v>60</v>
      </c>
      <c r="I511" s="35">
        <f t="shared" si="18"/>
        <v>0.4654333034</v>
      </c>
      <c r="J511" s="35">
        <f t="shared" si="19"/>
        <v>0.4493856213</v>
      </c>
      <c r="K511" s="36">
        <f t="shared" si="20"/>
        <v>88</v>
      </c>
      <c r="L511" s="37">
        <f t="shared" si="21"/>
        <v>101</v>
      </c>
      <c r="M511" s="38">
        <f t="shared" si="22"/>
        <v>27</v>
      </c>
      <c r="N511" s="39">
        <f t="shared" si="23"/>
        <v>33</v>
      </c>
      <c r="O511" s="35">
        <f t="shared" si="24"/>
        <v>0.4656084656</v>
      </c>
      <c r="P511" s="35">
        <f t="shared" si="25"/>
        <v>0.45</v>
      </c>
      <c r="Q511" s="40">
        <f t="shared" si="26"/>
        <v>0.4618473896</v>
      </c>
      <c r="R511" s="35">
        <f t="shared" si="27"/>
        <v>0.2109375</v>
      </c>
      <c r="S511" s="10">
        <f t="shared" si="50"/>
        <v>0.5694225034</v>
      </c>
      <c r="T511" s="10">
        <f t="shared" si="28"/>
        <v>0.7856823826</v>
      </c>
      <c r="U511" s="10">
        <f t="shared" si="29"/>
        <v>0.7856823826</v>
      </c>
      <c r="V511" s="30">
        <f t="shared" si="30"/>
        <v>249</v>
      </c>
      <c r="W511" s="30">
        <f t="shared" si="31"/>
        <v>115</v>
      </c>
      <c r="X511" s="34">
        <f t="shared" si="32"/>
        <v>142</v>
      </c>
      <c r="Y511" s="36">
        <f t="shared" si="33"/>
        <v>115</v>
      </c>
      <c r="Z511" s="37">
        <f t="shared" ref="Z511:AA511" si="2067">L511</f>
        <v>101</v>
      </c>
      <c r="AA511" s="38">
        <f t="shared" si="2067"/>
        <v>27</v>
      </c>
      <c r="AB511" s="39">
        <f t="shared" si="35"/>
        <v>31</v>
      </c>
      <c r="AC511" s="35">
        <f t="shared" si="36"/>
        <v>0.4655172414</v>
      </c>
      <c r="AD511" s="35">
        <f t="shared" si="37"/>
        <v>0.5324074074</v>
      </c>
      <c r="AE511" s="30">
        <f t="shared" si="38"/>
        <v>0.5168810418</v>
      </c>
      <c r="AF511" s="30">
        <f t="shared" si="39"/>
        <v>0.2104447524</v>
      </c>
      <c r="AG511" s="30">
        <f t="shared" si="40"/>
        <v>0.01552636565</v>
      </c>
      <c r="AH511" s="41">
        <f t="shared" si="41"/>
        <v>0.3608270594</v>
      </c>
      <c r="AI511" s="42">
        <f t="shared" si="42"/>
        <v>0.3612431978</v>
      </c>
      <c r="AJ511" s="42">
        <f t="shared" si="43"/>
        <v>0.3826377552</v>
      </c>
      <c r="AK511" s="36">
        <f t="shared" si="44"/>
        <v>63</v>
      </c>
      <c r="AL511" s="37">
        <f t="shared" ref="AL511:AM511" si="2068">Z511</f>
        <v>101</v>
      </c>
      <c r="AM511" s="38">
        <f t="shared" si="2068"/>
        <v>27</v>
      </c>
      <c r="AN511" s="39">
        <f t="shared" si="46"/>
        <v>31</v>
      </c>
      <c r="AO511" s="43"/>
      <c r="AP511" s="43"/>
      <c r="AQ511" s="43">
        <f t="shared" ref="AQ511:AW511" si="2069">POWER($AC511,AQ$3)</f>
        <v>1</v>
      </c>
      <c r="AR511" s="43">
        <f t="shared" si="2069"/>
        <v>0.4655172414</v>
      </c>
      <c r="AS511" s="43">
        <f t="shared" si="2069"/>
        <v>0.216706302</v>
      </c>
      <c r="AT511" s="43">
        <f t="shared" si="2069"/>
        <v>0.1008805199</v>
      </c>
      <c r="AU511" s="43">
        <f t="shared" si="2069"/>
        <v>0.04696162134</v>
      </c>
      <c r="AV511" s="43">
        <f t="shared" si="2069"/>
        <v>0.02186144441</v>
      </c>
      <c r="AW511" s="43">
        <f t="shared" si="2069"/>
        <v>0.0101768793</v>
      </c>
      <c r="AX511" s="43">
        <f t="shared" ref="AX511:BA511" si="2070">$AD511*AQ511</f>
        <v>0.5324074074</v>
      </c>
      <c r="AY511" s="43">
        <f t="shared" si="2070"/>
        <v>0.2478448276</v>
      </c>
      <c r="AZ511" s="43">
        <f t="shared" si="2070"/>
        <v>0.1153760404</v>
      </c>
      <c r="BA511" s="43">
        <f t="shared" si="2070"/>
        <v>0.05370953606</v>
      </c>
      <c r="BB511" s="43"/>
      <c r="BC511" s="43"/>
      <c r="BD511" s="43"/>
      <c r="BE511" s="43"/>
      <c r="BF511" s="43"/>
      <c r="BG511" s="43"/>
      <c r="BH511" s="43"/>
      <c r="BI511" s="43"/>
      <c r="BJ511" s="43"/>
    </row>
    <row r="512">
      <c r="A512" s="30"/>
      <c r="B512" s="30"/>
      <c r="C512" s="44">
        <f t="shared" si="49"/>
        <v>508</v>
      </c>
      <c r="D512" s="32">
        <f t="shared" si="13"/>
        <v>1102</v>
      </c>
      <c r="E512" s="32">
        <f t="shared" si="14"/>
        <v>1102</v>
      </c>
      <c r="F512" s="33">
        <f t="shared" si="15"/>
        <v>608</v>
      </c>
      <c r="G512" s="30">
        <f t="shared" si="16"/>
        <v>431</v>
      </c>
      <c r="H512" s="34">
        <f t="shared" si="17"/>
        <v>177</v>
      </c>
      <c r="I512" s="35">
        <f t="shared" si="18"/>
        <v>0.4911952583</v>
      </c>
      <c r="J512" s="35">
        <f t="shared" si="19"/>
        <v>0.4695551555</v>
      </c>
      <c r="K512" s="36">
        <f t="shared" si="20"/>
        <v>212</v>
      </c>
      <c r="L512" s="37">
        <f t="shared" si="21"/>
        <v>219</v>
      </c>
      <c r="M512" s="38">
        <f t="shared" si="22"/>
        <v>83</v>
      </c>
      <c r="N512" s="39">
        <f t="shared" si="23"/>
        <v>94</v>
      </c>
      <c r="O512" s="35">
        <f t="shared" si="24"/>
        <v>0.4918793503</v>
      </c>
      <c r="P512" s="35">
        <f t="shared" si="25"/>
        <v>0.4689265537</v>
      </c>
      <c r="Q512" s="40">
        <f t="shared" si="26"/>
        <v>0.4851973684</v>
      </c>
      <c r="R512" s="35">
        <f t="shared" si="27"/>
        <v>0.2748344371</v>
      </c>
      <c r="S512" s="10">
        <f t="shared" si="50"/>
        <v>0.6520022663</v>
      </c>
      <c r="T512" s="10">
        <f t="shared" si="28"/>
        <v>0.8812543938</v>
      </c>
      <c r="U512" s="10">
        <f t="shared" si="29"/>
        <v>0.8812543938</v>
      </c>
      <c r="V512" s="30">
        <f t="shared" si="30"/>
        <v>608</v>
      </c>
      <c r="W512" s="30">
        <f t="shared" si="31"/>
        <v>295</v>
      </c>
      <c r="X512" s="34">
        <f t="shared" si="32"/>
        <v>396</v>
      </c>
      <c r="Y512" s="36">
        <f t="shared" si="33"/>
        <v>313</v>
      </c>
      <c r="Z512" s="37">
        <f t="shared" ref="Z512:AA512" si="2071">L512</f>
        <v>219</v>
      </c>
      <c r="AA512" s="38">
        <f t="shared" si="2071"/>
        <v>83</v>
      </c>
      <c r="AB512" s="39">
        <f t="shared" si="35"/>
        <v>42</v>
      </c>
      <c r="AC512" s="35">
        <f t="shared" si="36"/>
        <v>0.664</v>
      </c>
      <c r="AD512" s="35">
        <f t="shared" si="37"/>
        <v>0.5883458647</v>
      </c>
      <c r="AE512" s="30">
        <f t="shared" si="38"/>
        <v>0.5847582698</v>
      </c>
      <c r="AF512" s="30">
        <f t="shared" si="39"/>
        <v>0.2783219805</v>
      </c>
      <c r="AG512" s="30">
        <f t="shared" si="40"/>
        <v>0.003587594817</v>
      </c>
      <c r="AH512" s="41">
        <f t="shared" si="41"/>
        <v>0.3884847612</v>
      </c>
      <c r="AI512" s="42">
        <f t="shared" si="42"/>
        <v>0.5090968105</v>
      </c>
      <c r="AJ512" s="42">
        <f t="shared" si="43"/>
        <v>0.5140403372</v>
      </c>
      <c r="AK512" s="36">
        <f t="shared" si="44"/>
        <v>232</v>
      </c>
      <c r="AL512" s="37">
        <f t="shared" ref="AL512:AM512" si="2072">Z512</f>
        <v>219</v>
      </c>
      <c r="AM512" s="38">
        <f t="shared" si="2072"/>
        <v>83</v>
      </c>
      <c r="AN512" s="39">
        <f t="shared" si="46"/>
        <v>42</v>
      </c>
      <c r="AO512" s="43"/>
      <c r="AP512" s="43"/>
      <c r="AQ512" s="43">
        <f t="shared" ref="AQ512:AW512" si="2073">POWER($AC512,AQ$3)</f>
        <v>1</v>
      </c>
      <c r="AR512" s="43">
        <f t="shared" si="2073"/>
        <v>0.664</v>
      </c>
      <c r="AS512" s="43">
        <f t="shared" si="2073"/>
        <v>0.440896</v>
      </c>
      <c r="AT512" s="43">
        <f t="shared" si="2073"/>
        <v>0.292754944</v>
      </c>
      <c r="AU512" s="43">
        <f t="shared" si="2073"/>
        <v>0.1943892828</v>
      </c>
      <c r="AV512" s="43">
        <f t="shared" si="2073"/>
        <v>0.1290744838</v>
      </c>
      <c r="AW512" s="43">
        <f t="shared" si="2073"/>
        <v>0.08570545724</v>
      </c>
      <c r="AX512" s="43">
        <f t="shared" ref="AX512:BA512" si="2074">$AD512*AQ512</f>
        <v>0.5883458647</v>
      </c>
      <c r="AY512" s="43">
        <f t="shared" si="2074"/>
        <v>0.3906616541</v>
      </c>
      <c r="AZ512" s="43">
        <f t="shared" si="2074"/>
        <v>0.2593993383</v>
      </c>
      <c r="BA512" s="43">
        <f t="shared" si="2074"/>
        <v>0.1722411607</v>
      </c>
      <c r="BB512" s="43"/>
      <c r="BC512" s="43"/>
      <c r="BD512" s="43"/>
      <c r="BE512" s="43"/>
      <c r="BF512" s="43"/>
      <c r="BG512" s="43"/>
      <c r="BH512" s="43"/>
      <c r="BI512" s="43"/>
      <c r="BJ512" s="43"/>
    </row>
    <row r="513">
      <c r="A513" s="30"/>
      <c r="B513" s="30"/>
      <c r="C513" s="44">
        <f t="shared" si="49"/>
        <v>509</v>
      </c>
      <c r="D513" s="32">
        <f t="shared" si="13"/>
        <v>1035</v>
      </c>
      <c r="E513" s="32">
        <f t="shared" si="14"/>
        <v>1035</v>
      </c>
      <c r="F513" s="33">
        <f t="shared" si="15"/>
        <v>755</v>
      </c>
      <c r="G513" s="30">
        <f t="shared" si="16"/>
        <v>602</v>
      </c>
      <c r="H513" s="34">
        <f t="shared" si="17"/>
        <v>153</v>
      </c>
      <c r="I513" s="35">
        <f t="shared" si="18"/>
        <v>0.3748837392</v>
      </c>
      <c r="J513" s="35">
        <f t="shared" si="19"/>
        <v>0.3824724283</v>
      </c>
      <c r="K513" s="36">
        <f t="shared" si="20"/>
        <v>226</v>
      </c>
      <c r="L513" s="37">
        <f t="shared" si="21"/>
        <v>376</v>
      </c>
      <c r="M513" s="38">
        <f t="shared" si="22"/>
        <v>59</v>
      </c>
      <c r="N513" s="39">
        <f t="shared" si="23"/>
        <v>94</v>
      </c>
      <c r="O513" s="35">
        <f t="shared" si="24"/>
        <v>0.3754152824</v>
      </c>
      <c r="P513" s="35">
        <f t="shared" si="25"/>
        <v>0.385620915</v>
      </c>
      <c r="Q513" s="40">
        <f t="shared" si="26"/>
        <v>0.3774834437</v>
      </c>
      <c r="R513" s="35">
        <f t="shared" si="27"/>
        <v>0.1356321839</v>
      </c>
      <c r="S513" s="10">
        <f t="shared" si="50"/>
        <v>0.5206207137</v>
      </c>
      <c r="T513" s="10">
        <f t="shared" si="28"/>
        <v>0.752590957</v>
      </c>
      <c r="U513" s="10">
        <f t="shared" si="29"/>
        <v>0.752590957</v>
      </c>
      <c r="V513" s="30">
        <f t="shared" si="30"/>
        <v>755</v>
      </c>
      <c r="W513" s="30">
        <f t="shared" si="31"/>
        <v>285</v>
      </c>
      <c r="X513" s="34">
        <f t="shared" si="32"/>
        <v>393</v>
      </c>
      <c r="Y513" s="36">
        <f t="shared" si="33"/>
        <v>334</v>
      </c>
      <c r="Z513" s="37">
        <f t="shared" ref="Z513:AA513" si="2075">L513</f>
        <v>376</v>
      </c>
      <c r="AA513" s="38">
        <f t="shared" si="2075"/>
        <v>59</v>
      </c>
      <c r="AB513" s="39">
        <f t="shared" si="35"/>
        <v>110</v>
      </c>
      <c r="AC513" s="35">
        <f t="shared" si="36"/>
        <v>0.349112426</v>
      </c>
      <c r="AD513" s="35">
        <f t="shared" si="37"/>
        <v>0.4704225352</v>
      </c>
      <c r="AE513" s="30">
        <f t="shared" si="38"/>
        <v>0.4675162559</v>
      </c>
      <c r="AF513" s="30">
        <f t="shared" si="39"/>
        <v>0.1610799666</v>
      </c>
      <c r="AG513" s="30">
        <f t="shared" si="40"/>
        <v>0.002906279279</v>
      </c>
      <c r="AH513" s="41">
        <f t="shared" si="41"/>
        <v>0.353105737</v>
      </c>
      <c r="AI513" s="42">
        <f t="shared" si="42"/>
        <v>0.2718696762</v>
      </c>
      <c r="AJ513" s="42">
        <f t="shared" si="43"/>
        <v>0.2758743841</v>
      </c>
      <c r="AK513" s="36">
        <f t="shared" si="44"/>
        <v>143</v>
      </c>
      <c r="AL513" s="37">
        <f t="shared" ref="AL513:AM513" si="2076">Z513</f>
        <v>376</v>
      </c>
      <c r="AM513" s="38">
        <f t="shared" si="2076"/>
        <v>59</v>
      </c>
      <c r="AN513" s="39">
        <f t="shared" si="46"/>
        <v>110</v>
      </c>
      <c r="AO513" s="43"/>
      <c r="AP513" s="43"/>
      <c r="AQ513" s="43">
        <f t="shared" ref="AQ513:AW513" si="2077">POWER($AC513,AQ$3)</f>
        <v>1</v>
      </c>
      <c r="AR513" s="43">
        <f t="shared" si="2077"/>
        <v>0.349112426</v>
      </c>
      <c r="AS513" s="43">
        <f t="shared" si="2077"/>
        <v>0.121879486</v>
      </c>
      <c r="AT513" s="43">
        <f t="shared" si="2077"/>
        <v>0.04254964305</v>
      </c>
      <c r="AU513" s="43">
        <f t="shared" si="2077"/>
        <v>0.01485460911</v>
      </c>
      <c r="AV513" s="43">
        <f t="shared" si="2077"/>
        <v>0.005185928624</v>
      </c>
      <c r="AW513" s="43">
        <f t="shared" si="2077"/>
        <v>0.001810472123</v>
      </c>
      <c r="AX513" s="43">
        <f t="shared" ref="AX513:BA513" si="2078">$AD513*AQ513</f>
        <v>0.4704225352</v>
      </c>
      <c r="AY513" s="43">
        <f t="shared" si="2078"/>
        <v>0.1642303525</v>
      </c>
      <c r="AZ513" s="43">
        <f t="shared" si="2078"/>
        <v>0.0573348568</v>
      </c>
      <c r="BA513" s="43">
        <f t="shared" si="2078"/>
        <v>0.02001631095</v>
      </c>
      <c r="BB513" s="43"/>
      <c r="BC513" s="43"/>
      <c r="BD513" s="43"/>
      <c r="BE513" s="43"/>
      <c r="BF513" s="43"/>
      <c r="BG513" s="43"/>
      <c r="BH513" s="43"/>
      <c r="BI513" s="43"/>
      <c r="BJ513" s="43"/>
    </row>
    <row r="514">
      <c r="A514" s="30"/>
      <c r="B514" s="30"/>
      <c r="C514" s="44">
        <f t="shared" si="49"/>
        <v>510</v>
      </c>
      <c r="D514" s="32">
        <f t="shared" si="13"/>
        <v>2911</v>
      </c>
      <c r="E514" s="32">
        <f t="shared" si="14"/>
        <v>2911</v>
      </c>
      <c r="F514" s="33">
        <f t="shared" si="15"/>
        <v>1805</v>
      </c>
      <c r="G514" s="30">
        <f t="shared" si="16"/>
        <v>1051</v>
      </c>
      <c r="H514" s="34">
        <f t="shared" si="17"/>
        <v>754</v>
      </c>
      <c r="I514" s="35">
        <f t="shared" si="18"/>
        <v>0.294722725</v>
      </c>
      <c r="J514" s="35">
        <f t="shared" si="19"/>
        <v>0.2739414111</v>
      </c>
      <c r="K514" s="36">
        <f t="shared" si="20"/>
        <v>310</v>
      </c>
      <c r="L514" s="37">
        <f t="shared" si="21"/>
        <v>741</v>
      </c>
      <c r="M514" s="38">
        <f t="shared" si="22"/>
        <v>207</v>
      </c>
      <c r="N514" s="39">
        <f t="shared" si="23"/>
        <v>547</v>
      </c>
      <c r="O514" s="35">
        <f t="shared" si="24"/>
        <v>0.2949571836</v>
      </c>
      <c r="P514" s="35">
        <f t="shared" si="25"/>
        <v>0.274535809</v>
      </c>
      <c r="Q514" s="40">
        <f t="shared" si="26"/>
        <v>0.2864265928</v>
      </c>
      <c r="R514" s="35">
        <f t="shared" si="27"/>
        <v>0.2183544304</v>
      </c>
      <c r="S514" s="10">
        <f t="shared" si="50"/>
        <v>0.6112010683</v>
      </c>
      <c r="T514" s="10">
        <f t="shared" si="28"/>
        <v>0.8495514504</v>
      </c>
      <c r="U514" s="10">
        <f t="shared" si="29"/>
        <v>0.8495514504</v>
      </c>
      <c r="V514" s="30">
        <f t="shared" si="30"/>
        <v>1805</v>
      </c>
      <c r="W514" s="30">
        <f t="shared" si="31"/>
        <v>517</v>
      </c>
      <c r="X514" s="34">
        <f t="shared" si="32"/>
        <v>1103</v>
      </c>
      <c r="Y514" s="36">
        <f t="shared" si="33"/>
        <v>896</v>
      </c>
      <c r="Z514" s="37">
        <f t="shared" ref="Z514:AA514" si="2079">L514</f>
        <v>741</v>
      </c>
      <c r="AA514" s="38">
        <f t="shared" si="2079"/>
        <v>207</v>
      </c>
      <c r="AB514" s="39">
        <f t="shared" si="35"/>
        <v>159</v>
      </c>
      <c r="AC514" s="35">
        <f t="shared" si="36"/>
        <v>0.5655737705</v>
      </c>
      <c r="AD514" s="35">
        <f t="shared" si="37"/>
        <v>0.5473427001</v>
      </c>
      <c r="AE514" s="30">
        <f t="shared" si="38"/>
        <v>0.5542457188</v>
      </c>
      <c r="AF514" s="30">
        <f t="shared" si="39"/>
        <v>0.2478094295</v>
      </c>
      <c r="AG514" s="30">
        <f t="shared" si="40"/>
        <v>-0.006903018748</v>
      </c>
      <c r="AH514" s="41">
        <f t="shared" si="41"/>
        <v>0.37243741</v>
      </c>
      <c r="AI514" s="42">
        <f t="shared" si="42"/>
        <v>0.4366252416</v>
      </c>
      <c r="AJ514" s="42">
        <f t="shared" si="43"/>
        <v>0.4271132261</v>
      </c>
      <c r="AK514" s="36">
        <f t="shared" si="44"/>
        <v>552</v>
      </c>
      <c r="AL514" s="37">
        <f t="shared" ref="AL514:AM514" si="2080">Z514</f>
        <v>741</v>
      </c>
      <c r="AM514" s="38">
        <f t="shared" si="2080"/>
        <v>207</v>
      </c>
      <c r="AN514" s="39">
        <f t="shared" si="46"/>
        <v>159</v>
      </c>
      <c r="AO514" s="43"/>
      <c r="AP514" s="43"/>
      <c r="AQ514" s="43">
        <f t="shared" ref="AQ514:AW514" si="2081">POWER($AC514,AQ$3)</f>
        <v>1</v>
      </c>
      <c r="AR514" s="43">
        <f t="shared" si="2081"/>
        <v>0.5655737705</v>
      </c>
      <c r="AS514" s="43">
        <f t="shared" si="2081"/>
        <v>0.3198736899</v>
      </c>
      <c r="AT514" s="43">
        <f t="shared" si="2081"/>
        <v>0.1809121689</v>
      </c>
      <c r="AU514" s="43">
        <f t="shared" si="2081"/>
        <v>0.1023191775</v>
      </c>
      <c r="AV514" s="43">
        <f t="shared" si="2081"/>
        <v>0.057869043</v>
      </c>
      <c r="AW514" s="43">
        <f t="shared" si="2081"/>
        <v>0.03272921284</v>
      </c>
      <c r="AX514" s="43">
        <f t="shared" ref="AX514:BA514" si="2082">$AD514*AQ514</f>
        <v>0.5473427001</v>
      </c>
      <c r="AY514" s="43">
        <f t="shared" si="2082"/>
        <v>0.3095626746</v>
      </c>
      <c r="AZ514" s="43">
        <f t="shared" si="2082"/>
        <v>0.1750805291</v>
      </c>
      <c r="BA514" s="43">
        <f t="shared" si="2082"/>
        <v>0.09902095498</v>
      </c>
      <c r="BB514" s="43"/>
      <c r="BC514" s="43"/>
      <c r="BD514" s="43"/>
      <c r="BE514" s="43"/>
      <c r="BF514" s="43"/>
      <c r="BG514" s="43"/>
      <c r="BH514" s="43"/>
      <c r="BI514" s="43"/>
      <c r="BJ514" s="43"/>
    </row>
    <row r="515">
      <c r="A515" s="30"/>
      <c r="B515" s="30"/>
      <c r="C515" s="44">
        <f t="shared" si="49"/>
        <v>511</v>
      </c>
      <c r="D515" s="32">
        <f t="shared" si="13"/>
        <v>556</v>
      </c>
      <c r="E515" s="32">
        <f t="shared" si="14"/>
        <v>556</v>
      </c>
      <c r="F515" s="33">
        <f t="shared" si="15"/>
        <v>222</v>
      </c>
      <c r="G515" s="30">
        <f t="shared" si="16"/>
        <v>135</v>
      </c>
      <c r="H515" s="34">
        <f t="shared" si="17"/>
        <v>87</v>
      </c>
      <c r="I515" s="35">
        <f t="shared" si="18"/>
        <v>0.3813189852</v>
      </c>
      <c r="J515" s="35">
        <f t="shared" si="19"/>
        <v>0.3652605402</v>
      </c>
      <c r="K515" s="36">
        <f t="shared" si="20"/>
        <v>51</v>
      </c>
      <c r="L515" s="37">
        <f t="shared" si="21"/>
        <v>84</v>
      </c>
      <c r="M515" s="38">
        <f t="shared" si="22"/>
        <v>32</v>
      </c>
      <c r="N515" s="39">
        <f t="shared" si="23"/>
        <v>55</v>
      </c>
      <c r="O515" s="35">
        <f t="shared" si="24"/>
        <v>0.3777777778</v>
      </c>
      <c r="P515" s="35">
        <f t="shared" si="25"/>
        <v>0.367816092</v>
      </c>
      <c r="Q515" s="40">
        <f t="shared" si="26"/>
        <v>0.3738738739</v>
      </c>
      <c r="R515" s="35">
        <f t="shared" si="27"/>
        <v>0.275862069</v>
      </c>
      <c r="S515" s="10">
        <f t="shared" si="50"/>
        <v>0.5279650209</v>
      </c>
      <c r="T515" s="10">
        <f t="shared" si="28"/>
        <v>0.6772744831</v>
      </c>
      <c r="U515" s="10">
        <f t="shared" si="29"/>
        <v>0.6772744831</v>
      </c>
      <c r="V515" s="30">
        <f t="shared" si="30"/>
        <v>222</v>
      </c>
      <c r="W515" s="30">
        <f t="shared" si="31"/>
        <v>83</v>
      </c>
      <c r="X515" s="34">
        <f t="shared" si="32"/>
        <v>117</v>
      </c>
      <c r="Y515" s="36">
        <f t="shared" si="33"/>
        <v>85</v>
      </c>
      <c r="Z515" s="37">
        <f t="shared" ref="Z515:AA515" si="2083">L515</f>
        <v>84</v>
      </c>
      <c r="AA515" s="38">
        <f t="shared" si="2083"/>
        <v>32</v>
      </c>
      <c r="AB515" s="39">
        <f t="shared" si="35"/>
        <v>41</v>
      </c>
      <c r="AC515" s="35">
        <f t="shared" si="36"/>
        <v>0.4383561644</v>
      </c>
      <c r="AD515" s="35">
        <f t="shared" si="37"/>
        <v>0.5029585799</v>
      </c>
      <c r="AE515" s="30">
        <f t="shared" si="38"/>
        <v>0.5058458646</v>
      </c>
      <c r="AF515" s="30">
        <f t="shared" si="39"/>
        <v>0.1994095752</v>
      </c>
      <c r="AG515" s="30">
        <f t="shared" si="40"/>
        <v>-0.002887284682</v>
      </c>
      <c r="AH515" s="41">
        <f t="shared" si="41"/>
        <v>0.3584743108</v>
      </c>
      <c r="AI515" s="42">
        <f t="shared" si="42"/>
        <v>0.3405292246</v>
      </c>
      <c r="AJ515" s="42">
        <f t="shared" si="43"/>
        <v>0.3365506903</v>
      </c>
      <c r="AK515" s="36">
        <f t="shared" si="44"/>
        <v>43</v>
      </c>
      <c r="AL515" s="37">
        <f t="shared" ref="AL515:AM515" si="2084">Z515</f>
        <v>84</v>
      </c>
      <c r="AM515" s="38">
        <f t="shared" si="2084"/>
        <v>32</v>
      </c>
      <c r="AN515" s="39">
        <f t="shared" si="46"/>
        <v>41</v>
      </c>
      <c r="AO515" s="43"/>
      <c r="AP515" s="43"/>
      <c r="AQ515" s="43">
        <f t="shared" ref="AQ515:AW515" si="2085">POWER($AC515,AQ$3)</f>
        <v>1</v>
      </c>
      <c r="AR515" s="43">
        <f t="shared" si="2085"/>
        <v>0.4383561644</v>
      </c>
      <c r="AS515" s="43">
        <f t="shared" si="2085"/>
        <v>0.1921561269</v>
      </c>
      <c r="AT515" s="43">
        <f t="shared" si="2085"/>
        <v>0.08423282273</v>
      </c>
      <c r="AU515" s="43">
        <f t="shared" si="2085"/>
        <v>0.03692397709</v>
      </c>
      <c r="AV515" s="43">
        <f t="shared" si="2085"/>
        <v>0.01618585297</v>
      </c>
      <c r="AW515" s="43">
        <f t="shared" si="2085"/>
        <v>0.007095168425</v>
      </c>
      <c r="AX515" s="43">
        <f t="shared" ref="AX515:BA515" si="2086">$AD515*AQ515</f>
        <v>0.5029585799</v>
      </c>
      <c r="AY515" s="43">
        <f t="shared" si="2086"/>
        <v>0.2204749939</v>
      </c>
      <c r="AZ515" s="43">
        <f t="shared" si="2086"/>
        <v>0.09664657268</v>
      </c>
      <c r="BA515" s="43">
        <f t="shared" si="2086"/>
        <v>0.0423656209</v>
      </c>
      <c r="BB515" s="43"/>
      <c r="BC515" s="43"/>
      <c r="BD515" s="43"/>
      <c r="BE515" s="43"/>
      <c r="BF515" s="43"/>
      <c r="BG515" s="43"/>
      <c r="BH515" s="43"/>
      <c r="BI515" s="43"/>
      <c r="BJ515" s="43"/>
    </row>
    <row r="516">
      <c r="A516" s="30"/>
      <c r="B516" s="30"/>
      <c r="C516" s="44">
        <f t="shared" si="49"/>
        <v>512</v>
      </c>
      <c r="D516" s="32">
        <f t="shared" si="13"/>
        <v>1802</v>
      </c>
      <c r="E516" s="32">
        <f t="shared" si="14"/>
        <v>1802</v>
      </c>
      <c r="F516" s="33">
        <f t="shared" si="15"/>
        <v>716</v>
      </c>
      <c r="G516" s="30">
        <f t="shared" si="16"/>
        <v>401</v>
      </c>
      <c r="H516" s="34">
        <f t="shared" si="17"/>
        <v>315</v>
      </c>
      <c r="I516" s="35">
        <f t="shared" si="18"/>
        <v>0.3918444696</v>
      </c>
      <c r="J516" s="35">
        <f t="shared" si="19"/>
        <v>0.4225089425</v>
      </c>
      <c r="K516" s="36">
        <f t="shared" si="20"/>
        <v>157</v>
      </c>
      <c r="L516" s="37">
        <f t="shared" si="21"/>
        <v>244</v>
      </c>
      <c r="M516" s="38">
        <f t="shared" si="22"/>
        <v>133</v>
      </c>
      <c r="N516" s="39">
        <f t="shared" si="23"/>
        <v>182</v>
      </c>
      <c r="O516" s="35">
        <f t="shared" si="24"/>
        <v>0.391521197</v>
      </c>
      <c r="P516" s="35">
        <f t="shared" si="25"/>
        <v>0.4222222222</v>
      </c>
      <c r="Q516" s="40">
        <f t="shared" si="26"/>
        <v>0.405027933</v>
      </c>
      <c r="R516" s="35">
        <f t="shared" si="27"/>
        <v>0.3527851459</v>
      </c>
      <c r="S516" s="10">
        <f t="shared" si="50"/>
        <v>0.7312260195</v>
      </c>
      <c r="T516" s="10">
        <f t="shared" si="28"/>
        <v>0.9625699411</v>
      </c>
      <c r="U516" s="10">
        <f t="shared" si="29"/>
        <v>0.9625699411</v>
      </c>
      <c r="V516" s="30">
        <f t="shared" si="30"/>
        <v>716</v>
      </c>
      <c r="W516" s="30">
        <f t="shared" si="31"/>
        <v>290</v>
      </c>
      <c r="X516" s="34">
        <f t="shared" si="32"/>
        <v>524</v>
      </c>
      <c r="Y516" s="36">
        <f t="shared" si="33"/>
        <v>391</v>
      </c>
      <c r="Z516" s="37">
        <f t="shared" ref="Z516:AA516" si="2087">L516</f>
        <v>244</v>
      </c>
      <c r="AA516" s="38">
        <f t="shared" si="2087"/>
        <v>133</v>
      </c>
      <c r="AB516" s="39">
        <f t="shared" si="35"/>
        <v>15</v>
      </c>
      <c r="AC516" s="35">
        <f t="shared" si="36"/>
        <v>0.8986486486</v>
      </c>
      <c r="AD516" s="35">
        <f t="shared" si="37"/>
        <v>0.6157480315</v>
      </c>
      <c r="AE516" s="30">
        <f t="shared" si="38"/>
        <v>0.6233184428</v>
      </c>
      <c r="AF516" s="30">
        <f t="shared" si="39"/>
        <v>0.3168821535</v>
      </c>
      <c r="AG516" s="30">
        <f t="shared" si="40"/>
        <v>-0.007570411286</v>
      </c>
      <c r="AH516" s="41">
        <f t="shared" si="41"/>
        <v>0.4463905176</v>
      </c>
      <c r="AI516" s="42">
        <f t="shared" si="42"/>
        <v>0.6737891706</v>
      </c>
      <c r="AJ516" s="42">
        <f t="shared" si="43"/>
        <v>0.6633575215</v>
      </c>
      <c r="AK516" s="36">
        <f t="shared" si="44"/>
        <v>481</v>
      </c>
      <c r="AL516" s="37">
        <f t="shared" ref="AL516:AM516" si="2088">Z516</f>
        <v>244</v>
      </c>
      <c r="AM516" s="38">
        <f t="shared" si="2088"/>
        <v>133</v>
      </c>
      <c r="AN516" s="39">
        <f t="shared" si="46"/>
        <v>15</v>
      </c>
      <c r="AO516" s="43"/>
      <c r="AP516" s="43"/>
      <c r="AQ516" s="43">
        <f t="shared" ref="AQ516:AW516" si="2089">POWER($AC516,AQ$3)</f>
        <v>1</v>
      </c>
      <c r="AR516" s="43">
        <f t="shared" si="2089"/>
        <v>0.8986486486</v>
      </c>
      <c r="AS516" s="43">
        <f t="shared" si="2089"/>
        <v>0.8075693937</v>
      </c>
      <c r="AT516" s="43">
        <f t="shared" si="2089"/>
        <v>0.7257211444</v>
      </c>
      <c r="AU516" s="43">
        <f t="shared" si="2089"/>
        <v>0.6521683257</v>
      </c>
      <c r="AV516" s="43">
        <f t="shared" si="2089"/>
        <v>0.5860701846</v>
      </c>
      <c r="AW516" s="43">
        <f t="shared" si="2089"/>
        <v>0.5266711794</v>
      </c>
      <c r="AX516" s="43">
        <f t="shared" ref="AX516:BA516" si="2090">$AD516*AQ516</f>
        <v>0.6157480315</v>
      </c>
      <c r="AY516" s="43">
        <f t="shared" si="2090"/>
        <v>0.5533411364</v>
      </c>
      <c r="AZ516" s="43">
        <f t="shared" si="2090"/>
        <v>0.4972592645</v>
      </c>
      <c r="BA516" s="43">
        <f t="shared" si="2090"/>
        <v>0.4468613661</v>
      </c>
      <c r="BB516" s="43"/>
      <c r="BC516" s="43"/>
      <c r="BD516" s="43"/>
      <c r="BE516" s="43"/>
      <c r="BF516" s="43"/>
      <c r="BG516" s="43"/>
      <c r="BH516" s="43"/>
      <c r="BI516" s="43"/>
      <c r="BJ516" s="43"/>
    </row>
    <row r="517">
      <c r="A517" s="30"/>
      <c r="B517" s="30"/>
      <c r="C517" s="44">
        <f t="shared" si="49"/>
        <v>513</v>
      </c>
      <c r="D517" s="32">
        <f t="shared" si="13"/>
        <v>1325</v>
      </c>
      <c r="E517" s="32">
        <f t="shared" si="14"/>
        <v>1325</v>
      </c>
      <c r="F517" s="33">
        <f t="shared" si="15"/>
        <v>829</v>
      </c>
      <c r="G517" s="30">
        <f t="shared" si="16"/>
        <v>393</v>
      </c>
      <c r="H517" s="34">
        <f t="shared" si="17"/>
        <v>436</v>
      </c>
      <c r="I517" s="35">
        <f t="shared" si="18"/>
        <v>0.3369123534</v>
      </c>
      <c r="J517" s="35">
        <f t="shared" si="19"/>
        <v>0.2452213972</v>
      </c>
      <c r="K517" s="36">
        <f t="shared" si="20"/>
        <v>132</v>
      </c>
      <c r="L517" s="37">
        <f t="shared" si="21"/>
        <v>261</v>
      </c>
      <c r="M517" s="38">
        <f t="shared" si="22"/>
        <v>107</v>
      </c>
      <c r="N517" s="39">
        <f t="shared" si="23"/>
        <v>329</v>
      </c>
      <c r="O517" s="35">
        <f t="shared" si="24"/>
        <v>0.3358778626</v>
      </c>
      <c r="P517" s="35">
        <f t="shared" si="25"/>
        <v>0.245412844</v>
      </c>
      <c r="Q517" s="40">
        <f t="shared" si="26"/>
        <v>0.2882991556</v>
      </c>
      <c r="R517" s="35">
        <f t="shared" si="27"/>
        <v>0.2907608696</v>
      </c>
      <c r="S517" s="10">
        <f t="shared" si="50"/>
        <v>0.5991828917</v>
      </c>
      <c r="T517" s="10">
        <f t="shared" si="28"/>
        <v>0.784743871</v>
      </c>
      <c r="U517" s="10">
        <f t="shared" si="29"/>
        <v>0.784743871</v>
      </c>
      <c r="V517" s="30">
        <f t="shared" si="30"/>
        <v>829</v>
      </c>
      <c r="W517" s="30">
        <f t="shared" si="31"/>
        <v>239</v>
      </c>
      <c r="X517" s="34">
        <f t="shared" si="32"/>
        <v>497</v>
      </c>
      <c r="Y517" s="36">
        <f t="shared" si="33"/>
        <v>390</v>
      </c>
      <c r="Z517" s="37">
        <f t="shared" ref="Z517:AA517" si="2091">L517</f>
        <v>261</v>
      </c>
      <c r="AA517" s="38">
        <f t="shared" si="2091"/>
        <v>107</v>
      </c>
      <c r="AB517" s="39">
        <f t="shared" si="35"/>
        <v>107</v>
      </c>
      <c r="AC517" s="35">
        <f t="shared" si="36"/>
        <v>0.5</v>
      </c>
      <c r="AD517" s="35">
        <f t="shared" si="37"/>
        <v>0.599078341</v>
      </c>
      <c r="AE517" s="30">
        <f t="shared" si="38"/>
        <v>0.5303799247</v>
      </c>
      <c r="AF517" s="30">
        <f t="shared" si="39"/>
        <v>0.2239436354</v>
      </c>
      <c r="AG517" s="30">
        <f t="shared" si="40"/>
        <v>0.06869841628</v>
      </c>
      <c r="AH517" s="41">
        <f t="shared" si="41"/>
        <v>0.364302573</v>
      </c>
      <c r="AI517" s="42">
        <f t="shared" si="42"/>
        <v>0.3873956323</v>
      </c>
      <c r="AJ517" s="42">
        <f t="shared" si="43"/>
        <v>0.4820586233</v>
      </c>
      <c r="AK517" s="36">
        <f t="shared" si="44"/>
        <v>243</v>
      </c>
      <c r="AL517" s="37">
        <f t="shared" ref="AL517:AM517" si="2092">Z517</f>
        <v>261</v>
      </c>
      <c r="AM517" s="38">
        <f t="shared" si="2092"/>
        <v>107</v>
      </c>
      <c r="AN517" s="39">
        <f t="shared" si="46"/>
        <v>107</v>
      </c>
      <c r="AO517" s="43"/>
      <c r="AP517" s="43"/>
      <c r="AQ517" s="43">
        <f t="shared" ref="AQ517:AW517" si="2093">POWER($AC517,AQ$3)</f>
        <v>1</v>
      </c>
      <c r="AR517" s="43">
        <f t="shared" si="2093"/>
        <v>0.5</v>
      </c>
      <c r="AS517" s="43">
        <f t="shared" si="2093"/>
        <v>0.25</v>
      </c>
      <c r="AT517" s="43">
        <f t="shared" si="2093"/>
        <v>0.125</v>
      </c>
      <c r="AU517" s="43">
        <f t="shared" si="2093"/>
        <v>0.0625</v>
      </c>
      <c r="AV517" s="43">
        <f t="shared" si="2093"/>
        <v>0.03125</v>
      </c>
      <c r="AW517" s="43">
        <f t="shared" si="2093"/>
        <v>0.015625</v>
      </c>
      <c r="AX517" s="43">
        <f t="shared" ref="AX517:BA517" si="2094">$AD517*AQ517</f>
        <v>0.599078341</v>
      </c>
      <c r="AY517" s="43">
        <f t="shared" si="2094"/>
        <v>0.2995391705</v>
      </c>
      <c r="AZ517" s="43">
        <f t="shared" si="2094"/>
        <v>0.1497695853</v>
      </c>
      <c r="BA517" s="43">
        <f t="shared" si="2094"/>
        <v>0.07488479263</v>
      </c>
      <c r="BB517" s="43"/>
      <c r="BC517" s="43"/>
      <c r="BD517" s="43"/>
      <c r="BE517" s="43"/>
      <c r="BF517" s="43"/>
      <c r="BG517" s="43"/>
      <c r="BH517" s="43"/>
      <c r="BI517" s="43"/>
      <c r="BJ517" s="43"/>
    </row>
    <row r="518">
      <c r="A518" s="30"/>
      <c r="B518" s="30"/>
      <c r="C518" s="44">
        <f t="shared" si="49"/>
        <v>514</v>
      </c>
      <c r="D518" s="32">
        <f t="shared" si="13"/>
        <v>3688</v>
      </c>
      <c r="E518" s="32">
        <f t="shared" si="14"/>
        <v>3688</v>
      </c>
      <c r="F518" s="33">
        <f t="shared" si="15"/>
        <v>1523</v>
      </c>
      <c r="G518" s="30">
        <f t="shared" si="16"/>
        <v>1135</v>
      </c>
      <c r="H518" s="34">
        <f t="shared" si="17"/>
        <v>388</v>
      </c>
      <c r="I518" s="35">
        <f t="shared" si="18"/>
        <v>0.4396714851</v>
      </c>
      <c r="J518" s="35">
        <f t="shared" si="19"/>
        <v>0.4571396261</v>
      </c>
      <c r="K518" s="36">
        <f t="shared" si="20"/>
        <v>499</v>
      </c>
      <c r="L518" s="37">
        <f t="shared" si="21"/>
        <v>636</v>
      </c>
      <c r="M518" s="38">
        <f t="shared" si="22"/>
        <v>177</v>
      </c>
      <c r="N518" s="39">
        <f t="shared" si="23"/>
        <v>211</v>
      </c>
      <c r="O518" s="35">
        <f t="shared" si="24"/>
        <v>0.4396475771</v>
      </c>
      <c r="P518" s="35">
        <f t="shared" si="25"/>
        <v>0.456185567</v>
      </c>
      <c r="Q518" s="40">
        <f t="shared" si="26"/>
        <v>0.4438608011</v>
      </c>
      <c r="R518" s="35">
        <f t="shared" si="27"/>
        <v>0.2177121771</v>
      </c>
      <c r="S518" s="10">
        <f t="shared" si="50"/>
        <v>0.4691445932</v>
      </c>
      <c r="T518" s="10">
        <f t="shared" si="28"/>
        <v>0.6170720753</v>
      </c>
      <c r="U518" s="10">
        <f t="shared" si="29"/>
        <v>0.6170720753</v>
      </c>
      <c r="V518" s="30">
        <f t="shared" si="30"/>
        <v>1523</v>
      </c>
      <c r="W518" s="30">
        <f t="shared" si="31"/>
        <v>676</v>
      </c>
      <c r="X518" s="34">
        <f t="shared" si="32"/>
        <v>715</v>
      </c>
      <c r="Y518" s="36">
        <f t="shared" si="33"/>
        <v>538</v>
      </c>
      <c r="Z518" s="37">
        <f t="shared" ref="Z518:AA518" si="2095">L518</f>
        <v>636</v>
      </c>
      <c r="AA518" s="38">
        <f t="shared" si="2095"/>
        <v>177</v>
      </c>
      <c r="AB518" s="39">
        <f t="shared" si="35"/>
        <v>334</v>
      </c>
      <c r="AC518" s="35">
        <f t="shared" si="36"/>
        <v>0.3463796477</v>
      </c>
      <c r="AD518" s="35">
        <f t="shared" si="37"/>
        <v>0.4582623509</v>
      </c>
      <c r="AE518" s="30">
        <f t="shared" si="38"/>
        <v>0.4663005772</v>
      </c>
      <c r="AF518" s="30">
        <f t="shared" si="39"/>
        <v>0.1598642879</v>
      </c>
      <c r="AG518" s="30">
        <f t="shared" si="40"/>
        <v>-0.00803822627</v>
      </c>
      <c r="AH518" s="41">
        <f t="shared" si="41"/>
        <v>0.3529981035</v>
      </c>
      <c r="AI518" s="42">
        <f t="shared" si="42"/>
        <v>0.2697549359</v>
      </c>
      <c r="AJ518" s="42">
        <f t="shared" si="43"/>
        <v>0.2586786611</v>
      </c>
      <c r="AK518" s="36">
        <f t="shared" si="44"/>
        <v>222</v>
      </c>
      <c r="AL518" s="37">
        <f t="shared" ref="AL518:AM518" si="2096">Z518</f>
        <v>636</v>
      </c>
      <c r="AM518" s="38">
        <f t="shared" si="2096"/>
        <v>177</v>
      </c>
      <c r="AN518" s="39">
        <f t="shared" si="46"/>
        <v>334</v>
      </c>
      <c r="AO518" s="43"/>
      <c r="AP518" s="43"/>
      <c r="AQ518" s="43">
        <f t="shared" ref="AQ518:AW518" si="2097">POWER($AC518,AQ$3)</f>
        <v>1</v>
      </c>
      <c r="AR518" s="43">
        <f t="shared" si="2097"/>
        <v>0.3463796477</v>
      </c>
      <c r="AS518" s="43">
        <f t="shared" si="2097"/>
        <v>0.1199788604</v>
      </c>
      <c r="AT518" s="43">
        <f t="shared" si="2097"/>
        <v>0.04155823539</v>
      </c>
      <c r="AU518" s="43">
        <f t="shared" si="2097"/>
        <v>0.01439492694</v>
      </c>
      <c r="AV518" s="43">
        <f t="shared" si="2097"/>
        <v>0.004986109722</v>
      </c>
      <c r="AW518" s="43">
        <f t="shared" si="2097"/>
        <v>0.001727086929</v>
      </c>
      <c r="AX518" s="43">
        <f t="shared" ref="AX518:BA518" si="2098">$AD518*AQ518</f>
        <v>0.4582623509</v>
      </c>
      <c r="AY518" s="43">
        <f t="shared" si="2098"/>
        <v>0.1587327517</v>
      </c>
      <c r="AZ518" s="43">
        <f t="shared" si="2098"/>
        <v>0.05498179462</v>
      </c>
      <c r="BA518" s="43">
        <f t="shared" si="2098"/>
        <v>0.01904457465</v>
      </c>
      <c r="BB518" s="43"/>
      <c r="BC518" s="43"/>
      <c r="BD518" s="43"/>
      <c r="BE518" s="43"/>
      <c r="BF518" s="43"/>
      <c r="BG518" s="43"/>
      <c r="BH518" s="43"/>
      <c r="BI518" s="43"/>
      <c r="BJ518" s="43"/>
    </row>
    <row r="519">
      <c r="A519" s="30"/>
      <c r="B519" s="30"/>
      <c r="C519" s="44">
        <f t="shared" si="49"/>
        <v>515</v>
      </c>
      <c r="D519" s="32">
        <f t="shared" si="13"/>
        <v>3484</v>
      </c>
      <c r="E519" s="32">
        <f t="shared" si="14"/>
        <v>3484</v>
      </c>
      <c r="F519" s="33">
        <f t="shared" si="15"/>
        <v>1783</v>
      </c>
      <c r="G519" s="30">
        <f t="shared" si="16"/>
        <v>1525</v>
      </c>
      <c r="H519" s="34">
        <f t="shared" si="17"/>
        <v>258</v>
      </c>
      <c r="I519" s="35">
        <f t="shared" si="18"/>
        <v>0.432436412</v>
      </c>
      <c r="J519" s="35">
        <f t="shared" si="19"/>
        <v>0.5069556719</v>
      </c>
      <c r="K519" s="36">
        <f t="shared" si="20"/>
        <v>659</v>
      </c>
      <c r="L519" s="37">
        <f t="shared" si="21"/>
        <v>866</v>
      </c>
      <c r="M519" s="38">
        <f t="shared" si="22"/>
        <v>131</v>
      </c>
      <c r="N519" s="39">
        <f t="shared" si="23"/>
        <v>127</v>
      </c>
      <c r="O519" s="35">
        <f t="shared" si="24"/>
        <v>0.4321311475</v>
      </c>
      <c r="P519" s="35">
        <f t="shared" si="25"/>
        <v>0.507751938</v>
      </c>
      <c r="Q519" s="40">
        <f t="shared" si="26"/>
        <v>0.4430734717</v>
      </c>
      <c r="R519" s="35">
        <f t="shared" si="27"/>
        <v>0.1313941825</v>
      </c>
      <c r="S519" s="10">
        <f t="shared" si="50"/>
        <v>0.5904754836</v>
      </c>
      <c r="T519" s="10">
        <f t="shared" si="28"/>
        <v>0.8697470397</v>
      </c>
      <c r="U519" s="10">
        <f t="shared" si="29"/>
        <v>0.8697470397</v>
      </c>
      <c r="V519" s="30">
        <f t="shared" si="30"/>
        <v>1783</v>
      </c>
      <c r="W519" s="30">
        <f t="shared" si="31"/>
        <v>790</v>
      </c>
      <c r="X519" s="34">
        <f t="shared" si="32"/>
        <v>1053</v>
      </c>
      <c r="Y519" s="36">
        <f t="shared" si="33"/>
        <v>922</v>
      </c>
      <c r="Z519" s="37">
        <f t="shared" ref="Z519:AA519" si="2099">L519</f>
        <v>866</v>
      </c>
      <c r="AA519" s="38">
        <f t="shared" si="2099"/>
        <v>131</v>
      </c>
      <c r="AB519" s="39">
        <f t="shared" si="35"/>
        <v>138</v>
      </c>
      <c r="AC519" s="35">
        <f t="shared" si="36"/>
        <v>0.4869888476</v>
      </c>
      <c r="AD519" s="35">
        <f t="shared" si="37"/>
        <v>0.5156599553</v>
      </c>
      <c r="AE519" s="30">
        <f t="shared" si="38"/>
        <v>0.5253573335</v>
      </c>
      <c r="AF519" s="30">
        <f t="shared" si="39"/>
        <v>0.2189210442</v>
      </c>
      <c r="AG519" s="30">
        <f t="shared" si="40"/>
        <v>-0.009697378253</v>
      </c>
      <c r="AH519" s="41">
        <f t="shared" si="41"/>
        <v>0.3629267068</v>
      </c>
      <c r="AI519" s="42">
        <f t="shared" si="42"/>
        <v>0.3775477197</v>
      </c>
      <c r="AJ519" s="42">
        <f t="shared" si="43"/>
        <v>0.3641852161</v>
      </c>
      <c r="AK519" s="36">
        <f t="shared" si="44"/>
        <v>496</v>
      </c>
      <c r="AL519" s="37">
        <f t="shared" ref="AL519:AM519" si="2100">Z519</f>
        <v>866</v>
      </c>
      <c r="AM519" s="38">
        <f t="shared" si="2100"/>
        <v>131</v>
      </c>
      <c r="AN519" s="39">
        <f t="shared" si="46"/>
        <v>138</v>
      </c>
      <c r="AO519" s="43"/>
      <c r="AP519" s="43"/>
      <c r="AQ519" s="43">
        <f t="shared" ref="AQ519:AW519" si="2101">POWER($AC519,AQ$3)</f>
        <v>1</v>
      </c>
      <c r="AR519" s="43">
        <f t="shared" si="2101"/>
        <v>0.4869888476</v>
      </c>
      <c r="AS519" s="43">
        <f t="shared" si="2101"/>
        <v>0.2371581377</v>
      </c>
      <c r="AT519" s="43">
        <f t="shared" si="2101"/>
        <v>0.1154933682</v>
      </c>
      <c r="AU519" s="43">
        <f t="shared" si="2101"/>
        <v>0.05624398226</v>
      </c>
      <c r="AV519" s="43">
        <f t="shared" si="2101"/>
        <v>0.02739019211</v>
      </c>
      <c r="AW519" s="43">
        <f t="shared" si="2101"/>
        <v>0.01333871809</v>
      </c>
      <c r="AX519" s="43">
        <f t="shared" ref="AX519:BA519" si="2102">$AD519*AQ519</f>
        <v>0.5156599553</v>
      </c>
      <c r="AY519" s="43">
        <f t="shared" si="2102"/>
        <v>0.2511206474</v>
      </c>
      <c r="AZ519" s="43">
        <f t="shared" si="2102"/>
        <v>0.1222929547</v>
      </c>
      <c r="BA519" s="43">
        <f t="shared" si="2102"/>
        <v>0.05955530506</v>
      </c>
      <c r="BB519" s="43"/>
      <c r="BC519" s="43"/>
      <c r="BD519" s="43"/>
      <c r="BE519" s="43"/>
      <c r="BF519" s="43"/>
      <c r="BG519" s="43"/>
      <c r="BH519" s="43"/>
      <c r="BI519" s="43"/>
      <c r="BJ519" s="43"/>
    </row>
    <row r="520">
      <c r="A520" s="30"/>
      <c r="B520" s="30"/>
      <c r="C520" s="44">
        <f t="shared" si="49"/>
        <v>516</v>
      </c>
      <c r="D520" s="32">
        <f t="shared" si="13"/>
        <v>2989</v>
      </c>
      <c r="E520" s="32">
        <f t="shared" si="14"/>
        <v>2989</v>
      </c>
      <c r="F520" s="33">
        <f t="shared" si="15"/>
        <v>1455</v>
      </c>
      <c r="G520" s="30">
        <f t="shared" si="16"/>
        <v>940</v>
      </c>
      <c r="H520" s="34">
        <f t="shared" si="17"/>
        <v>515</v>
      </c>
      <c r="I520" s="35">
        <f t="shared" si="18"/>
        <v>0.3748886452</v>
      </c>
      <c r="J520" s="35">
        <f t="shared" si="19"/>
        <v>0.3681320833</v>
      </c>
      <c r="K520" s="36">
        <f t="shared" si="20"/>
        <v>352</v>
      </c>
      <c r="L520" s="37">
        <f t="shared" si="21"/>
        <v>588</v>
      </c>
      <c r="M520" s="38">
        <f t="shared" si="22"/>
        <v>190</v>
      </c>
      <c r="N520" s="39">
        <f t="shared" si="23"/>
        <v>325</v>
      </c>
      <c r="O520" s="35">
        <f t="shared" si="24"/>
        <v>0.3744680851</v>
      </c>
      <c r="P520" s="35">
        <f t="shared" si="25"/>
        <v>0.3689320388</v>
      </c>
      <c r="Q520" s="40">
        <f t="shared" si="26"/>
        <v>0.3725085911</v>
      </c>
      <c r="R520" s="35">
        <f t="shared" si="27"/>
        <v>0.2442159383</v>
      </c>
      <c r="S520" s="10">
        <f t="shared" si="50"/>
        <v>0.6942809038</v>
      </c>
      <c r="T520" s="10">
        <f t="shared" si="28"/>
        <v>0.9696374545</v>
      </c>
      <c r="U520" s="10">
        <f t="shared" si="29"/>
        <v>0.9696374545</v>
      </c>
      <c r="V520" s="30">
        <f t="shared" si="30"/>
        <v>1455</v>
      </c>
      <c r="W520" s="30">
        <f t="shared" si="31"/>
        <v>542</v>
      </c>
      <c r="X520" s="34">
        <f t="shared" si="32"/>
        <v>1010</v>
      </c>
      <c r="Y520" s="36">
        <f t="shared" si="33"/>
        <v>820</v>
      </c>
      <c r="Z520" s="37">
        <f t="shared" ref="Z520:AA520" si="2103">L520</f>
        <v>588</v>
      </c>
      <c r="AA520" s="38">
        <f t="shared" si="2103"/>
        <v>190</v>
      </c>
      <c r="AB520" s="39">
        <f t="shared" si="35"/>
        <v>26</v>
      </c>
      <c r="AC520" s="35">
        <f t="shared" si="36"/>
        <v>0.8796296296</v>
      </c>
      <c r="AD520" s="35">
        <f t="shared" si="37"/>
        <v>0.5823863636</v>
      </c>
      <c r="AE520" s="30">
        <f t="shared" si="38"/>
        <v>0.6223368678</v>
      </c>
      <c r="AF520" s="30">
        <f t="shared" si="39"/>
        <v>0.3159005785</v>
      </c>
      <c r="AG520" s="30">
        <f t="shared" si="40"/>
        <v>-0.03995050413</v>
      </c>
      <c r="AH520" s="41">
        <f t="shared" si="41"/>
        <v>0.4406137965</v>
      </c>
      <c r="AI520" s="42">
        <f t="shared" si="42"/>
        <v>0.6608863218</v>
      </c>
      <c r="AJ520" s="42">
        <f t="shared" si="43"/>
        <v>0.6058365199</v>
      </c>
      <c r="AK520" s="36">
        <f t="shared" si="44"/>
        <v>904</v>
      </c>
      <c r="AL520" s="37">
        <f t="shared" ref="AL520:AM520" si="2104">Z520</f>
        <v>588</v>
      </c>
      <c r="AM520" s="38">
        <f t="shared" si="2104"/>
        <v>190</v>
      </c>
      <c r="AN520" s="39">
        <f t="shared" si="46"/>
        <v>26</v>
      </c>
      <c r="AO520" s="43"/>
      <c r="AP520" s="43"/>
      <c r="AQ520" s="43">
        <f t="shared" ref="AQ520:AW520" si="2105">POWER($AC520,AQ$3)</f>
        <v>1</v>
      </c>
      <c r="AR520" s="43">
        <f t="shared" si="2105"/>
        <v>0.8796296296</v>
      </c>
      <c r="AS520" s="43">
        <f t="shared" si="2105"/>
        <v>0.7737482853</v>
      </c>
      <c r="AT520" s="43">
        <f t="shared" si="2105"/>
        <v>0.6806119176</v>
      </c>
      <c r="AU520" s="43">
        <f t="shared" si="2105"/>
        <v>0.598686409</v>
      </c>
      <c r="AV520" s="43">
        <f t="shared" si="2105"/>
        <v>0.5266223042</v>
      </c>
      <c r="AW520" s="43">
        <f t="shared" si="2105"/>
        <v>0.4632325824</v>
      </c>
      <c r="AX520" s="43">
        <f t="shared" ref="AX520:BA520" si="2106">$AD520*AQ520</f>
        <v>0.5823863636</v>
      </c>
      <c r="AY520" s="43">
        <f t="shared" si="2106"/>
        <v>0.5122843013</v>
      </c>
      <c r="AZ520" s="43">
        <f t="shared" si="2106"/>
        <v>0.4506204503</v>
      </c>
      <c r="BA520" s="43">
        <f t="shared" si="2106"/>
        <v>0.3963790998</v>
      </c>
      <c r="BB520" s="43"/>
      <c r="BC520" s="43"/>
      <c r="BD520" s="43"/>
      <c r="BE520" s="43"/>
      <c r="BF520" s="43"/>
      <c r="BG520" s="43"/>
      <c r="BH520" s="43"/>
      <c r="BI520" s="43"/>
      <c r="BJ520" s="43"/>
    </row>
    <row r="521">
      <c r="A521" s="30"/>
      <c r="B521" s="30"/>
      <c r="C521" s="44">
        <f t="shared" si="49"/>
        <v>517</v>
      </c>
      <c r="D521" s="32">
        <f t="shared" si="13"/>
        <v>2263</v>
      </c>
      <c r="E521" s="32">
        <f t="shared" si="14"/>
        <v>2263</v>
      </c>
      <c r="F521" s="33">
        <f t="shared" si="15"/>
        <v>1146</v>
      </c>
      <c r="G521" s="30">
        <f t="shared" si="16"/>
        <v>730</v>
      </c>
      <c r="H521" s="34">
        <f t="shared" si="17"/>
        <v>416</v>
      </c>
      <c r="I521" s="35">
        <f t="shared" si="18"/>
        <v>0.3940108466</v>
      </c>
      <c r="J521" s="35">
        <f t="shared" si="19"/>
        <v>0.424811904</v>
      </c>
      <c r="K521" s="36">
        <f t="shared" si="20"/>
        <v>288</v>
      </c>
      <c r="L521" s="37">
        <f t="shared" si="21"/>
        <v>442</v>
      </c>
      <c r="M521" s="38">
        <f t="shared" si="22"/>
        <v>177</v>
      </c>
      <c r="N521" s="39">
        <f t="shared" si="23"/>
        <v>239</v>
      </c>
      <c r="O521" s="35">
        <f t="shared" si="24"/>
        <v>0.3945205479</v>
      </c>
      <c r="P521" s="35">
        <f t="shared" si="25"/>
        <v>0.4254807692</v>
      </c>
      <c r="Q521" s="40">
        <f t="shared" si="26"/>
        <v>0.4057591623</v>
      </c>
      <c r="R521" s="35">
        <f t="shared" si="27"/>
        <v>0.2859450727</v>
      </c>
      <c r="S521" s="10">
        <f t="shared" si="50"/>
        <v>0.6303210543</v>
      </c>
      <c r="T521" s="10">
        <f t="shared" si="28"/>
        <v>0.8387900438</v>
      </c>
      <c r="U521" s="10">
        <f t="shared" si="29"/>
        <v>0.8387900438</v>
      </c>
      <c r="V521" s="30">
        <f t="shared" si="30"/>
        <v>1146</v>
      </c>
      <c r="W521" s="30">
        <f t="shared" si="31"/>
        <v>465</v>
      </c>
      <c r="X521" s="34">
        <f t="shared" si="32"/>
        <v>722</v>
      </c>
      <c r="Y521" s="36">
        <f t="shared" si="33"/>
        <v>545</v>
      </c>
      <c r="Z521" s="37">
        <f t="shared" ref="Z521:AA521" si="2107">L521</f>
        <v>442</v>
      </c>
      <c r="AA521" s="38">
        <f t="shared" si="2107"/>
        <v>177</v>
      </c>
      <c r="AB521" s="39">
        <f t="shared" si="35"/>
        <v>105</v>
      </c>
      <c r="AC521" s="35">
        <f t="shared" si="36"/>
        <v>0.6276595745</v>
      </c>
      <c r="AD521" s="35">
        <f t="shared" si="37"/>
        <v>0.5521783181</v>
      </c>
      <c r="AE521" s="30">
        <f t="shared" si="38"/>
        <v>0.5743131057</v>
      </c>
      <c r="AF521" s="30">
        <f t="shared" si="39"/>
        <v>0.2678768164</v>
      </c>
      <c r="AG521" s="30">
        <f t="shared" si="40"/>
        <v>-0.02213478756</v>
      </c>
      <c r="AH521" s="41">
        <f t="shared" si="41"/>
        <v>0.3820150609</v>
      </c>
      <c r="AI521" s="42">
        <f t="shared" si="42"/>
        <v>0.4825528625</v>
      </c>
      <c r="AJ521" s="42">
        <f t="shared" si="43"/>
        <v>0.4520522293</v>
      </c>
      <c r="AK521" s="36">
        <f t="shared" si="44"/>
        <v>365</v>
      </c>
      <c r="AL521" s="37">
        <f t="shared" ref="AL521:AM521" si="2108">Z521</f>
        <v>442</v>
      </c>
      <c r="AM521" s="38">
        <f t="shared" si="2108"/>
        <v>177</v>
      </c>
      <c r="AN521" s="39">
        <f t="shared" si="46"/>
        <v>105</v>
      </c>
      <c r="AO521" s="43"/>
      <c r="AP521" s="43"/>
      <c r="AQ521" s="43">
        <f t="shared" ref="AQ521:AW521" si="2109">POWER($AC521,AQ$3)</f>
        <v>1</v>
      </c>
      <c r="AR521" s="43">
        <f t="shared" si="2109"/>
        <v>0.6276595745</v>
      </c>
      <c r="AS521" s="43">
        <f t="shared" si="2109"/>
        <v>0.3939565414</v>
      </c>
      <c r="AT521" s="43">
        <f t="shared" si="2109"/>
        <v>0.2472705951</v>
      </c>
      <c r="AU521" s="43">
        <f t="shared" si="2109"/>
        <v>0.1552017565</v>
      </c>
      <c r="AV521" s="43">
        <f t="shared" si="2109"/>
        <v>0.09741386846</v>
      </c>
      <c r="AW521" s="43">
        <f t="shared" si="2109"/>
        <v>0.06114274722</v>
      </c>
      <c r="AX521" s="43">
        <f t="shared" ref="AX521:BA521" si="2110">$AD521*AQ521</f>
        <v>0.5521783181</v>
      </c>
      <c r="AY521" s="43">
        <f t="shared" si="2110"/>
        <v>0.3465800082</v>
      </c>
      <c r="AZ521" s="43">
        <f t="shared" si="2110"/>
        <v>0.2175342605</v>
      </c>
      <c r="BA521" s="43">
        <f t="shared" si="2110"/>
        <v>0.1365374614</v>
      </c>
      <c r="BB521" s="43"/>
      <c r="BC521" s="43"/>
      <c r="BD521" s="43"/>
      <c r="BE521" s="43"/>
      <c r="BF521" s="43"/>
      <c r="BG521" s="43"/>
      <c r="BH521" s="43"/>
      <c r="BI521" s="43"/>
      <c r="BJ521" s="43"/>
    </row>
    <row r="522">
      <c r="A522" s="30"/>
      <c r="B522" s="30"/>
      <c r="C522" s="44">
        <f t="shared" si="49"/>
        <v>518</v>
      </c>
      <c r="D522" s="32">
        <f t="shared" si="13"/>
        <v>1185</v>
      </c>
      <c r="E522" s="32">
        <f t="shared" si="14"/>
        <v>1185</v>
      </c>
      <c r="F522" s="33">
        <f t="shared" si="15"/>
        <v>715</v>
      </c>
      <c r="G522" s="30">
        <f t="shared" si="16"/>
        <v>486</v>
      </c>
      <c r="H522" s="34">
        <f t="shared" si="17"/>
        <v>229</v>
      </c>
      <c r="I522" s="35">
        <f t="shared" si="18"/>
        <v>0.2846235841</v>
      </c>
      <c r="J522" s="35">
        <f t="shared" si="19"/>
        <v>0.351911135</v>
      </c>
      <c r="K522" s="36">
        <f t="shared" si="20"/>
        <v>138</v>
      </c>
      <c r="L522" s="37">
        <f t="shared" si="21"/>
        <v>348</v>
      </c>
      <c r="M522" s="38">
        <f t="shared" si="22"/>
        <v>81</v>
      </c>
      <c r="N522" s="39">
        <f t="shared" si="23"/>
        <v>148</v>
      </c>
      <c r="O522" s="35">
        <f t="shared" si="24"/>
        <v>0.2839506173</v>
      </c>
      <c r="P522" s="35">
        <f t="shared" si="25"/>
        <v>0.3537117904</v>
      </c>
      <c r="Q522" s="40">
        <f t="shared" si="26"/>
        <v>0.3062937063</v>
      </c>
      <c r="R522" s="35">
        <f t="shared" si="27"/>
        <v>0.1888111888</v>
      </c>
      <c r="S522" s="10">
        <f t="shared" si="50"/>
        <v>0.5923478132</v>
      </c>
      <c r="T522" s="10">
        <f t="shared" si="28"/>
        <v>0.8370484613</v>
      </c>
      <c r="U522" s="10">
        <f t="shared" si="29"/>
        <v>0.8370484613</v>
      </c>
      <c r="V522" s="30">
        <f t="shared" si="30"/>
        <v>715</v>
      </c>
      <c r="W522" s="30">
        <f t="shared" si="31"/>
        <v>219</v>
      </c>
      <c r="X522" s="34">
        <f t="shared" si="32"/>
        <v>424</v>
      </c>
      <c r="Y522" s="36">
        <f t="shared" si="33"/>
        <v>343</v>
      </c>
      <c r="Z522" s="37">
        <f t="shared" ref="Z522:AA522" si="2111">L522</f>
        <v>348</v>
      </c>
      <c r="AA522" s="38">
        <f t="shared" si="2111"/>
        <v>81</v>
      </c>
      <c r="AB522" s="39">
        <f t="shared" si="35"/>
        <v>67</v>
      </c>
      <c r="AC522" s="35">
        <f t="shared" si="36"/>
        <v>0.5472972973</v>
      </c>
      <c r="AD522" s="35">
        <f t="shared" si="37"/>
        <v>0.496382055</v>
      </c>
      <c r="AE522" s="30">
        <f t="shared" si="38"/>
        <v>0.547850864</v>
      </c>
      <c r="AF522" s="30">
        <f t="shared" si="39"/>
        <v>0.2414145747</v>
      </c>
      <c r="AG522" s="30">
        <f t="shared" si="40"/>
        <v>-0.05146880904</v>
      </c>
      <c r="AH522" s="41">
        <f t="shared" si="41"/>
        <v>0.3699674242</v>
      </c>
      <c r="AI522" s="42">
        <f t="shared" si="42"/>
        <v>0.4229747797</v>
      </c>
      <c r="AJ522" s="42">
        <f t="shared" si="43"/>
        <v>0.3520533281</v>
      </c>
      <c r="AK522" s="36">
        <f t="shared" si="44"/>
        <v>189</v>
      </c>
      <c r="AL522" s="37">
        <f t="shared" ref="AL522:AM522" si="2112">Z522</f>
        <v>348</v>
      </c>
      <c r="AM522" s="38">
        <f t="shared" si="2112"/>
        <v>81</v>
      </c>
      <c r="AN522" s="39">
        <f t="shared" si="46"/>
        <v>67</v>
      </c>
      <c r="AO522" s="43"/>
      <c r="AP522" s="43"/>
      <c r="AQ522" s="43">
        <f t="shared" ref="AQ522:AW522" si="2113">POWER($AC522,AQ$3)</f>
        <v>1</v>
      </c>
      <c r="AR522" s="43">
        <f t="shared" si="2113"/>
        <v>0.5472972973</v>
      </c>
      <c r="AS522" s="43">
        <f t="shared" si="2113"/>
        <v>0.2995343316</v>
      </c>
      <c r="AT522" s="43">
        <f t="shared" si="2113"/>
        <v>0.1639343301</v>
      </c>
      <c r="AU522" s="43">
        <f t="shared" si="2113"/>
        <v>0.08972081582</v>
      </c>
      <c r="AV522" s="43">
        <f t="shared" si="2113"/>
        <v>0.04910396001</v>
      </c>
      <c r="AW522" s="43">
        <f t="shared" si="2113"/>
        <v>0.0268744646</v>
      </c>
      <c r="AX522" s="43">
        <f t="shared" ref="AX522:BA522" si="2114">$AD522*AQ522</f>
        <v>0.496382055</v>
      </c>
      <c r="AY522" s="43">
        <f t="shared" si="2114"/>
        <v>0.2716685571</v>
      </c>
      <c r="AZ522" s="43">
        <f t="shared" si="2114"/>
        <v>0.1486834671</v>
      </c>
      <c r="BA522" s="43">
        <f t="shared" si="2114"/>
        <v>0.08137405968</v>
      </c>
      <c r="BB522" s="43"/>
      <c r="BC522" s="43"/>
      <c r="BD522" s="43"/>
      <c r="BE522" s="43"/>
      <c r="BF522" s="43"/>
      <c r="BG522" s="43"/>
      <c r="BH522" s="43"/>
      <c r="BI522" s="43"/>
      <c r="BJ522" s="43"/>
    </row>
    <row r="523">
      <c r="A523" s="30"/>
      <c r="B523" s="30"/>
      <c r="C523" s="44">
        <f t="shared" si="49"/>
        <v>519</v>
      </c>
      <c r="D523" s="32">
        <f t="shared" si="13"/>
        <v>1377</v>
      </c>
      <c r="E523" s="32">
        <f t="shared" si="14"/>
        <v>1377</v>
      </c>
      <c r="F523" s="33">
        <f t="shared" si="15"/>
        <v>674</v>
      </c>
      <c r="G523" s="30">
        <f t="shared" si="16"/>
        <v>435</v>
      </c>
      <c r="H523" s="34">
        <f t="shared" si="17"/>
        <v>239</v>
      </c>
      <c r="I523" s="35">
        <f t="shared" si="18"/>
        <v>0.5191261187</v>
      </c>
      <c r="J523" s="35">
        <f t="shared" si="19"/>
        <v>0.4711471637</v>
      </c>
      <c r="K523" s="36">
        <f t="shared" si="20"/>
        <v>226</v>
      </c>
      <c r="L523" s="37">
        <f t="shared" si="21"/>
        <v>209</v>
      </c>
      <c r="M523" s="38">
        <f t="shared" si="22"/>
        <v>113</v>
      </c>
      <c r="N523" s="39">
        <f t="shared" si="23"/>
        <v>126</v>
      </c>
      <c r="O523" s="35">
        <f t="shared" si="24"/>
        <v>0.5195402299</v>
      </c>
      <c r="P523" s="35">
        <f t="shared" si="25"/>
        <v>0.4728033473</v>
      </c>
      <c r="Q523" s="40">
        <f t="shared" si="26"/>
        <v>0.5029673591</v>
      </c>
      <c r="R523" s="35">
        <f t="shared" si="27"/>
        <v>0.350931677</v>
      </c>
      <c r="S523" s="10">
        <f t="shared" si="50"/>
        <v>0.6540452613</v>
      </c>
      <c r="T523" s="10">
        <f t="shared" si="28"/>
        <v>0.8371987279</v>
      </c>
      <c r="U523" s="10">
        <f t="shared" si="29"/>
        <v>0.8371987279</v>
      </c>
      <c r="V523" s="30">
        <f t="shared" si="30"/>
        <v>674</v>
      </c>
      <c r="W523" s="30">
        <f t="shared" si="31"/>
        <v>339</v>
      </c>
      <c r="X523" s="34">
        <f t="shared" si="32"/>
        <v>441</v>
      </c>
      <c r="Y523" s="36">
        <f t="shared" si="33"/>
        <v>328</v>
      </c>
      <c r="Z523" s="37">
        <f t="shared" ref="Z523:AA523" si="2115">L523</f>
        <v>209</v>
      </c>
      <c r="AA523" s="38">
        <f t="shared" si="2115"/>
        <v>113</v>
      </c>
      <c r="AB523" s="39">
        <f t="shared" si="35"/>
        <v>64</v>
      </c>
      <c r="AC523" s="35">
        <f t="shared" si="36"/>
        <v>0.6384180791</v>
      </c>
      <c r="AD523" s="35">
        <f t="shared" si="37"/>
        <v>0.6108007449</v>
      </c>
      <c r="AE523" s="30">
        <f t="shared" si="38"/>
        <v>0.5775109162</v>
      </c>
      <c r="AF523" s="30">
        <f t="shared" si="39"/>
        <v>0.2710746269</v>
      </c>
      <c r="AG523" s="30">
        <f t="shared" si="40"/>
        <v>0.03328982871</v>
      </c>
      <c r="AH523" s="41">
        <f t="shared" si="41"/>
        <v>0.3838633021</v>
      </c>
      <c r="AI523" s="42">
        <f t="shared" si="42"/>
        <v>0.490438119</v>
      </c>
      <c r="AJ523" s="42">
        <f t="shared" si="43"/>
        <v>0.5363098424</v>
      </c>
      <c r="AK523" s="36">
        <f t="shared" si="44"/>
        <v>242</v>
      </c>
      <c r="AL523" s="37">
        <f t="shared" ref="AL523:AM523" si="2116">Z523</f>
        <v>209</v>
      </c>
      <c r="AM523" s="38">
        <f t="shared" si="2116"/>
        <v>113</v>
      </c>
      <c r="AN523" s="39">
        <f t="shared" si="46"/>
        <v>64</v>
      </c>
      <c r="AO523" s="43"/>
      <c r="AP523" s="43"/>
      <c r="AQ523" s="43">
        <f t="shared" ref="AQ523:AW523" si="2117">POWER($AC523,AQ$3)</f>
        <v>1</v>
      </c>
      <c r="AR523" s="43">
        <f t="shared" si="2117"/>
        <v>0.6384180791</v>
      </c>
      <c r="AS523" s="43">
        <f t="shared" si="2117"/>
        <v>0.4075776437</v>
      </c>
      <c r="AT523" s="43">
        <f t="shared" si="2117"/>
        <v>0.2602049364</v>
      </c>
      <c r="AU523" s="43">
        <f t="shared" si="2117"/>
        <v>0.1661195357</v>
      </c>
      <c r="AV523" s="43">
        <f t="shared" si="2117"/>
        <v>0.1060537149</v>
      </c>
      <c r="AW523" s="43">
        <f t="shared" si="2117"/>
        <v>0.06770660892</v>
      </c>
      <c r="AX523" s="43">
        <f t="shared" ref="AX523:BA523" si="2118">$AD523*AQ523</f>
        <v>0.6108007449</v>
      </c>
      <c r="AY523" s="43">
        <f t="shared" si="2118"/>
        <v>0.3899462383</v>
      </c>
      <c r="AZ523" s="43">
        <f t="shared" si="2118"/>
        <v>0.2489487284</v>
      </c>
      <c r="BA523" s="43">
        <f t="shared" si="2118"/>
        <v>0.158933369</v>
      </c>
      <c r="BB523" s="43"/>
      <c r="BC523" s="43"/>
      <c r="BD523" s="43"/>
      <c r="BE523" s="43"/>
      <c r="BF523" s="43"/>
      <c r="BG523" s="43"/>
      <c r="BH523" s="43"/>
      <c r="BI523" s="43"/>
      <c r="BJ523" s="43"/>
    </row>
    <row r="524">
      <c r="A524" s="30"/>
      <c r="B524" s="30"/>
      <c r="C524" s="44">
        <f t="shared" si="49"/>
        <v>520</v>
      </c>
      <c r="D524" s="32">
        <f t="shared" si="13"/>
        <v>1836</v>
      </c>
      <c r="E524" s="32">
        <f t="shared" si="14"/>
        <v>1836</v>
      </c>
      <c r="F524" s="33">
        <f t="shared" si="15"/>
        <v>813</v>
      </c>
      <c r="G524" s="30">
        <f t="shared" si="16"/>
        <v>741</v>
      </c>
      <c r="H524" s="34">
        <f t="shared" si="17"/>
        <v>72</v>
      </c>
      <c r="I524" s="35">
        <f t="shared" si="18"/>
        <v>0.4184004259</v>
      </c>
      <c r="J524" s="35">
        <f t="shared" si="19"/>
        <v>0.4871566062</v>
      </c>
      <c r="K524" s="36">
        <f t="shared" si="20"/>
        <v>310</v>
      </c>
      <c r="L524" s="37">
        <f t="shared" si="21"/>
        <v>431</v>
      </c>
      <c r="M524" s="38">
        <f t="shared" si="22"/>
        <v>35</v>
      </c>
      <c r="N524" s="39">
        <f t="shared" si="23"/>
        <v>37</v>
      </c>
      <c r="O524" s="35">
        <f t="shared" si="24"/>
        <v>0.4183535762</v>
      </c>
      <c r="P524" s="35">
        <f t="shared" si="25"/>
        <v>0.4861111111</v>
      </c>
      <c r="Q524" s="40">
        <f t="shared" si="26"/>
        <v>0.4243542435</v>
      </c>
      <c r="R524" s="35">
        <f t="shared" si="27"/>
        <v>0.07510729614</v>
      </c>
      <c r="S524" s="10">
        <f t="shared" si="50"/>
        <v>0.6586422761</v>
      </c>
      <c r="T524" s="10">
        <f t="shared" si="28"/>
        <v>1.016559842</v>
      </c>
      <c r="U524" s="10">
        <f t="shared" si="29"/>
        <v>1</v>
      </c>
      <c r="V524" s="30">
        <f t="shared" si="30"/>
        <v>813</v>
      </c>
      <c r="W524" s="30">
        <f t="shared" si="31"/>
        <v>345</v>
      </c>
      <c r="X524" s="34">
        <f t="shared" si="32"/>
        <v>535</v>
      </c>
      <c r="Y524" s="36">
        <f t="shared" si="33"/>
        <v>500</v>
      </c>
      <c r="Z524" s="37">
        <f t="shared" ref="Z524:AA524" si="2119">L524</f>
        <v>431</v>
      </c>
      <c r="AA524" s="38">
        <f t="shared" si="2119"/>
        <v>35</v>
      </c>
      <c r="AB524" s="39">
        <f t="shared" si="35"/>
        <v>0</v>
      </c>
      <c r="AC524" s="35">
        <f t="shared" si="36"/>
        <v>1</v>
      </c>
      <c r="AD524" s="35">
        <f t="shared" si="37"/>
        <v>0.537056928</v>
      </c>
      <c r="AE524" s="30">
        <f t="shared" si="38"/>
        <v>0.6210571413</v>
      </c>
      <c r="AF524" s="30">
        <f t="shared" si="39"/>
        <v>0.3146208519</v>
      </c>
      <c r="AG524" s="30">
        <f t="shared" si="40"/>
        <v>-0.08400021323</v>
      </c>
      <c r="AH524" s="41">
        <f t="shared" si="41"/>
        <v>0.4805822993</v>
      </c>
      <c r="AI524" s="42">
        <f t="shared" si="42"/>
        <v>0.7412780452</v>
      </c>
      <c r="AJ524" s="42">
        <f t="shared" si="43"/>
        <v>0.6255299412</v>
      </c>
      <c r="AK524" s="36">
        <f t="shared" si="44"/>
        <v>720</v>
      </c>
      <c r="AL524" s="37">
        <f t="shared" ref="AL524:AM524" si="2120">Z524</f>
        <v>431</v>
      </c>
      <c r="AM524" s="38">
        <f t="shared" si="2120"/>
        <v>35</v>
      </c>
      <c r="AN524" s="39">
        <f t="shared" si="46"/>
        <v>0</v>
      </c>
      <c r="AO524" s="43"/>
      <c r="AP524" s="43"/>
      <c r="AQ524" s="43">
        <f t="shared" ref="AQ524:AW524" si="2121">POWER($AC524,AQ$3)</f>
        <v>1</v>
      </c>
      <c r="AR524" s="43">
        <f t="shared" si="2121"/>
        <v>1</v>
      </c>
      <c r="AS524" s="43">
        <f t="shared" si="2121"/>
        <v>1</v>
      </c>
      <c r="AT524" s="43">
        <f t="shared" si="2121"/>
        <v>1</v>
      </c>
      <c r="AU524" s="43">
        <f t="shared" si="2121"/>
        <v>1</v>
      </c>
      <c r="AV524" s="43">
        <f t="shared" si="2121"/>
        <v>1</v>
      </c>
      <c r="AW524" s="43">
        <f t="shared" si="2121"/>
        <v>1</v>
      </c>
      <c r="AX524" s="43">
        <f t="shared" ref="AX524:BA524" si="2122">$AD524*AQ524</f>
        <v>0.537056928</v>
      </c>
      <c r="AY524" s="43">
        <f t="shared" si="2122"/>
        <v>0.537056928</v>
      </c>
      <c r="AZ524" s="43">
        <f t="shared" si="2122"/>
        <v>0.537056928</v>
      </c>
      <c r="BA524" s="43">
        <f t="shared" si="2122"/>
        <v>0.537056928</v>
      </c>
      <c r="BB524" s="43"/>
      <c r="BC524" s="43"/>
      <c r="BD524" s="43"/>
      <c r="BE524" s="43"/>
      <c r="BF524" s="43"/>
      <c r="BG524" s="43"/>
      <c r="BH524" s="43"/>
      <c r="BI524" s="43"/>
      <c r="BJ524" s="43"/>
    </row>
    <row r="525">
      <c r="A525" s="30"/>
      <c r="B525" s="30"/>
      <c r="C525" s="44">
        <f t="shared" si="49"/>
        <v>521</v>
      </c>
      <c r="D525" s="32">
        <f t="shared" si="13"/>
        <v>1459</v>
      </c>
      <c r="E525" s="32">
        <f t="shared" si="14"/>
        <v>1459</v>
      </c>
      <c r="F525" s="33">
        <f t="shared" si="15"/>
        <v>388</v>
      </c>
      <c r="G525" s="30">
        <f t="shared" si="16"/>
        <v>279</v>
      </c>
      <c r="H525" s="34">
        <f t="shared" si="17"/>
        <v>109</v>
      </c>
      <c r="I525" s="35">
        <f t="shared" si="18"/>
        <v>0.3046985464</v>
      </c>
      <c r="J525" s="35">
        <f t="shared" si="19"/>
        <v>0.2762799501</v>
      </c>
      <c r="K525" s="36">
        <f t="shared" si="20"/>
        <v>85</v>
      </c>
      <c r="L525" s="37">
        <f t="shared" si="21"/>
        <v>194</v>
      </c>
      <c r="M525" s="38">
        <f t="shared" si="22"/>
        <v>30</v>
      </c>
      <c r="N525" s="39">
        <f t="shared" si="23"/>
        <v>79</v>
      </c>
      <c r="O525" s="35">
        <f t="shared" si="24"/>
        <v>0.3046594982</v>
      </c>
      <c r="P525" s="35">
        <f t="shared" si="25"/>
        <v>0.2752293578</v>
      </c>
      <c r="Q525" s="40">
        <f t="shared" si="26"/>
        <v>0.2963917526</v>
      </c>
      <c r="R525" s="35">
        <f t="shared" si="27"/>
        <v>0.1339285714</v>
      </c>
      <c r="S525" s="10">
        <f t="shared" si="50"/>
        <v>0.6718029635</v>
      </c>
      <c r="T525" s="10">
        <f t="shared" si="28"/>
        <v>1.001491978</v>
      </c>
      <c r="U525" s="10">
        <f t="shared" si="29"/>
        <v>1</v>
      </c>
      <c r="V525" s="30">
        <f t="shared" si="30"/>
        <v>388</v>
      </c>
      <c r="W525" s="30">
        <f t="shared" si="31"/>
        <v>115</v>
      </c>
      <c r="X525" s="34">
        <f t="shared" si="32"/>
        <v>261</v>
      </c>
      <c r="Y525" s="36">
        <f t="shared" si="33"/>
        <v>231</v>
      </c>
      <c r="Z525" s="37">
        <f t="shared" ref="Z525:AA525" si="2123">L525</f>
        <v>194</v>
      </c>
      <c r="AA525" s="38">
        <f t="shared" si="2123"/>
        <v>30</v>
      </c>
      <c r="AB525" s="39">
        <f t="shared" si="35"/>
        <v>0</v>
      </c>
      <c r="AC525" s="35">
        <f t="shared" si="36"/>
        <v>1</v>
      </c>
      <c r="AD525" s="35">
        <f t="shared" si="37"/>
        <v>0.5435294118</v>
      </c>
      <c r="AE525" s="30">
        <f t="shared" si="38"/>
        <v>0.6210571413</v>
      </c>
      <c r="AF525" s="30">
        <f t="shared" si="39"/>
        <v>0.3146208519</v>
      </c>
      <c r="AG525" s="30">
        <f t="shared" si="40"/>
        <v>-0.0775277295</v>
      </c>
      <c r="AH525" s="41">
        <f t="shared" si="41"/>
        <v>0.4805822993</v>
      </c>
      <c r="AI525" s="42">
        <f t="shared" si="42"/>
        <v>0.7412780452</v>
      </c>
      <c r="AJ525" s="42">
        <f t="shared" si="43"/>
        <v>0.634448701</v>
      </c>
      <c r="AK525" s="36">
        <f t="shared" si="44"/>
        <v>337</v>
      </c>
      <c r="AL525" s="37">
        <f t="shared" ref="AL525:AM525" si="2124">Z525</f>
        <v>194</v>
      </c>
      <c r="AM525" s="38">
        <f t="shared" si="2124"/>
        <v>30</v>
      </c>
      <c r="AN525" s="39">
        <f t="shared" si="46"/>
        <v>0</v>
      </c>
      <c r="AO525" s="43"/>
      <c r="AP525" s="43"/>
      <c r="AQ525" s="43">
        <f t="shared" ref="AQ525:AW525" si="2125">POWER($AC525,AQ$3)</f>
        <v>1</v>
      </c>
      <c r="AR525" s="43">
        <f t="shared" si="2125"/>
        <v>1</v>
      </c>
      <c r="AS525" s="43">
        <f t="shared" si="2125"/>
        <v>1</v>
      </c>
      <c r="AT525" s="43">
        <f t="shared" si="2125"/>
        <v>1</v>
      </c>
      <c r="AU525" s="43">
        <f t="shared" si="2125"/>
        <v>1</v>
      </c>
      <c r="AV525" s="43">
        <f t="shared" si="2125"/>
        <v>1</v>
      </c>
      <c r="AW525" s="43">
        <f t="shared" si="2125"/>
        <v>1</v>
      </c>
      <c r="AX525" s="43">
        <f t="shared" ref="AX525:BA525" si="2126">$AD525*AQ525</f>
        <v>0.5435294118</v>
      </c>
      <c r="AY525" s="43">
        <f t="shared" si="2126"/>
        <v>0.5435294118</v>
      </c>
      <c r="AZ525" s="43">
        <f t="shared" si="2126"/>
        <v>0.5435294118</v>
      </c>
      <c r="BA525" s="43">
        <f t="shared" si="2126"/>
        <v>0.5435294118</v>
      </c>
      <c r="BB525" s="43"/>
      <c r="BC525" s="43"/>
      <c r="BD525" s="43"/>
      <c r="BE525" s="43"/>
      <c r="BF525" s="43"/>
      <c r="BG525" s="43"/>
      <c r="BH525" s="43"/>
      <c r="BI525" s="43"/>
      <c r="BJ525" s="43"/>
    </row>
    <row r="526">
      <c r="A526" s="30"/>
      <c r="B526" s="30"/>
      <c r="C526" s="44">
        <f t="shared" si="49"/>
        <v>522</v>
      </c>
      <c r="D526" s="32">
        <f t="shared" si="13"/>
        <v>2496</v>
      </c>
      <c r="E526" s="32">
        <f t="shared" si="14"/>
        <v>2496</v>
      </c>
      <c r="F526" s="33">
        <f t="shared" si="15"/>
        <v>1251</v>
      </c>
      <c r="G526" s="30">
        <f t="shared" si="16"/>
        <v>979</v>
      </c>
      <c r="H526" s="34">
        <f t="shared" si="17"/>
        <v>272</v>
      </c>
      <c r="I526" s="35">
        <f t="shared" si="18"/>
        <v>0.4112359617</v>
      </c>
      <c r="J526" s="35">
        <f t="shared" si="19"/>
        <v>0.3817851414</v>
      </c>
      <c r="K526" s="36">
        <f t="shared" si="20"/>
        <v>403</v>
      </c>
      <c r="L526" s="37">
        <f t="shared" si="21"/>
        <v>576</v>
      </c>
      <c r="M526" s="38">
        <f t="shared" si="22"/>
        <v>104</v>
      </c>
      <c r="N526" s="39">
        <f t="shared" si="23"/>
        <v>168</v>
      </c>
      <c r="O526" s="35">
        <f t="shared" si="24"/>
        <v>0.4116445352</v>
      </c>
      <c r="P526" s="35">
        <f t="shared" si="25"/>
        <v>0.3823529412</v>
      </c>
      <c r="Q526" s="40">
        <f t="shared" si="26"/>
        <v>0.4052757794</v>
      </c>
      <c r="R526" s="35">
        <f t="shared" si="27"/>
        <v>0.1529411765</v>
      </c>
      <c r="S526" s="10">
        <f t="shared" si="50"/>
        <v>0.4487305127</v>
      </c>
      <c r="T526" s="10">
        <f t="shared" si="28"/>
        <v>0.6239555174</v>
      </c>
      <c r="U526" s="10">
        <f t="shared" si="29"/>
        <v>0.6239555174</v>
      </c>
      <c r="V526" s="30">
        <f t="shared" si="30"/>
        <v>1251</v>
      </c>
      <c r="W526" s="30">
        <f t="shared" si="31"/>
        <v>507</v>
      </c>
      <c r="X526" s="34">
        <f t="shared" si="32"/>
        <v>561</v>
      </c>
      <c r="Y526" s="36">
        <f t="shared" si="33"/>
        <v>457</v>
      </c>
      <c r="Z526" s="37">
        <f t="shared" ref="Z526:AA526" si="2127">L526</f>
        <v>576</v>
      </c>
      <c r="AA526" s="38">
        <f t="shared" si="2127"/>
        <v>104</v>
      </c>
      <c r="AB526" s="39">
        <f t="shared" si="35"/>
        <v>275</v>
      </c>
      <c r="AC526" s="35">
        <f t="shared" si="36"/>
        <v>0.2744063325</v>
      </c>
      <c r="AD526" s="35">
        <f t="shared" si="37"/>
        <v>0.4424007744</v>
      </c>
      <c r="AE526" s="30">
        <f t="shared" si="38"/>
        <v>0.4336251199</v>
      </c>
      <c r="AF526" s="30">
        <f t="shared" si="39"/>
        <v>0.1271888306</v>
      </c>
      <c r="AG526" s="30">
        <f t="shared" si="40"/>
        <v>0.008775654549</v>
      </c>
      <c r="AH526" s="41">
        <f t="shared" si="41"/>
        <v>0.3513700359</v>
      </c>
      <c r="AI526" s="42">
        <f t="shared" si="42"/>
        <v>0.2138642489</v>
      </c>
      <c r="AJ526" s="42">
        <f t="shared" si="43"/>
        <v>0.2259566631</v>
      </c>
      <c r="AK526" s="36">
        <f t="shared" si="44"/>
        <v>168</v>
      </c>
      <c r="AL526" s="37">
        <f t="shared" ref="AL526:AM526" si="2128">Z526</f>
        <v>576</v>
      </c>
      <c r="AM526" s="38">
        <f t="shared" si="2128"/>
        <v>104</v>
      </c>
      <c r="AN526" s="39">
        <f t="shared" si="46"/>
        <v>275</v>
      </c>
      <c r="AO526" s="43"/>
      <c r="AP526" s="43"/>
      <c r="AQ526" s="43">
        <f t="shared" ref="AQ526:AW526" si="2129">POWER($AC526,AQ$3)</f>
        <v>1</v>
      </c>
      <c r="AR526" s="43">
        <f t="shared" si="2129"/>
        <v>0.2744063325</v>
      </c>
      <c r="AS526" s="43">
        <f t="shared" si="2129"/>
        <v>0.07529883529</v>
      </c>
      <c r="AT526" s="43">
        <f t="shared" si="2129"/>
        <v>0.02066247723</v>
      </c>
      <c r="AU526" s="43">
        <f t="shared" si="2129"/>
        <v>0.005669914596</v>
      </c>
      <c r="AV526" s="43">
        <f t="shared" si="2129"/>
        <v>0.00155586047</v>
      </c>
      <c r="AW526" s="43">
        <f t="shared" si="2129"/>
        <v>0.0004269379653</v>
      </c>
      <c r="AX526" s="43">
        <f t="shared" ref="AX526:BA526" si="2130">$AD526*AQ526</f>
        <v>0.4424007744</v>
      </c>
      <c r="AY526" s="43">
        <f t="shared" si="2130"/>
        <v>0.121397574</v>
      </c>
      <c r="AZ526" s="43">
        <f t="shared" si="2130"/>
        <v>0.03331226305</v>
      </c>
      <c r="BA526" s="43">
        <f t="shared" si="2130"/>
        <v>0.009141095929</v>
      </c>
      <c r="BB526" s="43"/>
      <c r="BC526" s="43"/>
      <c r="BD526" s="43"/>
      <c r="BE526" s="43"/>
      <c r="BF526" s="43"/>
      <c r="BG526" s="43"/>
      <c r="BH526" s="43"/>
      <c r="BI526" s="43"/>
      <c r="BJ526" s="43"/>
    </row>
    <row r="527">
      <c r="A527" s="30"/>
      <c r="B527" s="30"/>
      <c r="C527" s="44">
        <f t="shared" si="49"/>
        <v>523</v>
      </c>
      <c r="D527" s="32">
        <f t="shared" si="13"/>
        <v>1858</v>
      </c>
      <c r="E527" s="32">
        <f t="shared" si="14"/>
        <v>1858</v>
      </c>
      <c r="F527" s="33">
        <f t="shared" si="15"/>
        <v>975</v>
      </c>
      <c r="G527" s="30">
        <f t="shared" si="16"/>
        <v>779</v>
      </c>
      <c r="H527" s="34">
        <f t="shared" si="17"/>
        <v>196</v>
      </c>
      <c r="I527" s="35">
        <f t="shared" si="18"/>
        <v>0.5454140011</v>
      </c>
      <c r="J527" s="35">
        <f t="shared" si="19"/>
        <v>0.476703805</v>
      </c>
      <c r="K527" s="36">
        <f t="shared" si="20"/>
        <v>425</v>
      </c>
      <c r="L527" s="37">
        <f t="shared" si="21"/>
        <v>354</v>
      </c>
      <c r="M527" s="38">
        <f t="shared" si="22"/>
        <v>93</v>
      </c>
      <c r="N527" s="39">
        <f t="shared" si="23"/>
        <v>103</v>
      </c>
      <c r="O527" s="35">
        <f t="shared" si="24"/>
        <v>0.5455712452</v>
      </c>
      <c r="P527" s="35">
        <f t="shared" si="25"/>
        <v>0.4744897959</v>
      </c>
      <c r="Q527" s="40">
        <f t="shared" si="26"/>
        <v>0.5312820513</v>
      </c>
      <c r="R527" s="35">
        <f t="shared" si="27"/>
        <v>0.2080536913</v>
      </c>
      <c r="S527" s="10">
        <f t="shared" si="50"/>
        <v>0.7484552146</v>
      </c>
      <c r="T527" s="10">
        <f t="shared" si="28"/>
        <v>1.080975101</v>
      </c>
      <c r="U527" s="10">
        <f t="shared" si="29"/>
        <v>1</v>
      </c>
      <c r="V527" s="30">
        <f t="shared" si="30"/>
        <v>975</v>
      </c>
      <c r="W527" s="30">
        <f t="shared" si="31"/>
        <v>518</v>
      </c>
      <c r="X527" s="34">
        <f t="shared" si="32"/>
        <v>730</v>
      </c>
      <c r="Y527" s="36">
        <f t="shared" si="33"/>
        <v>637</v>
      </c>
      <c r="Z527" s="37">
        <f t="shared" ref="Z527:AA527" si="2131">L527</f>
        <v>354</v>
      </c>
      <c r="AA527" s="38">
        <f t="shared" si="2131"/>
        <v>93</v>
      </c>
      <c r="AB527" s="39">
        <f t="shared" si="35"/>
        <v>0</v>
      </c>
      <c r="AC527" s="35">
        <f t="shared" si="36"/>
        <v>1</v>
      </c>
      <c r="AD527" s="35">
        <f t="shared" si="37"/>
        <v>0.6427850656</v>
      </c>
      <c r="AE527" s="30">
        <f t="shared" si="38"/>
        <v>0.6210571413</v>
      </c>
      <c r="AF527" s="30">
        <f t="shared" si="39"/>
        <v>0.3146208519</v>
      </c>
      <c r="AG527" s="30">
        <f t="shared" si="40"/>
        <v>0.02172792433</v>
      </c>
      <c r="AH527" s="41">
        <f t="shared" si="41"/>
        <v>0.4805822993</v>
      </c>
      <c r="AI527" s="42">
        <f t="shared" si="42"/>
        <v>0.7412780452</v>
      </c>
      <c r="AJ527" s="42">
        <f t="shared" si="43"/>
        <v>0.7712180411</v>
      </c>
      <c r="AK527" s="36">
        <f t="shared" si="44"/>
        <v>1193</v>
      </c>
      <c r="AL527" s="37">
        <f t="shared" ref="AL527:AM527" si="2132">Z527</f>
        <v>354</v>
      </c>
      <c r="AM527" s="38">
        <f t="shared" si="2132"/>
        <v>93</v>
      </c>
      <c r="AN527" s="39">
        <f t="shared" si="46"/>
        <v>0</v>
      </c>
      <c r="AO527" s="43"/>
      <c r="AP527" s="43"/>
      <c r="AQ527" s="43">
        <f t="shared" ref="AQ527:AW527" si="2133">POWER($AC527,AQ$3)</f>
        <v>1</v>
      </c>
      <c r="AR527" s="43">
        <f t="shared" si="2133"/>
        <v>1</v>
      </c>
      <c r="AS527" s="43">
        <f t="shared" si="2133"/>
        <v>1</v>
      </c>
      <c r="AT527" s="43">
        <f t="shared" si="2133"/>
        <v>1</v>
      </c>
      <c r="AU527" s="43">
        <f t="shared" si="2133"/>
        <v>1</v>
      </c>
      <c r="AV527" s="43">
        <f t="shared" si="2133"/>
        <v>1</v>
      </c>
      <c r="AW527" s="43">
        <f t="shared" si="2133"/>
        <v>1</v>
      </c>
      <c r="AX527" s="43">
        <f t="shared" ref="AX527:BA527" si="2134">$AD527*AQ527</f>
        <v>0.6427850656</v>
      </c>
      <c r="AY527" s="43">
        <f t="shared" si="2134"/>
        <v>0.6427850656</v>
      </c>
      <c r="AZ527" s="43">
        <f t="shared" si="2134"/>
        <v>0.6427850656</v>
      </c>
      <c r="BA527" s="43">
        <f t="shared" si="2134"/>
        <v>0.6427850656</v>
      </c>
      <c r="BB527" s="43"/>
      <c r="BC527" s="43"/>
      <c r="BD527" s="43"/>
      <c r="BE527" s="43"/>
      <c r="BF527" s="43"/>
      <c r="BG527" s="43"/>
      <c r="BH527" s="43"/>
      <c r="BI527" s="43"/>
      <c r="BJ527" s="43"/>
    </row>
    <row r="528">
      <c r="A528" s="30"/>
      <c r="B528" s="30"/>
      <c r="C528" s="44">
        <f t="shared" si="49"/>
        <v>524</v>
      </c>
      <c r="D528" s="32">
        <f t="shared" si="13"/>
        <v>2529</v>
      </c>
      <c r="E528" s="32">
        <f t="shared" si="14"/>
        <v>2529</v>
      </c>
      <c r="F528" s="33">
        <f t="shared" si="15"/>
        <v>808</v>
      </c>
      <c r="G528" s="30">
        <f t="shared" si="16"/>
        <v>574</v>
      </c>
      <c r="H528" s="34">
        <f t="shared" si="17"/>
        <v>234</v>
      </c>
      <c r="I528" s="35">
        <f t="shared" si="18"/>
        <v>0.3987452673</v>
      </c>
      <c r="J528" s="35">
        <f t="shared" si="19"/>
        <v>0.3677892447</v>
      </c>
      <c r="K528" s="36">
        <f t="shared" si="20"/>
        <v>229</v>
      </c>
      <c r="L528" s="37">
        <f t="shared" si="21"/>
        <v>345</v>
      </c>
      <c r="M528" s="38">
        <f t="shared" si="22"/>
        <v>86</v>
      </c>
      <c r="N528" s="39">
        <f t="shared" si="23"/>
        <v>148</v>
      </c>
      <c r="O528" s="35">
        <f t="shared" si="24"/>
        <v>0.3989547038</v>
      </c>
      <c r="P528" s="35">
        <f t="shared" si="25"/>
        <v>0.3675213675</v>
      </c>
      <c r="Q528" s="40">
        <f t="shared" si="26"/>
        <v>0.3898514851</v>
      </c>
      <c r="R528" s="35">
        <f t="shared" si="27"/>
        <v>0.1995359629</v>
      </c>
      <c r="S528" s="10">
        <f t="shared" si="50"/>
        <v>0.5003761772</v>
      </c>
      <c r="T528" s="10">
        <f t="shared" si="28"/>
        <v>0.6795942808</v>
      </c>
      <c r="U528" s="10">
        <f t="shared" si="29"/>
        <v>0.6795942808</v>
      </c>
      <c r="V528" s="30">
        <f t="shared" si="30"/>
        <v>808</v>
      </c>
      <c r="W528" s="30">
        <f t="shared" si="31"/>
        <v>315</v>
      </c>
      <c r="X528" s="34">
        <f t="shared" si="32"/>
        <v>404</v>
      </c>
      <c r="Y528" s="36">
        <f t="shared" si="33"/>
        <v>318</v>
      </c>
      <c r="Z528" s="37">
        <f t="shared" ref="Z528:AA528" si="2135">L528</f>
        <v>345</v>
      </c>
      <c r="AA528" s="38">
        <f t="shared" si="2135"/>
        <v>86</v>
      </c>
      <c r="AB528" s="39">
        <f t="shared" si="35"/>
        <v>150</v>
      </c>
      <c r="AC528" s="35">
        <f t="shared" si="36"/>
        <v>0.3644067797</v>
      </c>
      <c r="AD528" s="35">
        <f t="shared" si="37"/>
        <v>0.479638009</v>
      </c>
      <c r="AE528" s="30">
        <f t="shared" si="38"/>
        <v>0.4742794703</v>
      </c>
      <c r="AF528" s="30">
        <f t="shared" si="39"/>
        <v>0.167843181</v>
      </c>
      <c r="AG528" s="30">
        <f t="shared" si="40"/>
        <v>0.005358538761</v>
      </c>
      <c r="AH528" s="41">
        <f t="shared" si="41"/>
        <v>0.3537701674</v>
      </c>
      <c r="AI528" s="42">
        <f t="shared" si="42"/>
        <v>0.2836931745</v>
      </c>
      <c r="AJ528" s="42">
        <f t="shared" si="43"/>
        <v>0.2910769736</v>
      </c>
      <c r="AK528" s="36">
        <f t="shared" si="44"/>
        <v>142</v>
      </c>
      <c r="AL528" s="37">
        <f t="shared" ref="AL528:AM528" si="2136">Z528</f>
        <v>345</v>
      </c>
      <c r="AM528" s="38">
        <f t="shared" si="2136"/>
        <v>86</v>
      </c>
      <c r="AN528" s="39">
        <f t="shared" si="46"/>
        <v>150</v>
      </c>
      <c r="AO528" s="43"/>
      <c r="AP528" s="43"/>
      <c r="AQ528" s="43">
        <f t="shared" ref="AQ528:AW528" si="2137">POWER($AC528,AQ$3)</f>
        <v>1</v>
      </c>
      <c r="AR528" s="43">
        <f t="shared" si="2137"/>
        <v>0.3644067797</v>
      </c>
      <c r="AS528" s="43">
        <f t="shared" si="2137"/>
        <v>0.1327923011</v>
      </c>
      <c r="AT528" s="43">
        <f t="shared" si="2137"/>
        <v>0.04839041479</v>
      </c>
      <c r="AU528" s="43">
        <f t="shared" si="2137"/>
        <v>0.01763379522</v>
      </c>
      <c r="AV528" s="43">
        <f t="shared" si="2137"/>
        <v>0.00642587453</v>
      </c>
      <c r="AW528" s="43">
        <f t="shared" si="2137"/>
        <v>0.002341632244</v>
      </c>
      <c r="AX528" s="43">
        <f t="shared" ref="AX528:BA528" si="2138">$AD528*AQ528</f>
        <v>0.479638009</v>
      </c>
      <c r="AY528" s="43">
        <f t="shared" si="2138"/>
        <v>0.1747833423</v>
      </c>
      <c r="AZ528" s="43">
        <f t="shared" si="2138"/>
        <v>0.0636922349</v>
      </c>
      <c r="BA528" s="43">
        <f t="shared" si="2138"/>
        <v>0.02320988221</v>
      </c>
      <c r="BB528" s="43"/>
      <c r="BC528" s="43"/>
      <c r="BD528" s="43"/>
      <c r="BE528" s="43"/>
      <c r="BF528" s="43"/>
      <c r="BG528" s="43"/>
      <c r="BH528" s="43"/>
      <c r="BI528" s="43"/>
      <c r="BJ528" s="43"/>
    </row>
    <row r="529">
      <c r="A529" s="30"/>
      <c r="B529" s="30"/>
      <c r="C529" s="44">
        <f t="shared" si="49"/>
        <v>525</v>
      </c>
      <c r="D529" s="32">
        <f t="shared" si="13"/>
        <v>2150</v>
      </c>
      <c r="E529" s="32">
        <f t="shared" si="14"/>
        <v>2150</v>
      </c>
      <c r="F529" s="33">
        <f t="shared" si="15"/>
        <v>1585</v>
      </c>
      <c r="G529" s="30">
        <f t="shared" si="16"/>
        <v>1015</v>
      </c>
      <c r="H529" s="34">
        <f t="shared" si="17"/>
        <v>570</v>
      </c>
      <c r="I529" s="35">
        <f t="shared" si="18"/>
        <v>0.3902308364</v>
      </c>
      <c r="J529" s="35">
        <f t="shared" si="19"/>
        <v>0.4170788046</v>
      </c>
      <c r="K529" s="36">
        <f t="shared" si="20"/>
        <v>396</v>
      </c>
      <c r="L529" s="37">
        <f t="shared" si="21"/>
        <v>619</v>
      </c>
      <c r="M529" s="38">
        <f t="shared" si="22"/>
        <v>238</v>
      </c>
      <c r="N529" s="39">
        <f t="shared" si="23"/>
        <v>332</v>
      </c>
      <c r="O529" s="35">
        <f t="shared" si="24"/>
        <v>0.3901477833</v>
      </c>
      <c r="P529" s="35">
        <f t="shared" si="25"/>
        <v>0.4175438596</v>
      </c>
      <c r="Q529" s="40">
        <f t="shared" si="26"/>
        <v>0.4</v>
      </c>
      <c r="R529" s="35">
        <f t="shared" si="27"/>
        <v>0.2777129522</v>
      </c>
      <c r="S529" s="10">
        <f t="shared" si="50"/>
        <v>0.7363316425</v>
      </c>
      <c r="T529" s="10">
        <f t="shared" si="28"/>
        <v>1.017706099</v>
      </c>
      <c r="U529" s="10">
        <f t="shared" si="29"/>
        <v>1</v>
      </c>
      <c r="V529" s="30">
        <f t="shared" si="30"/>
        <v>1585</v>
      </c>
      <c r="W529" s="30">
        <f t="shared" si="31"/>
        <v>634</v>
      </c>
      <c r="X529" s="34">
        <f t="shared" si="32"/>
        <v>1167</v>
      </c>
      <c r="Y529" s="36">
        <f t="shared" si="33"/>
        <v>929</v>
      </c>
      <c r="Z529" s="37">
        <f t="shared" ref="Z529:AA529" si="2139">L529</f>
        <v>619</v>
      </c>
      <c r="AA529" s="38">
        <f t="shared" si="2139"/>
        <v>238</v>
      </c>
      <c r="AB529" s="39">
        <f t="shared" si="35"/>
        <v>0</v>
      </c>
      <c r="AC529" s="35">
        <f t="shared" si="36"/>
        <v>1</v>
      </c>
      <c r="AD529" s="35">
        <f t="shared" si="37"/>
        <v>0.600129199</v>
      </c>
      <c r="AE529" s="30">
        <f t="shared" si="38"/>
        <v>0.6210571413</v>
      </c>
      <c r="AF529" s="30">
        <f t="shared" si="39"/>
        <v>0.3146208519</v>
      </c>
      <c r="AG529" s="30">
        <f t="shared" si="40"/>
        <v>-0.0209279423</v>
      </c>
      <c r="AH529" s="41">
        <f t="shared" si="41"/>
        <v>0.4805822993</v>
      </c>
      <c r="AI529" s="42">
        <f t="shared" si="42"/>
        <v>0.7412780452</v>
      </c>
      <c r="AJ529" s="42">
        <f t="shared" si="43"/>
        <v>0.7124403846</v>
      </c>
      <c r="AK529" s="36">
        <f t="shared" si="44"/>
        <v>1534</v>
      </c>
      <c r="AL529" s="37">
        <f t="shared" ref="AL529:AM529" si="2140">Z529</f>
        <v>619</v>
      </c>
      <c r="AM529" s="38">
        <f t="shared" si="2140"/>
        <v>238</v>
      </c>
      <c r="AN529" s="39">
        <f t="shared" si="46"/>
        <v>0</v>
      </c>
      <c r="AO529" s="43"/>
      <c r="AP529" s="43"/>
      <c r="AQ529" s="43">
        <f t="shared" ref="AQ529:AW529" si="2141">POWER($AC529,AQ$3)</f>
        <v>1</v>
      </c>
      <c r="AR529" s="43">
        <f t="shared" si="2141"/>
        <v>1</v>
      </c>
      <c r="AS529" s="43">
        <f t="shared" si="2141"/>
        <v>1</v>
      </c>
      <c r="AT529" s="43">
        <f t="shared" si="2141"/>
        <v>1</v>
      </c>
      <c r="AU529" s="43">
        <f t="shared" si="2141"/>
        <v>1</v>
      </c>
      <c r="AV529" s="43">
        <f t="shared" si="2141"/>
        <v>1</v>
      </c>
      <c r="AW529" s="43">
        <f t="shared" si="2141"/>
        <v>1</v>
      </c>
      <c r="AX529" s="43">
        <f t="shared" ref="AX529:BA529" si="2142">$AD529*AQ529</f>
        <v>0.600129199</v>
      </c>
      <c r="AY529" s="43">
        <f t="shared" si="2142"/>
        <v>0.600129199</v>
      </c>
      <c r="AZ529" s="43">
        <f t="shared" si="2142"/>
        <v>0.600129199</v>
      </c>
      <c r="BA529" s="43">
        <f t="shared" si="2142"/>
        <v>0.600129199</v>
      </c>
      <c r="BB529" s="43"/>
      <c r="BC529" s="43"/>
      <c r="BD529" s="43"/>
      <c r="BE529" s="43"/>
      <c r="BF529" s="43"/>
      <c r="BG529" s="43"/>
      <c r="BH529" s="43"/>
      <c r="BI529" s="43"/>
      <c r="BJ529" s="43"/>
    </row>
    <row r="530">
      <c r="A530" s="30"/>
      <c r="B530" s="30"/>
      <c r="C530" s="44">
        <f t="shared" si="49"/>
        <v>526</v>
      </c>
      <c r="D530" s="32">
        <f t="shared" si="13"/>
        <v>801</v>
      </c>
      <c r="E530" s="32">
        <f t="shared" si="14"/>
        <v>801</v>
      </c>
      <c r="F530" s="33">
        <f t="shared" si="15"/>
        <v>373</v>
      </c>
      <c r="G530" s="30">
        <f t="shared" si="16"/>
        <v>223</v>
      </c>
      <c r="H530" s="34">
        <f t="shared" si="17"/>
        <v>150</v>
      </c>
      <c r="I530" s="35">
        <f t="shared" si="18"/>
        <v>0.4211275662</v>
      </c>
      <c r="J530" s="35">
        <f t="shared" si="19"/>
        <v>0.3134242419</v>
      </c>
      <c r="K530" s="36">
        <f t="shared" si="20"/>
        <v>94</v>
      </c>
      <c r="L530" s="37">
        <f t="shared" si="21"/>
        <v>129</v>
      </c>
      <c r="M530" s="38">
        <f t="shared" si="22"/>
        <v>47</v>
      </c>
      <c r="N530" s="39">
        <f t="shared" si="23"/>
        <v>103</v>
      </c>
      <c r="O530" s="35">
        <f t="shared" si="24"/>
        <v>0.4215246637</v>
      </c>
      <c r="P530" s="35">
        <f t="shared" si="25"/>
        <v>0.3133333333</v>
      </c>
      <c r="Q530" s="40">
        <f t="shared" si="26"/>
        <v>0.3780160858</v>
      </c>
      <c r="R530" s="35">
        <f t="shared" si="27"/>
        <v>0.2670454545</v>
      </c>
      <c r="S530" s="10">
        <f t="shared" si="50"/>
        <v>0.7145013337</v>
      </c>
      <c r="T530" s="10">
        <f t="shared" si="28"/>
        <v>0.9885640343</v>
      </c>
      <c r="U530" s="10">
        <f t="shared" si="29"/>
        <v>0.9885640343</v>
      </c>
      <c r="V530" s="30">
        <f t="shared" si="30"/>
        <v>373</v>
      </c>
      <c r="W530" s="30">
        <f t="shared" si="31"/>
        <v>141</v>
      </c>
      <c r="X530" s="34">
        <f t="shared" si="32"/>
        <v>267</v>
      </c>
      <c r="Y530" s="36">
        <f t="shared" si="33"/>
        <v>220</v>
      </c>
      <c r="Z530" s="37">
        <f t="shared" ref="Z530:AA530" si="2143">L530</f>
        <v>129</v>
      </c>
      <c r="AA530" s="38">
        <f t="shared" si="2143"/>
        <v>47</v>
      </c>
      <c r="AB530" s="39">
        <f t="shared" si="35"/>
        <v>3</v>
      </c>
      <c r="AC530" s="35">
        <f t="shared" si="36"/>
        <v>0.94</v>
      </c>
      <c r="AD530" s="35">
        <f t="shared" si="37"/>
        <v>0.6303724928</v>
      </c>
      <c r="AE530" s="30">
        <f t="shared" si="38"/>
        <v>0.6239602387</v>
      </c>
      <c r="AF530" s="30">
        <f t="shared" si="39"/>
        <v>0.3175239494</v>
      </c>
      <c r="AG530" s="30">
        <f t="shared" si="40"/>
        <v>0.006412254125</v>
      </c>
      <c r="AH530" s="41">
        <f t="shared" si="41"/>
        <v>0.4596406975</v>
      </c>
      <c r="AI530" s="42">
        <f t="shared" si="42"/>
        <v>0.7015773152</v>
      </c>
      <c r="AJ530" s="42">
        <f t="shared" si="43"/>
        <v>0.7104130816</v>
      </c>
      <c r="AK530" s="36">
        <f t="shared" si="44"/>
        <v>316</v>
      </c>
      <c r="AL530" s="37">
        <f t="shared" ref="AL530:AM530" si="2144">Z530</f>
        <v>129</v>
      </c>
      <c r="AM530" s="38">
        <f t="shared" si="2144"/>
        <v>47</v>
      </c>
      <c r="AN530" s="39">
        <f t="shared" si="46"/>
        <v>3</v>
      </c>
      <c r="AO530" s="43"/>
      <c r="AP530" s="43"/>
      <c r="AQ530" s="43">
        <f t="shared" ref="AQ530:AW530" si="2145">POWER($AC530,AQ$3)</f>
        <v>1</v>
      </c>
      <c r="AR530" s="43">
        <f t="shared" si="2145"/>
        <v>0.94</v>
      </c>
      <c r="AS530" s="43">
        <f t="shared" si="2145"/>
        <v>0.8836</v>
      </c>
      <c r="AT530" s="43">
        <f t="shared" si="2145"/>
        <v>0.830584</v>
      </c>
      <c r="AU530" s="43">
        <f t="shared" si="2145"/>
        <v>0.78074896</v>
      </c>
      <c r="AV530" s="43">
        <f t="shared" si="2145"/>
        <v>0.7339040224</v>
      </c>
      <c r="AW530" s="43">
        <f t="shared" si="2145"/>
        <v>0.6898697811</v>
      </c>
      <c r="AX530" s="43">
        <f t="shared" ref="AX530:BA530" si="2146">$AD530*AQ530</f>
        <v>0.6303724928</v>
      </c>
      <c r="AY530" s="43">
        <f t="shared" si="2146"/>
        <v>0.5925501433</v>
      </c>
      <c r="AZ530" s="43">
        <f t="shared" si="2146"/>
        <v>0.5569971347</v>
      </c>
      <c r="BA530" s="43">
        <f t="shared" si="2146"/>
        <v>0.5235773066</v>
      </c>
      <c r="BB530" s="43"/>
      <c r="BC530" s="43"/>
      <c r="BD530" s="43"/>
      <c r="BE530" s="43"/>
      <c r="BF530" s="43"/>
      <c r="BG530" s="43"/>
      <c r="BH530" s="43"/>
      <c r="BI530" s="43"/>
      <c r="BJ530" s="43"/>
    </row>
    <row r="531">
      <c r="A531" s="30"/>
      <c r="B531" s="30"/>
      <c r="C531" s="44">
        <f t="shared" si="49"/>
        <v>527</v>
      </c>
      <c r="D531" s="32">
        <f t="shared" si="13"/>
        <v>1050</v>
      </c>
      <c r="E531" s="32">
        <f t="shared" si="14"/>
        <v>1050</v>
      </c>
      <c r="F531" s="33">
        <f t="shared" si="15"/>
        <v>550</v>
      </c>
      <c r="G531" s="30">
        <f t="shared" si="16"/>
        <v>336</v>
      </c>
      <c r="H531" s="34">
        <f t="shared" si="17"/>
        <v>214</v>
      </c>
      <c r="I531" s="35">
        <f t="shared" si="18"/>
        <v>0.3560554642</v>
      </c>
      <c r="J531" s="35">
        <f t="shared" si="19"/>
        <v>0.3046527757</v>
      </c>
      <c r="K531" s="36">
        <f t="shared" si="20"/>
        <v>120</v>
      </c>
      <c r="L531" s="37">
        <f t="shared" si="21"/>
        <v>216</v>
      </c>
      <c r="M531" s="38">
        <f t="shared" si="22"/>
        <v>65</v>
      </c>
      <c r="N531" s="39">
        <f t="shared" si="23"/>
        <v>149</v>
      </c>
      <c r="O531" s="35">
        <f t="shared" si="24"/>
        <v>0.3571428571</v>
      </c>
      <c r="P531" s="35">
        <f t="shared" si="25"/>
        <v>0.3037383178</v>
      </c>
      <c r="Q531" s="40">
        <f t="shared" si="26"/>
        <v>0.3363636364</v>
      </c>
      <c r="R531" s="35">
        <f t="shared" si="27"/>
        <v>0.231316726</v>
      </c>
      <c r="S531" s="10">
        <f t="shared" si="50"/>
        <v>0.8459137394</v>
      </c>
      <c r="T531" s="10">
        <f t="shared" si="28"/>
        <v>1.226251448</v>
      </c>
      <c r="U531" s="10">
        <f t="shared" si="29"/>
        <v>1</v>
      </c>
      <c r="V531" s="30">
        <f t="shared" si="30"/>
        <v>550</v>
      </c>
      <c r="W531" s="30">
        <f t="shared" si="31"/>
        <v>185</v>
      </c>
      <c r="X531" s="34">
        <f t="shared" si="32"/>
        <v>465</v>
      </c>
      <c r="Y531" s="36">
        <f t="shared" si="33"/>
        <v>400</v>
      </c>
      <c r="Z531" s="37">
        <f t="shared" ref="Z531:AA531" si="2147">L531</f>
        <v>216</v>
      </c>
      <c r="AA531" s="38">
        <f t="shared" si="2147"/>
        <v>65</v>
      </c>
      <c r="AB531" s="39">
        <f t="shared" si="35"/>
        <v>0</v>
      </c>
      <c r="AC531" s="35">
        <f t="shared" si="36"/>
        <v>1</v>
      </c>
      <c r="AD531" s="35">
        <f t="shared" si="37"/>
        <v>0.6493506494</v>
      </c>
      <c r="AE531" s="30">
        <f t="shared" si="38"/>
        <v>0.6210571413</v>
      </c>
      <c r="AF531" s="30">
        <f t="shared" si="39"/>
        <v>0.3146208519</v>
      </c>
      <c r="AG531" s="30">
        <f t="shared" si="40"/>
        <v>0.02829350809</v>
      </c>
      <c r="AH531" s="41">
        <f t="shared" si="41"/>
        <v>0.4805822993</v>
      </c>
      <c r="AI531" s="42">
        <f t="shared" si="42"/>
        <v>0.7412780452</v>
      </c>
      <c r="AJ531" s="42">
        <f t="shared" si="43"/>
        <v>0.780265088</v>
      </c>
      <c r="AK531" s="36">
        <f t="shared" si="44"/>
        <v>767</v>
      </c>
      <c r="AL531" s="37">
        <f t="shared" ref="AL531:AM531" si="2148">Z531</f>
        <v>216</v>
      </c>
      <c r="AM531" s="38">
        <f t="shared" si="2148"/>
        <v>65</v>
      </c>
      <c r="AN531" s="39">
        <f t="shared" si="46"/>
        <v>0</v>
      </c>
      <c r="AO531" s="43"/>
      <c r="AP531" s="43"/>
      <c r="AQ531" s="43">
        <f t="shared" ref="AQ531:AW531" si="2149">POWER($AC531,AQ$3)</f>
        <v>1</v>
      </c>
      <c r="AR531" s="43">
        <f t="shared" si="2149"/>
        <v>1</v>
      </c>
      <c r="AS531" s="43">
        <f t="shared" si="2149"/>
        <v>1</v>
      </c>
      <c r="AT531" s="43">
        <f t="shared" si="2149"/>
        <v>1</v>
      </c>
      <c r="AU531" s="43">
        <f t="shared" si="2149"/>
        <v>1</v>
      </c>
      <c r="AV531" s="43">
        <f t="shared" si="2149"/>
        <v>1</v>
      </c>
      <c r="AW531" s="43">
        <f t="shared" si="2149"/>
        <v>1</v>
      </c>
      <c r="AX531" s="43">
        <f t="shared" ref="AX531:BA531" si="2150">$AD531*AQ531</f>
        <v>0.6493506494</v>
      </c>
      <c r="AY531" s="43">
        <f t="shared" si="2150"/>
        <v>0.6493506494</v>
      </c>
      <c r="AZ531" s="43">
        <f t="shared" si="2150"/>
        <v>0.6493506494</v>
      </c>
      <c r="BA531" s="43">
        <f t="shared" si="2150"/>
        <v>0.6493506494</v>
      </c>
      <c r="BB531" s="43"/>
      <c r="BC531" s="43"/>
      <c r="BD531" s="43"/>
      <c r="BE531" s="43"/>
      <c r="BF531" s="43"/>
      <c r="BG531" s="43"/>
      <c r="BH531" s="43"/>
      <c r="BI531" s="43"/>
      <c r="BJ531" s="43"/>
    </row>
    <row r="532">
      <c r="A532" s="30"/>
      <c r="B532" s="30"/>
      <c r="C532" s="44">
        <f t="shared" si="49"/>
        <v>528</v>
      </c>
      <c r="D532" s="32">
        <f t="shared" si="13"/>
        <v>571</v>
      </c>
      <c r="E532" s="32">
        <f t="shared" si="14"/>
        <v>571</v>
      </c>
      <c r="F532" s="33">
        <f t="shared" si="15"/>
        <v>334</v>
      </c>
      <c r="G532" s="30">
        <f t="shared" si="16"/>
        <v>179</v>
      </c>
      <c r="H532" s="34">
        <f t="shared" si="17"/>
        <v>155</v>
      </c>
      <c r="I532" s="35">
        <f t="shared" si="18"/>
        <v>0.5495767254</v>
      </c>
      <c r="J532" s="35">
        <f t="shared" si="19"/>
        <v>0.6891848019</v>
      </c>
      <c r="K532" s="36">
        <f t="shared" si="20"/>
        <v>98</v>
      </c>
      <c r="L532" s="37">
        <f t="shared" si="21"/>
        <v>81</v>
      </c>
      <c r="M532" s="38">
        <f t="shared" si="22"/>
        <v>107</v>
      </c>
      <c r="N532" s="39">
        <f t="shared" si="23"/>
        <v>48</v>
      </c>
      <c r="O532" s="35">
        <f t="shared" si="24"/>
        <v>0.5474860335</v>
      </c>
      <c r="P532" s="35">
        <f t="shared" si="25"/>
        <v>0.6903225806</v>
      </c>
      <c r="Q532" s="40">
        <f t="shared" si="26"/>
        <v>0.6137724551</v>
      </c>
      <c r="R532" s="35">
        <f t="shared" si="27"/>
        <v>0.5691489362</v>
      </c>
      <c r="S532" s="10">
        <f t="shared" si="50"/>
        <v>0.8878114056</v>
      </c>
      <c r="T532" s="10">
        <f t="shared" si="28"/>
        <v>1.084483295</v>
      </c>
      <c r="U532" s="10">
        <f t="shared" si="29"/>
        <v>1</v>
      </c>
      <c r="V532" s="30">
        <f t="shared" si="30"/>
        <v>334</v>
      </c>
      <c r="W532" s="30">
        <f t="shared" si="31"/>
        <v>205</v>
      </c>
      <c r="X532" s="34">
        <f t="shared" si="32"/>
        <v>297</v>
      </c>
      <c r="Y532" s="36">
        <f t="shared" si="33"/>
        <v>190</v>
      </c>
      <c r="Z532" s="37">
        <f t="shared" ref="Z532:AA532" si="2151">L532</f>
        <v>81</v>
      </c>
      <c r="AA532" s="38">
        <f t="shared" si="2151"/>
        <v>107</v>
      </c>
      <c r="AB532" s="39">
        <f t="shared" si="35"/>
        <v>0</v>
      </c>
      <c r="AC532" s="35">
        <f t="shared" si="36"/>
        <v>1</v>
      </c>
      <c r="AD532" s="35">
        <f t="shared" si="37"/>
        <v>0.7011070111</v>
      </c>
      <c r="AE532" s="30">
        <f t="shared" si="38"/>
        <v>0.6210571413</v>
      </c>
      <c r="AF532" s="30">
        <f t="shared" si="39"/>
        <v>0.3146208519</v>
      </c>
      <c r="AG532" s="30">
        <f t="shared" si="40"/>
        <v>0.08004986981</v>
      </c>
      <c r="AH532" s="41">
        <f t="shared" si="41"/>
        <v>0.4805822993</v>
      </c>
      <c r="AI532" s="42">
        <f t="shared" si="42"/>
        <v>0.7412780452</v>
      </c>
      <c r="AJ532" s="42">
        <f t="shared" si="43"/>
        <v>0.8515827729</v>
      </c>
      <c r="AK532" s="36">
        <f t="shared" si="44"/>
        <v>465</v>
      </c>
      <c r="AL532" s="37">
        <f t="shared" ref="AL532:AM532" si="2152">Z532</f>
        <v>81</v>
      </c>
      <c r="AM532" s="38">
        <f t="shared" si="2152"/>
        <v>107</v>
      </c>
      <c r="AN532" s="39">
        <f t="shared" si="46"/>
        <v>0</v>
      </c>
      <c r="AO532" s="43"/>
      <c r="AP532" s="43"/>
      <c r="AQ532" s="43">
        <f t="shared" ref="AQ532:AW532" si="2153">POWER($AC532,AQ$3)</f>
        <v>1</v>
      </c>
      <c r="AR532" s="43">
        <f t="shared" si="2153"/>
        <v>1</v>
      </c>
      <c r="AS532" s="43">
        <f t="shared" si="2153"/>
        <v>1</v>
      </c>
      <c r="AT532" s="43">
        <f t="shared" si="2153"/>
        <v>1</v>
      </c>
      <c r="AU532" s="43">
        <f t="shared" si="2153"/>
        <v>1</v>
      </c>
      <c r="AV532" s="43">
        <f t="shared" si="2153"/>
        <v>1</v>
      </c>
      <c r="AW532" s="43">
        <f t="shared" si="2153"/>
        <v>1</v>
      </c>
      <c r="AX532" s="43">
        <f t="shared" ref="AX532:BA532" si="2154">$AD532*AQ532</f>
        <v>0.7011070111</v>
      </c>
      <c r="AY532" s="43">
        <f t="shared" si="2154"/>
        <v>0.7011070111</v>
      </c>
      <c r="AZ532" s="43">
        <f t="shared" si="2154"/>
        <v>0.7011070111</v>
      </c>
      <c r="BA532" s="43">
        <f t="shared" si="2154"/>
        <v>0.7011070111</v>
      </c>
      <c r="BB532" s="43"/>
      <c r="BC532" s="43"/>
      <c r="BD532" s="43"/>
      <c r="BE532" s="43"/>
      <c r="BF532" s="43"/>
      <c r="BG532" s="43"/>
      <c r="BH532" s="43"/>
      <c r="BI532" s="43"/>
      <c r="BJ532" s="43"/>
    </row>
    <row r="533">
      <c r="A533" s="30"/>
      <c r="B533" s="30"/>
      <c r="C533" s="44">
        <f t="shared" si="49"/>
        <v>529</v>
      </c>
      <c r="D533" s="32">
        <f t="shared" si="13"/>
        <v>1055</v>
      </c>
      <c r="E533" s="32">
        <f t="shared" si="14"/>
        <v>1055</v>
      </c>
      <c r="F533" s="33">
        <f t="shared" si="15"/>
        <v>573</v>
      </c>
      <c r="G533" s="30">
        <f t="shared" si="16"/>
        <v>472</v>
      </c>
      <c r="H533" s="34">
        <f t="shared" si="17"/>
        <v>101</v>
      </c>
      <c r="I533" s="35">
        <f t="shared" si="18"/>
        <v>0.4427850709</v>
      </c>
      <c r="J533" s="35">
        <f t="shared" si="19"/>
        <v>0.411077586</v>
      </c>
      <c r="K533" s="36">
        <f t="shared" si="20"/>
        <v>209</v>
      </c>
      <c r="L533" s="37">
        <f t="shared" si="21"/>
        <v>263</v>
      </c>
      <c r="M533" s="38">
        <f t="shared" si="22"/>
        <v>42</v>
      </c>
      <c r="N533" s="39">
        <f t="shared" si="23"/>
        <v>59</v>
      </c>
      <c r="O533" s="35">
        <f t="shared" si="24"/>
        <v>0.4427966102</v>
      </c>
      <c r="P533" s="35">
        <f t="shared" si="25"/>
        <v>0.4158415842</v>
      </c>
      <c r="Q533" s="40">
        <f t="shared" si="26"/>
        <v>0.4380453752</v>
      </c>
      <c r="R533" s="35">
        <f t="shared" si="27"/>
        <v>0.137704918</v>
      </c>
      <c r="S533" s="10">
        <f t="shared" si="50"/>
        <v>0.7396621174</v>
      </c>
      <c r="T533" s="10">
        <f t="shared" si="28"/>
        <v>1.110384014</v>
      </c>
      <c r="U533" s="10">
        <f t="shared" si="29"/>
        <v>1</v>
      </c>
      <c r="V533" s="30">
        <f t="shared" si="30"/>
        <v>573</v>
      </c>
      <c r="W533" s="30">
        <f t="shared" si="31"/>
        <v>251</v>
      </c>
      <c r="X533" s="34">
        <f t="shared" si="32"/>
        <v>424</v>
      </c>
      <c r="Y533" s="36">
        <f t="shared" si="33"/>
        <v>382</v>
      </c>
      <c r="Z533" s="37">
        <f t="shared" ref="Z533:AA533" si="2155">L533</f>
        <v>263</v>
      </c>
      <c r="AA533" s="38">
        <f t="shared" si="2155"/>
        <v>42</v>
      </c>
      <c r="AB533" s="39">
        <f t="shared" si="35"/>
        <v>0</v>
      </c>
      <c r="AC533" s="35">
        <f t="shared" si="36"/>
        <v>1</v>
      </c>
      <c r="AD533" s="35">
        <f t="shared" si="37"/>
        <v>0.592248062</v>
      </c>
      <c r="AE533" s="30">
        <f t="shared" si="38"/>
        <v>0.6210571413</v>
      </c>
      <c r="AF533" s="30">
        <f t="shared" si="39"/>
        <v>0.3146208519</v>
      </c>
      <c r="AG533" s="30">
        <f t="shared" si="40"/>
        <v>-0.02880907925</v>
      </c>
      <c r="AH533" s="41">
        <f t="shared" si="41"/>
        <v>0.4805822993</v>
      </c>
      <c r="AI533" s="42">
        <f t="shared" si="42"/>
        <v>0.7412780452</v>
      </c>
      <c r="AJ533" s="42">
        <f t="shared" si="43"/>
        <v>0.7015805709</v>
      </c>
      <c r="AK533" s="36">
        <f t="shared" si="44"/>
        <v>618</v>
      </c>
      <c r="AL533" s="37">
        <f t="shared" ref="AL533:AM533" si="2156">Z533</f>
        <v>263</v>
      </c>
      <c r="AM533" s="38">
        <f t="shared" si="2156"/>
        <v>42</v>
      </c>
      <c r="AN533" s="39">
        <f t="shared" si="46"/>
        <v>0</v>
      </c>
      <c r="AO533" s="43"/>
      <c r="AP533" s="43"/>
      <c r="AQ533" s="43">
        <f t="shared" ref="AQ533:AW533" si="2157">POWER($AC533,AQ$3)</f>
        <v>1</v>
      </c>
      <c r="AR533" s="43">
        <f t="shared" si="2157"/>
        <v>1</v>
      </c>
      <c r="AS533" s="43">
        <f t="shared" si="2157"/>
        <v>1</v>
      </c>
      <c r="AT533" s="43">
        <f t="shared" si="2157"/>
        <v>1</v>
      </c>
      <c r="AU533" s="43">
        <f t="shared" si="2157"/>
        <v>1</v>
      </c>
      <c r="AV533" s="43">
        <f t="shared" si="2157"/>
        <v>1</v>
      </c>
      <c r="AW533" s="43">
        <f t="shared" si="2157"/>
        <v>1</v>
      </c>
      <c r="AX533" s="43">
        <f t="shared" ref="AX533:BA533" si="2158">$AD533*AQ533</f>
        <v>0.592248062</v>
      </c>
      <c r="AY533" s="43">
        <f t="shared" si="2158"/>
        <v>0.592248062</v>
      </c>
      <c r="AZ533" s="43">
        <f t="shared" si="2158"/>
        <v>0.592248062</v>
      </c>
      <c r="BA533" s="43">
        <f t="shared" si="2158"/>
        <v>0.592248062</v>
      </c>
      <c r="BB533" s="43"/>
      <c r="BC533" s="43"/>
      <c r="BD533" s="43"/>
      <c r="BE533" s="43"/>
      <c r="BF533" s="43"/>
      <c r="BG533" s="43"/>
      <c r="BH533" s="43"/>
      <c r="BI533" s="43"/>
      <c r="BJ533" s="43"/>
    </row>
    <row r="534">
      <c r="A534" s="30"/>
      <c r="B534" s="30"/>
      <c r="C534" s="44">
        <f t="shared" si="49"/>
        <v>530</v>
      </c>
      <c r="D534" s="32">
        <f t="shared" si="13"/>
        <v>3128</v>
      </c>
      <c r="E534" s="32">
        <f t="shared" si="14"/>
        <v>3128</v>
      </c>
      <c r="F534" s="33">
        <f t="shared" si="15"/>
        <v>1443</v>
      </c>
      <c r="G534" s="30">
        <f t="shared" si="16"/>
        <v>875</v>
      </c>
      <c r="H534" s="34">
        <f t="shared" si="17"/>
        <v>568</v>
      </c>
      <c r="I534" s="35">
        <f t="shared" si="18"/>
        <v>0.4377365552</v>
      </c>
      <c r="J534" s="35">
        <f t="shared" si="19"/>
        <v>0.4722948925</v>
      </c>
      <c r="K534" s="36">
        <f t="shared" si="20"/>
        <v>383</v>
      </c>
      <c r="L534" s="37">
        <f t="shared" si="21"/>
        <v>492</v>
      </c>
      <c r="M534" s="38">
        <f t="shared" si="22"/>
        <v>268</v>
      </c>
      <c r="N534" s="39">
        <f t="shared" si="23"/>
        <v>300</v>
      </c>
      <c r="O534" s="35">
        <f t="shared" si="24"/>
        <v>0.4377142857</v>
      </c>
      <c r="P534" s="35">
        <f t="shared" si="25"/>
        <v>0.4718309859</v>
      </c>
      <c r="Q534" s="40">
        <f t="shared" si="26"/>
        <v>0.4511434511</v>
      </c>
      <c r="R534" s="35">
        <f t="shared" si="27"/>
        <v>0.3526315789</v>
      </c>
      <c r="S534" s="10">
        <f t="shared" si="50"/>
        <v>0.5791877256</v>
      </c>
      <c r="T534" s="10">
        <f t="shared" si="28"/>
        <v>0.7134225011</v>
      </c>
      <c r="U534" s="10">
        <f t="shared" si="29"/>
        <v>0.7134225011</v>
      </c>
      <c r="V534" s="30">
        <f t="shared" si="30"/>
        <v>1443</v>
      </c>
      <c r="W534" s="30">
        <f t="shared" si="31"/>
        <v>651</v>
      </c>
      <c r="X534" s="34">
        <f t="shared" si="32"/>
        <v>836</v>
      </c>
      <c r="Y534" s="36">
        <f t="shared" si="33"/>
        <v>568</v>
      </c>
      <c r="Z534" s="37">
        <f t="shared" ref="Z534:AA534" si="2159">L534</f>
        <v>492</v>
      </c>
      <c r="AA534" s="38">
        <f t="shared" si="2159"/>
        <v>268</v>
      </c>
      <c r="AB534" s="39">
        <f t="shared" si="35"/>
        <v>228</v>
      </c>
      <c r="AC534" s="35">
        <f t="shared" si="36"/>
        <v>0.5403225806</v>
      </c>
      <c r="AD534" s="35">
        <f t="shared" si="37"/>
        <v>0.5358490566</v>
      </c>
      <c r="AE534" s="30">
        <f t="shared" si="38"/>
        <v>0.5453561642</v>
      </c>
      <c r="AF534" s="30">
        <f t="shared" si="39"/>
        <v>0.2389198749</v>
      </c>
      <c r="AG534" s="30">
        <f t="shared" si="40"/>
        <v>-0.00950710764</v>
      </c>
      <c r="AH534" s="41">
        <f t="shared" si="41"/>
        <v>0.3690662938</v>
      </c>
      <c r="AI534" s="42">
        <f t="shared" si="42"/>
        <v>0.417750642</v>
      </c>
      <c r="AJ534" s="42">
        <f t="shared" si="43"/>
        <v>0.4046503219</v>
      </c>
      <c r="AK534" s="36">
        <f t="shared" si="44"/>
        <v>334</v>
      </c>
      <c r="AL534" s="37">
        <f t="shared" ref="AL534:AM534" si="2160">Z534</f>
        <v>492</v>
      </c>
      <c r="AM534" s="38">
        <f t="shared" si="2160"/>
        <v>268</v>
      </c>
      <c r="AN534" s="39">
        <f t="shared" si="46"/>
        <v>228</v>
      </c>
      <c r="AO534" s="43"/>
      <c r="AP534" s="43"/>
      <c r="AQ534" s="43">
        <f t="shared" ref="AQ534:AW534" si="2161">POWER($AC534,AQ$3)</f>
        <v>1</v>
      </c>
      <c r="AR534" s="43">
        <f t="shared" si="2161"/>
        <v>0.5403225806</v>
      </c>
      <c r="AS534" s="43">
        <f t="shared" si="2161"/>
        <v>0.2919484912</v>
      </c>
      <c r="AT534" s="43">
        <f t="shared" si="2161"/>
        <v>0.1577463622</v>
      </c>
      <c r="AU534" s="43">
        <f t="shared" si="2161"/>
        <v>0.08523392149</v>
      </c>
      <c r="AV534" s="43">
        <f t="shared" si="2161"/>
        <v>0.04605381242</v>
      </c>
      <c r="AW534" s="43">
        <f t="shared" si="2161"/>
        <v>0.02488391477</v>
      </c>
      <c r="AX534" s="43">
        <f t="shared" ref="AX534:BA534" si="2162">$AD534*AQ534</f>
        <v>0.5358490566</v>
      </c>
      <c r="AY534" s="43">
        <f t="shared" si="2162"/>
        <v>0.2895313451</v>
      </c>
      <c r="AZ534" s="43">
        <f t="shared" si="2162"/>
        <v>0.1564403236</v>
      </c>
      <c r="BA534" s="43">
        <f t="shared" si="2162"/>
        <v>0.08452823934</v>
      </c>
      <c r="BB534" s="43"/>
      <c r="BC534" s="43"/>
      <c r="BD534" s="43"/>
      <c r="BE534" s="43"/>
      <c r="BF534" s="43"/>
      <c r="BG534" s="43"/>
      <c r="BH534" s="43"/>
      <c r="BI534" s="43"/>
      <c r="BJ534" s="43"/>
    </row>
    <row r="535">
      <c r="A535" s="30"/>
      <c r="B535" s="30"/>
      <c r="C535" s="44">
        <f t="shared" si="49"/>
        <v>531</v>
      </c>
      <c r="D535" s="32">
        <f t="shared" si="13"/>
        <v>888</v>
      </c>
      <c r="E535" s="32">
        <f t="shared" si="14"/>
        <v>888</v>
      </c>
      <c r="F535" s="33">
        <f t="shared" si="15"/>
        <v>451</v>
      </c>
      <c r="G535" s="30">
        <f t="shared" si="16"/>
        <v>285</v>
      </c>
      <c r="H535" s="34">
        <f t="shared" si="17"/>
        <v>166</v>
      </c>
      <c r="I535" s="35">
        <f t="shared" si="18"/>
        <v>0.3896278594</v>
      </c>
      <c r="J535" s="35">
        <f t="shared" si="19"/>
        <v>0.4588125826</v>
      </c>
      <c r="K535" s="36">
        <f t="shared" si="20"/>
        <v>111</v>
      </c>
      <c r="L535" s="37">
        <f t="shared" si="21"/>
        <v>174</v>
      </c>
      <c r="M535" s="38">
        <f t="shared" si="22"/>
        <v>76</v>
      </c>
      <c r="N535" s="39">
        <f t="shared" si="23"/>
        <v>90</v>
      </c>
      <c r="O535" s="35">
        <f t="shared" si="24"/>
        <v>0.3894736842</v>
      </c>
      <c r="P535" s="35">
        <f t="shared" si="25"/>
        <v>0.4578313253</v>
      </c>
      <c r="Q535" s="40">
        <f t="shared" si="26"/>
        <v>0.4146341463</v>
      </c>
      <c r="R535" s="35">
        <f t="shared" si="27"/>
        <v>0.304</v>
      </c>
      <c r="S535" s="10">
        <f t="shared" si="50"/>
        <v>0.5478771854</v>
      </c>
      <c r="T535" s="10">
        <f t="shared" si="28"/>
        <v>0.6923888286</v>
      </c>
      <c r="U535" s="10">
        <f t="shared" si="29"/>
        <v>0.6923888286</v>
      </c>
      <c r="V535" s="30">
        <f t="shared" si="30"/>
        <v>451</v>
      </c>
      <c r="W535" s="30">
        <f t="shared" si="31"/>
        <v>187</v>
      </c>
      <c r="X535" s="34">
        <f t="shared" si="32"/>
        <v>247</v>
      </c>
      <c r="Y535" s="36">
        <f t="shared" si="33"/>
        <v>171</v>
      </c>
      <c r="Z535" s="37">
        <f t="shared" ref="Z535:AA535" si="2163">L535</f>
        <v>174</v>
      </c>
      <c r="AA535" s="38">
        <f t="shared" si="2163"/>
        <v>76</v>
      </c>
      <c r="AB535" s="39">
        <f t="shared" si="35"/>
        <v>76</v>
      </c>
      <c r="AC535" s="35">
        <f t="shared" si="36"/>
        <v>0.5</v>
      </c>
      <c r="AD535" s="35">
        <f t="shared" si="37"/>
        <v>0.4956521739</v>
      </c>
      <c r="AE535" s="30">
        <f t="shared" si="38"/>
        <v>0.5303799247</v>
      </c>
      <c r="AF535" s="30">
        <f t="shared" si="39"/>
        <v>0.2239436354</v>
      </c>
      <c r="AG535" s="30">
        <f t="shared" si="40"/>
        <v>-0.03472775082</v>
      </c>
      <c r="AH535" s="41">
        <f t="shared" si="41"/>
        <v>0.364302573</v>
      </c>
      <c r="AI535" s="42">
        <f t="shared" si="42"/>
        <v>0.3873956323</v>
      </c>
      <c r="AJ535" s="42">
        <f t="shared" si="43"/>
        <v>0.3395425239</v>
      </c>
      <c r="AK535" s="36">
        <f t="shared" si="44"/>
        <v>89</v>
      </c>
      <c r="AL535" s="37">
        <f t="shared" ref="AL535:AM535" si="2164">Z535</f>
        <v>174</v>
      </c>
      <c r="AM535" s="38">
        <f t="shared" si="2164"/>
        <v>76</v>
      </c>
      <c r="AN535" s="39">
        <f t="shared" si="46"/>
        <v>76</v>
      </c>
      <c r="AO535" s="43"/>
      <c r="AP535" s="43"/>
      <c r="AQ535" s="43">
        <f t="shared" ref="AQ535:AW535" si="2165">POWER($AC535,AQ$3)</f>
        <v>1</v>
      </c>
      <c r="AR535" s="43">
        <f t="shared" si="2165"/>
        <v>0.5</v>
      </c>
      <c r="AS535" s="43">
        <f t="shared" si="2165"/>
        <v>0.25</v>
      </c>
      <c r="AT535" s="43">
        <f t="shared" si="2165"/>
        <v>0.125</v>
      </c>
      <c r="AU535" s="43">
        <f t="shared" si="2165"/>
        <v>0.0625</v>
      </c>
      <c r="AV535" s="43">
        <f t="shared" si="2165"/>
        <v>0.03125</v>
      </c>
      <c r="AW535" s="43">
        <f t="shared" si="2165"/>
        <v>0.015625</v>
      </c>
      <c r="AX535" s="43">
        <f t="shared" ref="AX535:BA535" si="2166">$AD535*AQ535</f>
        <v>0.4956521739</v>
      </c>
      <c r="AY535" s="43">
        <f t="shared" si="2166"/>
        <v>0.247826087</v>
      </c>
      <c r="AZ535" s="43">
        <f t="shared" si="2166"/>
        <v>0.1239130435</v>
      </c>
      <c r="BA535" s="43">
        <f t="shared" si="2166"/>
        <v>0.06195652174</v>
      </c>
      <c r="BB535" s="43"/>
      <c r="BC535" s="43"/>
      <c r="BD535" s="43"/>
      <c r="BE535" s="43"/>
      <c r="BF535" s="43"/>
      <c r="BG535" s="43"/>
      <c r="BH535" s="43"/>
      <c r="BI535" s="43"/>
      <c r="BJ535" s="43"/>
    </row>
    <row r="536">
      <c r="A536" s="30"/>
      <c r="B536" s="30"/>
      <c r="C536" s="44">
        <f t="shared" si="49"/>
        <v>532</v>
      </c>
      <c r="D536" s="32">
        <f t="shared" si="13"/>
        <v>3036</v>
      </c>
      <c r="E536" s="32">
        <f t="shared" si="14"/>
        <v>3036</v>
      </c>
      <c r="F536" s="33">
        <f t="shared" si="15"/>
        <v>1075</v>
      </c>
      <c r="G536" s="30">
        <f t="shared" si="16"/>
        <v>878</v>
      </c>
      <c r="H536" s="34">
        <f t="shared" si="17"/>
        <v>197</v>
      </c>
      <c r="I536" s="35">
        <f t="shared" si="18"/>
        <v>0.5026044842</v>
      </c>
      <c r="J536" s="35">
        <f t="shared" si="19"/>
        <v>0.5149911057</v>
      </c>
      <c r="K536" s="36">
        <f t="shared" si="20"/>
        <v>441</v>
      </c>
      <c r="L536" s="37">
        <f t="shared" si="21"/>
        <v>437</v>
      </c>
      <c r="M536" s="38">
        <f t="shared" si="22"/>
        <v>101</v>
      </c>
      <c r="N536" s="39">
        <f t="shared" si="23"/>
        <v>96</v>
      </c>
      <c r="O536" s="35">
        <f t="shared" si="24"/>
        <v>0.5022779043</v>
      </c>
      <c r="P536" s="35">
        <f t="shared" si="25"/>
        <v>0.5126903553</v>
      </c>
      <c r="Q536" s="40">
        <f t="shared" si="26"/>
        <v>0.5041860465</v>
      </c>
      <c r="R536" s="35">
        <f t="shared" si="27"/>
        <v>0.187732342</v>
      </c>
      <c r="S536" s="10">
        <f t="shared" si="50"/>
        <v>0.6211385269</v>
      </c>
      <c r="T536" s="10">
        <f t="shared" si="28"/>
        <v>0.8849184212</v>
      </c>
      <c r="U536" s="10">
        <f t="shared" si="29"/>
        <v>0.8849184212</v>
      </c>
      <c r="V536" s="30">
        <f t="shared" si="30"/>
        <v>1075</v>
      </c>
      <c r="W536" s="30">
        <f t="shared" si="31"/>
        <v>542</v>
      </c>
      <c r="X536" s="34">
        <f t="shared" si="32"/>
        <v>668</v>
      </c>
      <c r="Y536" s="36">
        <f t="shared" si="33"/>
        <v>567</v>
      </c>
      <c r="Z536" s="37">
        <f t="shared" ref="Z536:AA536" si="2167">L536</f>
        <v>437</v>
      </c>
      <c r="AA536" s="38">
        <f t="shared" si="2167"/>
        <v>101</v>
      </c>
      <c r="AB536" s="39">
        <f t="shared" si="35"/>
        <v>74</v>
      </c>
      <c r="AC536" s="35">
        <f t="shared" si="36"/>
        <v>0.5771428571</v>
      </c>
      <c r="AD536" s="35">
        <f t="shared" si="37"/>
        <v>0.5647410359</v>
      </c>
      <c r="AE536" s="30">
        <f t="shared" si="38"/>
        <v>0.5581838193</v>
      </c>
      <c r="AF536" s="30">
        <f t="shared" si="39"/>
        <v>0.25174753</v>
      </c>
      <c r="AG536" s="30">
        <f t="shared" si="40"/>
        <v>0.006557216561</v>
      </c>
      <c r="AH536" s="41">
        <f t="shared" si="41"/>
        <v>0.3740825697</v>
      </c>
      <c r="AI536" s="42">
        <f t="shared" si="42"/>
        <v>0.4452362836</v>
      </c>
      <c r="AJ536" s="42">
        <f t="shared" si="43"/>
        <v>0.4542718009</v>
      </c>
      <c r="AK536" s="36">
        <f t="shared" si="44"/>
        <v>364</v>
      </c>
      <c r="AL536" s="37">
        <f t="shared" ref="AL536:AM536" si="2168">Z536</f>
        <v>437</v>
      </c>
      <c r="AM536" s="38">
        <f t="shared" si="2168"/>
        <v>101</v>
      </c>
      <c r="AN536" s="39">
        <f t="shared" si="46"/>
        <v>74</v>
      </c>
      <c r="AO536" s="43"/>
      <c r="AP536" s="43"/>
      <c r="AQ536" s="43">
        <f t="shared" ref="AQ536:AW536" si="2169">POWER($AC536,AQ$3)</f>
        <v>1</v>
      </c>
      <c r="AR536" s="43">
        <f t="shared" si="2169"/>
        <v>0.5771428571</v>
      </c>
      <c r="AS536" s="43">
        <f t="shared" si="2169"/>
        <v>0.3330938776</v>
      </c>
      <c r="AT536" s="43">
        <f t="shared" si="2169"/>
        <v>0.1922427522</v>
      </c>
      <c r="AU536" s="43">
        <f t="shared" si="2169"/>
        <v>0.1109515313</v>
      </c>
      <c r="AV536" s="43">
        <f t="shared" si="2169"/>
        <v>0.06403488376</v>
      </c>
      <c r="AW536" s="43">
        <f t="shared" si="2169"/>
        <v>0.03695727577</v>
      </c>
      <c r="AX536" s="43">
        <f t="shared" ref="AX536:BA536" si="2170">$AD536*AQ536</f>
        <v>0.5647410359</v>
      </c>
      <c r="AY536" s="43">
        <f t="shared" si="2170"/>
        <v>0.325936255</v>
      </c>
      <c r="AZ536" s="43">
        <f t="shared" si="2170"/>
        <v>0.1881117814</v>
      </c>
      <c r="BA536" s="43">
        <f t="shared" si="2170"/>
        <v>0.108567371</v>
      </c>
      <c r="BB536" s="43"/>
      <c r="BC536" s="43"/>
      <c r="BD536" s="43"/>
      <c r="BE536" s="43"/>
      <c r="BF536" s="43"/>
      <c r="BG536" s="43"/>
      <c r="BH536" s="43"/>
      <c r="BI536" s="43"/>
      <c r="BJ536" s="43"/>
    </row>
    <row r="537">
      <c r="A537" s="30"/>
      <c r="B537" s="30"/>
      <c r="C537" s="44">
        <f t="shared" si="49"/>
        <v>533</v>
      </c>
      <c r="D537" s="32">
        <f t="shared" si="13"/>
        <v>1617</v>
      </c>
      <c r="E537" s="32">
        <f t="shared" si="14"/>
        <v>1617</v>
      </c>
      <c r="F537" s="33">
        <f t="shared" si="15"/>
        <v>670</v>
      </c>
      <c r="G537" s="30">
        <f t="shared" si="16"/>
        <v>330</v>
      </c>
      <c r="H537" s="34">
        <f t="shared" si="17"/>
        <v>340</v>
      </c>
      <c r="I537" s="35">
        <f t="shared" si="18"/>
        <v>0.3108306625</v>
      </c>
      <c r="J537" s="35">
        <f t="shared" si="19"/>
        <v>0.3898337572</v>
      </c>
      <c r="K537" s="36">
        <f t="shared" si="20"/>
        <v>103</v>
      </c>
      <c r="L537" s="37">
        <f t="shared" si="21"/>
        <v>227</v>
      </c>
      <c r="M537" s="38">
        <f t="shared" si="22"/>
        <v>133</v>
      </c>
      <c r="N537" s="39">
        <f t="shared" si="23"/>
        <v>207</v>
      </c>
      <c r="O537" s="35">
        <f t="shared" si="24"/>
        <v>0.3121212121</v>
      </c>
      <c r="P537" s="35">
        <f t="shared" si="25"/>
        <v>0.3911764706</v>
      </c>
      <c r="Q537" s="40">
        <f t="shared" si="26"/>
        <v>0.352238806</v>
      </c>
      <c r="R537" s="35">
        <f t="shared" si="27"/>
        <v>0.3694444444</v>
      </c>
      <c r="S537" s="10">
        <f t="shared" si="50"/>
        <v>0.814218544</v>
      </c>
      <c r="T537" s="10">
        <f t="shared" si="28"/>
        <v>1.088245336</v>
      </c>
      <c r="U537" s="10">
        <f t="shared" si="29"/>
        <v>1</v>
      </c>
      <c r="V537" s="30">
        <f t="shared" si="30"/>
        <v>670</v>
      </c>
      <c r="W537" s="30">
        <f t="shared" si="31"/>
        <v>236</v>
      </c>
      <c r="X537" s="34">
        <f t="shared" si="32"/>
        <v>546</v>
      </c>
      <c r="Y537" s="36">
        <f t="shared" si="33"/>
        <v>413</v>
      </c>
      <c r="Z537" s="37">
        <f t="shared" ref="Z537:AA537" si="2171">L537</f>
        <v>227</v>
      </c>
      <c r="AA537" s="38">
        <f t="shared" si="2171"/>
        <v>133</v>
      </c>
      <c r="AB537" s="39">
        <f t="shared" si="35"/>
        <v>0</v>
      </c>
      <c r="AC537" s="35">
        <f t="shared" si="36"/>
        <v>1</v>
      </c>
      <c r="AD537" s="35">
        <f t="shared" si="37"/>
        <v>0.6453125</v>
      </c>
      <c r="AE537" s="30">
        <f t="shared" si="38"/>
        <v>0.6210571413</v>
      </c>
      <c r="AF537" s="30">
        <f t="shared" si="39"/>
        <v>0.3146208519</v>
      </c>
      <c r="AG537" s="30">
        <f t="shared" si="40"/>
        <v>0.02425535874</v>
      </c>
      <c r="AH537" s="41">
        <f t="shared" si="41"/>
        <v>0.4805822993</v>
      </c>
      <c r="AI537" s="42">
        <f t="shared" si="42"/>
        <v>0.7412780452</v>
      </c>
      <c r="AJ537" s="42">
        <f t="shared" si="43"/>
        <v>0.7747007197</v>
      </c>
      <c r="AK537" s="36">
        <f t="shared" si="44"/>
        <v>781</v>
      </c>
      <c r="AL537" s="37">
        <f t="shared" ref="AL537:AM537" si="2172">Z537</f>
        <v>227</v>
      </c>
      <c r="AM537" s="38">
        <f t="shared" si="2172"/>
        <v>133</v>
      </c>
      <c r="AN537" s="39">
        <f t="shared" si="46"/>
        <v>0</v>
      </c>
      <c r="AO537" s="43"/>
      <c r="AP537" s="43"/>
      <c r="AQ537" s="43">
        <f t="shared" ref="AQ537:AW537" si="2173">POWER($AC537,AQ$3)</f>
        <v>1</v>
      </c>
      <c r="AR537" s="43">
        <f t="shared" si="2173"/>
        <v>1</v>
      </c>
      <c r="AS537" s="43">
        <f t="shared" si="2173"/>
        <v>1</v>
      </c>
      <c r="AT537" s="43">
        <f t="shared" si="2173"/>
        <v>1</v>
      </c>
      <c r="AU537" s="43">
        <f t="shared" si="2173"/>
        <v>1</v>
      </c>
      <c r="AV537" s="43">
        <f t="shared" si="2173"/>
        <v>1</v>
      </c>
      <c r="AW537" s="43">
        <f t="shared" si="2173"/>
        <v>1</v>
      </c>
      <c r="AX537" s="43">
        <f t="shared" ref="AX537:BA537" si="2174">$AD537*AQ537</f>
        <v>0.6453125</v>
      </c>
      <c r="AY537" s="43">
        <f t="shared" si="2174"/>
        <v>0.6453125</v>
      </c>
      <c r="AZ537" s="43">
        <f t="shared" si="2174"/>
        <v>0.6453125</v>
      </c>
      <c r="BA537" s="43">
        <f t="shared" si="2174"/>
        <v>0.6453125</v>
      </c>
      <c r="BB537" s="43"/>
      <c r="BC537" s="43"/>
      <c r="BD537" s="43"/>
      <c r="BE537" s="43"/>
      <c r="BF537" s="43"/>
      <c r="BG537" s="43"/>
      <c r="BH537" s="43"/>
      <c r="BI537" s="43"/>
      <c r="BJ537" s="43"/>
    </row>
    <row r="538">
      <c r="A538" s="30"/>
      <c r="B538" s="30"/>
      <c r="C538" s="44">
        <f t="shared" si="49"/>
        <v>534</v>
      </c>
      <c r="D538" s="32">
        <f t="shared" si="13"/>
        <v>2543</v>
      </c>
      <c r="E538" s="32">
        <f t="shared" si="14"/>
        <v>2543</v>
      </c>
      <c r="F538" s="33">
        <f t="shared" si="15"/>
        <v>1143</v>
      </c>
      <c r="G538" s="30">
        <f t="shared" si="16"/>
        <v>778</v>
      </c>
      <c r="H538" s="34">
        <f t="shared" si="17"/>
        <v>365</v>
      </c>
      <c r="I538" s="35">
        <f t="shared" si="18"/>
        <v>0.3868386534</v>
      </c>
      <c r="J538" s="35">
        <f t="shared" si="19"/>
        <v>0.3781451738</v>
      </c>
      <c r="K538" s="36">
        <f t="shared" si="20"/>
        <v>301</v>
      </c>
      <c r="L538" s="37">
        <f t="shared" si="21"/>
        <v>477</v>
      </c>
      <c r="M538" s="38">
        <f t="shared" si="22"/>
        <v>138</v>
      </c>
      <c r="N538" s="39">
        <f t="shared" si="23"/>
        <v>227</v>
      </c>
      <c r="O538" s="35">
        <f t="shared" si="24"/>
        <v>0.3868894602</v>
      </c>
      <c r="P538" s="35">
        <f t="shared" si="25"/>
        <v>0.3780821918</v>
      </c>
      <c r="Q538" s="40">
        <f t="shared" si="26"/>
        <v>0.3840769904</v>
      </c>
      <c r="R538" s="35">
        <f t="shared" si="27"/>
        <v>0.2243902439</v>
      </c>
      <c r="S538" s="10">
        <f t="shared" si="50"/>
        <v>0.8844072166</v>
      </c>
      <c r="T538" s="10">
        <f t="shared" si="28"/>
        <v>1.293670367</v>
      </c>
      <c r="U538" s="10">
        <f t="shared" si="29"/>
        <v>1</v>
      </c>
      <c r="V538" s="30">
        <f t="shared" si="30"/>
        <v>1143</v>
      </c>
      <c r="W538" s="30">
        <f t="shared" si="31"/>
        <v>439</v>
      </c>
      <c r="X538" s="34">
        <f t="shared" si="32"/>
        <v>1011</v>
      </c>
      <c r="Y538" s="36">
        <f t="shared" si="33"/>
        <v>873</v>
      </c>
      <c r="Z538" s="37">
        <f t="shared" ref="Z538:AA538" si="2175">L538</f>
        <v>477</v>
      </c>
      <c r="AA538" s="38">
        <f t="shared" si="2175"/>
        <v>138</v>
      </c>
      <c r="AB538" s="39">
        <f t="shared" si="35"/>
        <v>0</v>
      </c>
      <c r="AC538" s="35">
        <f t="shared" si="36"/>
        <v>1</v>
      </c>
      <c r="AD538" s="35">
        <f t="shared" si="37"/>
        <v>0.6466666667</v>
      </c>
      <c r="AE538" s="30">
        <f t="shared" si="38"/>
        <v>0.6210571413</v>
      </c>
      <c r="AF538" s="30">
        <f t="shared" si="39"/>
        <v>0.3146208519</v>
      </c>
      <c r="AG538" s="30">
        <f t="shared" si="40"/>
        <v>0.0256095254</v>
      </c>
      <c r="AH538" s="41">
        <f t="shared" si="41"/>
        <v>0.4805822993</v>
      </c>
      <c r="AI538" s="42">
        <f t="shared" si="42"/>
        <v>0.7412780452</v>
      </c>
      <c r="AJ538" s="42">
        <f t="shared" si="43"/>
        <v>0.7765666938</v>
      </c>
      <c r="AK538" s="36">
        <f t="shared" si="44"/>
        <v>1658</v>
      </c>
      <c r="AL538" s="37">
        <f t="shared" ref="AL538:AM538" si="2176">Z538</f>
        <v>477</v>
      </c>
      <c r="AM538" s="38">
        <f t="shared" si="2176"/>
        <v>138</v>
      </c>
      <c r="AN538" s="39">
        <f t="shared" si="46"/>
        <v>0</v>
      </c>
      <c r="AO538" s="43"/>
      <c r="AP538" s="43"/>
      <c r="AQ538" s="43">
        <f t="shared" ref="AQ538:AW538" si="2177">POWER($AC538,AQ$3)</f>
        <v>1</v>
      </c>
      <c r="AR538" s="43">
        <f t="shared" si="2177"/>
        <v>1</v>
      </c>
      <c r="AS538" s="43">
        <f t="shared" si="2177"/>
        <v>1</v>
      </c>
      <c r="AT538" s="43">
        <f t="shared" si="2177"/>
        <v>1</v>
      </c>
      <c r="AU538" s="43">
        <f t="shared" si="2177"/>
        <v>1</v>
      </c>
      <c r="AV538" s="43">
        <f t="shared" si="2177"/>
        <v>1</v>
      </c>
      <c r="AW538" s="43">
        <f t="shared" si="2177"/>
        <v>1</v>
      </c>
      <c r="AX538" s="43">
        <f t="shared" ref="AX538:BA538" si="2178">$AD538*AQ538</f>
        <v>0.6466666667</v>
      </c>
      <c r="AY538" s="43">
        <f t="shared" si="2178"/>
        <v>0.6466666667</v>
      </c>
      <c r="AZ538" s="43">
        <f t="shared" si="2178"/>
        <v>0.6466666667</v>
      </c>
      <c r="BA538" s="43">
        <f t="shared" si="2178"/>
        <v>0.6466666667</v>
      </c>
      <c r="BB538" s="43"/>
      <c r="BC538" s="43"/>
      <c r="BD538" s="43"/>
      <c r="BE538" s="43"/>
      <c r="BF538" s="43"/>
      <c r="BG538" s="43"/>
      <c r="BH538" s="43"/>
      <c r="BI538" s="43"/>
      <c r="BJ538" s="43"/>
    </row>
    <row r="539">
      <c r="A539" s="30"/>
      <c r="B539" s="30"/>
      <c r="C539" s="44">
        <f t="shared" si="49"/>
        <v>535</v>
      </c>
      <c r="D539" s="32">
        <f t="shared" si="13"/>
        <v>3219</v>
      </c>
      <c r="E539" s="32">
        <f t="shared" si="14"/>
        <v>3219</v>
      </c>
      <c r="F539" s="33">
        <f t="shared" si="15"/>
        <v>1498</v>
      </c>
      <c r="G539" s="30">
        <f t="shared" si="16"/>
        <v>1116</v>
      </c>
      <c r="H539" s="34">
        <f t="shared" si="17"/>
        <v>382</v>
      </c>
      <c r="I539" s="35">
        <f t="shared" si="18"/>
        <v>0.4192651157</v>
      </c>
      <c r="J539" s="35">
        <f t="shared" si="19"/>
        <v>0.4614832256</v>
      </c>
      <c r="K539" s="36">
        <f t="shared" si="20"/>
        <v>468</v>
      </c>
      <c r="L539" s="37">
        <f t="shared" si="21"/>
        <v>648</v>
      </c>
      <c r="M539" s="38">
        <f t="shared" si="22"/>
        <v>176</v>
      </c>
      <c r="N539" s="39">
        <f t="shared" si="23"/>
        <v>206</v>
      </c>
      <c r="O539" s="35">
        <f t="shared" si="24"/>
        <v>0.4193548387</v>
      </c>
      <c r="P539" s="35">
        <f t="shared" si="25"/>
        <v>0.4607329843</v>
      </c>
      <c r="Q539" s="40">
        <f t="shared" si="26"/>
        <v>0.4299065421</v>
      </c>
      <c r="R539" s="35">
        <f t="shared" si="27"/>
        <v>0.213592233</v>
      </c>
      <c r="S539" s="10">
        <f t="shared" si="50"/>
        <v>0.6160978468</v>
      </c>
      <c r="T539" s="10">
        <f t="shared" si="28"/>
        <v>0.860545571</v>
      </c>
      <c r="U539" s="10">
        <f t="shared" si="29"/>
        <v>0.860545571</v>
      </c>
      <c r="V539" s="30">
        <f t="shared" si="30"/>
        <v>1498</v>
      </c>
      <c r="W539" s="30">
        <f t="shared" si="31"/>
        <v>644</v>
      </c>
      <c r="X539" s="34">
        <f t="shared" si="32"/>
        <v>923</v>
      </c>
      <c r="Y539" s="36">
        <f t="shared" si="33"/>
        <v>747</v>
      </c>
      <c r="Z539" s="37">
        <f t="shared" ref="Z539:AA539" si="2179">L539</f>
        <v>648</v>
      </c>
      <c r="AA539" s="38">
        <f t="shared" si="2179"/>
        <v>176</v>
      </c>
      <c r="AB539" s="39">
        <f t="shared" si="35"/>
        <v>121</v>
      </c>
      <c r="AC539" s="35">
        <f t="shared" si="36"/>
        <v>0.5925925926</v>
      </c>
      <c r="AD539" s="35">
        <f t="shared" si="37"/>
        <v>0.535483871</v>
      </c>
      <c r="AE539" s="30">
        <f t="shared" si="38"/>
        <v>0.563304918</v>
      </c>
      <c r="AF539" s="30">
        <f t="shared" si="39"/>
        <v>0.2568686286</v>
      </c>
      <c r="AG539" s="30">
        <f t="shared" si="40"/>
        <v>-0.02782104698</v>
      </c>
      <c r="AH539" s="41">
        <f t="shared" si="41"/>
        <v>0.3763788059</v>
      </c>
      <c r="AI539" s="42">
        <f t="shared" si="42"/>
        <v>0.4566987372</v>
      </c>
      <c r="AJ539" s="42">
        <f t="shared" si="43"/>
        <v>0.4183627222</v>
      </c>
      <c r="AK539" s="36">
        <f t="shared" si="44"/>
        <v>466</v>
      </c>
      <c r="AL539" s="37">
        <f t="shared" ref="AL539:AM539" si="2180">Z539</f>
        <v>648</v>
      </c>
      <c r="AM539" s="38">
        <f t="shared" si="2180"/>
        <v>176</v>
      </c>
      <c r="AN539" s="39">
        <f t="shared" si="46"/>
        <v>121</v>
      </c>
      <c r="AO539" s="43"/>
      <c r="AP539" s="43"/>
      <c r="AQ539" s="43">
        <f t="shared" ref="AQ539:AW539" si="2181">POWER($AC539,AQ$3)</f>
        <v>1</v>
      </c>
      <c r="AR539" s="43">
        <f t="shared" si="2181"/>
        <v>0.5925925926</v>
      </c>
      <c r="AS539" s="43">
        <f t="shared" si="2181"/>
        <v>0.3511659808</v>
      </c>
      <c r="AT539" s="43">
        <f t="shared" si="2181"/>
        <v>0.208098359</v>
      </c>
      <c r="AU539" s="43">
        <f t="shared" si="2181"/>
        <v>0.1233175461</v>
      </c>
      <c r="AV539" s="43">
        <f t="shared" si="2181"/>
        <v>0.07307706434</v>
      </c>
      <c r="AW539" s="43">
        <f t="shared" si="2181"/>
        <v>0.04330492701</v>
      </c>
      <c r="AX539" s="43">
        <f t="shared" ref="AX539:BA539" si="2182">$AD539*AQ539</f>
        <v>0.535483871</v>
      </c>
      <c r="AY539" s="43">
        <f t="shared" si="2182"/>
        <v>0.3173237754</v>
      </c>
      <c r="AZ539" s="43">
        <f t="shared" si="2182"/>
        <v>0.1880437187</v>
      </c>
      <c r="BA539" s="43">
        <f t="shared" si="2182"/>
        <v>0.1114333148</v>
      </c>
      <c r="BB539" s="43"/>
      <c r="BC539" s="43"/>
      <c r="BD539" s="43"/>
      <c r="BE539" s="43"/>
      <c r="BF539" s="43"/>
      <c r="BG539" s="43"/>
      <c r="BH539" s="43"/>
      <c r="BI539" s="43"/>
      <c r="BJ539" s="43"/>
    </row>
    <row r="540">
      <c r="A540" s="30"/>
      <c r="B540" s="30"/>
      <c r="C540" s="44">
        <f t="shared" si="49"/>
        <v>536</v>
      </c>
      <c r="D540" s="32">
        <f t="shared" si="13"/>
        <v>1138</v>
      </c>
      <c r="E540" s="32">
        <f t="shared" si="14"/>
        <v>1138</v>
      </c>
      <c r="F540" s="33">
        <f t="shared" si="15"/>
        <v>495</v>
      </c>
      <c r="G540" s="30">
        <f t="shared" si="16"/>
        <v>314</v>
      </c>
      <c r="H540" s="34">
        <f t="shared" si="17"/>
        <v>181</v>
      </c>
      <c r="I540" s="35">
        <f t="shared" si="18"/>
        <v>0.3554683427</v>
      </c>
      <c r="J540" s="35">
        <f t="shared" si="19"/>
        <v>0.2641445206</v>
      </c>
      <c r="K540" s="36">
        <f t="shared" si="20"/>
        <v>112</v>
      </c>
      <c r="L540" s="37">
        <f t="shared" si="21"/>
        <v>202</v>
      </c>
      <c r="M540" s="38">
        <f t="shared" si="22"/>
        <v>48</v>
      </c>
      <c r="N540" s="39">
        <f t="shared" si="23"/>
        <v>133</v>
      </c>
      <c r="O540" s="35">
        <f t="shared" si="24"/>
        <v>0.3566878981</v>
      </c>
      <c r="P540" s="35">
        <f t="shared" si="25"/>
        <v>0.2651933702</v>
      </c>
      <c r="Q540" s="40">
        <f t="shared" si="26"/>
        <v>0.3232323232</v>
      </c>
      <c r="R540" s="35">
        <f t="shared" si="27"/>
        <v>0.192</v>
      </c>
      <c r="S540" s="10">
        <f t="shared" si="50"/>
        <v>0.4979168799</v>
      </c>
      <c r="T540" s="10">
        <f t="shared" si="28"/>
        <v>0.6802571801</v>
      </c>
      <c r="U540" s="10">
        <f t="shared" si="29"/>
        <v>0.6802571801</v>
      </c>
      <c r="V540" s="30">
        <f t="shared" si="30"/>
        <v>495</v>
      </c>
      <c r="W540" s="30">
        <f t="shared" si="31"/>
        <v>160</v>
      </c>
      <c r="X540" s="34">
        <f t="shared" si="32"/>
        <v>246</v>
      </c>
      <c r="Y540" s="36">
        <f t="shared" si="33"/>
        <v>198</v>
      </c>
      <c r="Z540" s="37">
        <f t="shared" ref="Z540:AA540" si="2183">L540</f>
        <v>202</v>
      </c>
      <c r="AA540" s="38">
        <f t="shared" si="2183"/>
        <v>48</v>
      </c>
      <c r="AB540" s="39">
        <f t="shared" si="35"/>
        <v>93</v>
      </c>
      <c r="AC540" s="35">
        <f t="shared" si="36"/>
        <v>0.3404255319</v>
      </c>
      <c r="AD540" s="35">
        <f t="shared" si="37"/>
        <v>0.495</v>
      </c>
      <c r="AE540" s="30">
        <f t="shared" si="38"/>
        <v>0.4636446249</v>
      </c>
      <c r="AF540" s="30">
        <f t="shared" si="39"/>
        <v>0.1572083356</v>
      </c>
      <c r="AG540" s="30">
        <f t="shared" si="40"/>
        <v>0.03135537506</v>
      </c>
      <c r="AH540" s="41">
        <f t="shared" si="41"/>
        <v>0.3527752233</v>
      </c>
      <c r="AI540" s="42">
        <f t="shared" si="42"/>
        <v>0.2651452466</v>
      </c>
      <c r="AJ540" s="42">
        <f t="shared" si="43"/>
        <v>0.3083513894</v>
      </c>
      <c r="AK540" s="36">
        <f t="shared" si="44"/>
        <v>90</v>
      </c>
      <c r="AL540" s="37">
        <f t="shared" ref="AL540:AM540" si="2184">Z540</f>
        <v>202</v>
      </c>
      <c r="AM540" s="38">
        <f t="shared" si="2184"/>
        <v>48</v>
      </c>
      <c r="AN540" s="39">
        <f t="shared" si="46"/>
        <v>93</v>
      </c>
      <c r="AO540" s="43"/>
      <c r="AP540" s="43"/>
      <c r="AQ540" s="43">
        <f t="shared" ref="AQ540:AW540" si="2185">POWER($AC540,AQ$3)</f>
        <v>1</v>
      </c>
      <c r="AR540" s="43">
        <f t="shared" si="2185"/>
        <v>0.3404255319</v>
      </c>
      <c r="AS540" s="43">
        <f t="shared" si="2185"/>
        <v>0.1158895428</v>
      </c>
      <c r="AT540" s="43">
        <f t="shared" si="2185"/>
        <v>0.03945175924</v>
      </c>
      <c r="AU540" s="43">
        <f t="shared" si="2185"/>
        <v>0.01343038613</v>
      </c>
      <c r="AV540" s="43">
        <f t="shared" si="2185"/>
        <v>0.004572046341</v>
      </c>
      <c r="AW540" s="43">
        <f t="shared" si="2185"/>
        <v>0.001556441307</v>
      </c>
      <c r="AX540" s="43">
        <f t="shared" ref="AX540:BA540" si="2186">$AD540*AQ540</f>
        <v>0.495</v>
      </c>
      <c r="AY540" s="43">
        <f t="shared" si="2186"/>
        <v>0.1685106383</v>
      </c>
      <c r="AZ540" s="43">
        <f t="shared" si="2186"/>
        <v>0.05736532368</v>
      </c>
      <c r="BA540" s="43">
        <f t="shared" si="2186"/>
        <v>0.01952862083</v>
      </c>
      <c r="BB540" s="43"/>
      <c r="BC540" s="43"/>
      <c r="BD540" s="43"/>
      <c r="BE540" s="43"/>
      <c r="BF540" s="43"/>
      <c r="BG540" s="43"/>
      <c r="BH540" s="43"/>
      <c r="BI540" s="43"/>
      <c r="BJ540" s="43"/>
    </row>
    <row r="541">
      <c r="A541" s="30"/>
      <c r="B541" s="30"/>
      <c r="C541" s="44">
        <f t="shared" si="49"/>
        <v>537</v>
      </c>
      <c r="D541" s="32">
        <f t="shared" si="13"/>
        <v>869</v>
      </c>
      <c r="E541" s="32">
        <f t="shared" si="14"/>
        <v>869</v>
      </c>
      <c r="F541" s="33">
        <f t="shared" si="15"/>
        <v>351</v>
      </c>
      <c r="G541" s="30">
        <f t="shared" si="16"/>
        <v>224</v>
      </c>
      <c r="H541" s="34">
        <f t="shared" si="17"/>
        <v>127</v>
      </c>
      <c r="I541" s="35">
        <f t="shared" si="18"/>
        <v>0.493587167</v>
      </c>
      <c r="J541" s="35">
        <f t="shared" si="19"/>
        <v>0.5225034878</v>
      </c>
      <c r="K541" s="36">
        <f t="shared" si="20"/>
        <v>111</v>
      </c>
      <c r="L541" s="37">
        <f t="shared" si="21"/>
        <v>113</v>
      </c>
      <c r="M541" s="38">
        <f t="shared" si="22"/>
        <v>66</v>
      </c>
      <c r="N541" s="39">
        <f t="shared" si="23"/>
        <v>61</v>
      </c>
      <c r="O541" s="35">
        <f t="shared" si="24"/>
        <v>0.4955357143</v>
      </c>
      <c r="P541" s="35">
        <f t="shared" si="25"/>
        <v>0.5196850394</v>
      </c>
      <c r="Q541" s="40">
        <f t="shared" si="26"/>
        <v>0.5042735043</v>
      </c>
      <c r="R541" s="35">
        <f t="shared" si="27"/>
        <v>0.3687150838</v>
      </c>
      <c r="S541" s="10">
        <f t="shared" si="50"/>
        <v>0.6148000423</v>
      </c>
      <c r="T541" s="10">
        <f t="shared" si="28"/>
        <v>0.7617841156</v>
      </c>
      <c r="U541" s="10">
        <f t="shared" si="29"/>
        <v>0.7617841156</v>
      </c>
      <c r="V541" s="30">
        <f t="shared" si="30"/>
        <v>351</v>
      </c>
      <c r="W541" s="30">
        <f t="shared" si="31"/>
        <v>177</v>
      </c>
      <c r="X541" s="34">
        <f t="shared" si="32"/>
        <v>216</v>
      </c>
      <c r="Y541" s="36">
        <f t="shared" si="33"/>
        <v>150</v>
      </c>
      <c r="Z541" s="37">
        <f t="shared" ref="Z541:AA541" si="2187">L541</f>
        <v>113</v>
      </c>
      <c r="AA541" s="38">
        <f t="shared" si="2187"/>
        <v>66</v>
      </c>
      <c r="AB541" s="39">
        <f t="shared" si="35"/>
        <v>47</v>
      </c>
      <c r="AC541" s="35">
        <f t="shared" si="36"/>
        <v>0.5840707965</v>
      </c>
      <c r="AD541" s="35">
        <f t="shared" si="37"/>
        <v>0.5703422053</v>
      </c>
      <c r="AE541" s="30">
        <f t="shared" si="38"/>
        <v>0.5605000223</v>
      </c>
      <c r="AF541" s="30">
        <f t="shared" si="39"/>
        <v>0.2540637329</v>
      </c>
      <c r="AG541" s="30">
        <f t="shared" si="40"/>
        <v>0.009842183067</v>
      </c>
      <c r="AH541" s="41">
        <f t="shared" si="41"/>
        <v>0.3750981769</v>
      </c>
      <c r="AI541" s="42">
        <f t="shared" si="42"/>
        <v>0.450381547</v>
      </c>
      <c r="AJ541" s="42">
        <f t="shared" si="43"/>
        <v>0.4639435843</v>
      </c>
      <c r="AK541" s="36">
        <f t="shared" si="44"/>
        <v>98</v>
      </c>
      <c r="AL541" s="37">
        <f t="shared" ref="AL541:AM541" si="2188">Z541</f>
        <v>113</v>
      </c>
      <c r="AM541" s="38">
        <f t="shared" si="2188"/>
        <v>66</v>
      </c>
      <c r="AN541" s="39">
        <f t="shared" si="46"/>
        <v>47</v>
      </c>
      <c r="AO541" s="43"/>
      <c r="AP541" s="43"/>
      <c r="AQ541" s="43">
        <f t="shared" ref="AQ541:AW541" si="2189">POWER($AC541,AQ$3)</f>
        <v>1</v>
      </c>
      <c r="AR541" s="43">
        <f t="shared" si="2189"/>
        <v>0.5840707965</v>
      </c>
      <c r="AS541" s="43">
        <f t="shared" si="2189"/>
        <v>0.3411386953</v>
      </c>
      <c r="AT541" s="43">
        <f t="shared" si="2189"/>
        <v>0.1992491495</v>
      </c>
      <c r="AU541" s="43">
        <f t="shared" si="2189"/>
        <v>0.1163756094</v>
      </c>
      <c r="AV541" s="43">
        <f t="shared" si="2189"/>
        <v>0.06797159488</v>
      </c>
      <c r="AW541" s="43">
        <f t="shared" si="2189"/>
        <v>0.03970022356</v>
      </c>
      <c r="AX541" s="43">
        <f t="shared" ref="AX541:BA541" si="2190">$AD541*AQ541</f>
        <v>0.5703422053</v>
      </c>
      <c r="AY541" s="43">
        <f t="shared" si="2190"/>
        <v>0.3331202261</v>
      </c>
      <c r="AZ541" s="43">
        <f t="shared" si="2190"/>
        <v>0.1945657958</v>
      </c>
      <c r="BA541" s="43">
        <f t="shared" si="2190"/>
        <v>0.1136401993</v>
      </c>
      <c r="BB541" s="43"/>
      <c r="BC541" s="43"/>
      <c r="BD541" s="43"/>
      <c r="BE541" s="43"/>
      <c r="BF541" s="43"/>
      <c r="BG541" s="43"/>
      <c r="BH541" s="43"/>
      <c r="BI541" s="43"/>
      <c r="BJ541" s="43"/>
    </row>
    <row r="542">
      <c r="A542" s="30"/>
      <c r="B542" s="30"/>
      <c r="C542" s="44">
        <f t="shared" si="49"/>
        <v>538</v>
      </c>
      <c r="D542" s="32">
        <f t="shared" si="13"/>
        <v>1726</v>
      </c>
      <c r="E542" s="32">
        <f t="shared" si="14"/>
        <v>1726</v>
      </c>
      <c r="F542" s="33">
        <f t="shared" si="15"/>
        <v>911</v>
      </c>
      <c r="G542" s="30">
        <f t="shared" si="16"/>
        <v>701</v>
      </c>
      <c r="H542" s="34">
        <f t="shared" si="17"/>
        <v>210</v>
      </c>
      <c r="I542" s="35">
        <f t="shared" si="18"/>
        <v>0.4175875046</v>
      </c>
      <c r="J542" s="35">
        <f t="shared" si="19"/>
        <v>0.5470087612</v>
      </c>
      <c r="K542" s="36">
        <f t="shared" si="20"/>
        <v>293</v>
      </c>
      <c r="L542" s="37">
        <f t="shared" si="21"/>
        <v>408</v>
      </c>
      <c r="M542" s="38">
        <f t="shared" si="22"/>
        <v>115</v>
      </c>
      <c r="N542" s="39">
        <f t="shared" si="23"/>
        <v>95</v>
      </c>
      <c r="O542" s="35">
        <f t="shared" si="24"/>
        <v>0.4179743224</v>
      </c>
      <c r="P542" s="35">
        <f t="shared" si="25"/>
        <v>0.5476190476</v>
      </c>
      <c r="Q542" s="40">
        <f t="shared" si="26"/>
        <v>0.4478594951</v>
      </c>
      <c r="R542" s="35">
        <f t="shared" si="27"/>
        <v>0.2198852772</v>
      </c>
      <c r="S542" s="10">
        <f t="shared" si="50"/>
        <v>0.5802953773</v>
      </c>
      <c r="T542" s="10">
        <f t="shared" si="28"/>
        <v>0.7979327409</v>
      </c>
      <c r="U542" s="10">
        <f t="shared" si="29"/>
        <v>0.7979327409</v>
      </c>
      <c r="V542" s="30">
        <f t="shared" si="30"/>
        <v>911</v>
      </c>
      <c r="W542" s="30">
        <f t="shared" si="31"/>
        <v>408</v>
      </c>
      <c r="X542" s="34">
        <f t="shared" si="32"/>
        <v>529</v>
      </c>
      <c r="Y542" s="36">
        <f t="shared" si="33"/>
        <v>414</v>
      </c>
      <c r="Z542" s="37">
        <f t="shared" ref="Z542:AA542" si="2191">L542</f>
        <v>408</v>
      </c>
      <c r="AA542" s="38">
        <f t="shared" si="2191"/>
        <v>115</v>
      </c>
      <c r="AB542" s="39">
        <f t="shared" si="35"/>
        <v>105</v>
      </c>
      <c r="AC542" s="35">
        <f t="shared" si="36"/>
        <v>0.5227272727</v>
      </c>
      <c r="AD542" s="35">
        <f t="shared" si="37"/>
        <v>0.503649635</v>
      </c>
      <c r="AE542" s="30">
        <f t="shared" si="38"/>
        <v>0.5389345185</v>
      </c>
      <c r="AF542" s="30">
        <f t="shared" si="39"/>
        <v>0.2324982292</v>
      </c>
      <c r="AG542" s="30">
        <f t="shared" si="40"/>
        <v>-0.03528488349</v>
      </c>
      <c r="AH542" s="41">
        <f t="shared" si="41"/>
        <v>0.3668943128</v>
      </c>
      <c r="AI542" s="42">
        <f t="shared" si="42"/>
        <v>0.4045362952</v>
      </c>
      <c r="AJ542" s="42">
        <f t="shared" si="43"/>
        <v>0.3559154857</v>
      </c>
      <c r="AK542" s="36">
        <f t="shared" si="44"/>
        <v>225</v>
      </c>
      <c r="AL542" s="37">
        <f t="shared" ref="AL542:AM542" si="2192">Z542</f>
        <v>408</v>
      </c>
      <c r="AM542" s="38">
        <f t="shared" si="2192"/>
        <v>115</v>
      </c>
      <c r="AN542" s="39">
        <f t="shared" si="46"/>
        <v>105</v>
      </c>
      <c r="AO542" s="43"/>
      <c r="AP542" s="43"/>
      <c r="AQ542" s="43">
        <f t="shared" ref="AQ542:AW542" si="2193">POWER($AC542,AQ$3)</f>
        <v>1</v>
      </c>
      <c r="AR542" s="43">
        <f t="shared" si="2193"/>
        <v>0.5227272727</v>
      </c>
      <c r="AS542" s="43">
        <f t="shared" si="2193"/>
        <v>0.2732438017</v>
      </c>
      <c r="AT542" s="43">
        <f t="shared" si="2193"/>
        <v>0.1428319872</v>
      </c>
      <c r="AU542" s="43">
        <f t="shared" si="2193"/>
        <v>0.07466217514</v>
      </c>
      <c r="AV542" s="43">
        <f t="shared" si="2193"/>
        <v>0.03902795519</v>
      </c>
      <c r="AW542" s="43">
        <f t="shared" si="2193"/>
        <v>0.02040097658</v>
      </c>
      <c r="AX542" s="43">
        <f t="shared" ref="AX542:BA542" si="2194">$AD542*AQ542</f>
        <v>0.503649635</v>
      </c>
      <c r="AY542" s="43">
        <f t="shared" si="2194"/>
        <v>0.2632714001</v>
      </c>
      <c r="AZ542" s="43">
        <f t="shared" si="2194"/>
        <v>0.137619141</v>
      </c>
      <c r="BA542" s="43">
        <f t="shared" si="2194"/>
        <v>0.07193727824</v>
      </c>
      <c r="BB542" s="43"/>
      <c r="BC542" s="43"/>
      <c r="BD542" s="43"/>
      <c r="BE542" s="43"/>
      <c r="BF542" s="43"/>
      <c r="BG542" s="43"/>
      <c r="BH542" s="43"/>
      <c r="BI542" s="43"/>
      <c r="BJ542" s="43"/>
    </row>
    <row r="543">
      <c r="A543" s="30"/>
      <c r="B543" s="30"/>
      <c r="C543" s="44">
        <f t="shared" si="49"/>
        <v>539</v>
      </c>
      <c r="D543" s="32">
        <f t="shared" si="13"/>
        <v>1615</v>
      </c>
      <c r="E543" s="32">
        <f t="shared" si="14"/>
        <v>1615</v>
      </c>
      <c r="F543" s="33">
        <f t="shared" si="15"/>
        <v>737</v>
      </c>
      <c r="G543" s="30">
        <f t="shared" si="16"/>
        <v>470</v>
      </c>
      <c r="H543" s="34">
        <f t="shared" si="17"/>
        <v>267</v>
      </c>
      <c r="I543" s="35">
        <f t="shared" si="18"/>
        <v>0.448503749</v>
      </c>
      <c r="J543" s="35">
        <f t="shared" si="19"/>
        <v>0.5018064591</v>
      </c>
      <c r="K543" s="36">
        <f t="shared" si="20"/>
        <v>211</v>
      </c>
      <c r="L543" s="37">
        <f t="shared" si="21"/>
        <v>259</v>
      </c>
      <c r="M543" s="38">
        <f t="shared" si="22"/>
        <v>134</v>
      </c>
      <c r="N543" s="39">
        <f t="shared" si="23"/>
        <v>133</v>
      </c>
      <c r="O543" s="35">
        <f t="shared" si="24"/>
        <v>0.4489361702</v>
      </c>
      <c r="P543" s="35">
        <f t="shared" si="25"/>
        <v>0.5018726592</v>
      </c>
      <c r="Q543" s="40">
        <f t="shared" si="26"/>
        <v>0.4681139756</v>
      </c>
      <c r="R543" s="35">
        <f t="shared" si="27"/>
        <v>0.3409669211</v>
      </c>
      <c r="S543" s="10">
        <f t="shared" si="50"/>
        <v>0.6027360144</v>
      </c>
      <c r="T543" s="10">
        <f t="shared" si="28"/>
        <v>0.7592927612</v>
      </c>
      <c r="U543" s="10">
        <f t="shared" si="29"/>
        <v>0.7592927612</v>
      </c>
      <c r="V543" s="30">
        <f t="shared" si="30"/>
        <v>737</v>
      </c>
      <c r="W543" s="30">
        <f t="shared" si="31"/>
        <v>345</v>
      </c>
      <c r="X543" s="34">
        <f t="shared" si="32"/>
        <v>444</v>
      </c>
      <c r="Y543" s="36">
        <f t="shared" si="33"/>
        <v>310</v>
      </c>
      <c r="Z543" s="37">
        <f t="shared" ref="Z543:AA543" si="2195">L543</f>
        <v>259</v>
      </c>
      <c r="AA543" s="38">
        <f t="shared" si="2195"/>
        <v>134</v>
      </c>
      <c r="AB543" s="39">
        <f t="shared" si="35"/>
        <v>98</v>
      </c>
      <c r="AC543" s="35">
        <f t="shared" si="36"/>
        <v>0.5775862069</v>
      </c>
      <c r="AD543" s="35">
        <f t="shared" si="37"/>
        <v>0.5448154657</v>
      </c>
      <c r="AE543" s="30">
        <f t="shared" si="38"/>
        <v>0.5583329964</v>
      </c>
      <c r="AF543" s="30">
        <f t="shared" si="39"/>
        <v>0.2518967071</v>
      </c>
      <c r="AG543" s="30">
        <f t="shared" si="40"/>
        <v>-0.01351753068</v>
      </c>
      <c r="AH543" s="41">
        <f t="shared" si="41"/>
        <v>0.3741468792</v>
      </c>
      <c r="AI543" s="42">
        <f t="shared" si="42"/>
        <v>0.4455658074</v>
      </c>
      <c r="AJ543" s="42">
        <f t="shared" si="43"/>
        <v>0.4269393244</v>
      </c>
      <c r="AK543" s="36">
        <f t="shared" si="44"/>
        <v>193</v>
      </c>
      <c r="AL543" s="37">
        <f t="shared" ref="AL543:AM543" si="2196">Z543</f>
        <v>259</v>
      </c>
      <c r="AM543" s="38">
        <f t="shared" si="2196"/>
        <v>134</v>
      </c>
      <c r="AN543" s="39">
        <f t="shared" si="46"/>
        <v>98</v>
      </c>
      <c r="AO543" s="43"/>
      <c r="AP543" s="43"/>
      <c r="AQ543" s="43">
        <f t="shared" ref="AQ543:AW543" si="2197">POWER($AC543,AQ$3)</f>
        <v>1</v>
      </c>
      <c r="AR543" s="43">
        <f t="shared" si="2197"/>
        <v>0.5775862069</v>
      </c>
      <c r="AS543" s="43">
        <f t="shared" si="2197"/>
        <v>0.3336058264</v>
      </c>
      <c r="AT543" s="43">
        <f t="shared" si="2197"/>
        <v>0.1926861239</v>
      </c>
      <c r="AU543" s="43">
        <f t="shared" si="2197"/>
        <v>0.1112928474</v>
      </c>
      <c r="AV543" s="43">
        <f t="shared" si="2197"/>
        <v>0.06428121359</v>
      </c>
      <c r="AW543" s="43">
        <f t="shared" si="2197"/>
        <v>0.03712794233</v>
      </c>
      <c r="AX543" s="43">
        <f t="shared" ref="AX543:BA543" si="2198">$AD543*AQ543</f>
        <v>0.5448154657</v>
      </c>
      <c r="AY543" s="43">
        <f t="shared" si="2198"/>
        <v>0.3146778983</v>
      </c>
      <c r="AZ543" s="43">
        <f t="shared" si="2198"/>
        <v>0.1817536137</v>
      </c>
      <c r="BA543" s="43">
        <f t="shared" si="2198"/>
        <v>0.1049783803</v>
      </c>
      <c r="BB543" s="43"/>
      <c r="BC543" s="43"/>
      <c r="BD543" s="43"/>
      <c r="BE543" s="43"/>
      <c r="BF543" s="43"/>
      <c r="BG543" s="43"/>
      <c r="BH543" s="43"/>
      <c r="BI543" s="43"/>
      <c r="BJ543" s="43"/>
    </row>
    <row r="544">
      <c r="A544" s="30"/>
      <c r="B544" s="30"/>
      <c r="C544" s="44">
        <f t="shared" si="49"/>
        <v>540</v>
      </c>
      <c r="D544" s="32">
        <f t="shared" si="13"/>
        <v>2286</v>
      </c>
      <c r="E544" s="32">
        <f t="shared" si="14"/>
        <v>2286</v>
      </c>
      <c r="F544" s="33">
        <f t="shared" si="15"/>
        <v>897</v>
      </c>
      <c r="G544" s="30">
        <f t="shared" si="16"/>
        <v>502</v>
      </c>
      <c r="H544" s="34">
        <f t="shared" si="17"/>
        <v>395</v>
      </c>
      <c r="I544" s="35">
        <f t="shared" si="18"/>
        <v>0.3819130055</v>
      </c>
      <c r="J544" s="35">
        <f t="shared" si="19"/>
        <v>0.3686379057</v>
      </c>
      <c r="K544" s="36">
        <f t="shared" si="20"/>
        <v>192</v>
      </c>
      <c r="L544" s="37">
        <f t="shared" si="21"/>
        <v>310</v>
      </c>
      <c r="M544" s="38">
        <f t="shared" si="22"/>
        <v>146</v>
      </c>
      <c r="N544" s="39">
        <f t="shared" si="23"/>
        <v>249</v>
      </c>
      <c r="O544" s="35">
        <f t="shared" si="24"/>
        <v>0.3824701195</v>
      </c>
      <c r="P544" s="35">
        <f t="shared" si="25"/>
        <v>0.3696202532</v>
      </c>
      <c r="Q544" s="40">
        <f t="shared" si="26"/>
        <v>0.3768115942</v>
      </c>
      <c r="R544" s="35">
        <f t="shared" si="27"/>
        <v>0.3201754386</v>
      </c>
      <c r="S544" s="10">
        <f t="shared" si="50"/>
        <v>0.5774079703</v>
      </c>
      <c r="T544" s="10">
        <f t="shared" si="28"/>
        <v>0.7307234486</v>
      </c>
      <c r="U544" s="10">
        <f t="shared" si="29"/>
        <v>0.7307234486</v>
      </c>
      <c r="V544" s="30">
        <f t="shared" si="30"/>
        <v>897</v>
      </c>
      <c r="W544" s="30">
        <f t="shared" si="31"/>
        <v>338</v>
      </c>
      <c r="X544" s="34">
        <f t="shared" si="32"/>
        <v>518</v>
      </c>
      <c r="Y544" s="36">
        <f t="shared" si="33"/>
        <v>372</v>
      </c>
      <c r="Z544" s="37">
        <f t="shared" ref="Z544:AA544" si="2199">L544</f>
        <v>310</v>
      </c>
      <c r="AA544" s="38">
        <f t="shared" si="2199"/>
        <v>146</v>
      </c>
      <c r="AB544" s="39">
        <f t="shared" si="35"/>
        <v>137</v>
      </c>
      <c r="AC544" s="35">
        <f t="shared" si="36"/>
        <v>0.5159010601</v>
      </c>
      <c r="AD544" s="35">
        <f t="shared" si="37"/>
        <v>0.5454545455</v>
      </c>
      <c r="AE544" s="30">
        <f t="shared" si="38"/>
        <v>0.5363951882</v>
      </c>
      <c r="AF544" s="30">
        <f t="shared" si="39"/>
        <v>0.2299588989</v>
      </c>
      <c r="AG544" s="30">
        <f t="shared" si="40"/>
        <v>0.009059357228</v>
      </c>
      <c r="AH544" s="41">
        <f t="shared" si="41"/>
        <v>0.3660906221</v>
      </c>
      <c r="AI544" s="42">
        <f t="shared" si="42"/>
        <v>0.399396419</v>
      </c>
      <c r="AJ544" s="42">
        <f t="shared" si="43"/>
        <v>0.4118797614</v>
      </c>
      <c r="AK544" s="36">
        <f t="shared" si="44"/>
        <v>217</v>
      </c>
      <c r="AL544" s="37">
        <f t="shared" ref="AL544:AM544" si="2200">Z544</f>
        <v>310</v>
      </c>
      <c r="AM544" s="38">
        <f t="shared" si="2200"/>
        <v>146</v>
      </c>
      <c r="AN544" s="39">
        <f t="shared" si="46"/>
        <v>137</v>
      </c>
      <c r="AO544" s="43"/>
      <c r="AP544" s="43"/>
      <c r="AQ544" s="43">
        <f t="shared" ref="AQ544:AW544" si="2201">POWER($AC544,AQ$3)</f>
        <v>1</v>
      </c>
      <c r="AR544" s="43">
        <f t="shared" si="2201"/>
        <v>0.5159010601</v>
      </c>
      <c r="AS544" s="43">
        <f t="shared" si="2201"/>
        <v>0.2661539038</v>
      </c>
      <c r="AT544" s="43">
        <f t="shared" si="2201"/>
        <v>0.1373090811</v>
      </c>
      <c r="AU544" s="43">
        <f t="shared" si="2201"/>
        <v>0.0708379005</v>
      </c>
      <c r="AV544" s="43">
        <f t="shared" si="2201"/>
        <v>0.03654534796</v>
      </c>
      <c r="AW544" s="43">
        <f t="shared" si="2201"/>
        <v>0.01885378375</v>
      </c>
      <c r="AX544" s="43">
        <f t="shared" ref="AX544:BA544" si="2202">$AD544*AQ544</f>
        <v>0.5454545455</v>
      </c>
      <c r="AY544" s="43">
        <f t="shared" si="2202"/>
        <v>0.2814005782</v>
      </c>
      <c r="AZ544" s="43">
        <f t="shared" si="2202"/>
        <v>0.1451748566</v>
      </c>
      <c r="BA544" s="43">
        <f t="shared" si="2202"/>
        <v>0.07489586242</v>
      </c>
      <c r="BB544" s="43"/>
      <c r="BC544" s="43"/>
      <c r="BD544" s="43"/>
      <c r="BE544" s="43"/>
      <c r="BF544" s="43"/>
      <c r="BG544" s="43"/>
      <c r="BH544" s="43"/>
      <c r="BI544" s="43"/>
      <c r="BJ544" s="43"/>
    </row>
    <row r="545">
      <c r="A545" s="30"/>
      <c r="B545" s="30"/>
      <c r="C545" s="44">
        <f t="shared" si="49"/>
        <v>541</v>
      </c>
      <c r="D545" s="32">
        <f t="shared" si="13"/>
        <v>1434</v>
      </c>
      <c r="E545" s="32">
        <f t="shared" si="14"/>
        <v>1434</v>
      </c>
      <c r="F545" s="33">
        <f t="shared" si="15"/>
        <v>651</v>
      </c>
      <c r="G545" s="30">
        <f t="shared" si="16"/>
        <v>514</v>
      </c>
      <c r="H545" s="34">
        <f t="shared" si="17"/>
        <v>137</v>
      </c>
      <c r="I545" s="35">
        <f t="shared" si="18"/>
        <v>0.5658073067</v>
      </c>
      <c r="J545" s="35">
        <f t="shared" si="19"/>
        <v>0.5557836275</v>
      </c>
      <c r="K545" s="36">
        <f t="shared" si="20"/>
        <v>291</v>
      </c>
      <c r="L545" s="37">
        <f t="shared" si="21"/>
        <v>223</v>
      </c>
      <c r="M545" s="38">
        <f t="shared" si="22"/>
        <v>76</v>
      </c>
      <c r="N545" s="39">
        <f t="shared" si="23"/>
        <v>61</v>
      </c>
      <c r="O545" s="35">
        <f t="shared" si="24"/>
        <v>0.5661478599</v>
      </c>
      <c r="P545" s="35">
        <f t="shared" si="25"/>
        <v>0.5547445255</v>
      </c>
      <c r="Q545" s="40">
        <f t="shared" si="26"/>
        <v>0.5637480799</v>
      </c>
      <c r="R545" s="35">
        <f t="shared" si="27"/>
        <v>0.254180602</v>
      </c>
      <c r="S545" s="10">
        <f t="shared" si="50"/>
        <v>0.4620775814</v>
      </c>
      <c r="T545" s="10">
        <f t="shared" si="28"/>
        <v>0.5827687749</v>
      </c>
      <c r="U545" s="10">
        <f t="shared" si="29"/>
        <v>0.5827687749</v>
      </c>
      <c r="V545" s="30">
        <f t="shared" si="30"/>
        <v>651</v>
      </c>
      <c r="W545" s="30">
        <f t="shared" si="31"/>
        <v>367</v>
      </c>
      <c r="X545" s="34">
        <f t="shared" si="32"/>
        <v>367</v>
      </c>
      <c r="Y545" s="36">
        <f t="shared" si="33"/>
        <v>291</v>
      </c>
      <c r="Z545" s="37">
        <f t="shared" ref="Z545:AA545" si="2203">L545</f>
        <v>223</v>
      </c>
      <c r="AA545" s="38">
        <f t="shared" si="2203"/>
        <v>76</v>
      </c>
      <c r="AB545" s="39">
        <f t="shared" si="35"/>
        <v>208</v>
      </c>
      <c r="AC545" s="35">
        <f t="shared" si="36"/>
        <v>0.2676056338</v>
      </c>
      <c r="AD545" s="35">
        <f t="shared" si="37"/>
        <v>0.5661478599</v>
      </c>
      <c r="AE545" s="30">
        <f t="shared" si="38"/>
        <v>0.4304839502</v>
      </c>
      <c r="AF545" s="30">
        <f t="shared" si="39"/>
        <v>0.1240476609</v>
      </c>
      <c r="AG545" s="30">
        <f t="shared" si="40"/>
        <v>0.1356639097</v>
      </c>
      <c r="AH545" s="41">
        <f t="shared" si="41"/>
        <v>0.3513362275</v>
      </c>
      <c r="AI545" s="42">
        <f t="shared" si="42"/>
        <v>0.2085672522</v>
      </c>
      <c r="AJ545" s="42">
        <f t="shared" si="43"/>
        <v>0.395505353</v>
      </c>
      <c r="AK545" s="36">
        <f t="shared" si="44"/>
        <v>146</v>
      </c>
      <c r="AL545" s="37">
        <f t="shared" ref="AL545:AM545" si="2204">Z545</f>
        <v>223</v>
      </c>
      <c r="AM545" s="38">
        <f t="shared" si="2204"/>
        <v>76</v>
      </c>
      <c r="AN545" s="39">
        <f t="shared" si="46"/>
        <v>208</v>
      </c>
      <c r="AO545" s="43"/>
      <c r="AP545" s="43"/>
      <c r="AQ545" s="43">
        <f t="shared" ref="AQ545:AW545" si="2205">POWER($AC545,AQ$3)</f>
        <v>1</v>
      </c>
      <c r="AR545" s="43">
        <f t="shared" si="2205"/>
        <v>0.2676056338</v>
      </c>
      <c r="AS545" s="43">
        <f t="shared" si="2205"/>
        <v>0.07161277524</v>
      </c>
      <c r="AT545" s="43">
        <f t="shared" si="2205"/>
        <v>0.01916398211</v>
      </c>
      <c r="AU545" s="43">
        <f t="shared" si="2205"/>
        <v>0.005128389578</v>
      </c>
      <c r="AV545" s="43">
        <f t="shared" si="2205"/>
        <v>0.001372385943</v>
      </c>
      <c r="AW545" s="43">
        <f t="shared" si="2205"/>
        <v>0.0003672582102</v>
      </c>
      <c r="AX545" s="43">
        <f t="shared" ref="AX545:BA545" si="2206">$AD545*AQ545</f>
        <v>0.5661478599</v>
      </c>
      <c r="AY545" s="43">
        <f t="shared" si="2206"/>
        <v>0.1515043569</v>
      </c>
      <c r="AZ545" s="43">
        <f t="shared" si="2206"/>
        <v>0.04054341945</v>
      </c>
      <c r="BA545" s="43">
        <f t="shared" si="2206"/>
        <v>0.01084964746</v>
      </c>
      <c r="BB545" s="43"/>
      <c r="BC545" s="43"/>
      <c r="BD545" s="43"/>
      <c r="BE545" s="43"/>
      <c r="BF545" s="43"/>
      <c r="BG545" s="43"/>
      <c r="BH545" s="43"/>
      <c r="BI545" s="43"/>
      <c r="BJ545" s="43"/>
    </row>
    <row r="546">
      <c r="A546" s="30"/>
      <c r="B546" s="30"/>
      <c r="C546" s="44">
        <f t="shared" si="49"/>
        <v>542</v>
      </c>
      <c r="D546" s="32">
        <f t="shared" si="13"/>
        <v>1776</v>
      </c>
      <c r="E546" s="32">
        <f t="shared" si="14"/>
        <v>1776</v>
      </c>
      <c r="F546" s="33">
        <f t="shared" si="15"/>
        <v>745</v>
      </c>
      <c r="G546" s="30">
        <f t="shared" si="16"/>
        <v>480</v>
      </c>
      <c r="H546" s="34">
        <f t="shared" si="17"/>
        <v>265</v>
      </c>
      <c r="I546" s="35">
        <f t="shared" si="18"/>
        <v>0.3169603309</v>
      </c>
      <c r="J546" s="35">
        <f t="shared" si="19"/>
        <v>0.384554042</v>
      </c>
      <c r="K546" s="36">
        <f t="shared" si="20"/>
        <v>152</v>
      </c>
      <c r="L546" s="37">
        <f t="shared" si="21"/>
        <v>328</v>
      </c>
      <c r="M546" s="38">
        <f t="shared" si="22"/>
        <v>102</v>
      </c>
      <c r="N546" s="39">
        <f t="shared" si="23"/>
        <v>163</v>
      </c>
      <c r="O546" s="35">
        <f t="shared" si="24"/>
        <v>0.3166666667</v>
      </c>
      <c r="P546" s="35">
        <f t="shared" si="25"/>
        <v>0.3849056604</v>
      </c>
      <c r="Q546" s="40">
        <f t="shared" si="26"/>
        <v>0.3409395973</v>
      </c>
      <c r="R546" s="35">
        <f t="shared" si="27"/>
        <v>0.2372093023</v>
      </c>
      <c r="S546" s="10">
        <f t="shared" si="50"/>
        <v>0.6856535647</v>
      </c>
      <c r="T546" s="10">
        <f t="shared" si="28"/>
        <v>0.9598590652</v>
      </c>
      <c r="U546" s="10">
        <f t="shared" si="29"/>
        <v>0.9598590652</v>
      </c>
      <c r="V546" s="30">
        <f t="shared" si="30"/>
        <v>745</v>
      </c>
      <c r="W546" s="30">
        <f t="shared" si="31"/>
        <v>254</v>
      </c>
      <c r="X546" s="34">
        <f t="shared" si="32"/>
        <v>511</v>
      </c>
      <c r="Y546" s="36">
        <f t="shared" si="33"/>
        <v>409</v>
      </c>
      <c r="Z546" s="37">
        <f t="shared" ref="Z546:AA546" si="2207">L546</f>
        <v>328</v>
      </c>
      <c r="AA546" s="38">
        <f t="shared" si="2207"/>
        <v>102</v>
      </c>
      <c r="AB546" s="39">
        <f t="shared" si="35"/>
        <v>17</v>
      </c>
      <c r="AC546" s="35">
        <f t="shared" si="36"/>
        <v>0.8571428571</v>
      </c>
      <c r="AD546" s="35">
        <f t="shared" si="37"/>
        <v>0.5549525102</v>
      </c>
      <c r="AE546" s="30">
        <f t="shared" si="38"/>
        <v>0.6206394008</v>
      </c>
      <c r="AF546" s="30">
        <f t="shared" si="39"/>
        <v>0.3142031114</v>
      </c>
      <c r="AG546" s="30">
        <f t="shared" si="40"/>
        <v>-0.06568689058</v>
      </c>
      <c r="AH546" s="41">
        <f t="shared" si="41"/>
        <v>0.4340383211</v>
      </c>
      <c r="AI546" s="42">
        <f t="shared" si="42"/>
        <v>0.6455298106</v>
      </c>
      <c r="AJ546" s="42">
        <f t="shared" si="43"/>
        <v>0.5550165518</v>
      </c>
      <c r="AK546" s="36">
        <f t="shared" si="44"/>
        <v>409</v>
      </c>
      <c r="AL546" s="37">
        <f t="shared" ref="AL546:AM546" si="2208">Z546</f>
        <v>328</v>
      </c>
      <c r="AM546" s="38">
        <f t="shared" si="2208"/>
        <v>102</v>
      </c>
      <c r="AN546" s="39">
        <f t="shared" si="46"/>
        <v>17</v>
      </c>
      <c r="AO546" s="43"/>
      <c r="AP546" s="43"/>
      <c r="AQ546" s="43">
        <f t="shared" ref="AQ546:AW546" si="2209">POWER($AC546,AQ$3)</f>
        <v>1</v>
      </c>
      <c r="AR546" s="43">
        <f t="shared" si="2209"/>
        <v>0.8571428571</v>
      </c>
      <c r="AS546" s="43">
        <f t="shared" si="2209"/>
        <v>0.7346938776</v>
      </c>
      <c r="AT546" s="43">
        <f t="shared" si="2209"/>
        <v>0.6297376093</v>
      </c>
      <c r="AU546" s="43">
        <f t="shared" si="2209"/>
        <v>0.5397750937</v>
      </c>
      <c r="AV546" s="43">
        <f t="shared" si="2209"/>
        <v>0.462664366</v>
      </c>
      <c r="AW546" s="43">
        <f t="shared" si="2209"/>
        <v>0.3965694566</v>
      </c>
      <c r="AX546" s="43">
        <f t="shared" ref="AX546:BA546" si="2210">$AD546*AQ546</f>
        <v>0.5549525102</v>
      </c>
      <c r="AY546" s="43">
        <f t="shared" si="2210"/>
        <v>0.4756735802</v>
      </c>
      <c r="AZ546" s="43">
        <f t="shared" si="2210"/>
        <v>0.4077202116</v>
      </c>
      <c r="BA546" s="43">
        <f t="shared" si="2210"/>
        <v>0.349474467</v>
      </c>
      <c r="BB546" s="43"/>
      <c r="BC546" s="43"/>
      <c r="BD546" s="43"/>
      <c r="BE546" s="43"/>
      <c r="BF546" s="43"/>
      <c r="BG546" s="43"/>
      <c r="BH546" s="43"/>
      <c r="BI546" s="43"/>
      <c r="BJ546" s="43"/>
    </row>
    <row r="547">
      <c r="A547" s="30"/>
      <c r="B547" s="30"/>
      <c r="C547" s="44">
        <f t="shared" si="49"/>
        <v>543</v>
      </c>
      <c r="D547" s="32">
        <f t="shared" si="13"/>
        <v>1353</v>
      </c>
      <c r="E547" s="32">
        <f t="shared" si="14"/>
        <v>1353</v>
      </c>
      <c r="F547" s="33">
        <f t="shared" si="15"/>
        <v>738</v>
      </c>
      <c r="G547" s="30">
        <f t="shared" si="16"/>
        <v>335</v>
      </c>
      <c r="H547" s="34">
        <f t="shared" si="17"/>
        <v>403</v>
      </c>
      <c r="I547" s="35">
        <f t="shared" si="18"/>
        <v>0.3978726334</v>
      </c>
      <c r="J547" s="35">
        <f t="shared" si="19"/>
        <v>0.4475518505</v>
      </c>
      <c r="K547" s="36">
        <f t="shared" si="20"/>
        <v>133</v>
      </c>
      <c r="L547" s="37">
        <f t="shared" si="21"/>
        <v>202</v>
      </c>
      <c r="M547" s="38">
        <f t="shared" si="22"/>
        <v>180</v>
      </c>
      <c r="N547" s="39">
        <f t="shared" si="23"/>
        <v>223</v>
      </c>
      <c r="O547" s="35">
        <f t="shared" si="24"/>
        <v>0.3970149254</v>
      </c>
      <c r="P547" s="35">
        <f t="shared" si="25"/>
        <v>0.4466501241</v>
      </c>
      <c r="Q547" s="40">
        <f t="shared" si="26"/>
        <v>0.4241192412</v>
      </c>
      <c r="R547" s="35">
        <f t="shared" si="27"/>
        <v>0.4712041885</v>
      </c>
      <c r="S547" s="10">
        <f t="shared" si="50"/>
        <v>0.6924348805</v>
      </c>
      <c r="T547" s="10">
        <f t="shared" si="28"/>
        <v>0.8252086703</v>
      </c>
      <c r="U547" s="10">
        <f t="shared" si="29"/>
        <v>0.8252086703</v>
      </c>
      <c r="V547" s="30">
        <f t="shared" si="30"/>
        <v>738</v>
      </c>
      <c r="W547" s="30">
        <f t="shared" si="31"/>
        <v>313</v>
      </c>
      <c r="X547" s="34">
        <f t="shared" si="32"/>
        <v>511</v>
      </c>
      <c r="Y547" s="36">
        <f t="shared" si="33"/>
        <v>331</v>
      </c>
      <c r="Z547" s="37">
        <f t="shared" ref="Z547:AA547" si="2211">L547</f>
        <v>202</v>
      </c>
      <c r="AA547" s="38">
        <f t="shared" si="2211"/>
        <v>180</v>
      </c>
      <c r="AB547" s="39">
        <f t="shared" si="35"/>
        <v>70</v>
      </c>
      <c r="AC547" s="35">
        <f t="shared" si="36"/>
        <v>0.72</v>
      </c>
      <c r="AD547" s="35">
        <f t="shared" si="37"/>
        <v>0.6210131332</v>
      </c>
      <c r="AE547" s="30">
        <f t="shared" si="38"/>
        <v>0.5987563932</v>
      </c>
      <c r="AF547" s="30">
        <f t="shared" si="39"/>
        <v>0.2923201039</v>
      </c>
      <c r="AG547" s="30">
        <f t="shared" si="40"/>
        <v>0.02225674003</v>
      </c>
      <c r="AH547" s="41">
        <f t="shared" si="41"/>
        <v>0.3997299739</v>
      </c>
      <c r="AI547" s="42">
        <f t="shared" si="42"/>
        <v>0.5494774987</v>
      </c>
      <c r="AJ547" s="42">
        <f t="shared" si="43"/>
        <v>0.5801461763</v>
      </c>
      <c r="AK547" s="36">
        <f t="shared" si="44"/>
        <v>279</v>
      </c>
      <c r="AL547" s="37">
        <f t="shared" ref="AL547:AM547" si="2212">Z547</f>
        <v>202</v>
      </c>
      <c r="AM547" s="38">
        <f t="shared" si="2212"/>
        <v>180</v>
      </c>
      <c r="AN547" s="39">
        <f t="shared" si="46"/>
        <v>70</v>
      </c>
      <c r="AO547" s="43"/>
      <c r="AP547" s="43"/>
      <c r="AQ547" s="43">
        <f t="shared" ref="AQ547:AW547" si="2213">POWER($AC547,AQ$3)</f>
        <v>1</v>
      </c>
      <c r="AR547" s="43">
        <f t="shared" si="2213"/>
        <v>0.72</v>
      </c>
      <c r="AS547" s="43">
        <f t="shared" si="2213"/>
        <v>0.5184</v>
      </c>
      <c r="AT547" s="43">
        <f t="shared" si="2213"/>
        <v>0.373248</v>
      </c>
      <c r="AU547" s="43">
        <f t="shared" si="2213"/>
        <v>0.26873856</v>
      </c>
      <c r="AV547" s="43">
        <f t="shared" si="2213"/>
        <v>0.1934917632</v>
      </c>
      <c r="AW547" s="43">
        <f t="shared" si="2213"/>
        <v>0.1393140695</v>
      </c>
      <c r="AX547" s="43">
        <f t="shared" ref="AX547:BA547" si="2214">$AD547*AQ547</f>
        <v>0.6210131332</v>
      </c>
      <c r="AY547" s="43">
        <f t="shared" si="2214"/>
        <v>0.4471294559</v>
      </c>
      <c r="AZ547" s="43">
        <f t="shared" si="2214"/>
        <v>0.3219332083</v>
      </c>
      <c r="BA547" s="43">
        <f t="shared" si="2214"/>
        <v>0.2317919099</v>
      </c>
      <c r="BB547" s="43"/>
      <c r="BC547" s="43"/>
      <c r="BD547" s="43"/>
      <c r="BE547" s="43"/>
      <c r="BF547" s="43"/>
      <c r="BG547" s="43"/>
      <c r="BH547" s="43"/>
      <c r="BI547" s="43"/>
      <c r="BJ547" s="43"/>
    </row>
    <row r="548">
      <c r="A548" s="30"/>
      <c r="B548" s="30"/>
      <c r="C548" s="44">
        <f t="shared" si="49"/>
        <v>544</v>
      </c>
      <c r="D548" s="32">
        <f t="shared" si="13"/>
        <v>934</v>
      </c>
      <c r="E548" s="32">
        <f t="shared" si="14"/>
        <v>934</v>
      </c>
      <c r="F548" s="33">
        <f t="shared" si="15"/>
        <v>516</v>
      </c>
      <c r="G548" s="30">
        <f t="shared" si="16"/>
        <v>294</v>
      </c>
      <c r="H548" s="34">
        <f t="shared" si="17"/>
        <v>222</v>
      </c>
      <c r="I548" s="35">
        <f t="shared" si="18"/>
        <v>0.3442437995</v>
      </c>
      <c r="J548" s="35">
        <f t="shared" si="19"/>
        <v>0.396603998</v>
      </c>
      <c r="K548" s="36">
        <f t="shared" si="20"/>
        <v>101</v>
      </c>
      <c r="L548" s="37">
        <f t="shared" si="21"/>
        <v>193</v>
      </c>
      <c r="M548" s="38">
        <f t="shared" si="22"/>
        <v>88</v>
      </c>
      <c r="N548" s="39">
        <f t="shared" si="23"/>
        <v>134</v>
      </c>
      <c r="O548" s="35">
        <f t="shared" si="24"/>
        <v>0.343537415</v>
      </c>
      <c r="P548" s="35">
        <f t="shared" si="25"/>
        <v>0.3963963964</v>
      </c>
      <c r="Q548" s="40">
        <f t="shared" si="26"/>
        <v>0.3662790698</v>
      </c>
      <c r="R548" s="35">
        <f t="shared" si="27"/>
        <v>0.3131672598</v>
      </c>
      <c r="S548" s="10">
        <f t="shared" si="50"/>
        <v>0.6936531125</v>
      </c>
      <c r="T548" s="10">
        <f t="shared" si="28"/>
        <v>0.9256550062</v>
      </c>
      <c r="U548" s="10">
        <f t="shared" si="29"/>
        <v>0.9256550062</v>
      </c>
      <c r="V548" s="30">
        <f t="shared" si="30"/>
        <v>516</v>
      </c>
      <c r="W548" s="30">
        <f t="shared" si="31"/>
        <v>189</v>
      </c>
      <c r="X548" s="34">
        <f t="shared" si="32"/>
        <v>358</v>
      </c>
      <c r="Y548" s="36">
        <f t="shared" si="33"/>
        <v>270</v>
      </c>
      <c r="Z548" s="37">
        <f t="shared" ref="Z548:AA548" si="2215">L548</f>
        <v>193</v>
      </c>
      <c r="AA548" s="38">
        <f t="shared" si="2215"/>
        <v>88</v>
      </c>
      <c r="AB548" s="39">
        <f t="shared" si="35"/>
        <v>22</v>
      </c>
      <c r="AC548" s="35">
        <f t="shared" si="36"/>
        <v>0.8</v>
      </c>
      <c r="AD548" s="35">
        <f t="shared" si="37"/>
        <v>0.5831533477</v>
      </c>
      <c r="AE548" s="30">
        <f t="shared" si="38"/>
        <v>0.6138302491</v>
      </c>
      <c r="AF548" s="30">
        <f t="shared" si="39"/>
        <v>0.3073939598</v>
      </c>
      <c r="AG548" s="30">
        <f t="shared" si="40"/>
        <v>-0.03067690139</v>
      </c>
      <c r="AH548" s="41">
        <f t="shared" si="41"/>
        <v>0.4185492464</v>
      </c>
      <c r="AI548" s="42">
        <f t="shared" si="42"/>
        <v>0.6060078574</v>
      </c>
      <c r="AJ548" s="42">
        <f t="shared" si="43"/>
        <v>0.5637366175</v>
      </c>
      <c r="AK548" s="36">
        <f t="shared" si="44"/>
        <v>249</v>
      </c>
      <c r="AL548" s="37">
        <f t="shared" ref="AL548:AM548" si="2216">Z548</f>
        <v>193</v>
      </c>
      <c r="AM548" s="38">
        <f t="shared" si="2216"/>
        <v>88</v>
      </c>
      <c r="AN548" s="39">
        <f t="shared" si="46"/>
        <v>22</v>
      </c>
      <c r="AO548" s="43"/>
      <c r="AP548" s="43"/>
      <c r="AQ548" s="43">
        <f t="shared" ref="AQ548:AW548" si="2217">POWER($AC548,AQ$3)</f>
        <v>1</v>
      </c>
      <c r="AR548" s="43">
        <f t="shared" si="2217"/>
        <v>0.8</v>
      </c>
      <c r="AS548" s="43">
        <f t="shared" si="2217"/>
        <v>0.64</v>
      </c>
      <c r="AT548" s="43">
        <f t="shared" si="2217"/>
        <v>0.512</v>
      </c>
      <c r="AU548" s="43">
        <f t="shared" si="2217"/>
        <v>0.4096</v>
      </c>
      <c r="AV548" s="43">
        <f t="shared" si="2217"/>
        <v>0.32768</v>
      </c>
      <c r="AW548" s="43">
        <f t="shared" si="2217"/>
        <v>0.262144</v>
      </c>
      <c r="AX548" s="43">
        <f t="shared" ref="AX548:BA548" si="2218">$AD548*AQ548</f>
        <v>0.5831533477</v>
      </c>
      <c r="AY548" s="43">
        <f t="shared" si="2218"/>
        <v>0.4665226782</v>
      </c>
      <c r="AZ548" s="43">
        <f t="shared" si="2218"/>
        <v>0.3732181425</v>
      </c>
      <c r="BA548" s="43">
        <f t="shared" si="2218"/>
        <v>0.298574514</v>
      </c>
      <c r="BB548" s="43"/>
      <c r="BC548" s="43"/>
      <c r="BD548" s="43"/>
      <c r="BE548" s="43"/>
      <c r="BF548" s="43"/>
      <c r="BG548" s="43"/>
      <c r="BH548" s="43"/>
      <c r="BI548" s="43"/>
      <c r="BJ548" s="43"/>
    </row>
    <row r="549">
      <c r="A549" s="30"/>
      <c r="B549" s="30"/>
      <c r="C549" s="44">
        <f t="shared" si="49"/>
        <v>545</v>
      </c>
      <c r="D549" s="32">
        <f t="shared" si="13"/>
        <v>2149</v>
      </c>
      <c r="E549" s="32">
        <f t="shared" si="14"/>
        <v>2149</v>
      </c>
      <c r="F549" s="33">
        <f t="shared" si="15"/>
        <v>1015</v>
      </c>
      <c r="G549" s="30">
        <f t="shared" si="16"/>
        <v>788</v>
      </c>
      <c r="H549" s="34">
        <f t="shared" si="17"/>
        <v>227</v>
      </c>
      <c r="I549" s="35">
        <f t="shared" si="18"/>
        <v>0.2815512602</v>
      </c>
      <c r="J549" s="35">
        <f t="shared" si="19"/>
        <v>0.3511771548</v>
      </c>
      <c r="K549" s="36">
        <f t="shared" si="20"/>
        <v>222</v>
      </c>
      <c r="L549" s="37">
        <f t="shared" si="21"/>
        <v>566</v>
      </c>
      <c r="M549" s="38">
        <f t="shared" si="22"/>
        <v>80</v>
      </c>
      <c r="N549" s="39">
        <f t="shared" si="23"/>
        <v>147</v>
      </c>
      <c r="O549" s="35">
        <f t="shared" si="24"/>
        <v>0.2817258883</v>
      </c>
      <c r="P549" s="35">
        <f t="shared" si="25"/>
        <v>0.3524229075</v>
      </c>
      <c r="Q549" s="40">
        <f t="shared" si="26"/>
        <v>0.2975369458</v>
      </c>
      <c r="R549" s="35">
        <f t="shared" si="27"/>
        <v>0.1238390093</v>
      </c>
      <c r="S549" s="10">
        <f t="shared" si="50"/>
        <v>0.7467623108</v>
      </c>
      <c r="T549" s="10">
        <f t="shared" si="28"/>
        <v>1.130661455</v>
      </c>
      <c r="U549" s="10">
        <f t="shared" si="29"/>
        <v>1</v>
      </c>
      <c r="V549" s="30">
        <f t="shared" si="30"/>
        <v>1015</v>
      </c>
      <c r="W549" s="30">
        <f t="shared" si="31"/>
        <v>302</v>
      </c>
      <c r="X549" s="34">
        <f t="shared" si="32"/>
        <v>758</v>
      </c>
      <c r="Y549" s="36">
        <f t="shared" si="33"/>
        <v>678</v>
      </c>
      <c r="Z549" s="37">
        <f t="shared" ref="Z549:AA549" si="2219">L549</f>
        <v>566</v>
      </c>
      <c r="AA549" s="38">
        <f t="shared" si="2219"/>
        <v>80</v>
      </c>
      <c r="AB549" s="39">
        <f t="shared" si="35"/>
        <v>0</v>
      </c>
      <c r="AC549" s="35">
        <f t="shared" si="36"/>
        <v>1</v>
      </c>
      <c r="AD549" s="35">
        <f t="shared" si="37"/>
        <v>0.5450160772</v>
      </c>
      <c r="AE549" s="30">
        <f t="shared" si="38"/>
        <v>0.6210571413</v>
      </c>
      <c r="AF549" s="30">
        <f t="shared" si="39"/>
        <v>0.3146208519</v>
      </c>
      <c r="AG549" s="30">
        <f t="shared" si="40"/>
        <v>-0.07604106409</v>
      </c>
      <c r="AH549" s="41">
        <f t="shared" si="41"/>
        <v>0.4805822993</v>
      </c>
      <c r="AI549" s="42">
        <f t="shared" si="42"/>
        <v>0.7412780452</v>
      </c>
      <c r="AJ549" s="42">
        <f t="shared" si="43"/>
        <v>0.6364972517</v>
      </c>
      <c r="AK549" s="36">
        <f t="shared" si="44"/>
        <v>991</v>
      </c>
      <c r="AL549" s="37">
        <f t="shared" ref="AL549:AM549" si="2220">Z549</f>
        <v>566</v>
      </c>
      <c r="AM549" s="38">
        <f t="shared" si="2220"/>
        <v>80</v>
      </c>
      <c r="AN549" s="39">
        <f t="shared" si="46"/>
        <v>0</v>
      </c>
      <c r="AO549" s="43"/>
      <c r="AP549" s="43"/>
      <c r="AQ549" s="43">
        <f t="shared" ref="AQ549:AW549" si="2221">POWER($AC549,AQ$3)</f>
        <v>1</v>
      </c>
      <c r="AR549" s="43">
        <f t="shared" si="2221"/>
        <v>1</v>
      </c>
      <c r="AS549" s="43">
        <f t="shared" si="2221"/>
        <v>1</v>
      </c>
      <c r="AT549" s="43">
        <f t="shared" si="2221"/>
        <v>1</v>
      </c>
      <c r="AU549" s="43">
        <f t="shared" si="2221"/>
        <v>1</v>
      </c>
      <c r="AV549" s="43">
        <f t="shared" si="2221"/>
        <v>1</v>
      </c>
      <c r="AW549" s="43">
        <f t="shared" si="2221"/>
        <v>1</v>
      </c>
      <c r="AX549" s="43">
        <f t="shared" ref="AX549:BA549" si="2222">$AD549*AQ549</f>
        <v>0.5450160772</v>
      </c>
      <c r="AY549" s="43">
        <f t="shared" si="2222"/>
        <v>0.5450160772</v>
      </c>
      <c r="AZ549" s="43">
        <f t="shared" si="2222"/>
        <v>0.5450160772</v>
      </c>
      <c r="BA549" s="43">
        <f t="shared" si="2222"/>
        <v>0.5450160772</v>
      </c>
      <c r="BB549" s="43"/>
      <c r="BC549" s="43"/>
      <c r="BD549" s="43"/>
      <c r="BE549" s="43"/>
      <c r="BF549" s="43"/>
      <c r="BG549" s="43"/>
      <c r="BH549" s="43"/>
      <c r="BI549" s="43"/>
      <c r="BJ549" s="43"/>
    </row>
    <row r="550">
      <c r="A550" s="30"/>
      <c r="B550" s="30"/>
      <c r="C550" s="44">
        <f t="shared" si="49"/>
        <v>546</v>
      </c>
      <c r="D550" s="32">
        <f t="shared" si="13"/>
        <v>1221</v>
      </c>
      <c r="E550" s="32">
        <f t="shared" si="14"/>
        <v>1221</v>
      </c>
      <c r="F550" s="33">
        <f t="shared" si="15"/>
        <v>629</v>
      </c>
      <c r="G550" s="30">
        <f t="shared" si="16"/>
        <v>514</v>
      </c>
      <c r="H550" s="34">
        <f t="shared" si="17"/>
        <v>115</v>
      </c>
      <c r="I550" s="35">
        <f t="shared" si="18"/>
        <v>0.4490345644</v>
      </c>
      <c r="J550" s="35">
        <f t="shared" si="19"/>
        <v>0.4104802324</v>
      </c>
      <c r="K550" s="36">
        <f t="shared" si="20"/>
        <v>231</v>
      </c>
      <c r="L550" s="37">
        <f t="shared" si="21"/>
        <v>283</v>
      </c>
      <c r="M550" s="38">
        <f t="shared" si="22"/>
        <v>47</v>
      </c>
      <c r="N550" s="39">
        <f t="shared" si="23"/>
        <v>68</v>
      </c>
      <c r="O550" s="35">
        <f t="shared" si="24"/>
        <v>0.4494163424</v>
      </c>
      <c r="P550" s="35">
        <f t="shared" si="25"/>
        <v>0.4086956522</v>
      </c>
      <c r="Q550" s="40">
        <f t="shared" si="26"/>
        <v>0.4419713831</v>
      </c>
      <c r="R550" s="35">
        <f t="shared" si="27"/>
        <v>0.1424242424</v>
      </c>
      <c r="S550" s="10">
        <f t="shared" si="50"/>
        <v>0.6826528169</v>
      </c>
      <c r="T550" s="10">
        <f t="shared" si="28"/>
        <v>1.013986237</v>
      </c>
      <c r="U550" s="10">
        <f t="shared" si="29"/>
        <v>1</v>
      </c>
      <c r="V550" s="30">
        <f t="shared" si="30"/>
        <v>629</v>
      </c>
      <c r="W550" s="30">
        <f t="shared" si="31"/>
        <v>278</v>
      </c>
      <c r="X550" s="34">
        <f t="shared" si="32"/>
        <v>429</v>
      </c>
      <c r="Y550" s="36">
        <f t="shared" si="33"/>
        <v>382</v>
      </c>
      <c r="Z550" s="37">
        <f t="shared" ref="Z550:AA550" si="2223">L550</f>
        <v>283</v>
      </c>
      <c r="AA550" s="38">
        <f t="shared" si="2223"/>
        <v>47</v>
      </c>
      <c r="AB550" s="39">
        <f t="shared" si="35"/>
        <v>0</v>
      </c>
      <c r="AC550" s="35">
        <f t="shared" si="36"/>
        <v>1</v>
      </c>
      <c r="AD550" s="35">
        <f t="shared" si="37"/>
        <v>0.5744360902</v>
      </c>
      <c r="AE550" s="30">
        <f t="shared" si="38"/>
        <v>0.6210571413</v>
      </c>
      <c r="AF550" s="30">
        <f t="shared" si="39"/>
        <v>0.3146208519</v>
      </c>
      <c r="AG550" s="30">
        <f t="shared" si="40"/>
        <v>-0.04662105104</v>
      </c>
      <c r="AH550" s="41">
        <f t="shared" si="41"/>
        <v>0.4805822993</v>
      </c>
      <c r="AI550" s="42">
        <f t="shared" si="42"/>
        <v>0.7412780452</v>
      </c>
      <c r="AJ550" s="42">
        <f t="shared" si="43"/>
        <v>0.6770365623</v>
      </c>
      <c r="AK550" s="36">
        <f t="shared" si="44"/>
        <v>593</v>
      </c>
      <c r="AL550" s="37">
        <f t="shared" ref="AL550:AM550" si="2224">Z550</f>
        <v>283</v>
      </c>
      <c r="AM550" s="38">
        <f t="shared" si="2224"/>
        <v>47</v>
      </c>
      <c r="AN550" s="39">
        <f t="shared" si="46"/>
        <v>0</v>
      </c>
      <c r="AO550" s="43"/>
      <c r="AP550" s="43"/>
      <c r="AQ550" s="43">
        <f t="shared" ref="AQ550:AW550" si="2225">POWER($AC550,AQ$3)</f>
        <v>1</v>
      </c>
      <c r="AR550" s="43">
        <f t="shared" si="2225"/>
        <v>1</v>
      </c>
      <c r="AS550" s="43">
        <f t="shared" si="2225"/>
        <v>1</v>
      </c>
      <c r="AT550" s="43">
        <f t="shared" si="2225"/>
        <v>1</v>
      </c>
      <c r="AU550" s="43">
        <f t="shared" si="2225"/>
        <v>1</v>
      </c>
      <c r="AV550" s="43">
        <f t="shared" si="2225"/>
        <v>1</v>
      </c>
      <c r="AW550" s="43">
        <f t="shared" si="2225"/>
        <v>1</v>
      </c>
      <c r="AX550" s="43">
        <f t="shared" ref="AX550:BA550" si="2226">$AD550*AQ550</f>
        <v>0.5744360902</v>
      </c>
      <c r="AY550" s="43">
        <f t="shared" si="2226"/>
        <v>0.5744360902</v>
      </c>
      <c r="AZ550" s="43">
        <f t="shared" si="2226"/>
        <v>0.5744360902</v>
      </c>
      <c r="BA550" s="43">
        <f t="shared" si="2226"/>
        <v>0.5744360902</v>
      </c>
      <c r="BB550" s="43"/>
      <c r="BC550" s="43"/>
      <c r="BD550" s="43"/>
      <c r="BE550" s="43"/>
      <c r="BF550" s="43"/>
      <c r="BG550" s="43"/>
      <c r="BH550" s="43"/>
      <c r="BI550" s="43"/>
      <c r="BJ550" s="43"/>
    </row>
    <row r="551">
      <c r="A551" s="30"/>
      <c r="B551" s="30"/>
      <c r="C551" s="44">
        <f t="shared" si="49"/>
        <v>547</v>
      </c>
      <c r="D551" s="32">
        <f t="shared" si="13"/>
        <v>2852</v>
      </c>
      <c r="E551" s="32">
        <f t="shared" si="14"/>
        <v>2852</v>
      </c>
      <c r="F551" s="33">
        <f t="shared" si="15"/>
        <v>1089</v>
      </c>
      <c r="G551" s="30">
        <f t="shared" si="16"/>
        <v>718</v>
      </c>
      <c r="H551" s="34">
        <f t="shared" si="17"/>
        <v>371</v>
      </c>
      <c r="I551" s="35">
        <f t="shared" si="18"/>
        <v>0.446811171</v>
      </c>
      <c r="J551" s="35">
        <f t="shared" si="19"/>
        <v>0.4576924403</v>
      </c>
      <c r="K551" s="36">
        <f t="shared" si="20"/>
        <v>321</v>
      </c>
      <c r="L551" s="37">
        <f t="shared" si="21"/>
        <v>397</v>
      </c>
      <c r="M551" s="38">
        <f t="shared" si="22"/>
        <v>170</v>
      </c>
      <c r="N551" s="39">
        <f t="shared" si="23"/>
        <v>201</v>
      </c>
      <c r="O551" s="35">
        <f t="shared" si="24"/>
        <v>0.4470752089</v>
      </c>
      <c r="P551" s="35">
        <f t="shared" si="25"/>
        <v>0.4582210243</v>
      </c>
      <c r="Q551" s="40">
        <f t="shared" si="26"/>
        <v>0.45087236</v>
      </c>
      <c r="R551" s="35">
        <f t="shared" si="27"/>
        <v>0.2998236332</v>
      </c>
      <c r="S551" s="10">
        <f t="shared" si="50"/>
        <v>0.59875292</v>
      </c>
      <c r="T551" s="10">
        <f t="shared" si="28"/>
        <v>0.7783933432</v>
      </c>
      <c r="U551" s="10">
        <f t="shared" si="29"/>
        <v>0.7783933432</v>
      </c>
      <c r="V551" s="30">
        <f t="shared" si="30"/>
        <v>1089</v>
      </c>
      <c r="W551" s="30">
        <f t="shared" si="31"/>
        <v>491</v>
      </c>
      <c r="X551" s="34">
        <f t="shared" si="32"/>
        <v>652</v>
      </c>
      <c r="Y551" s="36">
        <f t="shared" si="33"/>
        <v>482</v>
      </c>
      <c r="Z551" s="37">
        <f t="shared" ref="Z551:AA551" si="2227">L551</f>
        <v>397</v>
      </c>
      <c r="AA551" s="38">
        <f t="shared" si="2227"/>
        <v>170</v>
      </c>
      <c r="AB551" s="39">
        <f t="shared" si="35"/>
        <v>137</v>
      </c>
      <c r="AC551" s="35">
        <f t="shared" si="36"/>
        <v>0.5537459283</v>
      </c>
      <c r="AD551" s="35">
        <f t="shared" si="37"/>
        <v>0.5483503982</v>
      </c>
      <c r="AE551" s="30">
        <f t="shared" si="38"/>
        <v>0.5501309957</v>
      </c>
      <c r="AF551" s="30">
        <f t="shared" si="39"/>
        <v>0.2436947064</v>
      </c>
      <c r="AG551" s="30">
        <f t="shared" si="40"/>
        <v>-0.001780597508</v>
      </c>
      <c r="AH551" s="41">
        <f t="shared" si="41"/>
        <v>0.370820941</v>
      </c>
      <c r="AI551" s="42">
        <f t="shared" si="42"/>
        <v>0.4277976526</v>
      </c>
      <c r="AJ551" s="42">
        <f t="shared" si="43"/>
        <v>0.425344078</v>
      </c>
      <c r="AK551" s="36">
        <f t="shared" si="44"/>
        <v>294</v>
      </c>
      <c r="AL551" s="37">
        <f t="shared" ref="AL551:AM551" si="2228">Z551</f>
        <v>397</v>
      </c>
      <c r="AM551" s="38">
        <f t="shared" si="2228"/>
        <v>170</v>
      </c>
      <c r="AN551" s="39">
        <f t="shared" si="46"/>
        <v>137</v>
      </c>
      <c r="AO551" s="43"/>
      <c r="AP551" s="43"/>
      <c r="AQ551" s="43">
        <f t="shared" ref="AQ551:AW551" si="2229">POWER($AC551,AQ$3)</f>
        <v>1</v>
      </c>
      <c r="AR551" s="43">
        <f t="shared" si="2229"/>
        <v>0.5537459283</v>
      </c>
      <c r="AS551" s="43">
        <f t="shared" si="2229"/>
        <v>0.3066345532</v>
      </c>
      <c r="AT551" s="43">
        <f t="shared" si="2229"/>
        <v>0.1697976353</v>
      </c>
      <c r="AU551" s="43">
        <f t="shared" si="2229"/>
        <v>0.09402474919</v>
      </c>
      <c r="AV551" s="43">
        <f t="shared" si="2229"/>
        <v>0.05206582203</v>
      </c>
      <c r="AW551" s="43">
        <f t="shared" si="2229"/>
        <v>0.02883123695</v>
      </c>
      <c r="AX551" s="43">
        <f t="shared" ref="AX551:BA551" si="2230">$AD551*AQ551</f>
        <v>0.5483503982</v>
      </c>
      <c r="AY551" s="43">
        <f t="shared" si="2230"/>
        <v>0.3036468003</v>
      </c>
      <c r="AZ551" s="43">
        <f t="shared" si="2230"/>
        <v>0.1681431793</v>
      </c>
      <c r="BA551" s="43">
        <f t="shared" si="2230"/>
        <v>0.09310860092</v>
      </c>
      <c r="BB551" s="43"/>
      <c r="BC551" s="43"/>
      <c r="BD551" s="43"/>
      <c r="BE551" s="43"/>
      <c r="BF551" s="43"/>
      <c r="BG551" s="43"/>
      <c r="BH551" s="43"/>
      <c r="BI551" s="43"/>
      <c r="BJ551" s="43"/>
    </row>
    <row r="552">
      <c r="A552" s="30"/>
      <c r="B552" s="30"/>
      <c r="C552" s="44">
        <f t="shared" si="49"/>
        <v>548</v>
      </c>
      <c r="D552" s="32">
        <f t="shared" si="13"/>
        <v>790</v>
      </c>
      <c r="E552" s="32">
        <f t="shared" si="14"/>
        <v>790</v>
      </c>
      <c r="F552" s="33">
        <f t="shared" si="15"/>
        <v>399</v>
      </c>
      <c r="G552" s="30">
        <f t="shared" si="16"/>
        <v>253</v>
      </c>
      <c r="H552" s="34">
        <f t="shared" si="17"/>
        <v>146</v>
      </c>
      <c r="I552" s="35">
        <f t="shared" si="18"/>
        <v>0.4373506416</v>
      </c>
      <c r="J552" s="35">
        <f t="shared" si="19"/>
        <v>0.36638892</v>
      </c>
      <c r="K552" s="36">
        <f t="shared" si="20"/>
        <v>111</v>
      </c>
      <c r="L552" s="37">
        <f t="shared" si="21"/>
        <v>142</v>
      </c>
      <c r="M552" s="38">
        <f t="shared" si="22"/>
        <v>53</v>
      </c>
      <c r="N552" s="39">
        <f t="shared" si="23"/>
        <v>93</v>
      </c>
      <c r="O552" s="35">
        <f t="shared" si="24"/>
        <v>0.4387351779</v>
      </c>
      <c r="P552" s="35">
        <f t="shared" si="25"/>
        <v>0.3630136986</v>
      </c>
      <c r="Q552" s="40">
        <f t="shared" si="26"/>
        <v>0.4110275689</v>
      </c>
      <c r="R552" s="35">
        <f t="shared" si="27"/>
        <v>0.2717948718</v>
      </c>
      <c r="S552" s="10">
        <f t="shared" si="50"/>
        <v>0.6191957992</v>
      </c>
      <c r="T552" s="10">
        <f t="shared" si="28"/>
        <v>0.8293667999</v>
      </c>
      <c r="U552" s="10">
        <f t="shared" si="29"/>
        <v>0.8293667999</v>
      </c>
      <c r="V552" s="30">
        <f t="shared" si="30"/>
        <v>399</v>
      </c>
      <c r="W552" s="30">
        <f t="shared" si="31"/>
        <v>164</v>
      </c>
      <c r="X552" s="34">
        <f t="shared" si="32"/>
        <v>247</v>
      </c>
      <c r="Y552" s="36">
        <f t="shared" si="33"/>
        <v>194</v>
      </c>
      <c r="Z552" s="37">
        <f t="shared" ref="Z552:AA552" si="2231">L552</f>
        <v>142</v>
      </c>
      <c r="AA552" s="38">
        <f t="shared" si="2231"/>
        <v>53</v>
      </c>
      <c r="AB552" s="39">
        <f t="shared" si="35"/>
        <v>40</v>
      </c>
      <c r="AC552" s="35">
        <f t="shared" si="36"/>
        <v>0.5698924731</v>
      </c>
      <c r="AD552" s="35">
        <f t="shared" si="37"/>
        <v>0.5773809524</v>
      </c>
      <c r="AE552" s="30">
        <f t="shared" si="38"/>
        <v>0.555725955</v>
      </c>
      <c r="AF552" s="30">
        <f t="shared" si="39"/>
        <v>0.2492896656</v>
      </c>
      <c r="AG552" s="30">
        <f t="shared" si="40"/>
        <v>0.02165499743</v>
      </c>
      <c r="AH552" s="41">
        <f t="shared" si="41"/>
        <v>0.3730441191</v>
      </c>
      <c r="AI552" s="42">
        <f t="shared" si="42"/>
        <v>0.4398424538</v>
      </c>
      <c r="AJ552" s="42">
        <f t="shared" si="43"/>
        <v>0.4696819601</v>
      </c>
      <c r="AK552" s="36">
        <f t="shared" si="44"/>
        <v>126</v>
      </c>
      <c r="AL552" s="37">
        <f t="shared" ref="AL552:AM552" si="2232">Z552</f>
        <v>142</v>
      </c>
      <c r="AM552" s="38">
        <f t="shared" si="2232"/>
        <v>53</v>
      </c>
      <c r="AN552" s="39">
        <f t="shared" si="46"/>
        <v>40</v>
      </c>
      <c r="AO552" s="43"/>
      <c r="AP552" s="43"/>
      <c r="AQ552" s="43">
        <f t="shared" ref="AQ552:AW552" si="2233">POWER($AC552,AQ$3)</f>
        <v>1</v>
      </c>
      <c r="AR552" s="43">
        <f t="shared" si="2233"/>
        <v>0.5698924731</v>
      </c>
      <c r="AS552" s="43">
        <f t="shared" si="2233"/>
        <v>0.3247774309</v>
      </c>
      <c r="AT552" s="43">
        <f t="shared" si="2233"/>
        <v>0.1850882133</v>
      </c>
      <c r="AU552" s="43">
        <f t="shared" si="2233"/>
        <v>0.1054803796</v>
      </c>
      <c r="AV552" s="43">
        <f t="shared" si="2233"/>
        <v>0.06011247441</v>
      </c>
      <c r="AW552" s="43">
        <f t="shared" si="2233"/>
        <v>0.03425764671</v>
      </c>
      <c r="AX552" s="43">
        <f t="shared" ref="AX552:BA552" si="2234">$AD552*AQ552</f>
        <v>0.5773809524</v>
      </c>
      <c r="AY552" s="43">
        <f t="shared" si="2234"/>
        <v>0.3290450589</v>
      </c>
      <c r="AZ552" s="43">
        <f t="shared" si="2234"/>
        <v>0.1875203024</v>
      </c>
      <c r="BA552" s="43">
        <f t="shared" si="2234"/>
        <v>0.1068664089</v>
      </c>
      <c r="BB552" s="43"/>
      <c r="BC552" s="43"/>
      <c r="BD552" s="43"/>
      <c r="BE552" s="43"/>
      <c r="BF552" s="43"/>
      <c r="BG552" s="43"/>
      <c r="BH552" s="43"/>
      <c r="BI552" s="43"/>
      <c r="BJ552" s="43"/>
    </row>
    <row r="553">
      <c r="A553" s="30"/>
      <c r="B553" s="30"/>
      <c r="C553" s="44">
        <f t="shared" si="49"/>
        <v>549</v>
      </c>
      <c r="D553" s="32">
        <f t="shared" si="13"/>
        <v>1072</v>
      </c>
      <c r="E553" s="32">
        <f t="shared" si="14"/>
        <v>1072</v>
      </c>
      <c r="F553" s="33">
        <f t="shared" si="15"/>
        <v>561</v>
      </c>
      <c r="G553" s="30">
        <f t="shared" si="16"/>
        <v>374</v>
      </c>
      <c r="H553" s="34">
        <f t="shared" si="17"/>
        <v>187</v>
      </c>
      <c r="I553" s="35">
        <f t="shared" si="18"/>
        <v>0.3870506136</v>
      </c>
      <c r="J553" s="35">
        <f t="shared" si="19"/>
        <v>0.4447053843</v>
      </c>
      <c r="K553" s="36">
        <f t="shared" si="20"/>
        <v>145</v>
      </c>
      <c r="L553" s="37">
        <f t="shared" si="21"/>
        <v>229</v>
      </c>
      <c r="M553" s="38">
        <f t="shared" si="22"/>
        <v>83</v>
      </c>
      <c r="N553" s="39">
        <f t="shared" si="23"/>
        <v>104</v>
      </c>
      <c r="O553" s="35">
        <f t="shared" si="24"/>
        <v>0.3877005348</v>
      </c>
      <c r="P553" s="35">
        <f t="shared" si="25"/>
        <v>0.4438502674</v>
      </c>
      <c r="Q553" s="40">
        <f t="shared" si="26"/>
        <v>0.4064171123</v>
      </c>
      <c r="R553" s="35">
        <f t="shared" si="27"/>
        <v>0.266025641</v>
      </c>
      <c r="S553" s="10">
        <f t="shared" si="50"/>
        <v>0.6613015663</v>
      </c>
      <c r="T553" s="10">
        <f t="shared" si="28"/>
        <v>0.9019865946</v>
      </c>
      <c r="U553" s="10">
        <f t="shared" si="29"/>
        <v>0.9019865946</v>
      </c>
      <c r="V553" s="30">
        <f t="shared" si="30"/>
        <v>561</v>
      </c>
      <c r="W553" s="30">
        <f t="shared" si="31"/>
        <v>228</v>
      </c>
      <c r="X553" s="34">
        <f t="shared" si="32"/>
        <v>371</v>
      </c>
      <c r="Y553" s="36">
        <f t="shared" si="33"/>
        <v>288</v>
      </c>
      <c r="Z553" s="37">
        <f t="shared" ref="Z553:AA553" si="2235">L553</f>
        <v>229</v>
      </c>
      <c r="AA553" s="38">
        <f t="shared" si="2235"/>
        <v>83</v>
      </c>
      <c r="AB553" s="39">
        <f t="shared" si="35"/>
        <v>31</v>
      </c>
      <c r="AC553" s="35">
        <f t="shared" si="36"/>
        <v>0.7280701754</v>
      </c>
      <c r="AD553" s="35">
        <f t="shared" si="37"/>
        <v>0.5570599613</v>
      </c>
      <c r="AE553" s="30">
        <f t="shared" si="38"/>
        <v>0.6005497987</v>
      </c>
      <c r="AF553" s="30">
        <f t="shared" si="39"/>
        <v>0.2941135093</v>
      </c>
      <c r="AG553" s="30">
        <f t="shared" si="40"/>
        <v>-0.04348983734</v>
      </c>
      <c r="AH553" s="41">
        <f t="shared" si="41"/>
        <v>0.4014799679</v>
      </c>
      <c r="AI553" s="42">
        <f t="shared" si="42"/>
        <v>0.5552427112</v>
      </c>
      <c r="AJ553" s="42">
        <f t="shared" si="43"/>
        <v>0.4953158846</v>
      </c>
      <c r="AK553" s="36">
        <f t="shared" si="44"/>
        <v>225</v>
      </c>
      <c r="AL553" s="37">
        <f t="shared" ref="AL553:AM553" si="2236">Z553</f>
        <v>229</v>
      </c>
      <c r="AM553" s="38">
        <f t="shared" si="2236"/>
        <v>83</v>
      </c>
      <c r="AN553" s="39">
        <f t="shared" si="46"/>
        <v>31</v>
      </c>
      <c r="AO553" s="43"/>
      <c r="AP553" s="43"/>
      <c r="AQ553" s="43">
        <f t="shared" ref="AQ553:AW553" si="2237">POWER($AC553,AQ$3)</f>
        <v>1</v>
      </c>
      <c r="AR553" s="43">
        <f t="shared" si="2237"/>
        <v>0.7280701754</v>
      </c>
      <c r="AS553" s="43">
        <f t="shared" si="2237"/>
        <v>0.5300861804</v>
      </c>
      <c r="AT553" s="43">
        <f t="shared" si="2237"/>
        <v>0.3859399383</v>
      </c>
      <c r="AU553" s="43">
        <f t="shared" si="2237"/>
        <v>0.2809913586</v>
      </c>
      <c r="AV553" s="43">
        <f t="shared" si="2237"/>
        <v>0.2045814278</v>
      </c>
      <c r="AW553" s="43">
        <f t="shared" si="2237"/>
        <v>0.148949636</v>
      </c>
      <c r="AX553" s="43">
        <f t="shared" ref="AX553:BA553" si="2238">$AD553*AQ553</f>
        <v>0.5570599613</v>
      </c>
      <c r="AY553" s="43">
        <f t="shared" si="2238"/>
        <v>0.4055787438</v>
      </c>
      <c r="AZ553" s="43">
        <f t="shared" si="2238"/>
        <v>0.2952897871</v>
      </c>
      <c r="BA553" s="43">
        <f t="shared" si="2238"/>
        <v>0.2149916871</v>
      </c>
      <c r="BB553" s="43"/>
      <c r="BC553" s="43"/>
      <c r="BD553" s="43"/>
      <c r="BE553" s="43"/>
      <c r="BF553" s="43"/>
      <c r="BG553" s="43"/>
      <c r="BH553" s="43"/>
      <c r="BI553" s="43"/>
      <c r="BJ553" s="43"/>
    </row>
    <row r="554">
      <c r="A554" s="30"/>
      <c r="B554" s="30"/>
      <c r="C554" s="44">
        <f t="shared" si="49"/>
        <v>550</v>
      </c>
      <c r="D554" s="32">
        <f t="shared" si="13"/>
        <v>793</v>
      </c>
      <c r="E554" s="32">
        <f t="shared" si="14"/>
        <v>793</v>
      </c>
      <c r="F554" s="33">
        <f t="shared" si="15"/>
        <v>356</v>
      </c>
      <c r="G554" s="30">
        <f t="shared" si="16"/>
        <v>286</v>
      </c>
      <c r="H554" s="34">
        <f t="shared" si="17"/>
        <v>70</v>
      </c>
      <c r="I554" s="35">
        <f t="shared" si="18"/>
        <v>0.4727661523</v>
      </c>
      <c r="J554" s="35">
        <f t="shared" si="19"/>
        <v>0.4762124059</v>
      </c>
      <c r="K554" s="36">
        <f t="shared" si="20"/>
        <v>135</v>
      </c>
      <c r="L554" s="37">
        <f t="shared" si="21"/>
        <v>151</v>
      </c>
      <c r="M554" s="38">
        <f t="shared" si="22"/>
        <v>33</v>
      </c>
      <c r="N554" s="39">
        <f t="shared" si="23"/>
        <v>37</v>
      </c>
      <c r="O554" s="35">
        <f t="shared" si="24"/>
        <v>0.472027972</v>
      </c>
      <c r="P554" s="35">
        <f t="shared" si="25"/>
        <v>0.4714285714</v>
      </c>
      <c r="Q554" s="40">
        <f t="shared" si="26"/>
        <v>0.4719101124</v>
      </c>
      <c r="R554" s="35">
        <f t="shared" si="27"/>
        <v>0.1793478261</v>
      </c>
      <c r="S554" s="10">
        <f t="shared" si="50"/>
        <v>0.6014965969</v>
      </c>
      <c r="T554" s="10">
        <f t="shared" si="28"/>
        <v>0.8579416771</v>
      </c>
      <c r="U554" s="10">
        <f t="shared" si="29"/>
        <v>0.8579416771</v>
      </c>
      <c r="V554" s="30">
        <f t="shared" si="30"/>
        <v>356</v>
      </c>
      <c r="W554" s="30">
        <f t="shared" si="31"/>
        <v>168</v>
      </c>
      <c r="X554" s="34">
        <f t="shared" si="32"/>
        <v>214</v>
      </c>
      <c r="Y554" s="36">
        <f t="shared" si="33"/>
        <v>181</v>
      </c>
      <c r="Z554" s="37">
        <f t="shared" ref="Z554:AA554" si="2239">L554</f>
        <v>151</v>
      </c>
      <c r="AA554" s="38">
        <f t="shared" si="2239"/>
        <v>33</v>
      </c>
      <c r="AB554" s="39">
        <f t="shared" si="35"/>
        <v>30</v>
      </c>
      <c r="AC554" s="35">
        <f t="shared" si="36"/>
        <v>0.5238095238</v>
      </c>
      <c r="AD554" s="35">
        <f t="shared" si="37"/>
        <v>0.5451807229</v>
      </c>
      <c r="AE554" s="30">
        <f t="shared" si="38"/>
        <v>0.5393346861</v>
      </c>
      <c r="AF554" s="30">
        <f t="shared" si="39"/>
        <v>0.2328983968</v>
      </c>
      <c r="AG554" s="30">
        <f t="shared" si="40"/>
        <v>0.005846036808</v>
      </c>
      <c r="AH554" s="41">
        <f t="shared" si="41"/>
        <v>0.3670237286</v>
      </c>
      <c r="AI554" s="42">
        <f t="shared" si="42"/>
        <v>0.4053505153</v>
      </c>
      <c r="AJ554" s="42">
        <f t="shared" si="43"/>
        <v>0.4134060624</v>
      </c>
      <c r="AK554" s="36">
        <f t="shared" si="44"/>
        <v>106</v>
      </c>
      <c r="AL554" s="37">
        <f t="shared" ref="AL554:AM554" si="2240">Z554</f>
        <v>151</v>
      </c>
      <c r="AM554" s="38">
        <f t="shared" si="2240"/>
        <v>33</v>
      </c>
      <c r="AN554" s="39">
        <f t="shared" si="46"/>
        <v>30</v>
      </c>
      <c r="AO554" s="43"/>
      <c r="AP554" s="43"/>
      <c r="AQ554" s="43">
        <f t="shared" ref="AQ554:AW554" si="2241">POWER($AC554,AQ$3)</f>
        <v>1</v>
      </c>
      <c r="AR554" s="43">
        <f t="shared" si="2241"/>
        <v>0.5238095238</v>
      </c>
      <c r="AS554" s="43">
        <f t="shared" si="2241"/>
        <v>0.2743764172</v>
      </c>
      <c r="AT554" s="43">
        <f t="shared" si="2241"/>
        <v>0.1437209805</v>
      </c>
      <c r="AU554" s="43">
        <f t="shared" si="2241"/>
        <v>0.07528241833</v>
      </c>
      <c r="AV554" s="43">
        <f t="shared" si="2241"/>
        <v>0.0394336477</v>
      </c>
      <c r="AW554" s="43">
        <f t="shared" si="2241"/>
        <v>0.02065572022</v>
      </c>
      <c r="AX554" s="43">
        <f t="shared" ref="AX554:BA554" si="2242">$AD554*AQ554</f>
        <v>0.5451807229</v>
      </c>
      <c r="AY554" s="43">
        <f t="shared" si="2242"/>
        <v>0.2855708548</v>
      </c>
      <c r="AZ554" s="43">
        <f t="shared" si="2242"/>
        <v>0.1495847335</v>
      </c>
      <c r="BA554" s="43">
        <f t="shared" si="2242"/>
        <v>0.07835390802</v>
      </c>
      <c r="BB554" s="43"/>
      <c r="BC554" s="43"/>
      <c r="BD554" s="43"/>
      <c r="BE554" s="43"/>
      <c r="BF554" s="43"/>
      <c r="BG554" s="43"/>
      <c r="BH554" s="43"/>
      <c r="BI554" s="43"/>
      <c r="BJ554" s="43"/>
    </row>
    <row r="555">
      <c r="A555" s="30"/>
      <c r="B555" s="30"/>
      <c r="C555" s="44">
        <f t="shared" si="49"/>
        <v>551</v>
      </c>
      <c r="D555" s="32">
        <f t="shared" si="13"/>
        <v>1597</v>
      </c>
      <c r="E555" s="32">
        <f t="shared" si="14"/>
        <v>1597</v>
      </c>
      <c r="F555" s="33">
        <f t="shared" si="15"/>
        <v>697</v>
      </c>
      <c r="G555" s="30">
        <f t="shared" si="16"/>
        <v>299</v>
      </c>
      <c r="H555" s="34">
        <f t="shared" si="17"/>
        <v>398</v>
      </c>
      <c r="I555" s="35">
        <f t="shared" si="18"/>
        <v>0.4216255144</v>
      </c>
      <c r="J555" s="35">
        <f t="shared" si="19"/>
        <v>0.4037772719</v>
      </c>
      <c r="K555" s="36">
        <f t="shared" si="20"/>
        <v>126</v>
      </c>
      <c r="L555" s="37">
        <f t="shared" si="21"/>
        <v>173</v>
      </c>
      <c r="M555" s="38">
        <f t="shared" si="22"/>
        <v>161</v>
      </c>
      <c r="N555" s="39">
        <f t="shared" si="23"/>
        <v>237</v>
      </c>
      <c r="O555" s="35">
        <f t="shared" si="24"/>
        <v>0.4214046823</v>
      </c>
      <c r="P555" s="35">
        <f t="shared" si="25"/>
        <v>0.4045226131</v>
      </c>
      <c r="Q555" s="40">
        <f t="shared" si="26"/>
        <v>0.4117647059</v>
      </c>
      <c r="R555" s="35">
        <f t="shared" si="27"/>
        <v>0.4820359281</v>
      </c>
      <c r="S555" s="10">
        <f t="shared" si="50"/>
        <v>0.7391394106</v>
      </c>
      <c r="T555" s="10">
        <f t="shared" si="28"/>
        <v>0.8950258327</v>
      </c>
      <c r="U555" s="10">
        <f t="shared" si="29"/>
        <v>0.8950258327</v>
      </c>
      <c r="V555" s="30">
        <f t="shared" si="30"/>
        <v>697</v>
      </c>
      <c r="W555" s="30">
        <f t="shared" si="31"/>
        <v>287</v>
      </c>
      <c r="X555" s="34">
        <f t="shared" si="32"/>
        <v>515</v>
      </c>
      <c r="Y555" s="36">
        <f t="shared" si="33"/>
        <v>354</v>
      </c>
      <c r="Z555" s="37">
        <f t="shared" ref="Z555:AA555" si="2243">L555</f>
        <v>173</v>
      </c>
      <c r="AA555" s="38">
        <f t="shared" si="2243"/>
        <v>161</v>
      </c>
      <c r="AB555" s="39">
        <f t="shared" si="35"/>
        <v>42</v>
      </c>
      <c r="AC555" s="35">
        <f t="shared" si="36"/>
        <v>0.7931034483</v>
      </c>
      <c r="AD555" s="35">
        <f t="shared" si="37"/>
        <v>0.6717267552</v>
      </c>
      <c r="AE555" s="30">
        <f t="shared" si="38"/>
        <v>0.612776623</v>
      </c>
      <c r="AF555" s="30">
        <f t="shared" si="39"/>
        <v>0.3063403337</v>
      </c>
      <c r="AG555" s="30">
        <f t="shared" si="40"/>
        <v>0.05895013225</v>
      </c>
      <c r="AH555" s="41">
        <f t="shared" si="41"/>
        <v>0.4167966131</v>
      </c>
      <c r="AI555" s="42">
        <f t="shared" si="42"/>
        <v>0.6011894376</v>
      </c>
      <c r="AJ555" s="42">
        <f t="shared" si="43"/>
        <v>0.6824197794</v>
      </c>
      <c r="AK555" s="36">
        <f t="shared" si="44"/>
        <v>372</v>
      </c>
      <c r="AL555" s="37">
        <f t="shared" ref="AL555:AM555" si="2244">Z555</f>
        <v>173</v>
      </c>
      <c r="AM555" s="38">
        <f t="shared" si="2244"/>
        <v>161</v>
      </c>
      <c r="AN555" s="39">
        <f t="shared" si="46"/>
        <v>42</v>
      </c>
      <c r="AO555" s="43"/>
      <c r="AP555" s="43"/>
      <c r="AQ555" s="43">
        <f t="shared" ref="AQ555:AW555" si="2245">POWER($AC555,AQ$3)</f>
        <v>1</v>
      </c>
      <c r="AR555" s="43">
        <f t="shared" si="2245"/>
        <v>0.7931034483</v>
      </c>
      <c r="AS555" s="43">
        <f t="shared" si="2245"/>
        <v>0.6290130797</v>
      </c>
      <c r="AT555" s="43">
        <f t="shared" si="2245"/>
        <v>0.4988724425</v>
      </c>
      <c r="AU555" s="43">
        <f t="shared" si="2245"/>
        <v>0.3956574544</v>
      </c>
      <c r="AV555" s="43">
        <f t="shared" si="2245"/>
        <v>0.3137972914</v>
      </c>
      <c r="AW555" s="43">
        <f t="shared" si="2245"/>
        <v>0.2488737139</v>
      </c>
      <c r="AX555" s="43">
        <f t="shared" ref="AX555:BA555" si="2246">$AD555*AQ555</f>
        <v>0.6717267552</v>
      </c>
      <c r="AY555" s="43">
        <f t="shared" si="2246"/>
        <v>0.5327488059</v>
      </c>
      <c r="AZ555" s="43">
        <f t="shared" si="2246"/>
        <v>0.422524915</v>
      </c>
      <c r="BA555" s="43">
        <f t="shared" si="2246"/>
        <v>0.3351059671</v>
      </c>
      <c r="BB555" s="43"/>
      <c r="BC555" s="43"/>
      <c r="BD555" s="43"/>
      <c r="BE555" s="43"/>
      <c r="BF555" s="43"/>
      <c r="BG555" s="43"/>
      <c r="BH555" s="43"/>
      <c r="BI555" s="43"/>
      <c r="BJ555" s="43"/>
    </row>
    <row r="556">
      <c r="A556" s="30"/>
      <c r="B556" s="30"/>
      <c r="C556" s="44">
        <f t="shared" si="49"/>
        <v>552</v>
      </c>
      <c r="D556" s="32">
        <f t="shared" si="13"/>
        <v>1416</v>
      </c>
      <c r="E556" s="32">
        <f t="shared" si="14"/>
        <v>1416</v>
      </c>
      <c r="F556" s="33">
        <f t="shared" si="15"/>
        <v>651</v>
      </c>
      <c r="G556" s="30">
        <f t="shared" si="16"/>
        <v>499</v>
      </c>
      <c r="H556" s="34">
        <f t="shared" si="17"/>
        <v>152</v>
      </c>
      <c r="I556" s="35">
        <f t="shared" si="18"/>
        <v>0.5062786076</v>
      </c>
      <c r="J556" s="35">
        <f t="shared" si="19"/>
        <v>0.5225174547</v>
      </c>
      <c r="K556" s="36">
        <f t="shared" si="20"/>
        <v>253</v>
      </c>
      <c r="L556" s="37">
        <f t="shared" si="21"/>
        <v>246</v>
      </c>
      <c r="M556" s="38">
        <f t="shared" si="22"/>
        <v>79</v>
      </c>
      <c r="N556" s="39">
        <f t="shared" si="23"/>
        <v>73</v>
      </c>
      <c r="O556" s="35">
        <f t="shared" si="24"/>
        <v>0.5070140281</v>
      </c>
      <c r="P556" s="35">
        <f t="shared" si="25"/>
        <v>0.5197368421</v>
      </c>
      <c r="Q556" s="40">
        <f t="shared" si="26"/>
        <v>0.509984639</v>
      </c>
      <c r="R556" s="35">
        <f t="shared" si="27"/>
        <v>0.2430769231</v>
      </c>
      <c r="S556" s="10">
        <f t="shared" si="50"/>
        <v>0.5409413814</v>
      </c>
      <c r="T556" s="10">
        <f t="shared" si="28"/>
        <v>0.7189707387</v>
      </c>
      <c r="U556" s="10">
        <f t="shared" si="29"/>
        <v>0.7189707387</v>
      </c>
      <c r="V556" s="30">
        <f t="shared" si="30"/>
        <v>651</v>
      </c>
      <c r="W556" s="30">
        <f t="shared" si="31"/>
        <v>332</v>
      </c>
      <c r="X556" s="34">
        <f t="shared" si="32"/>
        <v>352</v>
      </c>
      <c r="Y556" s="36">
        <f t="shared" si="33"/>
        <v>273</v>
      </c>
      <c r="Z556" s="37">
        <f t="shared" ref="Z556:AA556" si="2247">L556</f>
        <v>246</v>
      </c>
      <c r="AA556" s="38">
        <f t="shared" si="2247"/>
        <v>79</v>
      </c>
      <c r="AB556" s="39">
        <f t="shared" si="35"/>
        <v>107</v>
      </c>
      <c r="AC556" s="35">
        <f t="shared" si="36"/>
        <v>0.4247311828</v>
      </c>
      <c r="AD556" s="35">
        <f t="shared" si="37"/>
        <v>0.5260115607</v>
      </c>
      <c r="AE556" s="30">
        <f t="shared" si="38"/>
        <v>0.5001880036</v>
      </c>
      <c r="AF556" s="30">
        <f t="shared" si="39"/>
        <v>0.1937517143</v>
      </c>
      <c r="AG556" s="30">
        <f t="shared" si="40"/>
        <v>0.0258235571</v>
      </c>
      <c r="AH556" s="41">
        <f t="shared" si="41"/>
        <v>0.3574210503</v>
      </c>
      <c r="AI556" s="42">
        <f t="shared" si="42"/>
        <v>0.3301032448</v>
      </c>
      <c r="AJ556" s="42">
        <f t="shared" si="43"/>
        <v>0.3656868184</v>
      </c>
      <c r="AK556" s="36">
        <f t="shared" si="44"/>
        <v>142</v>
      </c>
      <c r="AL556" s="37">
        <f t="shared" ref="AL556:AM556" si="2248">Z556</f>
        <v>246</v>
      </c>
      <c r="AM556" s="38">
        <f t="shared" si="2248"/>
        <v>79</v>
      </c>
      <c r="AN556" s="39">
        <f t="shared" si="46"/>
        <v>107</v>
      </c>
      <c r="AO556" s="43"/>
      <c r="AP556" s="43"/>
      <c r="AQ556" s="43">
        <f t="shared" ref="AQ556:AW556" si="2249">POWER($AC556,AQ$3)</f>
        <v>1</v>
      </c>
      <c r="AR556" s="43">
        <f t="shared" si="2249"/>
        <v>0.4247311828</v>
      </c>
      <c r="AS556" s="43">
        <f t="shared" si="2249"/>
        <v>0.1803965776</v>
      </c>
      <c r="AT556" s="43">
        <f t="shared" si="2249"/>
        <v>0.07662005179</v>
      </c>
      <c r="AU556" s="43">
        <f t="shared" si="2249"/>
        <v>0.03254292522</v>
      </c>
      <c r="AV556" s="43">
        <f t="shared" si="2249"/>
        <v>0.01382199512</v>
      </c>
      <c r="AW556" s="43">
        <f t="shared" si="2249"/>
        <v>0.005870632337</v>
      </c>
      <c r="AX556" s="43">
        <f t="shared" ref="AX556:BA556" si="2250">$AD556*AQ556</f>
        <v>0.5260115607</v>
      </c>
      <c r="AY556" s="43">
        <f t="shared" si="2250"/>
        <v>0.2234135123</v>
      </c>
      <c r="AZ556" s="43">
        <f t="shared" si="2250"/>
        <v>0.09489068535</v>
      </c>
      <c r="BA556" s="43">
        <f t="shared" si="2250"/>
        <v>0.04030303302</v>
      </c>
      <c r="BB556" s="43"/>
      <c r="BC556" s="43"/>
      <c r="BD556" s="43"/>
      <c r="BE556" s="43"/>
      <c r="BF556" s="43"/>
      <c r="BG556" s="43"/>
      <c r="BH556" s="43"/>
      <c r="BI556" s="43"/>
      <c r="BJ556" s="43"/>
    </row>
    <row r="557">
      <c r="A557" s="30"/>
      <c r="B557" s="30"/>
      <c r="C557" s="44">
        <f t="shared" si="49"/>
        <v>553</v>
      </c>
      <c r="D557" s="32">
        <f t="shared" si="13"/>
        <v>926</v>
      </c>
      <c r="E557" s="32">
        <f t="shared" si="14"/>
        <v>926</v>
      </c>
      <c r="F557" s="33">
        <f t="shared" si="15"/>
        <v>480</v>
      </c>
      <c r="G557" s="30">
        <f t="shared" si="16"/>
        <v>368</v>
      </c>
      <c r="H557" s="34">
        <f t="shared" si="17"/>
        <v>112</v>
      </c>
      <c r="I557" s="35">
        <f t="shared" si="18"/>
        <v>0.3584820957</v>
      </c>
      <c r="J557" s="35">
        <f t="shared" si="19"/>
        <v>0.3460840584</v>
      </c>
      <c r="K557" s="36">
        <f t="shared" si="20"/>
        <v>132</v>
      </c>
      <c r="L557" s="37">
        <f t="shared" si="21"/>
        <v>236</v>
      </c>
      <c r="M557" s="38">
        <f t="shared" si="22"/>
        <v>39</v>
      </c>
      <c r="N557" s="39">
        <f t="shared" si="23"/>
        <v>73</v>
      </c>
      <c r="O557" s="35">
        <f t="shared" si="24"/>
        <v>0.3586956522</v>
      </c>
      <c r="P557" s="35">
        <f t="shared" si="25"/>
        <v>0.3482142857</v>
      </c>
      <c r="Q557" s="40">
        <f t="shared" si="26"/>
        <v>0.35625</v>
      </c>
      <c r="R557" s="35">
        <f t="shared" si="27"/>
        <v>0.1418181818</v>
      </c>
      <c r="S557" s="10">
        <f t="shared" si="50"/>
        <v>0.4141656572</v>
      </c>
      <c r="T557" s="10">
        <f t="shared" si="28"/>
        <v>0.5742208985</v>
      </c>
      <c r="U557" s="10">
        <f t="shared" si="29"/>
        <v>0.5742208985</v>
      </c>
      <c r="V557" s="30">
        <f t="shared" si="30"/>
        <v>480</v>
      </c>
      <c r="W557" s="30">
        <f t="shared" si="31"/>
        <v>171</v>
      </c>
      <c r="X557" s="34">
        <f t="shared" si="32"/>
        <v>199</v>
      </c>
      <c r="Y557" s="36">
        <f t="shared" si="33"/>
        <v>160</v>
      </c>
      <c r="Z557" s="37">
        <f t="shared" ref="Z557:AA557" si="2251">L557</f>
        <v>236</v>
      </c>
      <c r="AA557" s="38">
        <f t="shared" si="2251"/>
        <v>39</v>
      </c>
      <c r="AB557" s="39">
        <f t="shared" si="35"/>
        <v>119</v>
      </c>
      <c r="AC557" s="35">
        <f t="shared" si="36"/>
        <v>0.246835443</v>
      </c>
      <c r="AD557" s="35">
        <f t="shared" si="37"/>
        <v>0.404040404</v>
      </c>
      <c r="AE557" s="30">
        <f t="shared" si="38"/>
        <v>0.4208485279</v>
      </c>
      <c r="AF557" s="30">
        <f t="shared" si="39"/>
        <v>0.1144122386</v>
      </c>
      <c r="AG557" s="30">
        <f t="shared" si="40"/>
        <v>-0.01680812385</v>
      </c>
      <c r="AH557" s="41">
        <f t="shared" si="41"/>
        <v>0.351361147</v>
      </c>
      <c r="AI557" s="42">
        <f t="shared" si="42"/>
        <v>0.1923770988</v>
      </c>
      <c r="AJ557" s="42">
        <f t="shared" si="43"/>
        <v>0.1692163425</v>
      </c>
      <c r="AK557" s="36">
        <f t="shared" si="44"/>
        <v>48</v>
      </c>
      <c r="AL557" s="37">
        <f t="shared" ref="AL557:AM557" si="2252">Z557</f>
        <v>236</v>
      </c>
      <c r="AM557" s="38">
        <f t="shared" si="2252"/>
        <v>39</v>
      </c>
      <c r="AN557" s="39">
        <f t="shared" si="46"/>
        <v>119</v>
      </c>
      <c r="AO557" s="43"/>
      <c r="AP557" s="43"/>
      <c r="AQ557" s="43">
        <f t="shared" ref="AQ557:AW557" si="2253">POWER($AC557,AQ$3)</f>
        <v>1</v>
      </c>
      <c r="AR557" s="43">
        <f t="shared" si="2253"/>
        <v>0.246835443</v>
      </c>
      <c r="AS557" s="43">
        <f t="shared" si="2253"/>
        <v>0.06092773594</v>
      </c>
      <c r="AT557" s="43">
        <f t="shared" si="2253"/>
        <v>0.01503912469</v>
      </c>
      <c r="AU557" s="43">
        <f t="shared" si="2253"/>
        <v>0.003712189007</v>
      </c>
      <c r="AV557" s="43">
        <f t="shared" si="2253"/>
        <v>0.0009162998181</v>
      </c>
      <c r="AW557" s="43">
        <f t="shared" si="2253"/>
        <v>0.0002261752716</v>
      </c>
      <c r="AX557" s="43">
        <f t="shared" ref="AX557:BA557" si="2254">$AD557*AQ557</f>
        <v>0.404040404</v>
      </c>
      <c r="AY557" s="43">
        <f t="shared" si="2254"/>
        <v>0.09973149214</v>
      </c>
      <c r="AZ557" s="43">
        <f t="shared" si="2254"/>
        <v>0.02461726705</v>
      </c>
      <c r="BA557" s="43">
        <f t="shared" si="2254"/>
        <v>0.006076414018</v>
      </c>
      <c r="BB557" s="43"/>
      <c r="BC557" s="43"/>
      <c r="BD557" s="43"/>
      <c r="BE557" s="43"/>
      <c r="BF557" s="43"/>
      <c r="BG557" s="43"/>
      <c r="BH557" s="43"/>
      <c r="BI557" s="43"/>
      <c r="BJ557" s="43"/>
    </row>
    <row r="558">
      <c r="A558" s="30"/>
      <c r="B558" s="30"/>
      <c r="C558" s="44">
        <f t="shared" si="49"/>
        <v>554</v>
      </c>
      <c r="D558" s="32">
        <f t="shared" si="13"/>
        <v>5288</v>
      </c>
      <c r="E558" s="32">
        <f t="shared" si="14"/>
        <v>3903</v>
      </c>
      <c r="F558" s="33">
        <f t="shared" si="15"/>
        <v>2349</v>
      </c>
      <c r="G558" s="30">
        <f t="shared" si="16"/>
        <v>1679</v>
      </c>
      <c r="H558" s="34">
        <f t="shared" si="17"/>
        <v>670</v>
      </c>
      <c r="I558" s="35">
        <f t="shared" si="18"/>
        <v>0.3912792258</v>
      </c>
      <c r="J558" s="35">
        <f t="shared" si="19"/>
        <v>0.4075729389</v>
      </c>
      <c r="K558" s="36">
        <f t="shared" si="20"/>
        <v>657</v>
      </c>
      <c r="L558" s="37">
        <f t="shared" si="21"/>
        <v>1022</v>
      </c>
      <c r="M558" s="38">
        <f t="shared" si="22"/>
        <v>273</v>
      </c>
      <c r="N558" s="39">
        <f t="shared" si="23"/>
        <v>397</v>
      </c>
      <c r="O558" s="35">
        <f t="shared" si="24"/>
        <v>0.3913043478</v>
      </c>
      <c r="P558" s="35">
        <f t="shared" si="25"/>
        <v>0.4074626866</v>
      </c>
      <c r="Q558" s="40">
        <f t="shared" si="26"/>
        <v>0.3959131545</v>
      </c>
      <c r="R558" s="35">
        <f t="shared" si="27"/>
        <v>0.2108108108</v>
      </c>
      <c r="S558" s="10">
        <f t="shared" si="50"/>
        <v>0.4015088014</v>
      </c>
      <c r="T558" s="10">
        <f t="shared" si="28"/>
        <v>0.5104929398</v>
      </c>
      <c r="U558" s="10">
        <f t="shared" si="29"/>
        <v>0.5104929398</v>
      </c>
      <c r="V558" s="30">
        <f t="shared" si="30"/>
        <v>2349</v>
      </c>
      <c r="W558" s="30">
        <f t="shared" si="31"/>
        <v>930</v>
      </c>
      <c r="X558" s="34">
        <f t="shared" si="32"/>
        <v>943</v>
      </c>
      <c r="Y558" s="36">
        <f t="shared" si="33"/>
        <v>670</v>
      </c>
      <c r="Z558" s="37">
        <f t="shared" ref="Z558:AA558" si="2255">L558</f>
        <v>1022</v>
      </c>
      <c r="AA558" s="38">
        <f t="shared" si="2255"/>
        <v>273</v>
      </c>
      <c r="AB558" s="39">
        <f t="shared" si="35"/>
        <v>642</v>
      </c>
      <c r="AC558" s="35">
        <f t="shared" si="36"/>
        <v>0.2983606557</v>
      </c>
      <c r="AD558" s="35">
        <f t="shared" si="37"/>
        <v>0.3959810875</v>
      </c>
      <c r="AE558" s="30">
        <f t="shared" si="38"/>
        <v>0.4446251459</v>
      </c>
      <c r="AF558" s="30">
        <f t="shared" si="39"/>
        <v>0.1381888566</v>
      </c>
      <c r="AG558" s="30">
        <f t="shared" si="40"/>
        <v>-0.04864405846</v>
      </c>
      <c r="AH558" s="41">
        <f t="shared" si="41"/>
        <v>0.351654059</v>
      </c>
      <c r="AI558" s="42">
        <f t="shared" si="42"/>
        <v>0.2325029473</v>
      </c>
      <c r="AJ558" s="42">
        <f t="shared" si="43"/>
        <v>0.1654738611</v>
      </c>
      <c r="AK558" s="36">
        <f t="shared" si="44"/>
        <v>203</v>
      </c>
      <c r="AL558" s="37">
        <f t="shared" ref="AL558:AM558" si="2256">Z558</f>
        <v>1022</v>
      </c>
      <c r="AM558" s="38">
        <f t="shared" si="2256"/>
        <v>273</v>
      </c>
      <c r="AN558" s="39">
        <f t="shared" si="46"/>
        <v>642</v>
      </c>
      <c r="AO558" s="43"/>
      <c r="AP558" s="43"/>
      <c r="AQ558" s="43">
        <f t="shared" ref="AQ558:AW558" si="2257">POWER($AC558,AQ$3)</f>
        <v>1</v>
      </c>
      <c r="AR558" s="43">
        <f t="shared" si="2257"/>
        <v>0.2983606557</v>
      </c>
      <c r="AS558" s="43">
        <f t="shared" si="2257"/>
        <v>0.08901908089</v>
      </c>
      <c r="AT558" s="43">
        <f t="shared" si="2257"/>
        <v>0.02655979135</v>
      </c>
      <c r="AU558" s="43">
        <f t="shared" si="2257"/>
        <v>0.007924396763</v>
      </c>
      <c r="AV558" s="43">
        <f t="shared" si="2257"/>
        <v>0.002364328215</v>
      </c>
      <c r="AW558" s="43">
        <f t="shared" si="2257"/>
        <v>0.0007054225165</v>
      </c>
      <c r="AX558" s="43">
        <f t="shared" ref="AX558:BA558" si="2258">$AD558*AQ558</f>
        <v>0.3959810875</v>
      </c>
      <c r="AY558" s="43">
        <f t="shared" si="2258"/>
        <v>0.1181451769</v>
      </c>
      <c r="AZ558" s="43">
        <f t="shared" si="2258"/>
        <v>0.03524987246</v>
      </c>
      <c r="BA558" s="43">
        <f t="shared" si="2258"/>
        <v>0.01051717506</v>
      </c>
      <c r="BB558" s="43"/>
      <c r="BC558" s="43"/>
      <c r="BD558" s="43"/>
      <c r="BE558" s="43"/>
      <c r="BF558" s="43"/>
      <c r="BG558" s="43"/>
      <c r="BH558" s="43"/>
      <c r="BI558" s="43"/>
      <c r="BJ558" s="43"/>
    </row>
    <row r="559">
      <c r="A559" s="30"/>
      <c r="B559" s="30"/>
      <c r="C559" s="44">
        <f t="shared" si="49"/>
        <v>555</v>
      </c>
      <c r="D559" s="32">
        <f t="shared" si="13"/>
        <v>923</v>
      </c>
      <c r="E559" s="32">
        <f t="shared" si="14"/>
        <v>923</v>
      </c>
      <c r="F559" s="33">
        <f t="shared" si="15"/>
        <v>500</v>
      </c>
      <c r="G559" s="30">
        <f t="shared" si="16"/>
        <v>400</v>
      </c>
      <c r="H559" s="34">
        <f t="shared" si="17"/>
        <v>100</v>
      </c>
      <c r="I559" s="35">
        <f t="shared" si="18"/>
        <v>0.3027286306</v>
      </c>
      <c r="J559" s="35">
        <f t="shared" si="19"/>
        <v>0.3058863591</v>
      </c>
      <c r="K559" s="36">
        <f t="shared" si="20"/>
        <v>121</v>
      </c>
      <c r="L559" s="37">
        <f t="shared" si="21"/>
        <v>279</v>
      </c>
      <c r="M559" s="38">
        <f t="shared" si="22"/>
        <v>31</v>
      </c>
      <c r="N559" s="39">
        <f t="shared" si="23"/>
        <v>69</v>
      </c>
      <c r="O559" s="35">
        <f t="shared" si="24"/>
        <v>0.3025</v>
      </c>
      <c r="P559" s="35">
        <f t="shared" si="25"/>
        <v>0.31</v>
      </c>
      <c r="Q559" s="40">
        <f t="shared" si="26"/>
        <v>0.304</v>
      </c>
      <c r="R559" s="35">
        <f t="shared" si="27"/>
        <v>0.1</v>
      </c>
      <c r="S559" s="10">
        <f t="shared" si="50"/>
        <v>0.3088905853</v>
      </c>
      <c r="T559" s="10">
        <f t="shared" si="28"/>
        <v>0.4276894842</v>
      </c>
      <c r="U559" s="10">
        <f t="shared" si="29"/>
        <v>0.4276894842</v>
      </c>
      <c r="V559" s="30">
        <f t="shared" si="30"/>
        <v>500</v>
      </c>
      <c r="W559" s="30">
        <f t="shared" si="31"/>
        <v>152</v>
      </c>
      <c r="X559" s="34">
        <f t="shared" si="32"/>
        <v>154</v>
      </c>
      <c r="Y559" s="36">
        <f t="shared" si="33"/>
        <v>123</v>
      </c>
      <c r="Z559" s="37">
        <f t="shared" ref="Z559:AA559" si="2259">L559</f>
        <v>279</v>
      </c>
      <c r="AA559" s="38">
        <f t="shared" si="2259"/>
        <v>31</v>
      </c>
      <c r="AB559" s="39">
        <f t="shared" si="35"/>
        <v>165</v>
      </c>
      <c r="AC559" s="35">
        <f t="shared" si="36"/>
        <v>0.1581632653</v>
      </c>
      <c r="AD559" s="35">
        <f t="shared" si="37"/>
        <v>0.3059701493</v>
      </c>
      <c r="AE559" s="30">
        <f t="shared" si="38"/>
        <v>0.3793097268</v>
      </c>
      <c r="AF559" s="30">
        <f t="shared" si="39"/>
        <v>0.07287343751</v>
      </c>
      <c r="AG559" s="30">
        <f t="shared" si="40"/>
        <v>-0.07333957757</v>
      </c>
      <c r="AH559" s="41">
        <f t="shared" si="41"/>
        <v>0.3536420795</v>
      </c>
      <c r="AI559" s="42">
        <f t="shared" si="42"/>
        <v>0.1231384513</v>
      </c>
      <c r="AJ559" s="42">
        <f t="shared" si="43"/>
        <v>0.02208017157</v>
      </c>
      <c r="AK559" s="36">
        <f t="shared" si="44"/>
        <v>6</v>
      </c>
      <c r="AL559" s="37">
        <f t="shared" ref="AL559:AM559" si="2260">Z559</f>
        <v>279</v>
      </c>
      <c r="AM559" s="38">
        <f t="shared" si="2260"/>
        <v>31</v>
      </c>
      <c r="AN559" s="39">
        <f t="shared" si="46"/>
        <v>165</v>
      </c>
      <c r="AO559" s="43"/>
      <c r="AP559" s="43"/>
      <c r="AQ559" s="43">
        <f t="shared" ref="AQ559:AW559" si="2261">POWER($AC559,AQ$3)</f>
        <v>1</v>
      </c>
      <c r="AR559" s="43">
        <f t="shared" si="2261"/>
        <v>0.1581632653</v>
      </c>
      <c r="AS559" s="43">
        <f t="shared" si="2261"/>
        <v>0.02501561849</v>
      </c>
      <c r="AT559" s="43">
        <f t="shared" si="2261"/>
        <v>0.003956551904</v>
      </c>
      <c r="AU559" s="43">
        <f t="shared" si="2261"/>
        <v>0.0006257811686</v>
      </c>
      <c r="AV559" s="43">
        <f t="shared" si="2261"/>
        <v>0.00009897559299</v>
      </c>
      <c r="AW559" s="43">
        <f t="shared" si="2261"/>
        <v>0.00001565430297</v>
      </c>
      <c r="AX559" s="43">
        <f t="shared" ref="AX559:BA559" si="2262">$AD559*AQ559</f>
        <v>0.3059701493</v>
      </c>
      <c r="AY559" s="43">
        <f t="shared" si="2262"/>
        <v>0.04839323789</v>
      </c>
      <c r="AZ559" s="43">
        <f t="shared" si="2262"/>
        <v>0.007654032524</v>
      </c>
      <c r="BA559" s="43">
        <f t="shared" si="2262"/>
        <v>0.001210586777</v>
      </c>
      <c r="BB559" s="43"/>
      <c r="BC559" s="43"/>
      <c r="BD559" s="43"/>
      <c r="BE559" s="43"/>
      <c r="BF559" s="43"/>
      <c r="BG559" s="43"/>
      <c r="BH559" s="43"/>
      <c r="BI559" s="43"/>
      <c r="BJ559" s="43"/>
    </row>
    <row r="560">
      <c r="A560" s="30"/>
      <c r="B560" s="30"/>
      <c r="C560" s="44">
        <f t="shared" si="49"/>
        <v>556</v>
      </c>
      <c r="D560" s="32">
        <f t="shared" si="13"/>
        <v>2378</v>
      </c>
      <c r="E560" s="32">
        <f t="shared" si="14"/>
        <v>2378</v>
      </c>
      <c r="F560" s="33">
        <f t="shared" si="15"/>
        <v>1078</v>
      </c>
      <c r="G560" s="30">
        <f t="shared" si="16"/>
        <v>770</v>
      </c>
      <c r="H560" s="34">
        <f t="shared" si="17"/>
        <v>308</v>
      </c>
      <c r="I560" s="35">
        <f t="shared" si="18"/>
        <v>0.5069599842</v>
      </c>
      <c r="J560" s="35">
        <f t="shared" si="19"/>
        <v>0.4923528062</v>
      </c>
      <c r="K560" s="36">
        <f t="shared" si="20"/>
        <v>390</v>
      </c>
      <c r="L560" s="37">
        <f t="shared" si="21"/>
        <v>380</v>
      </c>
      <c r="M560" s="38">
        <f t="shared" si="22"/>
        <v>152</v>
      </c>
      <c r="N560" s="39">
        <f t="shared" si="23"/>
        <v>156</v>
      </c>
      <c r="O560" s="35">
        <f t="shared" si="24"/>
        <v>0.5064935065</v>
      </c>
      <c r="P560" s="35">
        <f t="shared" si="25"/>
        <v>0.4935064935</v>
      </c>
      <c r="Q560" s="40">
        <f t="shared" si="26"/>
        <v>0.5027829314</v>
      </c>
      <c r="R560" s="35">
        <f t="shared" si="27"/>
        <v>0.2857142857</v>
      </c>
      <c r="S560" s="10">
        <f t="shared" si="50"/>
        <v>0.4639197442</v>
      </c>
      <c r="T560" s="10">
        <f t="shared" si="28"/>
        <v>0.5661447797</v>
      </c>
      <c r="U560" s="10">
        <f t="shared" si="29"/>
        <v>0.5661447797</v>
      </c>
      <c r="V560" s="30">
        <f t="shared" si="30"/>
        <v>1078</v>
      </c>
      <c r="W560" s="30">
        <f t="shared" si="31"/>
        <v>542</v>
      </c>
      <c r="X560" s="34">
        <f t="shared" si="32"/>
        <v>542</v>
      </c>
      <c r="Y560" s="36">
        <f t="shared" si="33"/>
        <v>390</v>
      </c>
      <c r="Z560" s="37">
        <f t="shared" ref="Z560:AA560" si="2263">L560</f>
        <v>380</v>
      </c>
      <c r="AA560" s="38">
        <f t="shared" si="2263"/>
        <v>152</v>
      </c>
      <c r="AB560" s="39">
        <f t="shared" si="35"/>
        <v>299</v>
      </c>
      <c r="AC560" s="35">
        <f t="shared" si="36"/>
        <v>0.3370288248</v>
      </c>
      <c r="AD560" s="35">
        <f t="shared" si="37"/>
        <v>0.5064935065</v>
      </c>
      <c r="AE560" s="30">
        <f t="shared" si="38"/>
        <v>0.4621251028</v>
      </c>
      <c r="AF560" s="30">
        <f t="shared" si="39"/>
        <v>0.1556888135</v>
      </c>
      <c r="AG560" s="30">
        <f t="shared" si="40"/>
        <v>0.04436840372</v>
      </c>
      <c r="AH560" s="41">
        <f t="shared" si="41"/>
        <v>0.3526552127</v>
      </c>
      <c r="AI560" s="42">
        <f t="shared" si="42"/>
        <v>0.2625142238</v>
      </c>
      <c r="AJ560" s="42">
        <f t="shared" si="43"/>
        <v>0.3236516711</v>
      </c>
      <c r="AK560" s="36">
        <f t="shared" si="44"/>
        <v>182</v>
      </c>
      <c r="AL560" s="37">
        <f t="shared" ref="AL560:AM560" si="2264">Z560</f>
        <v>380</v>
      </c>
      <c r="AM560" s="38">
        <f t="shared" si="2264"/>
        <v>152</v>
      </c>
      <c r="AN560" s="39">
        <f t="shared" si="46"/>
        <v>299</v>
      </c>
      <c r="AO560" s="43"/>
      <c r="AP560" s="43"/>
      <c r="AQ560" s="43">
        <f t="shared" ref="AQ560:AW560" si="2265">POWER($AC560,AQ$3)</f>
        <v>1</v>
      </c>
      <c r="AR560" s="43">
        <f t="shared" si="2265"/>
        <v>0.3370288248</v>
      </c>
      <c r="AS560" s="43">
        <f t="shared" si="2265"/>
        <v>0.1135884288</v>
      </c>
      <c r="AT560" s="43">
        <f t="shared" si="2265"/>
        <v>0.03828257466</v>
      </c>
      <c r="AU560" s="43">
        <f t="shared" si="2265"/>
        <v>0.01290233115</v>
      </c>
      <c r="AV560" s="43">
        <f t="shared" si="2265"/>
        <v>0.004348457505</v>
      </c>
      <c r="AW560" s="43">
        <f t="shared" si="2265"/>
        <v>0.001465555523</v>
      </c>
      <c r="AX560" s="43">
        <f t="shared" ref="AX560:BA560" si="2266">$AD560*AQ560</f>
        <v>0.5064935065</v>
      </c>
      <c r="AY560" s="43">
        <f t="shared" si="2266"/>
        <v>0.1707029113</v>
      </c>
      <c r="AZ560" s="43">
        <f t="shared" si="2266"/>
        <v>0.05753180158</v>
      </c>
      <c r="BA560" s="43">
        <f t="shared" si="2266"/>
        <v>0.01938987548</v>
      </c>
      <c r="BB560" s="43"/>
      <c r="BC560" s="43"/>
      <c r="BD560" s="43"/>
      <c r="BE560" s="43"/>
      <c r="BF560" s="43"/>
      <c r="BG560" s="43"/>
      <c r="BH560" s="43"/>
      <c r="BI560" s="43"/>
      <c r="BJ560" s="43"/>
    </row>
    <row r="561">
      <c r="A561" s="30"/>
      <c r="B561" s="30"/>
      <c r="C561" s="44">
        <f t="shared" si="49"/>
        <v>557</v>
      </c>
      <c r="D561" s="32">
        <f t="shared" si="13"/>
        <v>1071</v>
      </c>
      <c r="E561" s="32">
        <f t="shared" si="14"/>
        <v>1071</v>
      </c>
      <c r="F561" s="33">
        <f t="shared" si="15"/>
        <v>566</v>
      </c>
      <c r="G561" s="30">
        <f t="shared" si="16"/>
        <v>343</v>
      </c>
      <c r="H561" s="34">
        <f t="shared" si="17"/>
        <v>223</v>
      </c>
      <c r="I561" s="35">
        <f t="shared" si="18"/>
        <v>0.4897420959</v>
      </c>
      <c r="J561" s="35">
        <f t="shared" si="19"/>
        <v>0.4891315109</v>
      </c>
      <c r="K561" s="36">
        <f t="shared" si="20"/>
        <v>168</v>
      </c>
      <c r="L561" s="37">
        <f t="shared" si="21"/>
        <v>175</v>
      </c>
      <c r="M561" s="38">
        <f t="shared" si="22"/>
        <v>109</v>
      </c>
      <c r="N561" s="39">
        <f t="shared" si="23"/>
        <v>114</v>
      </c>
      <c r="O561" s="35">
        <f t="shared" si="24"/>
        <v>0.4897959184</v>
      </c>
      <c r="P561" s="35">
        <f t="shared" si="25"/>
        <v>0.4887892377</v>
      </c>
      <c r="Q561" s="40">
        <f t="shared" si="26"/>
        <v>0.4893992933</v>
      </c>
      <c r="R561" s="35">
        <f t="shared" si="27"/>
        <v>0.3838028169</v>
      </c>
      <c r="S561" s="10">
        <f t="shared" si="50"/>
        <v>0.5947306215</v>
      </c>
      <c r="T561" s="10">
        <f t="shared" si="28"/>
        <v>0.71948451</v>
      </c>
      <c r="U561" s="10">
        <f t="shared" si="29"/>
        <v>0.71948451</v>
      </c>
      <c r="V561" s="30">
        <f t="shared" si="30"/>
        <v>566</v>
      </c>
      <c r="W561" s="30">
        <f t="shared" si="31"/>
        <v>277</v>
      </c>
      <c r="X561" s="34">
        <f t="shared" si="32"/>
        <v>337</v>
      </c>
      <c r="Y561" s="36">
        <f t="shared" si="33"/>
        <v>228</v>
      </c>
      <c r="Z561" s="37">
        <f t="shared" ref="Z561:AA561" si="2267">L561</f>
        <v>175</v>
      </c>
      <c r="AA561" s="38">
        <f t="shared" si="2267"/>
        <v>109</v>
      </c>
      <c r="AB561" s="39">
        <f t="shared" si="35"/>
        <v>89</v>
      </c>
      <c r="AC561" s="35">
        <f t="shared" si="36"/>
        <v>0.5505050505</v>
      </c>
      <c r="AD561" s="35">
        <f t="shared" si="37"/>
        <v>0.5657568238</v>
      </c>
      <c r="AE561" s="30">
        <f t="shared" si="38"/>
        <v>0.548988273</v>
      </c>
      <c r="AF561" s="30">
        <f t="shared" si="39"/>
        <v>0.2425519836</v>
      </c>
      <c r="AG561" s="30">
        <f t="shared" si="40"/>
        <v>0.01676855087</v>
      </c>
      <c r="AH561" s="41">
        <f t="shared" si="41"/>
        <v>0.370389543</v>
      </c>
      <c r="AI561" s="42">
        <f t="shared" si="42"/>
        <v>0.4253747027</v>
      </c>
      <c r="AJ561" s="42">
        <f t="shared" si="43"/>
        <v>0.4484809294</v>
      </c>
      <c r="AK561" s="36">
        <f t="shared" si="44"/>
        <v>142</v>
      </c>
      <c r="AL561" s="37">
        <f t="shared" ref="AL561:AM561" si="2268">Z561</f>
        <v>175</v>
      </c>
      <c r="AM561" s="38">
        <f t="shared" si="2268"/>
        <v>109</v>
      </c>
      <c r="AN561" s="39">
        <f t="shared" si="46"/>
        <v>89</v>
      </c>
      <c r="AO561" s="43"/>
      <c r="AP561" s="43"/>
      <c r="AQ561" s="43">
        <f t="shared" ref="AQ561:AW561" si="2269">POWER($AC561,AQ$3)</f>
        <v>1</v>
      </c>
      <c r="AR561" s="43">
        <f t="shared" si="2269"/>
        <v>0.5505050505</v>
      </c>
      <c r="AS561" s="43">
        <f t="shared" si="2269"/>
        <v>0.3030558106</v>
      </c>
      <c r="AT561" s="43">
        <f t="shared" si="2269"/>
        <v>0.1668337543</v>
      </c>
      <c r="AU561" s="43">
        <f t="shared" si="2269"/>
        <v>0.09184282436</v>
      </c>
      <c r="AV561" s="43">
        <f t="shared" si="2269"/>
        <v>0.05055993866</v>
      </c>
      <c r="AW561" s="43">
        <f t="shared" si="2269"/>
        <v>0.02783350159</v>
      </c>
      <c r="AX561" s="43">
        <f t="shared" ref="AX561:BA561" si="2270">$AD561*AQ561</f>
        <v>0.5657568238</v>
      </c>
      <c r="AY561" s="43">
        <f t="shared" si="2270"/>
        <v>0.3114519889</v>
      </c>
      <c r="AZ561" s="43">
        <f t="shared" si="2270"/>
        <v>0.1714558929</v>
      </c>
      <c r="BA561" s="43">
        <f t="shared" si="2270"/>
        <v>0.09438733496</v>
      </c>
      <c r="BB561" s="43"/>
      <c r="BC561" s="43"/>
      <c r="BD561" s="43"/>
      <c r="BE561" s="43"/>
      <c r="BF561" s="43"/>
      <c r="BG561" s="43"/>
      <c r="BH561" s="43"/>
      <c r="BI561" s="43"/>
      <c r="BJ561" s="43"/>
    </row>
    <row r="562">
      <c r="A562" s="30"/>
      <c r="B562" s="30"/>
      <c r="C562" s="44">
        <f t="shared" si="49"/>
        <v>558</v>
      </c>
      <c r="D562" s="32">
        <f t="shared" si="13"/>
        <v>1507</v>
      </c>
      <c r="E562" s="32">
        <f t="shared" si="14"/>
        <v>1507</v>
      </c>
      <c r="F562" s="33">
        <f t="shared" si="15"/>
        <v>472</v>
      </c>
      <c r="G562" s="30">
        <f t="shared" si="16"/>
        <v>270</v>
      </c>
      <c r="H562" s="34">
        <f t="shared" si="17"/>
        <v>202</v>
      </c>
      <c r="I562" s="35">
        <f t="shared" si="18"/>
        <v>0.3611363926</v>
      </c>
      <c r="J562" s="35">
        <f t="shared" si="19"/>
        <v>0.3712965195</v>
      </c>
      <c r="K562" s="36">
        <f t="shared" si="20"/>
        <v>98</v>
      </c>
      <c r="L562" s="37">
        <f t="shared" si="21"/>
        <v>172</v>
      </c>
      <c r="M562" s="38">
        <f t="shared" si="22"/>
        <v>75</v>
      </c>
      <c r="N562" s="39">
        <f t="shared" si="23"/>
        <v>127</v>
      </c>
      <c r="O562" s="35">
        <f t="shared" si="24"/>
        <v>0.362962963</v>
      </c>
      <c r="P562" s="35">
        <f t="shared" si="25"/>
        <v>0.3712871287</v>
      </c>
      <c r="Q562" s="40">
        <f t="shared" si="26"/>
        <v>0.3665254237</v>
      </c>
      <c r="R562" s="35">
        <f t="shared" si="27"/>
        <v>0.3036437247</v>
      </c>
      <c r="S562" s="10">
        <f t="shared" si="50"/>
        <v>0.6183898879</v>
      </c>
      <c r="T562" s="10">
        <f t="shared" si="28"/>
        <v>0.8082053647</v>
      </c>
      <c r="U562" s="10">
        <f t="shared" si="29"/>
        <v>0.8082053647</v>
      </c>
      <c r="V562" s="30">
        <f t="shared" si="30"/>
        <v>472</v>
      </c>
      <c r="W562" s="30">
        <f t="shared" si="31"/>
        <v>173</v>
      </c>
      <c r="X562" s="34">
        <f t="shared" si="32"/>
        <v>292</v>
      </c>
      <c r="Y562" s="36">
        <f t="shared" si="33"/>
        <v>217</v>
      </c>
      <c r="Z562" s="37">
        <f t="shared" ref="Z562:AA562" si="2271">L562</f>
        <v>172</v>
      </c>
      <c r="AA562" s="38">
        <f t="shared" si="2271"/>
        <v>75</v>
      </c>
      <c r="AB562" s="39">
        <f t="shared" si="35"/>
        <v>51</v>
      </c>
      <c r="AC562" s="35">
        <f t="shared" si="36"/>
        <v>0.5952380952</v>
      </c>
      <c r="AD562" s="35">
        <f t="shared" si="37"/>
        <v>0.557840617</v>
      </c>
      <c r="AE562" s="30">
        <f t="shared" si="38"/>
        <v>0.5641656101</v>
      </c>
      <c r="AF562" s="30">
        <f t="shared" si="39"/>
        <v>0.2577293208</v>
      </c>
      <c r="AG562" s="30">
        <f t="shared" si="40"/>
        <v>-0.006324993101</v>
      </c>
      <c r="AH562" s="41">
        <f t="shared" si="41"/>
        <v>0.3767834184</v>
      </c>
      <c r="AI562" s="42">
        <f t="shared" si="42"/>
        <v>0.4586571665</v>
      </c>
      <c r="AJ562" s="42">
        <f t="shared" si="43"/>
        <v>0.4499416415</v>
      </c>
      <c r="AK562" s="36">
        <f t="shared" si="44"/>
        <v>141</v>
      </c>
      <c r="AL562" s="37">
        <f t="shared" ref="AL562:AM562" si="2272">Z562</f>
        <v>172</v>
      </c>
      <c r="AM562" s="38">
        <f t="shared" si="2272"/>
        <v>75</v>
      </c>
      <c r="AN562" s="39">
        <f t="shared" si="46"/>
        <v>51</v>
      </c>
      <c r="AO562" s="43"/>
      <c r="AP562" s="43"/>
      <c r="AQ562" s="43">
        <f t="shared" ref="AQ562:AW562" si="2273">POWER($AC562,AQ$3)</f>
        <v>1</v>
      </c>
      <c r="AR562" s="43">
        <f t="shared" si="2273"/>
        <v>0.5952380952</v>
      </c>
      <c r="AS562" s="43">
        <f t="shared" si="2273"/>
        <v>0.35430839</v>
      </c>
      <c r="AT562" s="43">
        <f t="shared" si="2273"/>
        <v>0.2108978512</v>
      </c>
      <c r="AU562" s="43">
        <f t="shared" si="2273"/>
        <v>0.1255344352</v>
      </c>
      <c r="AV562" s="43">
        <f t="shared" si="2273"/>
        <v>0.07472287812</v>
      </c>
      <c r="AW562" s="43">
        <f t="shared" si="2273"/>
        <v>0.04447790364</v>
      </c>
      <c r="AX562" s="43">
        <f t="shared" ref="AX562:BA562" si="2274">$AD562*AQ562</f>
        <v>0.557840617</v>
      </c>
      <c r="AY562" s="43">
        <f t="shared" si="2274"/>
        <v>0.3320479863</v>
      </c>
      <c r="AZ562" s="43">
        <f t="shared" si="2274"/>
        <v>0.1976476109</v>
      </c>
      <c r="BA562" s="43">
        <f t="shared" si="2274"/>
        <v>0.1176473874</v>
      </c>
      <c r="BB562" s="43"/>
      <c r="BC562" s="43"/>
      <c r="BD562" s="43"/>
      <c r="BE562" s="43"/>
      <c r="BF562" s="43"/>
      <c r="BG562" s="43"/>
      <c r="BH562" s="43"/>
      <c r="BI562" s="43"/>
      <c r="BJ562" s="43"/>
    </row>
    <row r="563">
      <c r="A563" s="30"/>
      <c r="B563" s="30"/>
      <c r="C563" s="44">
        <f t="shared" si="49"/>
        <v>559</v>
      </c>
      <c r="D563" s="32">
        <f t="shared" si="13"/>
        <v>4289</v>
      </c>
      <c r="E563" s="32">
        <f t="shared" si="14"/>
        <v>3267</v>
      </c>
      <c r="F563" s="33">
        <f t="shared" si="15"/>
        <v>1207</v>
      </c>
      <c r="G563" s="30">
        <f t="shared" si="16"/>
        <v>741</v>
      </c>
      <c r="H563" s="34">
        <f t="shared" si="17"/>
        <v>466</v>
      </c>
      <c r="I563" s="35">
        <f t="shared" si="18"/>
        <v>0.2961963507</v>
      </c>
      <c r="J563" s="35">
        <f t="shared" si="19"/>
        <v>0.3106320506</v>
      </c>
      <c r="K563" s="36">
        <f t="shared" si="20"/>
        <v>219</v>
      </c>
      <c r="L563" s="37">
        <f t="shared" si="21"/>
        <v>522</v>
      </c>
      <c r="M563" s="38">
        <f t="shared" si="22"/>
        <v>145</v>
      </c>
      <c r="N563" s="39">
        <f t="shared" si="23"/>
        <v>321</v>
      </c>
      <c r="O563" s="35">
        <f t="shared" si="24"/>
        <v>0.2955465587</v>
      </c>
      <c r="P563" s="35">
        <f t="shared" si="25"/>
        <v>0.3111587983</v>
      </c>
      <c r="Q563" s="40">
        <f t="shared" si="26"/>
        <v>0.3015741508</v>
      </c>
      <c r="R563" s="35">
        <f t="shared" si="27"/>
        <v>0.2173913043</v>
      </c>
      <c r="S563" s="10">
        <f t="shared" si="50"/>
        <v>0.5631316561</v>
      </c>
      <c r="T563" s="10">
        <f t="shared" si="28"/>
        <v>0.7713491154</v>
      </c>
      <c r="U563" s="10">
        <f t="shared" si="29"/>
        <v>0.7713491154</v>
      </c>
      <c r="V563" s="30">
        <f t="shared" si="30"/>
        <v>1207</v>
      </c>
      <c r="W563" s="30">
        <f t="shared" si="31"/>
        <v>364</v>
      </c>
      <c r="X563" s="34">
        <f t="shared" si="32"/>
        <v>680</v>
      </c>
      <c r="Y563" s="36">
        <f t="shared" si="33"/>
        <v>535</v>
      </c>
      <c r="Z563" s="37">
        <f t="shared" ref="Z563:AA563" si="2275">L563</f>
        <v>522</v>
      </c>
      <c r="AA563" s="38">
        <f t="shared" si="2275"/>
        <v>145</v>
      </c>
      <c r="AB563" s="39">
        <f t="shared" si="35"/>
        <v>159</v>
      </c>
      <c r="AC563" s="35">
        <f t="shared" si="36"/>
        <v>0.4769736842</v>
      </c>
      <c r="AD563" s="35">
        <f t="shared" si="37"/>
        <v>0.5061494797</v>
      </c>
      <c r="AE563" s="30">
        <f t="shared" si="38"/>
        <v>0.5214320541</v>
      </c>
      <c r="AF563" s="30">
        <f t="shared" si="39"/>
        <v>0.2149957648</v>
      </c>
      <c r="AG563" s="30">
        <f t="shared" si="40"/>
        <v>-0.01528257441</v>
      </c>
      <c r="AH563" s="41">
        <f t="shared" si="41"/>
        <v>0.3619209268</v>
      </c>
      <c r="AI563" s="42">
        <f t="shared" si="42"/>
        <v>0.3699507226</v>
      </c>
      <c r="AJ563" s="42">
        <f t="shared" si="43"/>
        <v>0.3488920973</v>
      </c>
      <c r="AK563" s="36">
        <f t="shared" si="44"/>
        <v>280</v>
      </c>
      <c r="AL563" s="37">
        <f t="shared" ref="AL563:AM563" si="2276">Z563</f>
        <v>522</v>
      </c>
      <c r="AM563" s="38">
        <f t="shared" si="2276"/>
        <v>145</v>
      </c>
      <c r="AN563" s="39">
        <f t="shared" si="46"/>
        <v>159</v>
      </c>
      <c r="AO563" s="43"/>
      <c r="AP563" s="43"/>
      <c r="AQ563" s="43">
        <f t="shared" ref="AQ563:AW563" si="2277">POWER($AC563,AQ$3)</f>
        <v>1</v>
      </c>
      <c r="AR563" s="43">
        <f t="shared" si="2277"/>
        <v>0.4769736842</v>
      </c>
      <c r="AS563" s="43">
        <f t="shared" si="2277"/>
        <v>0.2275038954</v>
      </c>
      <c r="AT563" s="43">
        <f t="shared" si="2277"/>
        <v>0.1085133712</v>
      </c>
      <c r="AU563" s="43">
        <f t="shared" si="2277"/>
        <v>0.05175802244</v>
      </c>
      <c r="AV563" s="43">
        <f t="shared" si="2277"/>
        <v>0.02468721465</v>
      </c>
      <c r="AW563" s="43">
        <f t="shared" si="2277"/>
        <v>0.01177515172</v>
      </c>
      <c r="AX563" s="43">
        <f t="shared" ref="AX563:BA563" si="2278">$AD563*AQ563</f>
        <v>0.5061494797</v>
      </c>
      <c r="AY563" s="43">
        <f t="shared" si="2278"/>
        <v>0.2414199821</v>
      </c>
      <c r="AZ563" s="43">
        <f t="shared" si="2278"/>
        <v>0.1151509783</v>
      </c>
      <c r="BA563" s="43">
        <f t="shared" si="2278"/>
        <v>0.05492398636</v>
      </c>
      <c r="BB563" s="43"/>
      <c r="BC563" s="43"/>
      <c r="BD563" s="43"/>
      <c r="BE563" s="43"/>
      <c r="BF563" s="43"/>
      <c r="BG563" s="43"/>
      <c r="BH563" s="43"/>
      <c r="BI563" s="43"/>
      <c r="BJ563" s="43"/>
    </row>
    <row r="564">
      <c r="A564" s="30"/>
      <c r="B564" s="30"/>
      <c r="C564" s="44">
        <f t="shared" si="49"/>
        <v>560</v>
      </c>
      <c r="D564" s="32">
        <f t="shared" si="13"/>
        <v>2749</v>
      </c>
      <c r="E564" s="32">
        <f t="shared" si="14"/>
        <v>2749</v>
      </c>
      <c r="F564" s="33">
        <f t="shared" si="15"/>
        <v>1587</v>
      </c>
      <c r="G564" s="30">
        <f t="shared" si="16"/>
        <v>1284</v>
      </c>
      <c r="H564" s="34">
        <f t="shared" si="17"/>
        <v>303</v>
      </c>
      <c r="I564" s="35">
        <f t="shared" si="18"/>
        <v>0.251168933</v>
      </c>
      <c r="J564" s="35">
        <f t="shared" si="19"/>
        <v>0.1771739805</v>
      </c>
      <c r="K564" s="36">
        <f t="shared" si="20"/>
        <v>323</v>
      </c>
      <c r="L564" s="37">
        <f t="shared" si="21"/>
        <v>961</v>
      </c>
      <c r="M564" s="38">
        <f t="shared" si="22"/>
        <v>54</v>
      </c>
      <c r="N564" s="39">
        <f t="shared" si="23"/>
        <v>249</v>
      </c>
      <c r="O564" s="35">
        <f t="shared" si="24"/>
        <v>0.2515576324</v>
      </c>
      <c r="P564" s="35">
        <f t="shared" si="25"/>
        <v>0.1782178218</v>
      </c>
      <c r="Q564" s="40">
        <f t="shared" si="26"/>
        <v>0.2375551355</v>
      </c>
      <c r="R564" s="35">
        <f t="shared" si="27"/>
        <v>0.05320197044</v>
      </c>
      <c r="S564" s="10">
        <f t="shared" si="50"/>
        <v>0.2999625791</v>
      </c>
      <c r="T564" s="10">
        <f t="shared" si="28"/>
        <v>0.4422062792</v>
      </c>
      <c r="U564" s="10">
        <f t="shared" si="29"/>
        <v>0.4422062792</v>
      </c>
      <c r="V564" s="30">
        <f t="shared" si="30"/>
        <v>1587</v>
      </c>
      <c r="W564" s="30">
        <f t="shared" si="31"/>
        <v>377</v>
      </c>
      <c r="X564" s="34">
        <f t="shared" si="32"/>
        <v>476</v>
      </c>
      <c r="Y564" s="36">
        <f t="shared" si="33"/>
        <v>422</v>
      </c>
      <c r="Z564" s="37">
        <f t="shared" ref="Z564:AA564" si="2279">L564</f>
        <v>961</v>
      </c>
      <c r="AA564" s="38">
        <f t="shared" si="2279"/>
        <v>54</v>
      </c>
      <c r="AB564" s="39">
        <f t="shared" si="35"/>
        <v>532</v>
      </c>
      <c r="AC564" s="35">
        <f t="shared" si="36"/>
        <v>0.09215017065</v>
      </c>
      <c r="AD564" s="35">
        <f t="shared" si="37"/>
        <v>0.3051337672</v>
      </c>
      <c r="AE564" s="30">
        <f t="shared" si="38"/>
        <v>0.3484485521</v>
      </c>
      <c r="AF564" s="30">
        <f t="shared" si="39"/>
        <v>0.04201226279</v>
      </c>
      <c r="AG564" s="30">
        <f t="shared" si="40"/>
        <v>-0.04331478493</v>
      </c>
      <c r="AH564" s="41">
        <f t="shared" si="41"/>
        <v>0.3576396562</v>
      </c>
      <c r="AI564" s="42">
        <f t="shared" si="42"/>
        <v>0.07161244367</v>
      </c>
      <c r="AJ564" s="42">
        <f t="shared" si="43"/>
        <v>0.01192683055</v>
      </c>
      <c r="AK564" s="36">
        <f t="shared" si="44"/>
        <v>12</v>
      </c>
      <c r="AL564" s="37">
        <f t="shared" ref="AL564:AM564" si="2280">Z564</f>
        <v>961</v>
      </c>
      <c r="AM564" s="38">
        <f t="shared" si="2280"/>
        <v>54</v>
      </c>
      <c r="AN564" s="39">
        <f t="shared" si="46"/>
        <v>532</v>
      </c>
      <c r="AO564" s="43"/>
      <c r="AP564" s="43"/>
      <c r="AQ564" s="43">
        <f t="shared" ref="AQ564:AW564" si="2281">POWER($AC564,AQ$3)</f>
        <v>1</v>
      </c>
      <c r="AR564" s="43">
        <f t="shared" si="2281"/>
        <v>0.09215017065</v>
      </c>
      <c r="AS564" s="43">
        <f t="shared" si="2281"/>
        <v>0.008491653951</v>
      </c>
      <c r="AT564" s="43">
        <f t="shared" si="2281"/>
        <v>0.0007825073606</v>
      </c>
      <c r="AU564" s="43">
        <f t="shared" si="2281"/>
        <v>0.00007210818682</v>
      </c>
      <c r="AV564" s="43">
        <f t="shared" si="2281"/>
        <v>0.00000664478172</v>
      </c>
      <c r="AW564" s="43">
        <f t="shared" si="2281"/>
        <v>0.0000006123177694</v>
      </c>
      <c r="AX564" s="43">
        <f t="shared" ref="AX564:BA564" si="2282">$AD564*AQ564</f>
        <v>0.3051337672</v>
      </c>
      <c r="AY564" s="43">
        <f t="shared" si="2282"/>
        <v>0.02811812872</v>
      </c>
      <c r="AZ564" s="43">
        <f t="shared" si="2282"/>
        <v>0.002591090359</v>
      </c>
      <c r="BA564" s="43">
        <f t="shared" si="2282"/>
        <v>0.0002387694188</v>
      </c>
      <c r="BB564" s="43"/>
      <c r="BC564" s="43"/>
      <c r="BD564" s="43"/>
      <c r="BE564" s="43"/>
      <c r="BF564" s="43"/>
      <c r="BG564" s="43"/>
      <c r="BH564" s="43"/>
      <c r="BI564" s="43"/>
      <c r="BJ564" s="43"/>
    </row>
    <row r="565">
      <c r="A565" s="30"/>
      <c r="B565" s="30"/>
      <c r="C565" s="44">
        <f t="shared" si="49"/>
        <v>561</v>
      </c>
      <c r="D565" s="32">
        <f t="shared" si="13"/>
        <v>2548</v>
      </c>
      <c r="E565" s="32">
        <f t="shared" si="14"/>
        <v>2548</v>
      </c>
      <c r="F565" s="33">
        <f t="shared" si="15"/>
        <v>1443</v>
      </c>
      <c r="G565" s="30">
        <f t="shared" si="16"/>
        <v>964</v>
      </c>
      <c r="H565" s="34">
        <f t="shared" si="17"/>
        <v>479</v>
      </c>
      <c r="I565" s="35">
        <f t="shared" si="18"/>
        <v>0.3060679763</v>
      </c>
      <c r="J565" s="35">
        <f t="shared" si="19"/>
        <v>0.279649645</v>
      </c>
      <c r="K565" s="36">
        <f t="shared" si="20"/>
        <v>295</v>
      </c>
      <c r="L565" s="37">
        <f t="shared" si="21"/>
        <v>669</v>
      </c>
      <c r="M565" s="38">
        <f t="shared" si="22"/>
        <v>134</v>
      </c>
      <c r="N565" s="39">
        <f t="shared" si="23"/>
        <v>345</v>
      </c>
      <c r="O565" s="35">
        <f t="shared" si="24"/>
        <v>0.3060165975</v>
      </c>
      <c r="P565" s="35">
        <f t="shared" si="25"/>
        <v>0.2797494781</v>
      </c>
      <c r="Q565" s="40">
        <f t="shared" si="26"/>
        <v>0.2972972973</v>
      </c>
      <c r="R565" s="35">
        <f t="shared" si="27"/>
        <v>0.1668742217</v>
      </c>
      <c r="S565" s="10">
        <f t="shared" si="50"/>
        <v>0.6662092346</v>
      </c>
      <c r="T565" s="10">
        <f t="shared" si="28"/>
        <v>0.9717984105</v>
      </c>
      <c r="U565" s="10">
        <f t="shared" si="29"/>
        <v>0.9717984105</v>
      </c>
      <c r="V565" s="30">
        <f t="shared" si="30"/>
        <v>1443</v>
      </c>
      <c r="W565" s="30">
        <f t="shared" si="31"/>
        <v>429</v>
      </c>
      <c r="X565" s="34">
        <f t="shared" si="32"/>
        <v>961</v>
      </c>
      <c r="Y565" s="36">
        <f t="shared" si="33"/>
        <v>827</v>
      </c>
      <c r="Z565" s="37">
        <f t="shared" ref="Z565:AA565" si="2283">L565</f>
        <v>669</v>
      </c>
      <c r="AA565" s="38">
        <f t="shared" si="2283"/>
        <v>134</v>
      </c>
      <c r="AB565" s="39">
        <f t="shared" si="35"/>
        <v>24</v>
      </c>
      <c r="AC565" s="35">
        <f t="shared" si="36"/>
        <v>0.8481012658</v>
      </c>
      <c r="AD565" s="35">
        <f t="shared" si="37"/>
        <v>0.5528074866</v>
      </c>
      <c r="AE565" s="30">
        <f t="shared" si="38"/>
        <v>0.6197968019</v>
      </c>
      <c r="AF565" s="30">
        <f t="shared" si="39"/>
        <v>0.3133605126</v>
      </c>
      <c r="AG565" s="30">
        <f t="shared" si="40"/>
        <v>-0.06698931525</v>
      </c>
      <c r="AH565" s="41">
        <f t="shared" si="41"/>
        <v>0.4314714969</v>
      </c>
      <c r="AI565" s="42">
        <f t="shared" si="42"/>
        <v>0.6393240837</v>
      </c>
      <c r="AJ565" s="42">
        <f t="shared" si="43"/>
        <v>0.5470161487</v>
      </c>
      <c r="AK565" s="36">
        <f t="shared" si="44"/>
        <v>808</v>
      </c>
      <c r="AL565" s="37">
        <f t="shared" ref="AL565:AM565" si="2284">Z565</f>
        <v>669</v>
      </c>
      <c r="AM565" s="38">
        <f t="shared" si="2284"/>
        <v>134</v>
      </c>
      <c r="AN565" s="39">
        <f t="shared" si="46"/>
        <v>24</v>
      </c>
      <c r="AO565" s="43"/>
      <c r="AP565" s="43"/>
      <c r="AQ565" s="43">
        <f t="shared" ref="AQ565:AW565" si="2285">POWER($AC565,AQ$3)</f>
        <v>1</v>
      </c>
      <c r="AR565" s="43">
        <f t="shared" si="2285"/>
        <v>0.8481012658</v>
      </c>
      <c r="AS565" s="43">
        <f t="shared" si="2285"/>
        <v>0.7192757571</v>
      </c>
      <c r="AT565" s="43">
        <f t="shared" si="2285"/>
        <v>0.6100186801</v>
      </c>
      <c r="AU565" s="43">
        <f t="shared" si="2285"/>
        <v>0.5173576147</v>
      </c>
      <c r="AV565" s="43">
        <f t="shared" si="2285"/>
        <v>0.4387716479</v>
      </c>
      <c r="AW565" s="43">
        <f t="shared" si="2285"/>
        <v>0.37212279</v>
      </c>
      <c r="AX565" s="43">
        <f t="shared" ref="AX565:BA565" si="2286">$AD565*AQ565</f>
        <v>0.5528074866</v>
      </c>
      <c r="AY565" s="43">
        <f t="shared" si="2286"/>
        <v>0.4688367292</v>
      </c>
      <c r="AZ565" s="43">
        <f t="shared" si="2286"/>
        <v>0.3976210235</v>
      </c>
      <c r="BA565" s="43">
        <f t="shared" si="2286"/>
        <v>0.3372228933</v>
      </c>
      <c r="BB565" s="43"/>
      <c r="BC565" s="43"/>
      <c r="BD565" s="43"/>
      <c r="BE565" s="43"/>
      <c r="BF565" s="43"/>
      <c r="BG565" s="43"/>
      <c r="BH565" s="43"/>
      <c r="BI565" s="43"/>
      <c r="BJ565" s="43"/>
    </row>
    <row r="566">
      <c r="A566" s="30"/>
      <c r="B566" s="30"/>
      <c r="C566" s="44">
        <f t="shared" si="49"/>
        <v>562</v>
      </c>
      <c r="D566" s="32">
        <f t="shared" si="13"/>
        <v>1131</v>
      </c>
      <c r="E566" s="32">
        <f t="shared" si="14"/>
        <v>1131</v>
      </c>
      <c r="F566" s="33">
        <f t="shared" si="15"/>
        <v>708</v>
      </c>
      <c r="G566" s="30">
        <f t="shared" si="16"/>
        <v>543</v>
      </c>
      <c r="H566" s="34">
        <f t="shared" si="17"/>
        <v>165</v>
      </c>
      <c r="I566" s="35">
        <f t="shared" si="18"/>
        <v>0.3948264193</v>
      </c>
      <c r="J566" s="35">
        <f t="shared" si="19"/>
        <v>0.4957390293</v>
      </c>
      <c r="K566" s="36">
        <f t="shared" si="20"/>
        <v>214</v>
      </c>
      <c r="L566" s="37">
        <f t="shared" si="21"/>
        <v>329</v>
      </c>
      <c r="M566" s="38">
        <f t="shared" si="22"/>
        <v>82</v>
      </c>
      <c r="N566" s="39">
        <f t="shared" si="23"/>
        <v>83</v>
      </c>
      <c r="O566" s="35">
        <f t="shared" si="24"/>
        <v>0.394106814</v>
      </c>
      <c r="P566" s="35">
        <f t="shared" si="25"/>
        <v>0.496969697</v>
      </c>
      <c r="Q566" s="40">
        <f t="shared" si="26"/>
        <v>0.418079096</v>
      </c>
      <c r="R566" s="35">
        <f t="shared" si="27"/>
        <v>0.199513382</v>
      </c>
      <c r="S566" s="10">
        <f t="shared" si="50"/>
        <v>0.6645019988</v>
      </c>
      <c r="T566" s="10">
        <f t="shared" si="28"/>
        <v>0.9486670716</v>
      </c>
      <c r="U566" s="10">
        <f t="shared" si="29"/>
        <v>0.9486670716</v>
      </c>
      <c r="V566" s="30">
        <f t="shared" si="30"/>
        <v>708</v>
      </c>
      <c r="W566" s="30">
        <f t="shared" si="31"/>
        <v>296</v>
      </c>
      <c r="X566" s="34">
        <f t="shared" si="32"/>
        <v>470</v>
      </c>
      <c r="Y566" s="36">
        <f t="shared" si="33"/>
        <v>388</v>
      </c>
      <c r="Z566" s="37">
        <f t="shared" ref="Z566:AA566" si="2287">L566</f>
        <v>329</v>
      </c>
      <c r="AA566" s="38">
        <f t="shared" si="2287"/>
        <v>82</v>
      </c>
      <c r="AB566" s="39">
        <f t="shared" si="35"/>
        <v>21</v>
      </c>
      <c r="AC566" s="35">
        <f t="shared" si="36"/>
        <v>0.7961165049</v>
      </c>
      <c r="AD566" s="35">
        <f t="shared" si="37"/>
        <v>0.5411436541</v>
      </c>
      <c r="AE566" s="30">
        <f t="shared" si="38"/>
        <v>0.6132428931</v>
      </c>
      <c r="AF566" s="30">
        <f t="shared" si="39"/>
        <v>0.3068066038</v>
      </c>
      <c r="AG566" s="30">
        <f t="shared" si="40"/>
        <v>-0.07209923899</v>
      </c>
      <c r="AH566" s="41">
        <f t="shared" si="41"/>
        <v>0.4175592652</v>
      </c>
      <c r="AI566" s="42">
        <f t="shared" si="42"/>
        <v>0.6032958567</v>
      </c>
      <c r="AJ566" s="42">
        <f t="shared" si="43"/>
        <v>0.5039467016</v>
      </c>
      <c r="AK566" s="36">
        <f t="shared" si="44"/>
        <v>334</v>
      </c>
      <c r="AL566" s="37">
        <f t="shared" ref="AL566:AM566" si="2288">Z566</f>
        <v>329</v>
      </c>
      <c r="AM566" s="38">
        <f t="shared" si="2288"/>
        <v>82</v>
      </c>
      <c r="AN566" s="39">
        <f t="shared" si="46"/>
        <v>21</v>
      </c>
      <c r="AO566" s="43"/>
      <c r="AP566" s="43"/>
      <c r="AQ566" s="43">
        <f t="shared" ref="AQ566:AW566" si="2289">POWER($AC566,AQ$3)</f>
        <v>1</v>
      </c>
      <c r="AR566" s="43">
        <f t="shared" si="2289"/>
        <v>0.7961165049</v>
      </c>
      <c r="AS566" s="43">
        <f t="shared" si="2289"/>
        <v>0.6338014893</v>
      </c>
      <c r="AT566" s="43">
        <f t="shared" si="2289"/>
        <v>0.5045798264</v>
      </c>
      <c r="AU566" s="43">
        <f t="shared" si="2289"/>
        <v>0.4017043278</v>
      </c>
      <c r="AV566" s="43">
        <f t="shared" si="2289"/>
        <v>0.3198034455</v>
      </c>
      <c r="AW566" s="43">
        <f t="shared" si="2289"/>
        <v>0.2546008012</v>
      </c>
      <c r="AX566" s="43">
        <f t="shared" ref="AX566:BA566" si="2290">$AD566*AQ566</f>
        <v>0.5411436541</v>
      </c>
      <c r="AY566" s="43">
        <f t="shared" si="2290"/>
        <v>0.4308133945</v>
      </c>
      <c r="AZ566" s="43">
        <f t="shared" si="2290"/>
        <v>0.3429776539</v>
      </c>
      <c r="BA566" s="43">
        <f t="shared" si="2290"/>
        <v>0.2730501711</v>
      </c>
      <c r="BB566" s="43"/>
      <c r="BC566" s="43"/>
      <c r="BD566" s="43"/>
      <c r="BE566" s="43"/>
      <c r="BF566" s="43"/>
      <c r="BG566" s="43"/>
      <c r="BH566" s="43"/>
      <c r="BI566" s="43"/>
      <c r="BJ566" s="43"/>
    </row>
    <row r="567">
      <c r="A567" s="30"/>
      <c r="B567" s="30"/>
      <c r="C567" s="44">
        <f t="shared" si="49"/>
        <v>563</v>
      </c>
      <c r="D567" s="32">
        <f t="shared" si="13"/>
        <v>2300</v>
      </c>
      <c r="E567" s="32">
        <f t="shared" si="14"/>
        <v>2300</v>
      </c>
      <c r="F567" s="33">
        <f t="shared" si="15"/>
        <v>1012</v>
      </c>
      <c r="G567" s="30">
        <f t="shared" si="16"/>
        <v>473</v>
      </c>
      <c r="H567" s="34">
        <f t="shared" si="17"/>
        <v>539</v>
      </c>
      <c r="I567" s="35">
        <f t="shared" si="18"/>
        <v>0.3011189232</v>
      </c>
      <c r="J567" s="35">
        <f t="shared" si="19"/>
        <v>0.3205439232</v>
      </c>
      <c r="K567" s="36">
        <f t="shared" si="20"/>
        <v>142</v>
      </c>
      <c r="L567" s="37">
        <f t="shared" si="21"/>
        <v>331</v>
      </c>
      <c r="M567" s="38">
        <f t="shared" si="22"/>
        <v>173</v>
      </c>
      <c r="N567" s="39">
        <f t="shared" si="23"/>
        <v>366</v>
      </c>
      <c r="O567" s="35">
        <f t="shared" si="24"/>
        <v>0.3002114165</v>
      </c>
      <c r="P567" s="35">
        <f t="shared" si="25"/>
        <v>0.3209647495</v>
      </c>
      <c r="Q567" s="40">
        <f t="shared" si="26"/>
        <v>0.3112648221</v>
      </c>
      <c r="R567" s="35">
        <f t="shared" si="27"/>
        <v>0.3432539683</v>
      </c>
      <c r="S567" s="10">
        <f t="shared" si="50"/>
        <v>0.6600415844</v>
      </c>
      <c r="T567" s="10">
        <f t="shared" si="28"/>
        <v>0.8518116008</v>
      </c>
      <c r="U567" s="10">
        <f t="shared" si="29"/>
        <v>0.8518116008</v>
      </c>
      <c r="V567" s="30">
        <f t="shared" si="30"/>
        <v>1012</v>
      </c>
      <c r="W567" s="30">
        <f t="shared" si="31"/>
        <v>315</v>
      </c>
      <c r="X567" s="34">
        <f t="shared" si="32"/>
        <v>668</v>
      </c>
      <c r="Y567" s="36">
        <f t="shared" si="33"/>
        <v>495</v>
      </c>
      <c r="Z567" s="37">
        <f t="shared" ref="Z567:AA567" si="2291">L567</f>
        <v>331</v>
      </c>
      <c r="AA567" s="38">
        <f t="shared" si="2291"/>
        <v>173</v>
      </c>
      <c r="AB567" s="39">
        <f t="shared" si="35"/>
        <v>86</v>
      </c>
      <c r="AC567" s="35">
        <f t="shared" si="36"/>
        <v>0.667953668</v>
      </c>
      <c r="AD567" s="35">
        <f t="shared" si="37"/>
        <v>0.5992736077</v>
      </c>
      <c r="AE567" s="30">
        <f t="shared" si="38"/>
        <v>0.5858322836</v>
      </c>
      <c r="AF567" s="30">
        <f t="shared" si="39"/>
        <v>0.2793959942</v>
      </c>
      <c r="AG567" s="30">
        <f t="shared" si="40"/>
        <v>0.01344132419</v>
      </c>
      <c r="AH567" s="41">
        <f t="shared" si="41"/>
        <v>0.3892276346</v>
      </c>
      <c r="AI567" s="42">
        <f t="shared" si="42"/>
        <v>0.5119688585</v>
      </c>
      <c r="AJ567" s="42">
        <f t="shared" si="43"/>
        <v>0.5304903328</v>
      </c>
      <c r="AK567" s="36">
        <f t="shared" si="44"/>
        <v>374</v>
      </c>
      <c r="AL567" s="37">
        <f t="shared" ref="AL567:AM567" si="2292">Z567</f>
        <v>331</v>
      </c>
      <c r="AM567" s="38">
        <f t="shared" si="2292"/>
        <v>173</v>
      </c>
      <c r="AN567" s="39">
        <f t="shared" si="46"/>
        <v>86</v>
      </c>
      <c r="AO567" s="43"/>
      <c r="AP567" s="43"/>
      <c r="AQ567" s="43">
        <f t="shared" ref="AQ567:AW567" si="2293">POWER($AC567,AQ$3)</f>
        <v>1</v>
      </c>
      <c r="AR567" s="43">
        <f t="shared" si="2293"/>
        <v>0.667953668</v>
      </c>
      <c r="AS567" s="43">
        <f t="shared" si="2293"/>
        <v>0.4461621025</v>
      </c>
      <c r="AT567" s="43">
        <f t="shared" si="2293"/>
        <v>0.2980156129</v>
      </c>
      <c r="AU567" s="43">
        <f t="shared" si="2293"/>
        <v>0.1990606217</v>
      </c>
      <c r="AV567" s="43">
        <f t="shared" si="2293"/>
        <v>0.1329632724</v>
      </c>
      <c r="AW567" s="43">
        <f t="shared" si="2293"/>
        <v>0.08881330553</v>
      </c>
      <c r="AX567" s="43">
        <f t="shared" ref="AX567:BA567" si="2294">$AD567*AQ567</f>
        <v>0.5992736077</v>
      </c>
      <c r="AY567" s="43">
        <f t="shared" si="2294"/>
        <v>0.4002870044</v>
      </c>
      <c r="AZ567" s="43">
        <f t="shared" si="2294"/>
        <v>0.2673731728</v>
      </c>
      <c r="BA567" s="43">
        <f t="shared" si="2294"/>
        <v>0.1785928915</v>
      </c>
      <c r="BB567" s="43"/>
      <c r="BC567" s="43"/>
      <c r="BD567" s="43"/>
      <c r="BE567" s="43"/>
      <c r="BF567" s="43"/>
      <c r="BG567" s="43"/>
      <c r="BH567" s="43"/>
      <c r="BI567" s="43"/>
      <c r="BJ567" s="43"/>
    </row>
    <row r="568">
      <c r="A568" s="30"/>
      <c r="B568" s="30"/>
      <c r="C568" s="44">
        <f t="shared" si="49"/>
        <v>564</v>
      </c>
      <c r="D568" s="32">
        <f t="shared" si="13"/>
        <v>1397</v>
      </c>
      <c r="E568" s="32">
        <f t="shared" si="14"/>
        <v>1397</v>
      </c>
      <c r="F568" s="33">
        <f t="shared" si="15"/>
        <v>717</v>
      </c>
      <c r="G568" s="30">
        <f t="shared" si="16"/>
        <v>503</v>
      </c>
      <c r="H568" s="34">
        <f t="shared" si="17"/>
        <v>214</v>
      </c>
      <c r="I568" s="35">
        <f t="shared" si="18"/>
        <v>0.263962619</v>
      </c>
      <c r="J568" s="35">
        <f t="shared" si="19"/>
        <v>0.355557407</v>
      </c>
      <c r="K568" s="36">
        <f t="shared" si="20"/>
        <v>133</v>
      </c>
      <c r="L568" s="37">
        <f t="shared" si="21"/>
        <v>370</v>
      </c>
      <c r="M568" s="38">
        <f t="shared" si="22"/>
        <v>76</v>
      </c>
      <c r="N568" s="39">
        <f t="shared" si="23"/>
        <v>138</v>
      </c>
      <c r="O568" s="35">
        <f t="shared" si="24"/>
        <v>0.2644135189</v>
      </c>
      <c r="P568" s="35">
        <f t="shared" si="25"/>
        <v>0.3551401869</v>
      </c>
      <c r="Q568" s="40">
        <f t="shared" si="26"/>
        <v>0.2914923291</v>
      </c>
      <c r="R568" s="35">
        <f t="shared" si="27"/>
        <v>0.1704035874</v>
      </c>
      <c r="S568" s="10">
        <f t="shared" si="50"/>
        <v>0.4882317197</v>
      </c>
      <c r="T568" s="10">
        <f t="shared" si="28"/>
        <v>0.6778333713</v>
      </c>
      <c r="U568" s="10">
        <f t="shared" si="29"/>
        <v>0.6778333713</v>
      </c>
      <c r="V568" s="30">
        <f t="shared" si="30"/>
        <v>717</v>
      </c>
      <c r="W568" s="30">
        <f t="shared" si="31"/>
        <v>209</v>
      </c>
      <c r="X568" s="34">
        <f t="shared" si="32"/>
        <v>350</v>
      </c>
      <c r="Y568" s="36">
        <f t="shared" si="33"/>
        <v>274</v>
      </c>
      <c r="Z568" s="37">
        <f t="shared" ref="Z568:AA568" si="2295">L568</f>
        <v>370</v>
      </c>
      <c r="AA568" s="38">
        <f t="shared" si="2295"/>
        <v>76</v>
      </c>
      <c r="AB568" s="39">
        <f t="shared" si="35"/>
        <v>130</v>
      </c>
      <c r="AC568" s="35">
        <f t="shared" si="36"/>
        <v>0.3689320388</v>
      </c>
      <c r="AD568" s="35">
        <f t="shared" si="37"/>
        <v>0.4254658385</v>
      </c>
      <c r="AE568" s="30">
        <f t="shared" si="38"/>
        <v>0.4762668332</v>
      </c>
      <c r="AF568" s="30">
        <f t="shared" si="39"/>
        <v>0.1698305439</v>
      </c>
      <c r="AG568" s="30">
        <f t="shared" si="40"/>
        <v>-0.05080099465</v>
      </c>
      <c r="AH568" s="41">
        <f t="shared" si="41"/>
        <v>0.353986959</v>
      </c>
      <c r="AI568" s="42">
        <f t="shared" si="42"/>
        <v>0.28718745</v>
      </c>
      <c r="AJ568" s="42">
        <f t="shared" si="43"/>
        <v>0.2171862133</v>
      </c>
      <c r="AK568" s="36">
        <f t="shared" si="44"/>
        <v>103</v>
      </c>
      <c r="AL568" s="37">
        <f t="shared" ref="AL568:AM568" si="2296">Z568</f>
        <v>370</v>
      </c>
      <c r="AM568" s="38">
        <f t="shared" si="2296"/>
        <v>76</v>
      </c>
      <c r="AN568" s="39">
        <f t="shared" si="46"/>
        <v>130</v>
      </c>
      <c r="AO568" s="43"/>
      <c r="AP568" s="43"/>
      <c r="AQ568" s="43">
        <f t="shared" ref="AQ568:AW568" si="2297">POWER($AC568,AQ$3)</f>
        <v>1</v>
      </c>
      <c r="AR568" s="43">
        <f t="shared" si="2297"/>
        <v>0.3689320388</v>
      </c>
      <c r="AS568" s="43">
        <f t="shared" si="2297"/>
        <v>0.1361108493</v>
      </c>
      <c r="AT568" s="43">
        <f t="shared" si="2297"/>
        <v>0.05021565313</v>
      </c>
      <c r="AU568" s="43">
        <f t="shared" si="2297"/>
        <v>0.01852616329</v>
      </c>
      <c r="AV568" s="43">
        <f t="shared" si="2297"/>
        <v>0.006834895195</v>
      </c>
      <c r="AW568" s="43">
        <f t="shared" si="2297"/>
        <v>0.002521611819</v>
      </c>
      <c r="AX568" s="43">
        <f t="shared" ref="AX568:BA568" si="2298">$AD568*AQ568</f>
        <v>0.4254658385</v>
      </c>
      <c r="AY568" s="43">
        <f t="shared" si="2298"/>
        <v>0.1569679793</v>
      </c>
      <c r="AZ568" s="43">
        <f t="shared" si="2298"/>
        <v>0.05791051662</v>
      </c>
      <c r="BA568" s="43">
        <f t="shared" si="2298"/>
        <v>0.02136504497</v>
      </c>
      <c r="BB568" s="43"/>
      <c r="BC568" s="43"/>
      <c r="BD568" s="43"/>
      <c r="BE568" s="43"/>
      <c r="BF568" s="43"/>
      <c r="BG568" s="43"/>
      <c r="BH568" s="43"/>
      <c r="BI568" s="43"/>
      <c r="BJ568" s="43"/>
    </row>
    <row r="569">
      <c r="A569" s="30"/>
      <c r="B569" s="30"/>
      <c r="C569" s="44">
        <f t="shared" si="49"/>
        <v>565</v>
      </c>
      <c r="D569" s="32">
        <f t="shared" si="13"/>
        <v>1136</v>
      </c>
      <c r="E569" s="32">
        <f t="shared" si="14"/>
        <v>1136</v>
      </c>
      <c r="F569" s="33">
        <f t="shared" si="15"/>
        <v>518</v>
      </c>
      <c r="G569" s="30">
        <f t="shared" si="16"/>
        <v>396</v>
      </c>
      <c r="H569" s="34">
        <f t="shared" si="17"/>
        <v>122</v>
      </c>
      <c r="I569" s="35">
        <f t="shared" si="18"/>
        <v>0.370325512</v>
      </c>
      <c r="J569" s="35">
        <f t="shared" si="19"/>
        <v>0.421254302</v>
      </c>
      <c r="K569" s="36">
        <f t="shared" si="20"/>
        <v>147</v>
      </c>
      <c r="L569" s="37">
        <f t="shared" si="21"/>
        <v>249</v>
      </c>
      <c r="M569" s="38">
        <f t="shared" si="22"/>
        <v>51</v>
      </c>
      <c r="N569" s="39">
        <f t="shared" si="23"/>
        <v>71</v>
      </c>
      <c r="O569" s="35">
        <f t="shared" si="24"/>
        <v>0.3712121212</v>
      </c>
      <c r="P569" s="35">
        <f t="shared" si="25"/>
        <v>0.4180327869</v>
      </c>
      <c r="Q569" s="40">
        <f t="shared" si="26"/>
        <v>0.3822393822</v>
      </c>
      <c r="R569" s="35">
        <f t="shared" si="27"/>
        <v>0.17</v>
      </c>
      <c r="S569" s="10">
        <f t="shared" si="50"/>
        <v>0.8316664916</v>
      </c>
      <c r="T569" s="10">
        <f t="shared" si="28"/>
        <v>1.241092609</v>
      </c>
      <c r="U569" s="10">
        <f t="shared" si="29"/>
        <v>1</v>
      </c>
      <c r="V569" s="30">
        <f t="shared" si="30"/>
        <v>518</v>
      </c>
      <c r="W569" s="30">
        <f t="shared" si="31"/>
        <v>198</v>
      </c>
      <c r="X569" s="34">
        <f t="shared" si="32"/>
        <v>431</v>
      </c>
      <c r="Y569" s="36">
        <f t="shared" si="33"/>
        <v>380</v>
      </c>
      <c r="Z569" s="37">
        <f t="shared" ref="Z569:AA569" si="2299">L569</f>
        <v>249</v>
      </c>
      <c r="AA569" s="38">
        <f t="shared" si="2299"/>
        <v>51</v>
      </c>
      <c r="AB569" s="39">
        <f t="shared" si="35"/>
        <v>0</v>
      </c>
      <c r="AC569" s="35">
        <f t="shared" si="36"/>
        <v>1</v>
      </c>
      <c r="AD569" s="35">
        <f t="shared" si="37"/>
        <v>0.6041335453</v>
      </c>
      <c r="AE569" s="30">
        <f t="shared" si="38"/>
        <v>0.6210571413</v>
      </c>
      <c r="AF569" s="30">
        <f t="shared" si="39"/>
        <v>0.3146208519</v>
      </c>
      <c r="AG569" s="30">
        <f t="shared" si="40"/>
        <v>-0.01692359595</v>
      </c>
      <c r="AH569" s="41">
        <f t="shared" si="41"/>
        <v>0.4805822993</v>
      </c>
      <c r="AI569" s="42">
        <f t="shared" si="42"/>
        <v>0.7412780452</v>
      </c>
      <c r="AJ569" s="42">
        <f t="shared" si="43"/>
        <v>0.7179581741</v>
      </c>
      <c r="AK569" s="36">
        <f t="shared" si="44"/>
        <v>634</v>
      </c>
      <c r="AL569" s="37">
        <f t="shared" ref="AL569:AM569" si="2300">Z569</f>
        <v>249</v>
      </c>
      <c r="AM569" s="38">
        <f t="shared" si="2300"/>
        <v>51</v>
      </c>
      <c r="AN569" s="39">
        <f t="shared" si="46"/>
        <v>0</v>
      </c>
      <c r="AO569" s="43"/>
      <c r="AP569" s="43"/>
      <c r="AQ569" s="43">
        <f t="shared" ref="AQ569:AW569" si="2301">POWER($AC569,AQ$3)</f>
        <v>1</v>
      </c>
      <c r="AR569" s="43">
        <f t="shared" si="2301"/>
        <v>1</v>
      </c>
      <c r="AS569" s="43">
        <f t="shared" si="2301"/>
        <v>1</v>
      </c>
      <c r="AT569" s="43">
        <f t="shared" si="2301"/>
        <v>1</v>
      </c>
      <c r="AU569" s="43">
        <f t="shared" si="2301"/>
        <v>1</v>
      </c>
      <c r="AV569" s="43">
        <f t="shared" si="2301"/>
        <v>1</v>
      </c>
      <c r="AW569" s="43">
        <f t="shared" si="2301"/>
        <v>1</v>
      </c>
      <c r="AX569" s="43">
        <f t="shared" ref="AX569:BA569" si="2302">$AD569*AQ569</f>
        <v>0.6041335453</v>
      </c>
      <c r="AY569" s="43">
        <f t="shared" si="2302"/>
        <v>0.6041335453</v>
      </c>
      <c r="AZ569" s="43">
        <f t="shared" si="2302"/>
        <v>0.6041335453</v>
      </c>
      <c r="BA569" s="43">
        <f t="shared" si="2302"/>
        <v>0.6041335453</v>
      </c>
      <c r="BB569" s="43"/>
      <c r="BC569" s="43"/>
      <c r="BD569" s="43"/>
      <c r="BE569" s="43"/>
      <c r="BF569" s="43"/>
      <c r="BG569" s="43"/>
      <c r="BH569" s="43"/>
      <c r="BI569" s="43"/>
      <c r="BJ569" s="43"/>
    </row>
    <row r="570">
      <c r="A570" s="30"/>
      <c r="B570" s="30"/>
      <c r="C570" s="44">
        <f t="shared" si="49"/>
        <v>566</v>
      </c>
      <c r="D570" s="32">
        <f t="shared" si="13"/>
        <v>770</v>
      </c>
      <c r="E570" s="32">
        <f t="shared" si="14"/>
        <v>770</v>
      </c>
      <c r="F570" s="33">
        <f t="shared" si="15"/>
        <v>335</v>
      </c>
      <c r="G570" s="30">
        <f t="shared" si="16"/>
        <v>161</v>
      </c>
      <c r="H570" s="34">
        <f t="shared" si="17"/>
        <v>174</v>
      </c>
      <c r="I570" s="35">
        <f t="shared" si="18"/>
        <v>0.4812291914</v>
      </c>
      <c r="J570" s="35">
        <f t="shared" si="19"/>
        <v>0.5286797439</v>
      </c>
      <c r="K570" s="36">
        <f t="shared" si="20"/>
        <v>77</v>
      </c>
      <c r="L570" s="37">
        <f t="shared" si="21"/>
        <v>84</v>
      </c>
      <c r="M570" s="38">
        <f t="shared" si="22"/>
        <v>92</v>
      </c>
      <c r="N570" s="39">
        <f t="shared" si="23"/>
        <v>82</v>
      </c>
      <c r="O570" s="35">
        <f t="shared" si="24"/>
        <v>0.4782608696</v>
      </c>
      <c r="P570" s="35">
        <f t="shared" si="25"/>
        <v>0.5287356322</v>
      </c>
      <c r="Q570" s="40">
        <f t="shared" si="26"/>
        <v>0.5044776119</v>
      </c>
      <c r="R570" s="35">
        <f t="shared" si="27"/>
        <v>0.5227272727</v>
      </c>
      <c r="S570" s="10">
        <f t="shared" si="50"/>
        <v>0.7740240441</v>
      </c>
      <c r="T570" s="10">
        <f t="shared" si="28"/>
        <v>0.9268650499</v>
      </c>
      <c r="U570" s="10">
        <f t="shared" si="29"/>
        <v>0.9268650499</v>
      </c>
      <c r="V570" s="30">
        <f t="shared" si="30"/>
        <v>335</v>
      </c>
      <c r="W570" s="30">
        <f t="shared" si="31"/>
        <v>169</v>
      </c>
      <c r="X570" s="34">
        <f t="shared" si="32"/>
        <v>259</v>
      </c>
      <c r="Y570" s="36">
        <f t="shared" si="33"/>
        <v>167</v>
      </c>
      <c r="Z570" s="37">
        <f t="shared" ref="Z570:AA570" si="2303">L570</f>
        <v>84</v>
      </c>
      <c r="AA570" s="38">
        <f t="shared" si="2303"/>
        <v>92</v>
      </c>
      <c r="AB570" s="39">
        <f t="shared" si="35"/>
        <v>13</v>
      </c>
      <c r="AC570" s="35">
        <f t="shared" si="36"/>
        <v>0.8761904762</v>
      </c>
      <c r="AD570" s="35">
        <f t="shared" si="37"/>
        <v>0.6653386454</v>
      </c>
      <c r="AE570" s="30">
        <f t="shared" si="38"/>
        <v>0.6221145399</v>
      </c>
      <c r="AF570" s="30">
        <f t="shared" si="39"/>
        <v>0.3156782506</v>
      </c>
      <c r="AG570" s="30">
        <f t="shared" si="40"/>
        <v>0.04322410547</v>
      </c>
      <c r="AH570" s="41">
        <f t="shared" si="41"/>
        <v>0.4395903395</v>
      </c>
      <c r="AI570" s="42">
        <f t="shared" si="42"/>
        <v>0.6585448005</v>
      </c>
      <c r="AJ570" s="42">
        <f t="shared" si="43"/>
        <v>0.7181054618</v>
      </c>
      <c r="AK570" s="36">
        <f t="shared" si="44"/>
        <v>214</v>
      </c>
      <c r="AL570" s="37">
        <f t="shared" ref="AL570:AM570" si="2304">Z570</f>
        <v>84</v>
      </c>
      <c r="AM570" s="38">
        <f t="shared" si="2304"/>
        <v>92</v>
      </c>
      <c r="AN570" s="39">
        <f t="shared" si="46"/>
        <v>13</v>
      </c>
      <c r="AO570" s="43"/>
      <c r="AP570" s="43"/>
      <c r="AQ570" s="43">
        <f t="shared" ref="AQ570:AW570" si="2305">POWER($AC570,AQ$3)</f>
        <v>1</v>
      </c>
      <c r="AR570" s="43">
        <f t="shared" si="2305"/>
        <v>0.8761904762</v>
      </c>
      <c r="AS570" s="43">
        <f t="shared" si="2305"/>
        <v>0.7677097506</v>
      </c>
      <c r="AT570" s="43">
        <f t="shared" si="2305"/>
        <v>0.6726599719</v>
      </c>
      <c r="AU570" s="43">
        <f t="shared" si="2305"/>
        <v>0.5893782611</v>
      </c>
      <c r="AV570" s="43">
        <f t="shared" si="2305"/>
        <v>0.5164076193</v>
      </c>
      <c r="AW570" s="43">
        <f t="shared" si="2305"/>
        <v>0.4524714378</v>
      </c>
      <c r="AX570" s="43">
        <f t="shared" ref="AX570:BA570" si="2306">$AD570*AQ570</f>
        <v>0.6653386454</v>
      </c>
      <c r="AY570" s="43">
        <f t="shared" si="2306"/>
        <v>0.5829633846</v>
      </c>
      <c r="AZ570" s="43">
        <f t="shared" si="2306"/>
        <v>0.5107869655</v>
      </c>
      <c r="BA570" s="43">
        <f t="shared" si="2306"/>
        <v>0.4475466745</v>
      </c>
      <c r="BB570" s="43"/>
      <c r="BC570" s="43"/>
      <c r="BD570" s="43"/>
      <c r="BE570" s="43"/>
      <c r="BF570" s="43"/>
      <c r="BG570" s="43"/>
      <c r="BH570" s="43"/>
      <c r="BI570" s="43"/>
      <c r="BJ570" s="43"/>
    </row>
    <row r="571">
      <c r="A571" s="30"/>
      <c r="B571" s="30"/>
      <c r="C571" s="44">
        <f t="shared" si="49"/>
        <v>567</v>
      </c>
      <c r="D571" s="32">
        <f t="shared" si="13"/>
        <v>1606</v>
      </c>
      <c r="E571" s="32">
        <f t="shared" si="14"/>
        <v>1606</v>
      </c>
      <c r="F571" s="33">
        <f t="shared" si="15"/>
        <v>873</v>
      </c>
      <c r="G571" s="30">
        <f t="shared" si="16"/>
        <v>499</v>
      </c>
      <c r="H571" s="34">
        <f t="shared" si="17"/>
        <v>374</v>
      </c>
      <c r="I571" s="35">
        <f t="shared" si="18"/>
        <v>0.4214724011</v>
      </c>
      <c r="J571" s="35">
        <f t="shared" si="19"/>
        <v>0.4025987699</v>
      </c>
      <c r="K571" s="36">
        <f t="shared" si="20"/>
        <v>210</v>
      </c>
      <c r="L571" s="37">
        <f t="shared" si="21"/>
        <v>289</v>
      </c>
      <c r="M571" s="38">
        <f t="shared" si="22"/>
        <v>151</v>
      </c>
      <c r="N571" s="39">
        <f t="shared" si="23"/>
        <v>223</v>
      </c>
      <c r="O571" s="35">
        <f t="shared" si="24"/>
        <v>0.4208416834</v>
      </c>
      <c r="P571" s="35">
        <f t="shared" si="25"/>
        <v>0.4037433155</v>
      </c>
      <c r="Q571" s="40">
        <f t="shared" si="26"/>
        <v>0.4135166094</v>
      </c>
      <c r="R571" s="35">
        <f t="shared" si="27"/>
        <v>0.3431818182</v>
      </c>
      <c r="S571" s="10">
        <f t="shared" si="50"/>
        <v>0.5285805994</v>
      </c>
      <c r="T571" s="10">
        <f t="shared" si="28"/>
        <v>0.6363467353</v>
      </c>
      <c r="U571" s="10">
        <f t="shared" si="29"/>
        <v>0.6363467353</v>
      </c>
      <c r="V571" s="30">
        <f t="shared" si="30"/>
        <v>873</v>
      </c>
      <c r="W571" s="30">
        <f t="shared" si="31"/>
        <v>361</v>
      </c>
      <c r="X571" s="34">
        <f t="shared" si="32"/>
        <v>461</v>
      </c>
      <c r="Y571" s="36">
        <f t="shared" si="33"/>
        <v>310</v>
      </c>
      <c r="Z571" s="37">
        <f t="shared" ref="Z571:AA571" si="2307">L571</f>
        <v>289</v>
      </c>
      <c r="AA571" s="38">
        <f t="shared" si="2307"/>
        <v>151</v>
      </c>
      <c r="AB571" s="39">
        <f t="shared" si="35"/>
        <v>177</v>
      </c>
      <c r="AC571" s="35">
        <f t="shared" si="36"/>
        <v>0.4603658537</v>
      </c>
      <c r="AD571" s="35">
        <f t="shared" si="37"/>
        <v>0.5175292154</v>
      </c>
      <c r="AE571" s="30">
        <f t="shared" si="38"/>
        <v>0.5148141369</v>
      </c>
      <c r="AF571" s="30">
        <f t="shared" si="39"/>
        <v>0.2083778476</v>
      </c>
      <c r="AG571" s="30">
        <f t="shared" si="40"/>
        <v>0.002715078465</v>
      </c>
      <c r="AH571" s="41">
        <f t="shared" si="41"/>
        <v>0.3603548618</v>
      </c>
      <c r="AI571" s="42">
        <f t="shared" si="42"/>
        <v>0.3573220162</v>
      </c>
      <c r="AJ571" s="42">
        <f t="shared" si="43"/>
        <v>0.3610632589</v>
      </c>
      <c r="AK571" s="36">
        <f t="shared" si="44"/>
        <v>163</v>
      </c>
      <c r="AL571" s="37">
        <f t="shared" ref="AL571:AM571" si="2308">Z571</f>
        <v>289</v>
      </c>
      <c r="AM571" s="38">
        <f t="shared" si="2308"/>
        <v>151</v>
      </c>
      <c r="AN571" s="39">
        <f t="shared" si="46"/>
        <v>177</v>
      </c>
      <c r="AO571" s="43"/>
      <c r="AP571" s="43"/>
      <c r="AQ571" s="43">
        <f t="shared" ref="AQ571:AW571" si="2309">POWER($AC571,AQ$3)</f>
        <v>1</v>
      </c>
      <c r="AR571" s="43">
        <f t="shared" si="2309"/>
        <v>0.4603658537</v>
      </c>
      <c r="AS571" s="43">
        <f t="shared" si="2309"/>
        <v>0.2119367192</v>
      </c>
      <c r="AT571" s="43">
        <f t="shared" si="2309"/>
        <v>0.09756842866</v>
      </c>
      <c r="AU571" s="43">
        <f t="shared" si="2309"/>
        <v>0.04491717295</v>
      </c>
      <c r="AV571" s="43">
        <f t="shared" si="2309"/>
        <v>0.02067833267</v>
      </c>
      <c r="AW571" s="43">
        <f t="shared" si="2309"/>
        <v>0.009519598272</v>
      </c>
      <c r="AX571" s="43">
        <f t="shared" ref="AX571:BA571" si="2310">$AD571*AQ571</f>
        <v>0.5175292154</v>
      </c>
      <c r="AY571" s="43">
        <f t="shared" si="2310"/>
        <v>0.238252779</v>
      </c>
      <c r="AZ571" s="43">
        <f t="shared" si="2310"/>
        <v>0.109683444</v>
      </c>
      <c r="BA571" s="43">
        <f t="shared" si="2310"/>
        <v>0.05049451233</v>
      </c>
      <c r="BB571" s="43"/>
      <c r="BC571" s="43"/>
      <c r="BD571" s="43"/>
      <c r="BE571" s="43"/>
      <c r="BF571" s="43"/>
      <c r="BG571" s="43"/>
      <c r="BH571" s="43"/>
      <c r="BI571" s="43"/>
      <c r="BJ571" s="43"/>
    </row>
    <row r="572">
      <c r="A572" s="30"/>
      <c r="B572" s="30"/>
      <c r="C572" s="44">
        <f t="shared" si="49"/>
        <v>568</v>
      </c>
      <c r="D572" s="32">
        <f t="shared" si="13"/>
        <v>3260</v>
      </c>
      <c r="E572" s="32">
        <f t="shared" si="14"/>
        <v>3260</v>
      </c>
      <c r="F572" s="33">
        <f t="shared" si="15"/>
        <v>1549</v>
      </c>
      <c r="G572" s="30">
        <f t="shared" si="16"/>
        <v>972</v>
      </c>
      <c r="H572" s="34">
        <f t="shared" si="17"/>
        <v>577</v>
      </c>
      <c r="I572" s="35">
        <f t="shared" si="18"/>
        <v>0.3146465277</v>
      </c>
      <c r="J572" s="35">
        <f t="shared" si="19"/>
        <v>0.3166233612</v>
      </c>
      <c r="K572" s="36">
        <f t="shared" si="20"/>
        <v>306</v>
      </c>
      <c r="L572" s="37">
        <f t="shared" si="21"/>
        <v>666</v>
      </c>
      <c r="M572" s="38">
        <f t="shared" si="22"/>
        <v>183</v>
      </c>
      <c r="N572" s="39">
        <f t="shared" si="23"/>
        <v>394</v>
      </c>
      <c r="O572" s="35">
        <f t="shared" si="24"/>
        <v>0.3148148148</v>
      </c>
      <c r="P572" s="35">
        <f t="shared" si="25"/>
        <v>0.3171577123</v>
      </c>
      <c r="Q572" s="40">
        <f t="shared" si="26"/>
        <v>0.3156875403</v>
      </c>
      <c r="R572" s="35">
        <f t="shared" si="27"/>
        <v>0.2155477032</v>
      </c>
      <c r="S572" s="10">
        <f t="shared" si="50"/>
        <v>0.6173780692</v>
      </c>
      <c r="T572" s="10">
        <f t="shared" si="28"/>
        <v>0.8614261345</v>
      </c>
      <c r="U572" s="10">
        <f t="shared" si="29"/>
        <v>0.8614261345</v>
      </c>
      <c r="V572" s="30">
        <f t="shared" si="30"/>
        <v>1549</v>
      </c>
      <c r="W572" s="30">
        <f t="shared" si="31"/>
        <v>489</v>
      </c>
      <c r="X572" s="34">
        <f t="shared" si="32"/>
        <v>956</v>
      </c>
      <c r="Y572" s="36">
        <f t="shared" si="33"/>
        <v>773</v>
      </c>
      <c r="Z572" s="37">
        <f t="shared" ref="Z572:AA572" si="2311">L572</f>
        <v>666</v>
      </c>
      <c r="AA572" s="38">
        <f t="shared" si="2311"/>
        <v>183</v>
      </c>
      <c r="AB572" s="39">
        <f t="shared" si="35"/>
        <v>124</v>
      </c>
      <c r="AC572" s="35">
        <f t="shared" si="36"/>
        <v>0.5960912052</v>
      </c>
      <c r="AD572" s="35">
        <f t="shared" si="37"/>
        <v>0.5371785962</v>
      </c>
      <c r="AE572" s="30">
        <f t="shared" si="38"/>
        <v>0.5644421363</v>
      </c>
      <c r="AF572" s="30">
        <f t="shared" si="39"/>
        <v>0.258005847</v>
      </c>
      <c r="AG572" s="30">
        <f t="shared" si="40"/>
        <v>-0.02726354005</v>
      </c>
      <c r="AH572" s="41">
        <f t="shared" si="41"/>
        <v>0.3769146099</v>
      </c>
      <c r="AI572" s="42">
        <f t="shared" si="42"/>
        <v>0.4592884399</v>
      </c>
      <c r="AJ572" s="42">
        <f t="shared" si="43"/>
        <v>0.4217206416</v>
      </c>
      <c r="AK572" s="36">
        <f t="shared" si="44"/>
        <v>486</v>
      </c>
      <c r="AL572" s="37">
        <f t="shared" ref="AL572:AM572" si="2312">Z572</f>
        <v>666</v>
      </c>
      <c r="AM572" s="38">
        <f t="shared" si="2312"/>
        <v>183</v>
      </c>
      <c r="AN572" s="39">
        <f t="shared" si="46"/>
        <v>124</v>
      </c>
      <c r="AO572" s="43"/>
      <c r="AP572" s="43"/>
      <c r="AQ572" s="43">
        <f t="shared" ref="AQ572:AW572" si="2313">POWER($AC572,AQ$3)</f>
        <v>1</v>
      </c>
      <c r="AR572" s="43">
        <f t="shared" si="2313"/>
        <v>0.5960912052</v>
      </c>
      <c r="AS572" s="43">
        <f t="shared" si="2313"/>
        <v>0.3553247249</v>
      </c>
      <c r="AT572" s="43">
        <f t="shared" si="2313"/>
        <v>0.2118059435</v>
      </c>
      <c r="AU572" s="43">
        <f t="shared" si="2313"/>
        <v>0.1262556601</v>
      </c>
      <c r="AV572" s="43">
        <f t="shared" si="2313"/>
        <v>0.07525988862</v>
      </c>
      <c r="AW572" s="43">
        <f t="shared" si="2313"/>
        <v>0.04486175771</v>
      </c>
      <c r="AX572" s="43">
        <f t="shared" ref="AX572:BA572" si="2314">$AD572*AQ572</f>
        <v>0.5371785962</v>
      </c>
      <c r="AY572" s="43">
        <f t="shared" si="2314"/>
        <v>0.3202074369</v>
      </c>
      <c r="AZ572" s="43">
        <f t="shared" si="2314"/>
        <v>0.190872837</v>
      </c>
      <c r="BA572" s="43">
        <f t="shared" si="2314"/>
        <v>0.1137776194</v>
      </c>
      <c r="BB572" s="43"/>
      <c r="BC572" s="43"/>
      <c r="BD572" s="43"/>
      <c r="BE572" s="43"/>
      <c r="BF572" s="43"/>
      <c r="BG572" s="43"/>
      <c r="BH572" s="43"/>
      <c r="BI572" s="43"/>
      <c r="BJ572" s="43"/>
    </row>
    <row r="573">
      <c r="A573" s="30"/>
      <c r="B573" s="30"/>
      <c r="C573" s="44">
        <f t="shared" si="49"/>
        <v>569</v>
      </c>
      <c r="D573" s="32">
        <f t="shared" si="13"/>
        <v>674</v>
      </c>
      <c r="E573" s="32">
        <f t="shared" si="14"/>
        <v>674</v>
      </c>
      <c r="F573" s="33">
        <f t="shared" si="15"/>
        <v>342</v>
      </c>
      <c r="G573" s="30">
        <f t="shared" si="16"/>
        <v>254</v>
      </c>
      <c r="H573" s="34">
        <f t="shared" si="17"/>
        <v>88</v>
      </c>
      <c r="I573" s="35">
        <f t="shared" si="18"/>
        <v>0.2634885008</v>
      </c>
      <c r="J573" s="35">
        <f t="shared" si="19"/>
        <v>0.2088676626</v>
      </c>
      <c r="K573" s="36">
        <f t="shared" si="20"/>
        <v>67</v>
      </c>
      <c r="L573" s="37">
        <f t="shared" si="21"/>
        <v>187</v>
      </c>
      <c r="M573" s="38">
        <f t="shared" si="22"/>
        <v>18</v>
      </c>
      <c r="N573" s="39">
        <f t="shared" si="23"/>
        <v>70</v>
      </c>
      <c r="O573" s="35">
        <f t="shared" si="24"/>
        <v>0.2637795276</v>
      </c>
      <c r="P573" s="35">
        <f t="shared" si="25"/>
        <v>0.2045454545</v>
      </c>
      <c r="Q573" s="40">
        <f t="shared" si="26"/>
        <v>0.2485380117</v>
      </c>
      <c r="R573" s="35">
        <f t="shared" si="27"/>
        <v>0.08780487805</v>
      </c>
      <c r="S573" s="10">
        <f t="shared" si="50"/>
        <v>0.5717917643</v>
      </c>
      <c r="T573" s="10">
        <f t="shared" si="28"/>
        <v>0.8662719847</v>
      </c>
      <c r="U573" s="10">
        <f t="shared" si="29"/>
        <v>0.8662719847</v>
      </c>
      <c r="V573" s="30">
        <f t="shared" si="30"/>
        <v>342</v>
      </c>
      <c r="W573" s="30">
        <f t="shared" si="31"/>
        <v>85</v>
      </c>
      <c r="X573" s="34">
        <f t="shared" si="32"/>
        <v>196</v>
      </c>
      <c r="Y573" s="36">
        <f t="shared" si="33"/>
        <v>178</v>
      </c>
      <c r="Z573" s="37">
        <f t="shared" ref="Z573:AA573" si="2315">L573</f>
        <v>187</v>
      </c>
      <c r="AA573" s="38">
        <f t="shared" si="2315"/>
        <v>18</v>
      </c>
      <c r="AB573" s="39">
        <f t="shared" si="35"/>
        <v>27</v>
      </c>
      <c r="AC573" s="35">
        <f t="shared" si="36"/>
        <v>0.4</v>
      </c>
      <c r="AD573" s="35">
        <f t="shared" si="37"/>
        <v>0.4876712329</v>
      </c>
      <c r="AE573" s="30">
        <f t="shared" si="38"/>
        <v>0.4897264991</v>
      </c>
      <c r="AF573" s="30">
        <f t="shared" si="39"/>
        <v>0.1832902097</v>
      </c>
      <c r="AG573" s="30">
        <f t="shared" si="40"/>
        <v>-0.002055266181</v>
      </c>
      <c r="AH573" s="41">
        <f t="shared" si="41"/>
        <v>0.3557249812</v>
      </c>
      <c r="AI573" s="42">
        <f t="shared" si="42"/>
        <v>0.3111232079</v>
      </c>
      <c r="AJ573" s="42">
        <f t="shared" si="43"/>
        <v>0.3082911536</v>
      </c>
      <c r="AK573" s="36">
        <f t="shared" si="44"/>
        <v>83</v>
      </c>
      <c r="AL573" s="37">
        <f t="shared" ref="AL573:AM573" si="2316">Z573</f>
        <v>187</v>
      </c>
      <c r="AM573" s="38">
        <f t="shared" si="2316"/>
        <v>18</v>
      </c>
      <c r="AN573" s="39">
        <f t="shared" si="46"/>
        <v>27</v>
      </c>
      <c r="AO573" s="43"/>
      <c r="AP573" s="43"/>
      <c r="AQ573" s="43">
        <f t="shared" ref="AQ573:AW573" si="2317">POWER($AC573,AQ$3)</f>
        <v>1</v>
      </c>
      <c r="AR573" s="43">
        <f t="shared" si="2317"/>
        <v>0.4</v>
      </c>
      <c r="AS573" s="43">
        <f t="shared" si="2317"/>
        <v>0.16</v>
      </c>
      <c r="AT573" s="43">
        <f t="shared" si="2317"/>
        <v>0.064</v>
      </c>
      <c r="AU573" s="43">
        <f t="shared" si="2317"/>
        <v>0.0256</v>
      </c>
      <c r="AV573" s="43">
        <f t="shared" si="2317"/>
        <v>0.01024</v>
      </c>
      <c r="AW573" s="43">
        <f t="shared" si="2317"/>
        <v>0.004096</v>
      </c>
      <c r="AX573" s="43">
        <f t="shared" ref="AX573:BA573" si="2318">$AD573*AQ573</f>
        <v>0.4876712329</v>
      </c>
      <c r="AY573" s="43">
        <f t="shared" si="2318"/>
        <v>0.1950684932</v>
      </c>
      <c r="AZ573" s="43">
        <f t="shared" si="2318"/>
        <v>0.07802739726</v>
      </c>
      <c r="BA573" s="43">
        <f t="shared" si="2318"/>
        <v>0.0312109589</v>
      </c>
      <c r="BB573" s="43"/>
      <c r="BC573" s="43"/>
      <c r="BD573" s="43"/>
      <c r="BE573" s="43"/>
      <c r="BF573" s="43"/>
      <c r="BG573" s="43"/>
      <c r="BH573" s="43"/>
      <c r="BI573" s="43"/>
      <c r="BJ573" s="43"/>
    </row>
    <row r="574">
      <c r="A574" s="30"/>
      <c r="B574" s="30"/>
      <c r="C574" s="44">
        <f t="shared" si="49"/>
        <v>570</v>
      </c>
      <c r="D574" s="32">
        <f t="shared" si="13"/>
        <v>1633</v>
      </c>
      <c r="E574" s="32">
        <f t="shared" si="14"/>
        <v>1633</v>
      </c>
      <c r="F574" s="33">
        <f t="shared" si="15"/>
        <v>726</v>
      </c>
      <c r="G574" s="30">
        <f t="shared" si="16"/>
        <v>416</v>
      </c>
      <c r="H574" s="34">
        <f t="shared" si="17"/>
        <v>310</v>
      </c>
      <c r="I574" s="35">
        <f t="shared" si="18"/>
        <v>0.4677163988</v>
      </c>
      <c r="J574" s="35">
        <f t="shared" si="19"/>
        <v>0.54745198</v>
      </c>
      <c r="K574" s="36">
        <f t="shared" si="20"/>
        <v>195</v>
      </c>
      <c r="L574" s="37">
        <f t="shared" si="21"/>
        <v>221</v>
      </c>
      <c r="M574" s="38">
        <f t="shared" si="22"/>
        <v>170</v>
      </c>
      <c r="N574" s="39">
        <f t="shared" si="23"/>
        <v>140</v>
      </c>
      <c r="O574" s="35">
        <f t="shared" si="24"/>
        <v>0.46875</v>
      </c>
      <c r="P574" s="35">
        <f t="shared" si="25"/>
        <v>0.5483870968</v>
      </c>
      <c r="Q574" s="40">
        <f t="shared" si="26"/>
        <v>0.5027548209</v>
      </c>
      <c r="R574" s="35">
        <f t="shared" si="27"/>
        <v>0.4347826087</v>
      </c>
      <c r="S574" s="10">
        <f t="shared" si="50"/>
        <v>0.6594188458</v>
      </c>
      <c r="T574" s="10">
        <f t="shared" si="28"/>
        <v>0.7937728762</v>
      </c>
      <c r="U574" s="10">
        <f t="shared" si="29"/>
        <v>0.7937728762</v>
      </c>
      <c r="V574" s="30">
        <f t="shared" si="30"/>
        <v>726</v>
      </c>
      <c r="W574" s="30">
        <f t="shared" si="31"/>
        <v>365</v>
      </c>
      <c r="X574" s="34">
        <f t="shared" si="32"/>
        <v>479</v>
      </c>
      <c r="Y574" s="36">
        <f t="shared" si="33"/>
        <v>309</v>
      </c>
      <c r="Z574" s="37">
        <f t="shared" ref="Z574:AA574" si="2319">L574</f>
        <v>221</v>
      </c>
      <c r="AA574" s="38">
        <f t="shared" si="2319"/>
        <v>170</v>
      </c>
      <c r="AB574" s="39">
        <f t="shared" si="35"/>
        <v>80</v>
      </c>
      <c r="AC574" s="35">
        <f t="shared" si="36"/>
        <v>0.68</v>
      </c>
      <c r="AD574" s="35">
        <f t="shared" si="37"/>
        <v>0.5830188679</v>
      </c>
      <c r="AE574" s="30">
        <f t="shared" si="38"/>
        <v>0.5890264659</v>
      </c>
      <c r="AF574" s="30">
        <f t="shared" si="39"/>
        <v>0.2825901766</v>
      </c>
      <c r="AG574" s="30">
        <f t="shared" si="40"/>
        <v>-0.006007597968</v>
      </c>
      <c r="AH574" s="41">
        <f t="shared" si="41"/>
        <v>0.3915386142</v>
      </c>
      <c r="AI574" s="42">
        <f t="shared" si="42"/>
        <v>0.5207001094</v>
      </c>
      <c r="AJ574" s="42">
        <f t="shared" si="43"/>
        <v>0.5124219391</v>
      </c>
      <c r="AK574" s="36">
        <f t="shared" si="44"/>
        <v>232</v>
      </c>
      <c r="AL574" s="37">
        <f t="shared" ref="AL574:AM574" si="2320">Z574</f>
        <v>221</v>
      </c>
      <c r="AM574" s="38">
        <f t="shared" si="2320"/>
        <v>170</v>
      </c>
      <c r="AN574" s="39">
        <f t="shared" si="46"/>
        <v>80</v>
      </c>
      <c r="AO574" s="43"/>
      <c r="AP574" s="43"/>
      <c r="AQ574" s="43">
        <f t="shared" ref="AQ574:AW574" si="2321">POWER($AC574,AQ$3)</f>
        <v>1</v>
      </c>
      <c r="AR574" s="43">
        <f t="shared" si="2321"/>
        <v>0.68</v>
      </c>
      <c r="AS574" s="43">
        <f t="shared" si="2321"/>
        <v>0.4624</v>
      </c>
      <c r="AT574" s="43">
        <f t="shared" si="2321"/>
        <v>0.314432</v>
      </c>
      <c r="AU574" s="43">
        <f t="shared" si="2321"/>
        <v>0.21381376</v>
      </c>
      <c r="AV574" s="43">
        <f t="shared" si="2321"/>
        <v>0.1453933568</v>
      </c>
      <c r="AW574" s="43">
        <f t="shared" si="2321"/>
        <v>0.09886748262</v>
      </c>
      <c r="AX574" s="43">
        <f t="shared" ref="AX574:BA574" si="2322">$AD574*AQ574</f>
        <v>0.5830188679</v>
      </c>
      <c r="AY574" s="43">
        <f t="shared" si="2322"/>
        <v>0.3964528302</v>
      </c>
      <c r="AZ574" s="43">
        <f t="shared" si="2322"/>
        <v>0.2695879245</v>
      </c>
      <c r="BA574" s="43">
        <f t="shared" si="2322"/>
        <v>0.1833197887</v>
      </c>
      <c r="BB574" s="43"/>
      <c r="BC574" s="43"/>
      <c r="BD574" s="43"/>
      <c r="BE574" s="43"/>
      <c r="BF574" s="43"/>
      <c r="BG574" s="43"/>
      <c r="BH574" s="43"/>
      <c r="BI574" s="43"/>
      <c r="BJ574" s="43"/>
    </row>
    <row r="575">
      <c r="A575" s="30"/>
      <c r="B575" s="30"/>
      <c r="C575" s="44">
        <f t="shared" si="49"/>
        <v>571</v>
      </c>
      <c r="D575" s="32">
        <f t="shared" si="13"/>
        <v>2091</v>
      </c>
      <c r="E575" s="32">
        <f t="shared" si="14"/>
        <v>2091</v>
      </c>
      <c r="F575" s="33">
        <f t="shared" si="15"/>
        <v>874</v>
      </c>
      <c r="G575" s="30">
        <f t="shared" si="16"/>
        <v>494</v>
      </c>
      <c r="H575" s="34">
        <f t="shared" si="17"/>
        <v>380</v>
      </c>
      <c r="I575" s="35">
        <f t="shared" si="18"/>
        <v>0.5891632785</v>
      </c>
      <c r="J575" s="35">
        <f t="shared" si="19"/>
        <v>0.6086502871</v>
      </c>
      <c r="K575" s="36">
        <f t="shared" si="20"/>
        <v>291</v>
      </c>
      <c r="L575" s="37">
        <f t="shared" si="21"/>
        <v>203</v>
      </c>
      <c r="M575" s="38">
        <f t="shared" si="22"/>
        <v>231</v>
      </c>
      <c r="N575" s="39">
        <f t="shared" si="23"/>
        <v>149</v>
      </c>
      <c r="O575" s="35">
        <f t="shared" si="24"/>
        <v>0.5890688259</v>
      </c>
      <c r="P575" s="35">
        <f t="shared" si="25"/>
        <v>0.6078947368</v>
      </c>
      <c r="Q575" s="40">
        <f t="shared" si="26"/>
        <v>0.5972540046</v>
      </c>
      <c r="R575" s="35">
        <f t="shared" si="27"/>
        <v>0.5322580645</v>
      </c>
      <c r="S575" s="10">
        <f t="shared" si="50"/>
        <v>0.7741566509</v>
      </c>
      <c r="T575" s="10">
        <f t="shared" si="28"/>
        <v>0.9211452235</v>
      </c>
      <c r="U575" s="10">
        <f t="shared" si="29"/>
        <v>0.9211452235</v>
      </c>
      <c r="V575" s="30">
        <f t="shared" si="30"/>
        <v>874</v>
      </c>
      <c r="W575" s="30">
        <f t="shared" si="31"/>
        <v>522</v>
      </c>
      <c r="X575" s="34">
        <f t="shared" si="32"/>
        <v>677</v>
      </c>
      <c r="Y575" s="36">
        <f t="shared" si="33"/>
        <v>446</v>
      </c>
      <c r="Z575" s="37">
        <f t="shared" ref="Z575:AA575" si="2323">L575</f>
        <v>203</v>
      </c>
      <c r="AA575" s="38">
        <f t="shared" si="2323"/>
        <v>231</v>
      </c>
      <c r="AB575" s="39">
        <f t="shared" si="35"/>
        <v>38</v>
      </c>
      <c r="AC575" s="35">
        <f t="shared" si="36"/>
        <v>0.8587360595</v>
      </c>
      <c r="AD575" s="35">
        <f t="shared" si="37"/>
        <v>0.687211094</v>
      </c>
      <c r="AE575" s="30">
        <f t="shared" si="38"/>
        <v>0.6207784556</v>
      </c>
      <c r="AF575" s="30">
        <f t="shared" si="39"/>
        <v>0.3143421663</v>
      </c>
      <c r="AG575" s="30">
        <f t="shared" si="40"/>
        <v>0.06643263835</v>
      </c>
      <c r="AH575" s="41">
        <f t="shared" si="41"/>
        <v>0.4344951814</v>
      </c>
      <c r="AI575" s="42">
        <f t="shared" si="42"/>
        <v>0.646621457</v>
      </c>
      <c r="AJ575" s="42">
        <f t="shared" si="43"/>
        <v>0.738162319</v>
      </c>
      <c r="AK575" s="36">
        <f t="shared" si="44"/>
        <v>572</v>
      </c>
      <c r="AL575" s="37">
        <f t="shared" ref="AL575:AM575" si="2324">Z575</f>
        <v>203</v>
      </c>
      <c r="AM575" s="38">
        <f t="shared" si="2324"/>
        <v>231</v>
      </c>
      <c r="AN575" s="39">
        <f t="shared" si="46"/>
        <v>38</v>
      </c>
      <c r="AO575" s="43"/>
      <c r="AP575" s="43"/>
      <c r="AQ575" s="43">
        <f t="shared" ref="AQ575:AW575" si="2325">POWER($AC575,AQ$3)</f>
        <v>1</v>
      </c>
      <c r="AR575" s="43">
        <f t="shared" si="2325"/>
        <v>0.8587360595</v>
      </c>
      <c r="AS575" s="43">
        <f t="shared" si="2325"/>
        <v>0.7374276199</v>
      </c>
      <c r="AT575" s="43">
        <f t="shared" si="2325"/>
        <v>0.6332556884</v>
      </c>
      <c r="AU575" s="43">
        <f t="shared" si="2325"/>
        <v>0.5437994945</v>
      </c>
      <c r="AV575" s="43">
        <f t="shared" si="2325"/>
        <v>0.4669802351</v>
      </c>
      <c r="AW575" s="43">
        <f t="shared" si="2325"/>
        <v>0.4010127669</v>
      </c>
      <c r="AX575" s="43">
        <f t="shared" ref="AX575:BA575" si="2326">$AD575*AQ575</f>
        <v>0.687211094</v>
      </c>
      <c r="AY575" s="43">
        <f t="shared" si="2326"/>
        <v>0.5901329469</v>
      </c>
      <c r="AZ575" s="43">
        <f t="shared" si="2326"/>
        <v>0.5067684414</v>
      </c>
      <c r="BA575" s="43">
        <f t="shared" si="2326"/>
        <v>0.4351803344</v>
      </c>
      <c r="BB575" s="43"/>
      <c r="BC575" s="43"/>
      <c r="BD575" s="43"/>
      <c r="BE575" s="43"/>
      <c r="BF575" s="43"/>
      <c r="BG575" s="43"/>
      <c r="BH575" s="43"/>
      <c r="BI575" s="43"/>
      <c r="BJ575" s="43"/>
    </row>
    <row r="576">
      <c r="A576" s="30"/>
      <c r="B576" s="30"/>
      <c r="C576" s="44">
        <f t="shared" si="49"/>
        <v>572</v>
      </c>
      <c r="D576" s="32">
        <f t="shared" si="13"/>
        <v>1030</v>
      </c>
      <c r="E576" s="32">
        <f t="shared" si="14"/>
        <v>1030</v>
      </c>
      <c r="F576" s="33">
        <f t="shared" si="15"/>
        <v>469</v>
      </c>
      <c r="G576" s="30">
        <f t="shared" si="16"/>
        <v>368</v>
      </c>
      <c r="H576" s="34">
        <f t="shared" si="17"/>
        <v>101</v>
      </c>
      <c r="I576" s="35">
        <f t="shared" si="18"/>
        <v>0.2727415715</v>
      </c>
      <c r="J576" s="35">
        <f t="shared" si="19"/>
        <v>0.2101435974</v>
      </c>
      <c r="K576" s="36">
        <f t="shared" si="20"/>
        <v>100</v>
      </c>
      <c r="L576" s="37">
        <f t="shared" si="21"/>
        <v>268</v>
      </c>
      <c r="M576" s="38">
        <f t="shared" si="22"/>
        <v>21</v>
      </c>
      <c r="N576" s="39">
        <f t="shared" si="23"/>
        <v>80</v>
      </c>
      <c r="O576" s="35">
        <f t="shared" si="24"/>
        <v>0.2717391304</v>
      </c>
      <c r="P576" s="35">
        <f t="shared" si="25"/>
        <v>0.2079207921</v>
      </c>
      <c r="Q576" s="40">
        <f t="shared" si="26"/>
        <v>0.2579957356</v>
      </c>
      <c r="R576" s="35">
        <f t="shared" si="27"/>
        <v>0.07266435986</v>
      </c>
      <c r="S576" s="10">
        <f t="shared" si="50"/>
        <v>0.2281124923</v>
      </c>
      <c r="T576" s="10">
        <f t="shared" si="28"/>
        <v>0.3122951403</v>
      </c>
      <c r="U576" s="10">
        <f t="shared" si="29"/>
        <v>0.3122951403</v>
      </c>
      <c r="V576" s="30">
        <f t="shared" si="30"/>
        <v>469</v>
      </c>
      <c r="W576" s="30">
        <f t="shared" si="31"/>
        <v>121</v>
      </c>
      <c r="X576" s="34">
        <f t="shared" si="32"/>
        <v>121</v>
      </c>
      <c r="Y576" s="36">
        <f t="shared" si="33"/>
        <v>100</v>
      </c>
      <c r="Z576" s="37">
        <f t="shared" ref="Z576:AA576" si="2327">L576</f>
        <v>268</v>
      </c>
      <c r="AA576" s="38">
        <f t="shared" si="2327"/>
        <v>21</v>
      </c>
      <c r="AB576" s="39">
        <f t="shared" si="35"/>
        <v>220</v>
      </c>
      <c r="AC576" s="35">
        <f t="shared" si="36"/>
        <v>0.08713692946</v>
      </c>
      <c r="AD576" s="35">
        <f t="shared" si="37"/>
        <v>0.2717391304</v>
      </c>
      <c r="AE576" s="30">
        <f t="shared" si="38"/>
        <v>0.3461225134</v>
      </c>
      <c r="AF576" s="30">
        <f t="shared" si="39"/>
        <v>0.03968622413</v>
      </c>
      <c r="AG576" s="30">
        <f t="shared" si="40"/>
        <v>-0.07438338301</v>
      </c>
      <c r="AH576" s="41">
        <f t="shared" si="41"/>
        <v>0.3580240283</v>
      </c>
      <c r="AI576" s="42">
        <f t="shared" si="42"/>
        <v>0.0677046559</v>
      </c>
      <c r="AJ576" s="42">
        <f t="shared" si="43"/>
        <v>-0.03479193567</v>
      </c>
      <c r="AK576" s="36">
        <f t="shared" si="44"/>
        <v>-9</v>
      </c>
      <c r="AL576" s="37">
        <f t="shared" ref="AL576:AM576" si="2328">Z576</f>
        <v>268</v>
      </c>
      <c r="AM576" s="38">
        <f t="shared" si="2328"/>
        <v>21</v>
      </c>
      <c r="AN576" s="39">
        <f t="shared" si="46"/>
        <v>220</v>
      </c>
      <c r="AO576" s="43"/>
      <c r="AP576" s="43"/>
      <c r="AQ576" s="43">
        <f t="shared" ref="AQ576:AW576" si="2329">POWER($AC576,AQ$3)</f>
        <v>1</v>
      </c>
      <c r="AR576" s="43">
        <f t="shared" si="2329"/>
        <v>0.08713692946</v>
      </c>
      <c r="AS576" s="43">
        <f t="shared" si="2329"/>
        <v>0.007592844476</v>
      </c>
      <c r="AT576" s="43">
        <f t="shared" si="2329"/>
        <v>0.0006616171535</v>
      </c>
      <c r="AU576" s="43">
        <f t="shared" si="2329"/>
        <v>0.00005765128723</v>
      </c>
      <c r="AV576" s="43">
        <f t="shared" si="2329"/>
        <v>0.000005023556149</v>
      </c>
      <c r="AW576" s="43">
        <f t="shared" si="2329"/>
        <v>0.0000004377372578</v>
      </c>
      <c r="AX576" s="43">
        <f t="shared" ref="AX576:BA576" si="2330">$AD576*AQ576</f>
        <v>0.2717391304</v>
      </c>
      <c r="AY576" s="43">
        <f t="shared" si="2330"/>
        <v>0.02367851344</v>
      </c>
      <c r="AZ576" s="43">
        <f t="shared" si="2330"/>
        <v>0.002063272955</v>
      </c>
      <c r="BA576" s="43">
        <f t="shared" si="2330"/>
        <v>0.00017978727</v>
      </c>
      <c r="BB576" s="43"/>
      <c r="BC576" s="43"/>
      <c r="BD576" s="43"/>
      <c r="BE576" s="43"/>
      <c r="BF576" s="43"/>
      <c r="BG576" s="43"/>
      <c r="BH576" s="43"/>
      <c r="BI576" s="43"/>
      <c r="BJ576" s="43"/>
    </row>
    <row r="577">
      <c r="A577" s="30"/>
      <c r="B577" s="30"/>
      <c r="C577" s="44">
        <f t="shared" si="49"/>
        <v>573</v>
      </c>
      <c r="D577" s="32">
        <f t="shared" si="13"/>
        <v>4446</v>
      </c>
      <c r="E577" s="32">
        <f t="shared" si="14"/>
        <v>1634</v>
      </c>
      <c r="F577" s="33">
        <f t="shared" si="15"/>
        <v>829</v>
      </c>
      <c r="G577" s="30">
        <f t="shared" si="16"/>
        <v>441</v>
      </c>
      <c r="H577" s="34">
        <f t="shared" si="17"/>
        <v>388</v>
      </c>
      <c r="I577" s="35">
        <f t="shared" si="18"/>
        <v>0.5550441057</v>
      </c>
      <c r="J577" s="35">
        <f t="shared" si="19"/>
        <v>0.4955996915</v>
      </c>
      <c r="K577" s="36">
        <f t="shared" si="20"/>
        <v>245</v>
      </c>
      <c r="L577" s="37">
        <f t="shared" si="21"/>
        <v>196</v>
      </c>
      <c r="M577" s="38">
        <f t="shared" si="22"/>
        <v>192</v>
      </c>
      <c r="N577" s="39">
        <f t="shared" si="23"/>
        <v>196</v>
      </c>
      <c r="O577" s="35">
        <f t="shared" si="24"/>
        <v>0.5555555556</v>
      </c>
      <c r="P577" s="35">
        <f t="shared" si="25"/>
        <v>0.4948453608</v>
      </c>
      <c r="Q577" s="40">
        <f t="shared" si="26"/>
        <v>0.5271411339</v>
      </c>
      <c r="R577" s="35">
        <f t="shared" si="27"/>
        <v>0.4948453608</v>
      </c>
      <c r="S577" s="10">
        <f t="shared" si="50"/>
        <v>0.6563664447</v>
      </c>
      <c r="T577" s="10">
        <f t="shared" si="28"/>
        <v>0.7513527992</v>
      </c>
      <c r="U577" s="10">
        <f t="shared" si="29"/>
        <v>0.7513527992</v>
      </c>
      <c r="V577" s="30">
        <f t="shared" si="30"/>
        <v>829</v>
      </c>
      <c r="W577" s="30">
        <f t="shared" si="31"/>
        <v>437</v>
      </c>
      <c r="X577" s="34">
        <f t="shared" si="32"/>
        <v>544</v>
      </c>
      <c r="Y577" s="36">
        <f t="shared" si="33"/>
        <v>352</v>
      </c>
      <c r="Z577" s="37">
        <f t="shared" ref="Z577:AA577" si="2331">L577</f>
        <v>196</v>
      </c>
      <c r="AA577" s="38">
        <f t="shared" si="2331"/>
        <v>192</v>
      </c>
      <c r="AB577" s="39">
        <f t="shared" si="35"/>
        <v>116</v>
      </c>
      <c r="AC577" s="35">
        <f t="shared" si="36"/>
        <v>0.6233766234</v>
      </c>
      <c r="AD577" s="35">
        <f t="shared" si="37"/>
        <v>0.6423357664</v>
      </c>
      <c r="AE577" s="30">
        <f t="shared" si="38"/>
        <v>0.5730160674</v>
      </c>
      <c r="AF577" s="30">
        <f t="shared" si="39"/>
        <v>0.2665797781</v>
      </c>
      <c r="AG577" s="30">
        <f t="shared" si="40"/>
        <v>0.06931969897</v>
      </c>
      <c r="AH577" s="41">
        <f t="shared" si="41"/>
        <v>0.3812948966</v>
      </c>
      <c r="AI577" s="42">
        <f t="shared" si="42"/>
        <v>0.4794075472</v>
      </c>
      <c r="AJ577" s="42">
        <f t="shared" si="43"/>
        <v>0.5749266348</v>
      </c>
      <c r="AK577" s="36">
        <f t="shared" si="44"/>
        <v>265</v>
      </c>
      <c r="AL577" s="37">
        <f t="shared" ref="AL577:AM577" si="2332">Z577</f>
        <v>196</v>
      </c>
      <c r="AM577" s="38">
        <f t="shared" si="2332"/>
        <v>192</v>
      </c>
      <c r="AN577" s="39">
        <f t="shared" si="46"/>
        <v>116</v>
      </c>
      <c r="AO577" s="43"/>
      <c r="AP577" s="43"/>
      <c r="AQ577" s="43">
        <f t="shared" ref="AQ577:AW577" si="2333">POWER($AC577,AQ$3)</f>
        <v>1</v>
      </c>
      <c r="AR577" s="43">
        <f t="shared" si="2333"/>
        <v>0.6233766234</v>
      </c>
      <c r="AS577" s="43">
        <f t="shared" si="2333"/>
        <v>0.3885984146</v>
      </c>
      <c r="AT577" s="43">
        <f t="shared" si="2333"/>
        <v>0.2422431675</v>
      </c>
      <c r="AU577" s="43">
        <f t="shared" si="2333"/>
        <v>0.1510087278</v>
      </c>
      <c r="AV577" s="43">
        <f t="shared" si="2333"/>
        <v>0.09413531084</v>
      </c>
      <c r="AW577" s="43">
        <f t="shared" si="2333"/>
        <v>0.05868175221</v>
      </c>
      <c r="AX577" s="43">
        <f t="shared" ref="AX577:BA577" si="2334">$AD577*AQ577</f>
        <v>0.6423357664</v>
      </c>
      <c r="AY577" s="43">
        <f t="shared" si="2334"/>
        <v>0.4004171011</v>
      </c>
      <c r="AZ577" s="43">
        <f t="shared" si="2334"/>
        <v>0.2496106605</v>
      </c>
      <c r="BA577" s="43">
        <f t="shared" si="2334"/>
        <v>0.1556014507</v>
      </c>
      <c r="BB577" s="43"/>
      <c r="BC577" s="43"/>
      <c r="BD577" s="43"/>
      <c r="BE577" s="43"/>
      <c r="BF577" s="43"/>
      <c r="BG577" s="43"/>
      <c r="BH577" s="43"/>
      <c r="BI577" s="43"/>
      <c r="BJ577" s="43"/>
    </row>
    <row r="578">
      <c r="A578" s="30"/>
      <c r="B578" s="30"/>
      <c r="C578" s="44">
        <f t="shared" si="49"/>
        <v>574</v>
      </c>
      <c r="D578" s="32">
        <f t="shared" si="13"/>
        <v>845</v>
      </c>
      <c r="E578" s="32">
        <f t="shared" si="14"/>
        <v>845</v>
      </c>
      <c r="F578" s="33">
        <f t="shared" si="15"/>
        <v>412</v>
      </c>
      <c r="G578" s="30">
        <f t="shared" si="16"/>
        <v>242</v>
      </c>
      <c r="H578" s="34">
        <f t="shared" si="17"/>
        <v>170</v>
      </c>
      <c r="I578" s="35">
        <f t="shared" si="18"/>
        <v>0.27160142</v>
      </c>
      <c r="J578" s="35">
        <f t="shared" si="19"/>
        <v>0.3785969079</v>
      </c>
      <c r="K578" s="36">
        <f t="shared" si="20"/>
        <v>66</v>
      </c>
      <c r="L578" s="37">
        <f t="shared" si="21"/>
        <v>176</v>
      </c>
      <c r="M578" s="38">
        <f t="shared" si="22"/>
        <v>64</v>
      </c>
      <c r="N578" s="39">
        <f t="shared" si="23"/>
        <v>106</v>
      </c>
      <c r="O578" s="35">
        <f t="shared" si="24"/>
        <v>0.2727272727</v>
      </c>
      <c r="P578" s="35">
        <f t="shared" si="25"/>
        <v>0.3764705882</v>
      </c>
      <c r="Q578" s="40">
        <f t="shared" si="26"/>
        <v>0.3155339806</v>
      </c>
      <c r="R578" s="35">
        <f t="shared" si="27"/>
        <v>0.2666666667</v>
      </c>
      <c r="S578" s="10">
        <f t="shared" si="50"/>
        <v>0.4959803948</v>
      </c>
      <c r="T578" s="10">
        <f t="shared" si="28"/>
        <v>0.6305689531</v>
      </c>
      <c r="U578" s="10">
        <f t="shared" si="29"/>
        <v>0.6305689531</v>
      </c>
      <c r="V578" s="30">
        <f t="shared" si="30"/>
        <v>412</v>
      </c>
      <c r="W578" s="30">
        <f t="shared" si="31"/>
        <v>130</v>
      </c>
      <c r="X578" s="34">
        <f t="shared" si="32"/>
        <v>204</v>
      </c>
      <c r="Y578" s="36">
        <f t="shared" si="33"/>
        <v>140</v>
      </c>
      <c r="Z578" s="37">
        <f t="shared" ref="Z578:AA578" si="2335">L578</f>
        <v>176</v>
      </c>
      <c r="AA578" s="38">
        <f t="shared" si="2335"/>
        <v>64</v>
      </c>
      <c r="AB578" s="39">
        <f t="shared" si="35"/>
        <v>82</v>
      </c>
      <c r="AC578" s="35">
        <f t="shared" si="36"/>
        <v>0.4383561644</v>
      </c>
      <c r="AD578" s="35">
        <f t="shared" si="37"/>
        <v>0.4430379747</v>
      </c>
      <c r="AE578" s="30">
        <f t="shared" si="38"/>
        <v>0.5058458646</v>
      </c>
      <c r="AF578" s="30">
        <f t="shared" si="39"/>
        <v>0.1994095752</v>
      </c>
      <c r="AG578" s="30">
        <f t="shared" si="40"/>
        <v>-0.06280788988</v>
      </c>
      <c r="AH578" s="41">
        <f t="shared" si="41"/>
        <v>0.3584743108</v>
      </c>
      <c r="AI578" s="42">
        <f t="shared" si="42"/>
        <v>0.3405292246</v>
      </c>
      <c r="AJ578" s="42">
        <f t="shared" si="43"/>
        <v>0.2539830851</v>
      </c>
      <c r="AK578" s="36">
        <f t="shared" si="44"/>
        <v>60</v>
      </c>
      <c r="AL578" s="37">
        <f t="shared" ref="AL578:AM578" si="2336">Z578</f>
        <v>176</v>
      </c>
      <c r="AM578" s="38">
        <f t="shared" si="2336"/>
        <v>64</v>
      </c>
      <c r="AN578" s="39">
        <f t="shared" si="46"/>
        <v>82</v>
      </c>
      <c r="AO578" s="43"/>
      <c r="AP578" s="43"/>
      <c r="AQ578" s="43">
        <f t="shared" ref="AQ578:AW578" si="2337">POWER($AC578,AQ$3)</f>
        <v>1</v>
      </c>
      <c r="AR578" s="43">
        <f t="shared" si="2337"/>
        <v>0.4383561644</v>
      </c>
      <c r="AS578" s="43">
        <f t="shared" si="2337"/>
        <v>0.1921561269</v>
      </c>
      <c r="AT578" s="43">
        <f t="shared" si="2337"/>
        <v>0.08423282273</v>
      </c>
      <c r="AU578" s="43">
        <f t="shared" si="2337"/>
        <v>0.03692397709</v>
      </c>
      <c r="AV578" s="43">
        <f t="shared" si="2337"/>
        <v>0.01618585297</v>
      </c>
      <c r="AW578" s="43">
        <f t="shared" si="2337"/>
        <v>0.007095168425</v>
      </c>
      <c r="AX578" s="43">
        <f t="shared" ref="AX578:BA578" si="2338">$AD578*AQ578</f>
        <v>0.4430379747</v>
      </c>
      <c r="AY578" s="43">
        <f t="shared" si="2338"/>
        <v>0.1942084273</v>
      </c>
      <c r="AZ578" s="43">
        <f t="shared" si="2338"/>
        <v>0.08513246126</v>
      </c>
      <c r="BA578" s="43">
        <f t="shared" si="2338"/>
        <v>0.03731833918</v>
      </c>
      <c r="BB578" s="43"/>
      <c r="BC578" s="43"/>
      <c r="BD578" s="43"/>
      <c r="BE578" s="43"/>
      <c r="BF578" s="43"/>
      <c r="BG578" s="43"/>
      <c r="BH578" s="43"/>
      <c r="BI578" s="43"/>
      <c r="BJ578" s="43"/>
    </row>
    <row r="579">
      <c r="A579" s="30"/>
      <c r="B579" s="30"/>
      <c r="C579" s="44">
        <f t="shared" si="49"/>
        <v>575</v>
      </c>
      <c r="D579" s="32">
        <f t="shared" si="13"/>
        <v>1551</v>
      </c>
      <c r="E579" s="32">
        <f t="shared" si="14"/>
        <v>1551</v>
      </c>
      <c r="F579" s="33">
        <f t="shared" si="15"/>
        <v>972</v>
      </c>
      <c r="G579" s="30">
        <f t="shared" si="16"/>
        <v>615</v>
      </c>
      <c r="H579" s="34">
        <f t="shared" si="17"/>
        <v>357</v>
      </c>
      <c r="I579" s="35">
        <f t="shared" si="18"/>
        <v>0.4845652532</v>
      </c>
      <c r="J579" s="35">
        <f t="shared" si="19"/>
        <v>0.5389622743</v>
      </c>
      <c r="K579" s="36">
        <f t="shared" si="20"/>
        <v>298</v>
      </c>
      <c r="L579" s="37">
        <f t="shared" si="21"/>
        <v>317</v>
      </c>
      <c r="M579" s="38">
        <f t="shared" si="22"/>
        <v>192</v>
      </c>
      <c r="N579" s="39">
        <f t="shared" si="23"/>
        <v>165</v>
      </c>
      <c r="O579" s="35">
        <f t="shared" si="24"/>
        <v>0.4845528455</v>
      </c>
      <c r="P579" s="35">
        <f t="shared" si="25"/>
        <v>0.5378151261</v>
      </c>
      <c r="Q579" s="40">
        <f t="shared" si="26"/>
        <v>0.5041152263</v>
      </c>
      <c r="R579" s="35">
        <f t="shared" si="27"/>
        <v>0.3772102161</v>
      </c>
      <c r="S579" s="10">
        <f t="shared" si="50"/>
        <v>0.6638187314</v>
      </c>
      <c r="T579" s="10">
        <f t="shared" si="28"/>
        <v>0.8368505727</v>
      </c>
      <c r="U579" s="10">
        <f t="shared" si="29"/>
        <v>0.8368505727</v>
      </c>
      <c r="V579" s="30">
        <f t="shared" si="30"/>
        <v>972</v>
      </c>
      <c r="W579" s="30">
        <f t="shared" si="31"/>
        <v>490</v>
      </c>
      <c r="X579" s="34">
        <f t="shared" si="32"/>
        <v>645</v>
      </c>
      <c r="Y579" s="36">
        <f t="shared" si="33"/>
        <v>453</v>
      </c>
      <c r="Z579" s="37">
        <f t="shared" ref="Z579:AA579" si="2339">L579</f>
        <v>317</v>
      </c>
      <c r="AA579" s="38">
        <f t="shared" si="2339"/>
        <v>192</v>
      </c>
      <c r="AB579" s="39">
        <f t="shared" si="35"/>
        <v>88</v>
      </c>
      <c r="AC579" s="35">
        <f t="shared" si="36"/>
        <v>0.6857142857</v>
      </c>
      <c r="AD579" s="35">
        <f t="shared" si="37"/>
        <v>0.5883116883</v>
      </c>
      <c r="AE579" s="30">
        <f t="shared" si="38"/>
        <v>0.5904998773</v>
      </c>
      <c r="AF579" s="30">
        <f t="shared" si="39"/>
        <v>0.284063588</v>
      </c>
      <c r="AG579" s="30">
        <f t="shared" si="40"/>
        <v>-0.002188188962</v>
      </c>
      <c r="AH579" s="41">
        <f t="shared" si="41"/>
        <v>0.3926599582</v>
      </c>
      <c r="AI579" s="42">
        <f t="shared" si="42"/>
        <v>0.5248314985</v>
      </c>
      <c r="AJ579" s="42">
        <f t="shared" si="43"/>
        <v>0.5218162833</v>
      </c>
      <c r="AK579" s="36">
        <f t="shared" si="44"/>
        <v>346</v>
      </c>
      <c r="AL579" s="37">
        <f t="shared" ref="AL579:AM579" si="2340">Z579</f>
        <v>317</v>
      </c>
      <c r="AM579" s="38">
        <f t="shared" si="2340"/>
        <v>192</v>
      </c>
      <c r="AN579" s="39">
        <f t="shared" si="46"/>
        <v>88</v>
      </c>
      <c r="AO579" s="43"/>
      <c r="AP579" s="43"/>
      <c r="AQ579" s="43">
        <f t="shared" ref="AQ579:AW579" si="2341">POWER($AC579,AQ$3)</f>
        <v>1</v>
      </c>
      <c r="AR579" s="43">
        <f t="shared" si="2341"/>
        <v>0.6857142857</v>
      </c>
      <c r="AS579" s="43">
        <f t="shared" si="2341"/>
        <v>0.4702040816</v>
      </c>
      <c r="AT579" s="43">
        <f t="shared" si="2341"/>
        <v>0.322425656</v>
      </c>
      <c r="AU579" s="43">
        <f t="shared" si="2341"/>
        <v>0.2210918784</v>
      </c>
      <c r="AV579" s="43">
        <f t="shared" si="2341"/>
        <v>0.1516058595</v>
      </c>
      <c r="AW579" s="43">
        <f t="shared" si="2341"/>
        <v>0.1039583036</v>
      </c>
      <c r="AX579" s="43">
        <f t="shared" ref="AX579:BA579" si="2342">$AD579*AQ579</f>
        <v>0.5883116883</v>
      </c>
      <c r="AY579" s="43">
        <f t="shared" si="2342"/>
        <v>0.4034137291</v>
      </c>
      <c r="AZ579" s="43">
        <f t="shared" si="2342"/>
        <v>0.2766265571</v>
      </c>
      <c r="BA579" s="43">
        <f t="shared" si="2342"/>
        <v>0.189686782</v>
      </c>
      <c r="BB579" s="43"/>
      <c r="BC579" s="43"/>
      <c r="BD579" s="43"/>
      <c r="BE579" s="43"/>
      <c r="BF579" s="43"/>
      <c r="BG579" s="43"/>
      <c r="BH579" s="43"/>
      <c r="BI579" s="43"/>
      <c r="BJ579" s="43"/>
    </row>
    <row r="580">
      <c r="A580" s="30"/>
      <c r="B580" s="30"/>
      <c r="C580" s="44">
        <f t="shared" si="49"/>
        <v>576</v>
      </c>
      <c r="D580" s="32">
        <f t="shared" si="13"/>
        <v>1657</v>
      </c>
      <c r="E580" s="32">
        <f t="shared" si="14"/>
        <v>1657</v>
      </c>
      <c r="F580" s="33">
        <f t="shared" si="15"/>
        <v>871</v>
      </c>
      <c r="G580" s="30">
        <f t="shared" si="16"/>
        <v>584</v>
      </c>
      <c r="H580" s="34">
        <f t="shared" si="17"/>
        <v>287</v>
      </c>
      <c r="I580" s="35">
        <f t="shared" si="18"/>
        <v>0.1994570708</v>
      </c>
      <c r="J580" s="35">
        <f t="shared" si="19"/>
        <v>0.1933649252</v>
      </c>
      <c r="K580" s="36">
        <f t="shared" si="20"/>
        <v>116</v>
      </c>
      <c r="L580" s="37">
        <f t="shared" si="21"/>
        <v>468</v>
      </c>
      <c r="M580" s="38">
        <f t="shared" si="22"/>
        <v>55</v>
      </c>
      <c r="N580" s="39">
        <f t="shared" si="23"/>
        <v>232</v>
      </c>
      <c r="O580" s="35">
        <f t="shared" si="24"/>
        <v>0.198630137</v>
      </c>
      <c r="P580" s="35">
        <f t="shared" si="25"/>
        <v>0.1916376307</v>
      </c>
      <c r="Q580" s="40">
        <f t="shared" si="26"/>
        <v>0.196326062</v>
      </c>
      <c r="R580" s="35">
        <f t="shared" si="27"/>
        <v>0.1051625239</v>
      </c>
      <c r="S580" s="10">
        <f t="shared" si="50"/>
        <v>0.6350883003</v>
      </c>
      <c r="T580" s="10">
        <f t="shared" si="28"/>
        <v>0.959223838</v>
      </c>
      <c r="U580" s="10">
        <f t="shared" si="29"/>
        <v>0.959223838</v>
      </c>
      <c r="V580" s="30">
        <f t="shared" si="30"/>
        <v>871</v>
      </c>
      <c r="W580" s="30">
        <f t="shared" si="31"/>
        <v>171</v>
      </c>
      <c r="X580" s="34">
        <f t="shared" si="32"/>
        <v>553</v>
      </c>
      <c r="Y580" s="36">
        <f t="shared" si="33"/>
        <v>498</v>
      </c>
      <c r="Z580" s="37">
        <f t="shared" ref="Z580:AA580" si="2343">L580</f>
        <v>468</v>
      </c>
      <c r="AA580" s="38">
        <f t="shared" si="2343"/>
        <v>55</v>
      </c>
      <c r="AB580" s="39">
        <f t="shared" si="35"/>
        <v>21</v>
      </c>
      <c r="AC580" s="35">
        <f t="shared" si="36"/>
        <v>0.7236842105</v>
      </c>
      <c r="AD580" s="35">
        <f t="shared" si="37"/>
        <v>0.5155279503</v>
      </c>
      <c r="AE580" s="30">
        <f t="shared" si="38"/>
        <v>0.5995823802</v>
      </c>
      <c r="AF580" s="30">
        <f t="shared" si="39"/>
        <v>0.2931460909</v>
      </c>
      <c r="AG580" s="30">
        <f t="shared" si="40"/>
        <v>-0.0840544299</v>
      </c>
      <c r="AH580" s="41">
        <f t="shared" si="41"/>
        <v>0.400524802</v>
      </c>
      <c r="AI580" s="42">
        <f t="shared" si="42"/>
        <v>0.5521111605</v>
      </c>
      <c r="AJ580" s="42">
        <f t="shared" si="43"/>
        <v>0.4362883487</v>
      </c>
      <c r="AK580" s="36">
        <f t="shared" si="44"/>
        <v>362</v>
      </c>
      <c r="AL580" s="37">
        <f t="shared" ref="AL580:AM580" si="2344">Z580</f>
        <v>468</v>
      </c>
      <c r="AM580" s="38">
        <f t="shared" si="2344"/>
        <v>55</v>
      </c>
      <c r="AN580" s="39">
        <f t="shared" si="46"/>
        <v>21</v>
      </c>
      <c r="AO580" s="43"/>
      <c r="AP580" s="43"/>
      <c r="AQ580" s="43">
        <f t="shared" ref="AQ580:AW580" si="2345">POWER($AC580,AQ$3)</f>
        <v>1</v>
      </c>
      <c r="AR580" s="43">
        <f t="shared" si="2345"/>
        <v>0.7236842105</v>
      </c>
      <c r="AS580" s="43">
        <f t="shared" si="2345"/>
        <v>0.5237188366</v>
      </c>
      <c r="AT580" s="43">
        <f t="shared" si="2345"/>
        <v>0.3790070528</v>
      </c>
      <c r="AU580" s="43">
        <f t="shared" si="2345"/>
        <v>0.2742814198</v>
      </c>
      <c r="AV580" s="43">
        <f t="shared" si="2345"/>
        <v>0.1984931327</v>
      </c>
      <c r="AW580" s="43">
        <f t="shared" si="2345"/>
        <v>0.1436463461</v>
      </c>
      <c r="AX580" s="43">
        <f t="shared" ref="AX580:BA580" si="2346">$AD580*AQ580</f>
        <v>0.5155279503</v>
      </c>
      <c r="AY580" s="43">
        <f t="shared" si="2346"/>
        <v>0.3730794377</v>
      </c>
      <c r="AZ580" s="43">
        <f t="shared" si="2346"/>
        <v>0.2699916984</v>
      </c>
      <c r="BA580" s="43">
        <f t="shared" si="2346"/>
        <v>0.1953887291</v>
      </c>
      <c r="BB580" s="43"/>
      <c r="BC580" s="43"/>
      <c r="BD580" s="43"/>
      <c r="BE580" s="43"/>
      <c r="BF580" s="43"/>
      <c r="BG580" s="43"/>
      <c r="BH580" s="43"/>
      <c r="BI580" s="43"/>
      <c r="BJ580" s="43"/>
    </row>
    <row r="581">
      <c r="A581" s="30"/>
      <c r="B581" s="30"/>
      <c r="C581" s="44">
        <f t="shared" si="49"/>
        <v>577</v>
      </c>
      <c r="D581" s="32">
        <f t="shared" si="13"/>
        <v>3190</v>
      </c>
      <c r="E581" s="32">
        <f t="shared" si="14"/>
        <v>3190</v>
      </c>
      <c r="F581" s="33">
        <f t="shared" si="15"/>
        <v>2212</v>
      </c>
      <c r="G581" s="30">
        <f t="shared" si="16"/>
        <v>1452</v>
      </c>
      <c r="H581" s="34">
        <f t="shared" si="17"/>
        <v>760</v>
      </c>
      <c r="I581" s="35">
        <f t="shared" si="18"/>
        <v>0.3922073366</v>
      </c>
      <c r="J581" s="35">
        <f t="shared" si="19"/>
        <v>0.3732625882</v>
      </c>
      <c r="K581" s="36">
        <f t="shared" si="20"/>
        <v>569</v>
      </c>
      <c r="L581" s="37">
        <f t="shared" si="21"/>
        <v>883</v>
      </c>
      <c r="M581" s="38">
        <f t="shared" si="22"/>
        <v>284</v>
      </c>
      <c r="N581" s="39">
        <f t="shared" si="23"/>
        <v>476</v>
      </c>
      <c r="O581" s="35">
        <f t="shared" si="24"/>
        <v>0.3918732782</v>
      </c>
      <c r="P581" s="35">
        <f t="shared" si="25"/>
        <v>0.3736842105</v>
      </c>
      <c r="Q581" s="40">
        <f t="shared" si="26"/>
        <v>0.3856238698</v>
      </c>
      <c r="R581" s="35">
        <f t="shared" si="27"/>
        <v>0.2433590403</v>
      </c>
      <c r="S581" s="10">
        <f t="shared" si="50"/>
        <v>0.6146845986</v>
      </c>
      <c r="T581" s="10">
        <f t="shared" si="28"/>
        <v>0.8396855135</v>
      </c>
      <c r="U581" s="10">
        <f t="shared" si="29"/>
        <v>0.8396855135</v>
      </c>
      <c r="V581" s="30">
        <f t="shared" si="30"/>
        <v>2212</v>
      </c>
      <c r="W581" s="30">
        <f t="shared" si="31"/>
        <v>853</v>
      </c>
      <c r="X581" s="34">
        <f t="shared" si="32"/>
        <v>1360</v>
      </c>
      <c r="Y581" s="36">
        <f t="shared" si="33"/>
        <v>1076</v>
      </c>
      <c r="Z581" s="37">
        <f t="shared" ref="Z581:AA581" si="2347">L581</f>
        <v>883</v>
      </c>
      <c r="AA581" s="38">
        <f t="shared" si="2347"/>
        <v>284</v>
      </c>
      <c r="AB581" s="39">
        <f t="shared" si="35"/>
        <v>205</v>
      </c>
      <c r="AC581" s="35">
        <f t="shared" si="36"/>
        <v>0.5807770961</v>
      </c>
      <c r="AD581" s="35">
        <f t="shared" si="37"/>
        <v>0.5492598264</v>
      </c>
      <c r="AE581" s="30">
        <f t="shared" si="38"/>
        <v>0.5594028246</v>
      </c>
      <c r="AF581" s="30">
        <f t="shared" si="39"/>
        <v>0.2529665353</v>
      </c>
      <c r="AG581" s="30">
        <f t="shared" si="40"/>
        <v>-0.01014299818</v>
      </c>
      <c r="AH581" s="41">
        <f t="shared" si="41"/>
        <v>0.3746124862</v>
      </c>
      <c r="AI581" s="42">
        <f t="shared" si="42"/>
        <v>0.4479364371</v>
      </c>
      <c r="AJ581" s="42">
        <f t="shared" si="43"/>
        <v>0.4339598915</v>
      </c>
      <c r="AK581" s="36">
        <f t="shared" si="44"/>
        <v>677</v>
      </c>
      <c r="AL581" s="37">
        <f t="shared" ref="AL581:AM581" si="2348">Z581</f>
        <v>883</v>
      </c>
      <c r="AM581" s="38">
        <f t="shared" si="2348"/>
        <v>284</v>
      </c>
      <c r="AN581" s="39">
        <f t="shared" si="46"/>
        <v>205</v>
      </c>
      <c r="AO581" s="43"/>
      <c r="AP581" s="43"/>
      <c r="AQ581" s="43">
        <f t="shared" ref="AQ581:AW581" si="2349">POWER($AC581,AQ$3)</f>
        <v>1</v>
      </c>
      <c r="AR581" s="43">
        <f t="shared" si="2349"/>
        <v>0.5807770961</v>
      </c>
      <c r="AS581" s="43">
        <f t="shared" si="2349"/>
        <v>0.3373020354</v>
      </c>
      <c r="AT581" s="43">
        <f t="shared" si="2349"/>
        <v>0.1958972966</v>
      </c>
      <c r="AU581" s="43">
        <f t="shared" si="2349"/>
        <v>0.1137726631</v>
      </c>
      <c r="AV581" s="43">
        <f t="shared" si="2349"/>
        <v>0.06607655687</v>
      </c>
      <c r="AW581" s="43">
        <f t="shared" si="2349"/>
        <v>0.03837575082</v>
      </c>
      <c r="AX581" s="43">
        <f t="shared" ref="AX581:BA581" si="2350">$AD581*AQ581</f>
        <v>0.5492598264</v>
      </c>
      <c r="AY581" s="43">
        <f t="shared" si="2350"/>
        <v>0.318997527</v>
      </c>
      <c r="AZ581" s="43">
        <f t="shared" si="2350"/>
        <v>0.1852664574</v>
      </c>
      <c r="BA581" s="43">
        <f t="shared" si="2350"/>
        <v>0.1075985151</v>
      </c>
      <c r="BB581" s="43"/>
      <c r="BC581" s="43"/>
      <c r="BD581" s="43"/>
      <c r="BE581" s="43"/>
      <c r="BF581" s="43"/>
      <c r="BG581" s="43"/>
      <c r="BH581" s="43"/>
      <c r="BI581" s="43"/>
      <c r="BJ581" s="43"/>
    </row>
    <row r="582">
      <c r="A582" s="30"/>
      <c r="B582" s="30"/>
      <c r="C582" s="44">
        <f t="shared" si="49"/>
        <v>578</v>
      </c>
      <c r="D582" s="32">
        <f t="shared" si="13"/>
        <v>1105</v>
      </c>
      <c r="E582" s="32">
        <f t="shared" si="14"/>
        <v>1105</v>
      </c>
      <c r="F582" s="33">
        <f t="shared" si="15"/>
        <v>329</v>
      </c>
      <c r="G582" s="30">
        <f t="shared" si="16"/>
        <v>167</v>
      </c>
      <c r="H582" s="34">
        <f t="shared" si="17"/>
        <v>162</v>
      </c>
      <c r="I582" s="35">
        <f t="shared" si="18"/>
        <v>0.3227921899</v>
      </c>
      <c r="J582" s="35">
        <f t="shared" si="19"/>
        <v>0.2989318618</v>
      </c>
      <c r="K582" s="36">
        <f t="shared" si="20"/>
        <v>54</v>
      </c>
      <c r="L582" s="37">
        <f t="shared" si="21"/>
        <v>113</v>
      </c>
      <c r="M582" s="38">
        <f t="shared" si="22"/>
        <v>48</v>
      </c>
      <c r="N582" s="39">
        <f t="shared" si="23"/>
        <v>114</v>
      </c>
      <c r="O582" s="35">
        <f t="shared" si="24"/>
        <v>0.3233532934</v>
      </c>
      <c r="P582" s="35">
        <f t="shared" si="25"/>
        <v>0.2962962963</v>
      </c>
      <c r="Q582" s="40">
        <f t="shared" si="26"/>
        <v>0.3100303951</v>
      </c>
      <c r="R582" s="35">
        <f t="shared" si="27"/>
        <v>0.298136646</v>
      </c>
      <c r="S582" s="10">
        <f t="shared" si="50"/>
        <v>0.6522691675</v>
      </c>
      <c r="T582" s="10">
        <f t="shared" si="28"/>
        <v>0.8671758066</v>
      </c>
      <c r="U582" s="10">
        <f t="shared" si="29"/>
        <v>0.8671758066</v>
      </c>
      <c r="V582" s="30">
        <f t="shared" si="30"/>
        <v>329</v>
      </c>
      <c r="W582" s="30">
        <f t="shared" si="31"/>
        <v>102</v>
      </c>
      <c r="X582" s="34">
        <f t="shared" si="32"/>
        <v>215</v>
      </c>
      <c r="Y582" s="36">
        <f t="shared" si="33"/>
        <v>167</v>
      </c>
      <c r="Z582" s="37">
        <f t="shared" ref="Z582:AA582" si="2351">L582</f>
        <v>113</v>
      </c>
      <c r="AA582" s="38">
        <f t="shared" si="2351"/>
        <v>48</v>
      </c>
      <c r="AB582" s="39">
        <f t="shared" si="35"/>
        <v>26</v>
      </c>
      <c r="AC582" s="35">
        <f t="shared" si="36"/>
        <v>0.6486486486</v>
      </c>
      <c r="AD582" s="35">
        <f t="shared" si="37"/>
        <v>0.5964285714</v>
      </c>
      <c r="AE582" s="30">
        <f t="shared" si="38"/>
        <v>0.5804703575</v>
      </c>
      <c r="AF582" s="30">
        <f t="shared" si="39"/>
        <v>0.2740340682</v>
      </c>
      <c r="AG582" s="30">
        <f t="shared" si="40"/>
        <v>0.01595821392</v>
      </c>
      <c r="AH582" s="41">
        <f t="shared" si="41"/>
        <v>0.3856730875</v>
      </c>
      <c r="AI582" s="42">
        <f t="shared" si="42"/>
        <v>0.4979155249</v>
      </c>
      <c r="AJ582" s="42">
        <f t="shared" si="43"/>
        <v>0.5199051477</v>
      </c>
      <c r="AK582" s="36">
        <f t="shared" si="44"/>
        <v>122</v>
      </c>
      <c r="AL582" s="37">
        <f t="shared" ref="AL582:AM582" si="2352">Z582</f>
        <v>113</v>
      </c>
      <c r="AM582" s="38">
        <f t="shared" si="2352"/>
        <v>48</v>
      </c>
      <c r="AN582" s="39">
        <f t="shared" si="46"/>
        <v>26</v>
      </c>
      <c r="AO582" s="43"/>
      <c r="AP582" s="43"/>
      <c r="AQ582" s="43">
        <f t="shared" ref="AQ582:AW582" si="2353">POWER($AC582,AQ$3)</f>
        <v>1</v>
      </c>
      <c r="AR582" s="43">
        <f t="shared" si="2353"/>
        <v>0.6486486486</v>
      </c>
      <c r="AS582" s="43">
        <f t="shared" si="2353"/>
        <v>0.4207450694</v>
      </c>
      <c r="AT582" s="43">
        <f t="shared" si="2353"/>
        <v>0.2729157207</v>
      </c>
      <c r="AU582" s="43">
        <f t="shared" si="2353"/>
        <v>0.1770264134</v>
      </c>
      <c r="AV582" s="43">
        <f t="shared" si="2353"/>
        <v>0.1148279438</v>
      </c>
      <c r="AW582" s="43">
        <f t="shared" si="2353"/>
        <v>0.0744829906</v>
      </c>
      <c r="AX582" s="43">
        <f t="shared" ref="AX582:BA582" si="2354">$AD582*AQ582</f>
        <v>0.5964285714</v>
      </c>
      <c r="AY582" s="43">
        <f t="shared" si="2354"/>
        <v>0.3868725869</v>
      </c>
      <c r="AZ582" s="43">
        <f t="shared" si="2354"/>
        <v>0.2509443807</v>
      </c>
      <c r="BA582" s="43">
        <f t="shared" si="2354"/>
        <v>0.1627747334</v>
      </c>
      <c r="BB582" s="43"/>
      <c r="BC582" s="43"/>
      <c r="BD582" s="43"/>
      <c r="BE582" s="43"/>
      <c r="BF582" s="43"/>
      <c r="BG582" s="43"/>
      <c r="BH582" s="43"/>
      <c r="BI582" s="43"/>
      <c r="BJ582" s="43"/>
    </row>
    <row r="583">
      <c r="A583" s="30"/>
      <c r="B583" s="30"/>
      <c r="C583" s="44">
        <f t="shared" si="49"/>
        <v>579</v>
      </c>
      <c r="D583" s="32">
        <f t="shared" si="13"/>
        <v>977</v>
      </c>
      <c r="E583" s="32">
        <f t="shared" si="14"/>
        <v>977</v>
      </c>
      <c r="F583" s="33">
        <f t="shared" si="15"/>
        <v>212</v>
      </c>
      <c r="G583" s="30">
        <f t="shared" si="16"/>
        <v>148</v>
      </c>
      <c r="H583" s="34">
        <f t="shared" si="17"/>
        <v>64</v>
      </c>
      <c r="I583" s="35">
        <f t="shared" si="18"/>
        <v>0.4044995502</v>
      </c>
      <c r="J583" s="35">
        <f t="shared" si="19"/>
        <v>0.4260924996</v>
      </c>
      <c r="K583" s="36">
        <f t="shared" si="20"/>
        <v>60</v>
      </c>
      <c r="L583" s="37">
        <f t="shared" si="21"/>
        <v>88</v>
      </c>
      <c r="M583" s="38">
        <f t="shared" si="22"/>
        <v>27</v>
      </c>
      <c r="N583" s="39">
        <f t="shared" si="23"/>
        <v>37</v>
      </c>
      <c r="O583" s="35">
        <f t="shared" si="24"/>
        <v>0.4054054054</v>
      </c>
      <c r="P583" s="35">
        <f t="shared" si="25"/>
        <v>0.421875</v>
      </c>
      <c r="Q583" s="40">
        <f t="shared" si="26"/>
        <v>0.4103773585</v>
      </c>
      <c r="R583" s="35">
        <f t="shared" si="27"/>
        <v>0.2347826087</v>
      </c>
      <c r="S583" s="10">
        <f t="shared" si="50"/>
        <v>0.7898879457</v>
      </c>
      <c r="T583" s="10">
        <f t="shared" si="28"/>
        <v>1.132246811</v>
      </c>
      <c r="U583" s="10">
        <f t="shared" si="29"/>
        <v>1</v>
      </c>
      <c r="V583" s="30">
        <f t="shared" si="30"/>
        <v>212</v>
      </c>
      <c r="W583" s="30">
        <f t="shared" si="31"/>
        <v>87</v>
      </c>
      <c r="X583" s="34">
        <f t="shared" si="32"/>
        <v>167</v>
      </c>
      <c r="Y583" s="36">
        <f t="shared" si="33"/>
        <v>140</v>
      </c>
      <c r="Z583" s="37">
        <f t="shared" ref="Z583:AA583" si="2355">L583</f>
        <v>88</v>
      </c>
      <c r="AA583" s="38">
        <f t="shared" si="2355"/>
        <v>27</v>
      </c>
      <c r="AB583" s="39">
        <f t="shared" si="35"/>
        <v>0</v>
      </c>
      <c r="AC583" s="35">
        <f t="shared" si="36"/>
        <v>1</v>
      </c>
      <c r="AD583" s="35">
        <f t="shared" si="37"/>
        <v>0.6140350877</v>
      </c>
      <c r="AE583" s="30">
        <f t="shared" si="38"/>
        <v>0.6210571413</v>
      </c>
      <c r="AF583" s="30">
        <f t="shared" si="39"/>
        <v>0.3146208519</v>
      </c>
      <c r="AG583" s="30">
        <f t="shared" si="40"/>
        <v>-0.007022053543</v>
      </c>
      <c r="AH583" s="41">
        <f t="shared" si="41"/>
        <v>0.4805822993</v>
      </c>
      <c r="AI583" s="42">
        <f t="shared" si="42"/>
        <v>0.7412780452</v>
      </c>
      <c r="AJ583" s="42">
        <f t="shared" si="43"/>
        <v>0.7316020056</v>
      </c>
      <c r="AK583" s="36">
        <f t="shared" si="44"/>
        <v>240</v>
      </c>
      <c r="AL583" s="37">
        <f t="shared" ref="AL583:AM583" si="2356">Z583</f>
        <v>88</v>
      </c>
      <c r="AM583" s="38">
        <f t="shared" si="2356"/>
        <v>27</v>
      </c>
      <c r="AN583" s="39">
        <f t="shared" si="46"/>
        <v>0</v>
      </c>
      <c r="AO583" s="43"/>
      <c r="AP583" s="43"/>
      <c r="AQ583" s="43">
        <f t="shared" ref="AQ583:AW583" si="2357">POWER($AC583,AQ$3)</f>
        <v>1</v>
      </c>
      <c r="AR583" s="43">
        <f t="shared" si="2357"/>
        <v>1</v>
      </c>
      <c r="AS583" s="43">
        <f t="shared" si="2357"/>
        <v>1</v>
      </c>
      <c r="AT583" s="43">
        <f t="shared" si="2357"/>
        <v>1</v>
      </c>
      <c r="AU583" s="43">
        <f t="shared" si="2357"/>
        <v>1</v>
      </c>
      <c r="AV583" s="43">
        <f t="shared" si="2357"/>
        <v>1</v>
      </c>
      <c r="AW583" s="43">
        <f t="shared" si="2357"/>
        <v>1</v>
      </c>
      <c r="AX583" s="43">
        <f t="shared" ref="AX583:BA583" si="2358">$AD583*AQ583</f>
        <v>0.6140350877</v>
      </c>
      <c r="AY583" s="43">
        <f t="shared" si="2358"/>
        <v>0.6140350877</v>
      </c>
      <c r="AZ583" s="43">
        <f t="shared" si="2358"/>
        <v>0.6140350877</v>
      </c>
      <c r="BA583" s="43">
        <f t="shared" si="2358"/>
        <v>0.6140350877</v>
      </c>
      <c r="BB583" s="43"/>
      <c r="BC583" s="43"/>
      <c r="BD583" s="43"/>
      <c r="BE583" s="43"/>
      <c r="BF583" s="43"/>
      <c r="BG583" s="43"/>
      <c r="BH583" s="43"/>
      <c r="BI583" s="43"/>
      <c r="BJ583" s="43"/>
    </row>
    <row r="584">
      <c r="A584" s="30"/>
      <c r="B584" s="30"/>
      <c r="C584" s="44">
        <f t="shared" si="49"/>
        <v>580</v>
      </c>
      <c r="D584" s="32">
        <f t="shared" si="13"/>
        <v>2055</v>
      </c>
      <c r="E584" s="32">
        <f t="shared" si="14"/>
        <v>2055</v>
      </c>
      <c r="F584" s="33">
        <f t="shared" si="15"/>
        <v>1145</v>
      </c>
      <c r="G584" s="30">
        <f t="shared" si="16"/>
        <v>881</v>
      </c>
      <c r="H584" s="34">
        <f t="shared" si="17"/>
        <v>264</v>
      </c>
      <c r="I584" s="35">
        <f t="shared" si="18"/>
        <v>0.3392462093</v>
      </c>
      <c r="J584" s="35">
        <f t="shared" si="19"/>
        <v>0.303295601</v>
      </c>
      <c r="K584" s="36">
        <f t="shared" si="20"/>
        <v>299</v>
      </c>
      <c r="L584" s="37">
        <f t="shared" si="21"/>
        <v>582</v>
      </c>
      <c r="M584" s="38">
        <f t="shared" si="22"/>
        <v>80</v>
      </c>
      <c r="N584" s="39">
        <f t="shared" si="23"/>
        <v>184</v>
      </c>
      <c r="O584" s="35">
        <f t="shared" si="24"/>
        <v>0.3393870602</v>
      </c>
      <c r="P584" s="35">
        <f t="shared" si="25"/>
        <v>0.303030303</v>
      </c>
      <c r="Q584" s="40">
        <f t="shared" si="26"/>
        <v>0.3310043668</v>
      </c>
      <c r="R584" s="35">
        <f t="shared" si="27"/>
        <v>0.1208459215</v>
      </c>
      <c r="S584" s="10">
        <f t="shared" si="50"/>
        <v>0.4971379483</v>
      </c>
      <c r="T584" s="10">
        <f t="shared" si="28"/>
        <v>0.7233057347</v>
      </c>
      <c r="U584" s="10">
        <f t="shared" si="29"/>
        <v>0.7233057347</v>
      </c>
      <c r="V584" s="30">
        <f t="shared" si="30"/>
        <v>1145</v>
      </c>
      <c r="W584" s="30">
        <f t="shared" si="31"/>
        <v>379</v>
      </c>
      <c r="X584" s="34">
        <f t="shared" si="32"/>
        <v>569</v>
      </c>
      <c r="Y584" s="36">
        <f t="shared" si="33"/>
        <v>489</v>
      </c>
      <c r="Z584" s="37">
        <f t="shared" ref="Z584:AA584" si="2359">L584</f>
        <v>582</v>
      </c>
      <c r="AA584" s="38">
        <f t="shared" si="2359"/>
        <v>80</v>
      </c>
      <c r="AB584" s="39">
        <f t="shared" si="35"/>
        <v>187</v>
      </c>
      <c r="AC584" s="35">
        <f t="shared" si="36"/>
        <v>0.2996254682</v>
      </c>
      <c r="AD584" s="35">
        <f t="shared" si="37"/>
        <v>0.4565826331</v>
      </c>
      <c r="AE584" s="30">
        <f t="shared" si="38"/>
        <v>0.4452029002</v>
      </c>
      <c r="AF584" s="30">
        <f t="shared" si="39"/>
        <v>0.1387666109</v>
      </c>
      <c r="AG584" s="30">
        <f t="shared" si="40"/>
        <v>0.01137973284</v>
      </c>
      <c r="AH584" s="41">
        <f t="shared" si="41"/>
        <v>0.3516761994</v>
      </c>
      <c r="AI584" s="42">
        <f t="shared" si="42"/>
        <v>0.233486181</v>
      </c>
      <c r="AJ584" s="42">
        <f t="shared" si="43"/>
        <v>0.2491668853</v>
      </c>
      <c r="AK584" s="36">
        <f t="shared" si="44"/>
        <v>193</v>
      </c>
      <c r="AL584" s="37">
        <f t="shared" ref="AL584:AM584" si="2360">Z584</f>
        <v>582</v>
      </c>
      <c r="AM584" s="38">
        <f t="shared" si="2360"/>
        <v>80</v>
      </c>
      <c r="AN584" s="39">
        <f t="shared" si="46"/>
        <v>187</v>
      </c>
      <c r="AO584" s="43"/>
      <c r="AP584" s="43"/>
      <c r="AQ584" s="43">
        <f t="shared" ref="AQ584:AW584" si="2361">POWER($AC584,AQ$3)</f>
        <v>1</v>
      </c>
      <c r="AR584" s="43">
        <f t="shared" si="2361"/>
        <v>0.2996254682</v>
      </c>
      <c r="AS584" s="43">
        <f t="shared" si="2361"/>
        <v>0.08977542117</v>
      </c>
      <c r="AT584" s="43">
        <f t="shared" si="2361"/>
        <v>0.0268990026</v>
      </c>
      <c r="AU584" s="43">
        <f t="shared" si="2361"/>
        <v>0.008059626247</v>
      </c>
      <c r="AV584" s="43">
        <f t="shared" si="2361"/>
        <v>0.002414869287</v>
      </c>
      <c r="AW584" s="43">
        <f t="shared" si="2361"/>
        <v>0.0007235563408</v>
      </c>
      <c r="AX584" s="43">
        <f t="shared" ref="AX584:BA584" si="2362">$AD584*AQ584</f>
        <v>0.4565826331</v>
      </c>
      <c r="AY584" s="43">
        <f t="shared" si="2362"/>
        <v>0.1368037852</v>
      </c>
      <c r="AZ584" s="43">
        <f t="shared" si="2362"/>
        <v>0.04098989818</v>
      </c>
      <c r="BA584" s="43">
        <f t="shared" si="2362"/>
        <v>0.01228161743</v>
      </c>
      <c r="BB584" s="43"/>
      <c r="BC584" s="43"/>
      <c r="BD584" s="43"/>
      <c r="BE584" s="43"/>
      <c r="BF584" s="43"/>
      <c r="BG584" s="43"/>
      <c r="BH584" s="43"/>
      <c r="BI584" s="43"/>
      <c r="BJ584" s="43"/>
    </row>
    <row r="585">
      <c r="A585" s="30"/>
      <c r="B585" s="30"/>
      <c r="C585" s="44">
        <f t="shared" si="49"/>
        <v>581</v>
      </c>
      <c r="D585" s="32">
        <f t="shared" si="13"/>
        <v>603</v>
      </c>
      <c r="E585" s="32">
        <f t="shared" si="14"/>
        <v>603</v>
      </c>
      <c r="F585" s="33">
        <f t="shared" si="15"/>
        <v>262</v>
      </c>
      <c r="G585" s="30">
        <f t="shared" si="16"/>
        <v>195</v>
      </c>
      <c r="H585" s="34">
        <f t="shared" si="17"/>
        <v>67</v>
      </c>
      <c r="I585" s="35">
        <f t="shared" si="18"/>
        <v>0.4164231417</v>
      </c>
      <c r="J585" s="35">
        <f t="shared" si="19"/>
        <v>0.5467158712</v>
      </c>
      <c r="K585" s="36">
        <f t="shared" si="20"/>
        <v>81</v>
      </c>
      <c r="L585" s="37">
        <f t="shared" si="21"/>
        <v>114</v>
      </c>
      <c r="M585" s="38">
        <f t="shared" si="22"/>
        <v>37</v>
      </c>
      <c r="N585" s="39">
        <f t="shared" si="23"/>
        <v>30</v>
      </c>
      <c r="O585" s="35">
        <f t="shared" si="24"/>
        <v>0.4153846154</v>
      </c>
      <c r="P585" s="35">
        <f t="shared" si="25"/>
        <v>0.552238806</v>
      </c>
      <c r="Q585" s="40">
        <f t="shared" si="26"/>
        <v>0.4503816794</v>
      </c>
      <c r="R585" s="35">
        <f t="shared" si="27"/>
        <v>0.2450331126</v>
      </c>
      <c r="S585" s="10">
        <f t="shared" si="50"/>
        <v>0.6851177323</v>
      </c>
      <c r="T585" s="10">
        <f t="shared" si="28"/>
        <v>0.9541068025</v>
      </c>
      <c r="U585" s="10">
        <f t="shared" si="29"/>
        <v>0.9541068025</v>
      </c>
      <c r="V585" s="30">
        <f t="shared" si="30"/>
        <v>262</v>
      </c>
      <c r="W585" s="30">
        <f t="shared" si="31"/>
        <v>118</v>
      </c>
      <c r="X585" s="34">
        <f t="shared" si="32"/>
        <v>180</v>
      </c>
      <c r="Y585" s="36">
        <f t="shared" si="33"/>
        <v>143</v>
      </c>
      <c r="Z585" s="37">
        <f t="shared" ref="Z585:AA585" si="2363">L585</f>
        <v>114</v>
      </c>
      <c r="AA585" s="38">
        <f t="shared" si="2363"/>
        <v>37</v>
      </c>
      <c r="AB585" s="39">
        <f t="shared" si="35"/>
        <v>7</v>
      </c>
      <c r="AC585" s="35">
        <f t="shared" si="36"/>
        <v>0.8409090909</v>
      </c>
      <c r="AD585" s="35">
        <f t="shared" si="37"/>
        <v>0.5564202335</v>
      </c>
      <c r="AE585" s="30">
        <f t="shared" si="38"/>
        <v>0.6190622202</v>
      </c>
      <c r="AF585" s="30">
        <f t="shared" si="39"/>
        <v>0.3126259309</v>
      </c>
      <c r="AG585" s="30">
        <f t="shared" si="40"/>
        <v>-0.06264198672</v>
      </c>
      <c r="AH585" s="41">
        <f t="shared" si="41"/>
        <v>0.4294610667</v>
      </c>
      <c r="AI585" s="42">
        <f t="shared" si="42"/>
        <v>0.6343749175</v>
      </c>
      <c r="AJ585" s="42">
        <f t="shared" si="43"/>
        <v>0.5480573843</v>
      </c>
      <c r="AK585" s="36">
        <f t="shared" si="44"/>
        <v>138</v>
      </c>
      <c r="AL585" s="37">
        <f t="shared" ref="AL585:AM585" si="2364">Z585</f>
        <v>114</v>
      </c>
      <c r="AM585" s="38">
        <f t="shared" si="2364"/>
        <v>37</v>
      </c>
      <c r="AN585" s="39">
        <f t="shared" si="46"/>
        <v>7</v>
      </c>
      <c r="AO585" s="43"/>
      <c r="AP585" s="43"/>
      <c r="AQ585" s="43">
        <f t="shared" ref="AQ585:AW585" si="2365">POWER($AC585,AQ$3)</f>
        <v>1</v>
      </c>
      <c r="AR585" s="43">
        <f t="shared" si="2365"/>
        <v>0.8409090909</v>
      </c>
      <c r="AS585" s="43">
        <f t="shared" si="2365"/>
        <v>0.7071280992</v>
      </c>
      <c r="AT585" s="43">
        <f t="shared" si="2365"/>
        <v>0.594630447</v>
      </c>
      <c r="AU585" s="43">
        <f t="shared" si="2365"/>
        <v>0.5000301486</v>
      </c>
      <c r="AV585" s="43">
        <f t="shared" si="2365"/>
        <v>0.4204798977</v>
      </c>
      <c r="AW585" s="43">
        <f t="shared" si="2365"/>
        <v>0.3535853685</v>
      </c>
      <c r="AX585" s="43">
        <f t="shared" ref="AX585:BA585" si="2366">$AD585*AQ585</f>
        <v>0.5564202335</v>
      </c>
      <c r="AY585" s="43">
        <f t="shared" si="2366"/>
        <v>0.4678988327</v>
      </c>
      <c r="AZ585" s="43">
        <f t="shared" si="2366"/>
        <v>0.393460382</v>
      </c>
      <c r="BA585" s="43">
        <f t="shared" si="2366"/>
        <v>0.3308644122</v>
      </c>
      <c r="BB585" s="43"/>
      <c r="BC585" s="43"/>
      <c r="BD585" s="43"/>
      <c r="BE585" s="43"/>
      <c r="BF585" s="43"/>
      <c r="BG585" s="43"/>
      <c r="BH585" s="43"/>
      <c r="BI585" s="43"/>
      <c r="BJ585" s="43"/>
    </row>
    <row r="586">
      <c r="A586" s="30"/>
      <c r="B586" s="30"/>
      <c r="C586" s="44">
        <f t="shared" si="49"/>
        <v>582</v>
      </c>
      <c r="D586" s="32">
        <f t="shared" si="13"/>
        <v>5769</v>
      </c>
      <c r="E586" s="32">
        <f t="shared" si="14"/>
        <v>2595</v>
      </c>
      <c r="F586" s="33">
        <f t="shared" si="15"/>
        <v>1424</v>
      </c>
      <c r="G586" s="30">
        <f t="shared" si="16"/>
        <v>1051</v>
      </c>
      <c r="H586" s="34">
        <f t="shared" si="17"/>
        <v>373</v>
      </c>
      <c r="I586" s="35">
        <f t="shared" si="18"/>
        <v>0.2906482677</v>
      </c>
      <c r="J586" s="35">
        <f t="shared" si="19"/>
        <v>0.3182419314</v>
      </c>
      <c r="K586" s="36">
        <f t="shared" si="20"/>
        <v>305</v>
      </c>
      <c r="L586" s="37">
        <f t="shared" si="21"/>
        <v>746</v>
      </c>
      <c r="M586" s="38">
        <f t="shared" si="22"/>
        <v>119</v>
      </c>
      <c r="N586" s="39">
        <f t="shared" si="23"/>
        <v>254</v>
      </c>
      <c r="O586" s="35">
        <f t="shared" si="24"/>
        <v>0.2901998097</v>
      </c>
      <c r="P586" s="35">
        <f t="shared" si="25"/>
        <v>0.3190348525</v>
      </c>
      <c r="Q586" s="40">
        <f t="shared" si="26"/>
        <v>0.297752809</v>
      </c>
      <c r="R586" s="35">
        <f t="shared" si="27"/>
        <v>0.1375722543</v>
      </c>
      <c r="S586" s="10">
        <f t="shared" si="50"/>
        <v>0.5175617309</v>
      </c>
      <c r="T586" s="10">
        <f t="shared" si="28"/>
        <v>0.7463676626</v>
      </c>
      <c r="U586" s="10">
        <f t="shared" si="29"/>
        <v>0.7463676626</v>
      </c>
      <c r="V586" s="30">
        <f t="shared" si="30"/>
        <v>1424</v>
      </c>
      <c r="W586" s="30">
        <f t="shared" si="31"/>
        <v>424</v>
      </c>
      <c r="X586" s="34">
        <f t="shared" si="32"/>
        <v>737</v>
      </c>
      <c r="Y586" s="36">
        <f t="shared" si="33"/>
        <v>618</v>
      </c>
      <c r="Z586" s="37">
        <f t="shared" ref="Z586:AA586" si="2367">L586</f>
        <v>746</v>
      </c>
      <c r="AA586" s="38">
        <f t="shared" si="2367"/>
        <v>119</v>
      </c>
      <c r="AB586" s="39">
        <f t="shared" si="35"/>
        <v>210</v>
      </c>
      <c r="AC586" s="35">
        <f t="shared" si="36"/>
        <v>0.3617021277</v>
      </c>
      <c r="AD586" s="35">
        <f t="shared" si="37"/>
        <v>0.4530791789</v>
      </c>
      <c r="AE586" s="30">
        <f t="shared" si="38"/>
        <v>0.4730886067</v>
      </c>
      <c r="AF586" s="30">
        <f t="shared" si="39"/>
        <v>0.1666523174</v>
      </c>
      <c r="AG586" s="30">
        <f t="shared" si="40"/>
        <v>-0.02000942786</v>
      </c>
      <c r="AH586" s="41">
        <f t="shared" si="41"/>
        <v>0.3536450023</v>
      </c>
      <c r="AI586" s="42">
        <f t="shared" si="42"/>
        <v>0.281603821</v>
      </c>
      <c r="AJ586" s="42">
        <f t="shared" si="43"/>
        <v>0.2540318275</v>
      </c>
      <c r="AK586" s="36">
        <f t="shared" si="44"/>
        <v>254</v>
      </c>
      <c r="AL586" s="37">
        <f t="shared" ref="AL586:AM586" si="2368">Z586</f>
        <v>746</v>
      </c>
      <c r="AM586" s="38">
        <f t="shared" si="2368"/>
        <v>119</v>
      </c>
      <c r="AN586" s="39">
        <f t="shared" si="46"/>
        <v>210</v>
      </c>
      <c r="AO586" s="43"/>
      <c r="AP586" s="43"/>
      <c r="AQ586" s="43">
        <f t="shared" ref="AQ586:AW586" si="2369">POWER($AC586,AQ$3)</f>
        <v>1</v>
      </c>
      <c r="AR586" s="43">
        <f t="shared" si="2369"/>
        <v>0.3617021277</v>
      </c>
      <c r="AS586" s="43">
        <f t="shared" si="2369"/>
        <v>0.1308284292</v>
      </c>
      <c r="AT586" s="43">
        <f t="shared" si="2369"/>
        <v>0.04732092118</v>
      </c>
      <c r="AU586" s="43">
        <f t="shared" si="2369"/>
        <v>0.01711607787</v>
      </c>
      <c r="AV586" s="43">
        <f t="shared" si="2369"/>
        <v>0.006190921784</v>
      </c>
      <c r="AW586" s="43">
        <f t="shared" si="2369"/>
        <v>0.002239269582</v>
      </c>
      <c r="AX586" s="43">
        <f t="shared" ref="AX586:BA586" si="2370">$AD586*AQ586</f>
        <v>0.4530791789</v>
      </c>
      <c r="AY586" s="43">
        <f t="shared" si="2370"/>
        <v>0.163879703</v>
      </c>
      <c r="AZ586" s="43">
        <f t="shared" si="2370"/>
        <v>0.05927563726</v>
      </c>
      <c r="BA586" s="43">
        <f t="shared" si="2370"/>
        <v>0.02144012411</v>
      </c>
      <c r="BB586" s="43"/>
      <c r="BC586" s="43"/>
      <c r="BD586" s="43"/>
      <c r="BE586" s="43"/>
      <c r="BF586" s="43"/>
      <c r="BG586" s="43"/>
      <c r="BH586" s="43"/>
      <c r="BI586" s="43"/>
      <c r="BJ586" s="43"/>
    </row>
    <row r="587">
      <c r="A587" s="30"/>
      <c r="B587" s="30"/>
      <c r="C587" s="44">
        <f t="shared" si="49"/>
        <v>583</v>
      </c>
      <c r="D587" s="32">
        <f t="shared" si="13"/>
        <v>1042</v>
      </c>
      <c r="E587" s="32">
        <f t="shared" si="14"/>
        <v>1042</v>
      </c>
      <c r="F587" s="33">
        <f t="shared" si="15"/>
        <v>556</v>
      </c>
      <c r="G587" s="30">
        <f t="shared" si="16"/>
        <v>425</v>
      </c>
      <c r="H587" s="34">
        <f t="shared" si="17"/>
        <v>131</v>
      </c>
      <c r="I587" s="35">
        <f t="shared" si="18"/>
        <v>0.487647003</v>
      </c>
      <c r="J587" s="35">
        <f t="shared" si="19"/>
        <v>0.3990227783</v>
      </c>
      <c r="K587" s="36">
        <f t="shared" si="20"/>
        <v>207</v>
      </c>
      <c r="L587" s="37">
        <f t="shared" si="21"/>
        <v>218</v>
      </c>
      <c r="M587" s="38">
        <f t="shared" si="22"/>
        <v>52</v>
      </c>
      <c r="N587" s="39">
        <f t="shared" si="23"/>
        <v>79</v>
      </c>
      <c r="O587" s="35">
        <f t="shared" si="24"/>
        <v>0.4870588235</v>
      </c>
      <c r="P587" s="35">
        <f t="shared" si="25"/>
        <v>0.3969465649</v>
      </c>
      <c r="Q587" s="40">
        <f t="shared" si="26"/>
        <v>0.4658273381</v>
      </c>
      <c r="R587" s="35">
        <f t="shared" si="27"/>
        <v>0.1925925926</v>
      </c>
      <c r="S587" s="10">
        <f t="shared" si="50"/>
        <v>0.6080859934</v>
      </c>
      <c r="T587" s="10">
        <f t="shared" si="28"/>
        <v>0.8604931282</v>
      </c>
      <c r="U587" s="10">
        <f t="shared" si="29"/>
        <v>0.8604931282</v>
      </c>
      <c r="V587" s="30">
        <f t="shared" si="30"/>
        <v>556</v>
      </c>
      <c r="W587" s="30">
        <f t="shared" si="31"/>
        <v>259</v>
      </c>
      <c r="X587" s="34">
        <f t="shared" si="32"/>
        <v>338</v>
      </c>
      <c r="Y587" s="36">
        <f t="shared" si="33"/>
        <v>286</v>
      </c>
      <c r="Z587" s="37">
        <f t="shared" ref="Z587:AA587" si="2371">L587</f>
        <v>218</v>
      </c>
      <c r="AA587" s="38">
        <f t="shared" si="2371"/>
        <v>52</v>
      </c>
      <c r="AB587" s="39">
        <f t="shared" si="35"/>
        <v>46</v>
      </c>
      <c r="AC587" s="35">
        <f t="shared" si="36"/>
        <v>0.5306122449</v>
      </c>
      <c r="AD587" s="35">
        <f t="shared" si="37"/>
        <v>0.5674603175</v>
      </c>
      <c r="AE587" s="30">
        <f t="shared" si="38"/>
        <v>0.5418346031</v>
      </c>
      <c r="AF587" s="30">
        <f t="shared" si="39"/>
        <v>0.2353983138</v>
      </c>
      <c r="AG587" s="30">
        <f t="shared" si="40"/>
        <v>0.02562571436</v>
      </c>
      <c r="AH587" s="41">
        <f t="shared" si="41"/>
        <v>0.3678497276</v>
      </c>
      <c r="AI587" s="42">
        <f t="shared" si="42"/>
        <v>0.410464201</v>
      </c>
      <c r="AJ587" s="42">
        <f t="shared" si="43"/>
        <v>0.4457751572</v>
      </c>
      <c r="AK587" s="36">
        <f t="shared" si="44"/>
        <v>175</v>
      </c>
      <c r="AL587" s="37">
        <f t="shared" ref="AL587:AM587" si="2372">Z587</f>
        <v>218</v>
      </c>
      <c r="AM587" s="38">
        <f t="shared" si="2372"/>
        <v>52</v>
      </c>
      <c r="AN587" s="39">
        <f t="shared" si="46"/>
        <v>46</v>
      </c>
      <c r="AO587" s="43"/>
      <c r="AP587" s="43"/>
      <c r="AQ587" s="43">
        <f t="shared" ref="AQ587:AW587" si="2373">POWER($AC587,AQ$3)</f>
        <v>1</v>
      </c>
      <c r="AR587" s="43">
        <f t="shared" si="2373"/>
        <v>0.5306122449</v>
      </c>
      <c r="AS587" s="43">
        <f t="shared" si="2373"/>
        <v>0.2815493544</v>
      </c>
      <c r="AT587" s="43">
        <f t="shared" si="2373"/>
        <v>0.149393535</v>
      </c>
      <c r="AU587" s="43">
        <f t="shared" si="2373"/>
        <v>0.07927003898</v>
      </c>
      <c r="AV587" s="43">
        <f t="shared" si="2373"/>
        <v>0.04206165334</v>
      </c>
      <c r="AW587" s="43">
        <f t="shared" si="2373"/>
        <v>0.0223184283</v>
      </c>
      <c r="AX587" s="43">
        <f t="shared" ref="AX587:BA587" si="2374">$AD587*AQ587</f>
        <v>0.5674603175</v>
      </c>
      <c r="AY587" s="43">
        <f t="shared" si="2374"/>
        <v>0.3011013929</v>
      </c>
      <c r="AZ587" s="43">
        <f t="shared" si="2374"/>
        <v>0.159768086</v>
      </c>
      <c r="BA587" s="43">
        <f t="shared" si="2374"/>
        <v>0.0847749028</v>
      </c>
      <c r="BB587" s="43"/>
      <c r="BC587" s="43"/>
      <c r="BD587" s="43"/>
      <c r="BE587" s="43"/>
      <c r="BF587" s="43"/>
      <c r="BG587" s="43"/>
      <c r="BH587" s="43"/>
      <c r="BI587" s="43"/>
      <c r="BJ587" s="43"/>
    </row>
    <row r="588">
      <c r="A588" s="30"/>
      <c r="B588" s="30"/>
      <c r="C588" s="44">
        <f t="shared" si="49"/>
        <v>584</v>
      </c>
      <c r="D588" s="32">
        <f t="shared" si="13"/>
        <v>934</v>
      </c>
      <c r="E588" s="32">
        <f t="shared" si="14"/>
        <v>934</v>
      </c>
      <c r="F588" s="33">
        <f t="shared" si="15"/>
        <v>268</v>
      </c>
      <c r="G588" s="30">
        <f t="shared" si="16"/>
        <v>176</v>
      </c>
      <c r="H588" s="34">
        <f t="shared" si="17"/>
        <v>92</v>
      </c>
      <c r="I588" s="35">
        <f t="shared" si="18"/>
        <v>0.4490125368</v>
      </c>
      <c r="J588" s="35">
        <f t="shared" si="19"/>
        <v>0.4155347139</v>
      </c>
      <c r="K588" s="36">
        <f t="shared" si="20"/>
        <v>79</v>
      </c>
      <c r="L588" s="37">
        <f t="shared" si="21"/>
        <v>97</v>
      </c>
      <c r="M588" s="38">
        <f t="shared" si="22"/>
        <v>38</v>
      </c>
      <c r="N588" s="39">
        <f t="shared" si="23"/>
        <v>54</v>
      </c>
      <c r="O588" s="35">
        <f t="shared" si="24"/>
        <v>0.4488636364</v>
      </c>
      <c r="P588" s="35">
        <f t="shared" si="25"/>
        <v>0.4130434783</v>
      </c>
      <c r="Q588" s="40">
        <f t="shared" si="26"/>
        <v>0.4365671642</v>
      </c>
      <c r="R588" s="35">
        <f t="shared" si="27"/>
        <v>0.2814814815</v>
      </c>
      <c r="S588" s="10">
        <f t="shared" si="50"/>
        <v>0.6391458484</v>
      </c>
      <c r="T588" s="10">
        <f t="shared" si="28"/>
        <v>0.8560375171</v>
      </c>
      <c r="U588" s="10">
        <f t="shared" si="29"/>
        <v>0.8560375171</v>
      </c>
      <c r="V588" s="30">
        <f t="shared" si="30"/>
        <v>268</v>
      </c>
      <c r="W588" s="30">
        <f t="shared" si="31"/>
        <v>117</v>
      </c>
      <c r="X588" s="34">
        <f t="shared" si="32"/>
        <v>171</v>
      </c>
      <c r="Y588" s="36">
        <f t="shared" si="33"/>
        <v>133</v>
      </c>
      <c r="Z588" s="37">
        <f t="shared" ref="Z588:AA588" si="2375">L588</f>
        <v>97</v>
      </c>
      <c r="AA588" s="38">
        <f t="shared" si="2375"/>
        <v>38</v>
      </c>
      <c r="AB588" s="39">
        <f t="shared" si="35"/>
        <v>22</v>
      </c>
      <c r="AC588" s="35">
        <f t="shared" si="36"/>
        <v>0.6333333333</v>
      </c>
      <c r="AD588" s="35">
        <f t="shared" si="37"/>
        <v>0.5782608696</v>
      </c>
      <c r="AE588" s="30">
        <f t="shared" si="38"/>
        <v>0.5760103714</v>
      </c>
      <c r="AF588" s="30">
        <f t="shared" si="39"/>
        <v>0.2695740821</v>
      </c>
      <c r="AG588" s="30">
        <f t="shared" si="40"/>
        <v>0.002250498172</v>
      </c>
      <c r="AH588" s="41">
        <f t="shared" si="41"/>
        <v>0.3829827719</v>
      </c>
      <c r="AI588" s="42">
        <f t="shared" si="42"/>
        <v>0.4867141342</v>
      </c>
      <c r="AJ588" s="42">
        <f t="shared" si="43"/>
        <v>0.4898152084</v>
      </c>
      <c r="AK588" s="36">
        <f t="shared" si="44"/>
        <v>93</v>
      </c>
      <c r="AL588" s="37">
        <f t="shared" ref="AL588:AM588" si="2376">Z588</f>
        <v>97</v>
      </c>
      <c r="AM588" s="38">
        <f t="shared" si="2376"/>
        <v>38</v>
      </c>
      <c r="AN588" s="39">
        <f t="shared" si="46"/>
        <v>22</v>
      </c>
      <c r="AO588" s="43"/>
      <c r="AP588" s="43"/>
      <c r="AQ588" s="43">
        <f t="shared" ref="AQ588:AW588" si="2377">POWER($AC588,AQ$3)</f>
        <v>1</v>
      </c>
      <c r="AR588" s="43">
        <f t="shared" si="2377"/>
        <v>0.6333333333</v>
      </c>
      <c r="AS588" s="43">
        <f t="shared" si="2377"/>
        <v>0.4011111111</v>
      </c>
      <c r="AT588" s="43">
        <f t="shared" si="2377"/>
        <v>0.254037037</v>
      </c>
      <c r="AU588" s="43">
        <f t="shared" si="2377"/>
        <v>0.1608901235</v>
      </c>
      <c r="AV588" s="43">
        <f t="shared" si="2377"/>
        <v>0.1018970782</v>
      </c>
      <c r="AW588" s="43">
        <f t="shared" si="2377"/>
        <v>0.06453481619</v>
      </c>
      <c r="AX588" s="43">
        <f t="shared" ref="AX588:BA588" si="2378">$AD588*AQ588</f>
        <v>0.5782608696</v>
      </c>
      <c r="AY588" s="43">
        <f t="shared" si="2378"/>
        <v>0.3662318841</v>
      </c>
      <c r="AZ588" s="43">
        <f t="shared" si="2378"/>
        <v>0.2319468599</v>
      </c>
      <c r="BA588" s="43">
        <f t="shared" si="2378"/>
        <v>0.1468996779</v>
      </c>
      <c r="BB588" s="43"/>
      <c r="BC588" s="43"/>
      <c r="BD588" s="43"/>
      <c r="BE588" s="43"/>
      <c r="BF588" s="43"/>
      <c r="BG588" s="43"/>
      <c r="BH588" s="43"/>
      <c r="BI588" s="43"/>
      <c r="BJ588" s="43"/>
    </row>
    <row r="589">
      <c r="A589" s="30"/>
      <c r="B589" s="30"/>
      <c r="C589" s="44">
        <f t="shared" si="49"/>
        <v>585</v>
      </c>
      <c r="D589" s="32">
        <f t="shared" si="13"/>
        <v>1169</v>
      </c>
      <c r="E589" s="32">
        <f t="shared" si="14"/>
        <v>1169</v>
      </c>
      <c r="F589" s="33">
        <f t="shared" si="15"/>
        <v>481</v>
      </c>
      <c r="G589" s="30">
        <f t="shared" si="16"/>
        <v>386</v>
      </c>
      <c r="H589" s="34">
        <f t="shared" si="17"/>
        <v>95</v>
      </c>
      <c r="I589" s="35">
        <f t="shared" si="18"/>
        <v>0.3330449874</v>
      </c>
      <c r="J589" s="35">
        <f t="shared" si="19"/>
        <v>0.4023918478</v>
      </c>
      <c r="K589" s="36">
        <f t="shared" si="20"/>
        <v>129</v>
      </c>
      <c r="L589" s="37">
        <f t="shared" si="21"/>
        <v>257</v>
      </c>
      <c r="M589" s="38">
        <f t="shared" si="22"/>
        <v>38</v>
      </c>
      <c r="N589" s="39">
        <f t="shared" si="23"/>
        <v>57</v>
      </c>
      <c r="O589" s="35">
        <f t="shared" si="24"/>
        <v>0.3341968912</v>
      </c>
      <c r="P589" s="35">
        <f t="shared" si="25"/>
        <v>0.4</v>
      </c>
      <c r="Q589" s="40">
        <f t="shared" si="26"/>
        <v>0.3471933472</v>
      </c>
      <c r="R589" s="35">
        <f t="shared" si="27"/>
        <v>0.1288135593</v>
      </c>
      <c r="S589" s="10">
        <f t="shared" si="50"/>
        <v>0.4764912149</v>
      </c>
      <c r="T589" s="10">
        <f t="shared" si="28"/>
        <v>0.6844951842</v>
      </c>
      <c r="U589" s="10">
        <f t="shared" si="29"/>
        <v>0.6844951842</v>
      </c>
      <c r="V589" s="30">
        <f t="shared" si="30"/>
        <v>481</v>
      </c>
      <c r="W589" s="30">
        <f t="shared" si="31"/>
        <v>167</v>
      </c>
      <c r="X589" s="34">
        <f t="shared" si="32"/>
        <v>229</v>
      </c>
      <c r="Y589" s="36">
        <f t="shared" si="33"/>
        <v>191</v>
      </c>
      <c r="Z589" s="37">
        <f t="shared" ref="Z589:AA589" si="2379">L589</f>
        <v>257</v>
      </c>
      <c r="AA589" s="38">
        <f t="shared" si="2379"/>
        <v>38</v>
      </c>
      <c r="AB589" s="39">
        <f t="shared" si="35"/>
        <v>88</v>
      </c>
      <c r="AC589" s="35">
        <f t="shared" si="36"/>
        <v>0.3015873016</v>
      </c>
      <c r="AD589" s="35">
        <f t="shared" si="37"/>
        <v>0.4263392857</v>
      </c>
      <c r="AE589" s="30">
        <f t="shared" si="38"/>
        <v>0.4460983934</v>
      </c>
      <c r="AF589" s="30">
        <f t="shared" si="39"/>
        <v>0.139662104</v>
      </c>
      <c r="AG589" s="30">
        <f t="shared" si="40"/>
        <v>-0.01975910764</v>
      </c>
      <c r="AH589" s="41">
        <f t="shared" si="41"/>
        <v>0.3517119593</v>
      </c>
      <c r="AI589" s="42">
        <f t="shared" si="42"/>
        <v>0.2350110676</v>
      </c>
      <c r="AJ589" s="42">
        <f t="shared" si="43"/>
        <v>0.2077840028</v>
      </c>
      <c r="AK589" s="36">
        <f t="shared" si="44"/>
        <v>67</v>
      </c>
      <c r="AL589" s="37">
        <f t="shared" ref="AL589:AM589" si="2380">Z589</f>
        <v>257</v>
      </c>
      <c r="AM589" s="38">
        <f t="shared" si="2380"/>
        <v>38</v>
      </c>
      <c r="AN589" s="39">
        <f t="shared" si="46"/>
        <v>88</v>
      </c>
      <c r="AO589" s="43"/>
      <c r="AP589" s="43"/>
      <c r="AQ589" s="43">
        <f t="shared" ref="AQ589:AW589" si="2381">POWER($AC589,AQ$3)</f>
        <v>1</v>
      </c>
      <c r="AR589" s="43">
        <f t="shared" si="2381"/>
        <v>0.3015873016</v>
      </c>
      <c r="AS589" s="43">
        <f t="shared" si="2381"/>
        <v>0.09095490048</v>
      </c>
      <c r="AT589" s="43">
        <f t="shared" si="2381"/>
        <v>0.027430843</v>
      </c>
      <c r="AU589" s="43">
        <f t="shared" si="2381"/>
        <v>0.008272793921</v>
      </c>
      <c r="AV589" s="43">
        <f t="shared" si="2381"/>
        <v>0.002494969595</v>
      </c>
      <c r="AW589" s="43">
        <f t="shared" si="2381"/>
        <v>0.0007524511478</v>
      </c>
      <c r="AX589" s="43">
        <f t="shared" ref="AX589:BA589" si="2382">$AD589*AQ589</f>
        <v>0.4263392857</v>
      </c>
      <c r="AY589" s="43">
        <f t="shared" si="2382"/>
        <v>0.1285785147</v>
      </c>
      <c r="AZ589" s="43">
        <f t="shared" si="2382"/>
        <v>0.0387776473</v>
      </c>
      <c r="BA589" s="43">
        <f t="shared" si="2382"/>
        <v>0.01169484601</v>
      </c>
      <c r="BB589" s="43"/>
      <c r="BC589" s="43"/>
      <c r="BD589" s="43"/>
      <c r="BE589" s="43"/>
      <c r="BF589" s="43"/>
      <c r="BG589" s="43"/>
      <c r="BH589" s="43"/>
      <c r="BI589" s="43"/>
      <c r="BJ589" s="43"/>
    </row>
    <row r="590">
      <c r="A590" s="30"/>
      <c r="B590" s="30"/>
      <c r="C590" s="44">
        <f t="shared" si="49"/>
        <v>586</v>
      </c>
      <c r="D590" s="32">
        <f t="shared" si="13"/>
        <v>1642</v>
      </c>
      <c r="E590" s="32">
        <f t="shared" si="14"/>
        <v>1642</v>
      </c>
      <c r="F590" s="33">
        <f t="shared" si="15"/>
        <v>715</v>
      </c>
      <c r="G590" s="30">
        <f t="shared" si="16"/>
        <v>437</v>
      </c>
      <c r="H590" s="34">
        <f t="shared" si="17"/>
        <v>278</v>
      </c>
      <c r="I590" s="35">
        <f t="shared" si="18"/>
        <v>0.3929058769</v>
      </c>
      <c r="J590" s="35">
        <f t="shared" si="19"/>
        <v>0.3814857777</v>
      </c>
      <c r="K590" s="36">
        <f t="shared" si="20"/>
        <v>172</v>
      </c>
      <c r="L590" s="37">
        <f t="shared" si="21"/>
        <v>265</v>
      </c>
      <c r="M590" s="38">
        <f t="shared" si="22"/>
        <v>106</v>
      </c>
      <c r="N590" s="39">
        <f t="shared" si="23"/>
        <v>172</v>
      </c>
      <c r="O590" s="35">
        <f t="shared" si="24"/>
        <v>0.3935926773</v>
      </c>
      <c r="P590" s="35">
        <f t="shared" si="25"/>
        <v>0.381294964</v>
      </c>
      <c r="Q590" s="40">
        <f t="shared" si="26"/>
        <v>0.3888111888</v>
      </c>
      <c r="R590" s="35">
        <f t="shared" si="27"/>
        <v>0.2857142857</v>
      </c>
      <c r="S590" s="10">
        <f t="shared" si="50"/>
        <v>0.4876782758</v>
      </c>
      <c r="T590" s="10">
        <f t="shared" si="28"/>
        <v>0.6050931923</v>
      </c>
      <c r="U590" s="10">
        <f t="shared" si="29"/>
        <v>0.6050931923</v>
      </c>
      <c r="V590" s="30">
        <f t="shared" si="30"/>
        <v>715</v>
      </c>
      <c r="W590" s="30">
        <f t="shared" si="31"/>
        <v>278</v>
      </c>
      <c r="X590" s="34">
        <f t="shared" si="32"/>
        <v>349</v>
      </c>
      <c r="Y590" s="36">
        <f t="shared" si="33"/>
        <v>243</v>
      </c>
      <c r="Z590" s="37">
        <f t="shared" ref="Z590:AA590" si="2383">L590</f>
        <v>265</v>
      </c>
      <c r="AA590" s="38">
        <f t="shared" si="2383"/>
        <v>106</v>
      </c>
      <c r="AB590" s="39">
        <f t="shared" si="35"/>
        <v>159</v>
      </c>
      <c r="AC590" s="35">
        <f t="shared" si="36"/>
        <v>0.4</v>
      </c>
      <c r="AD590" s="35">
        <f t="shared" si="37"/>
        <v>0.4783464567</v>
      </c>
      <c r="AE590" s="30">
        <f t="shared" si="38"/>
        <v>0.4897264991</v>
      </c>
      <c r="AF590" s="30">
        <f t="shared" si="39"/>
        <v>0.1832902097</v>
      </c>
      <c r="AG590" s="30">
        <f t="shared" si="40"/>
        <v>-0.01138004236</v>
      </c>
      <c r="AH590" s="41">
        <f t="shared" si="41"/>
        <v>0.3557249812</v>
      </c>
      <c r="AI590" s="42">
        <f t="shared" si="42"/>
        <v>0.3111232079</v>
      </c>
      <c r="AJ590" s="42">
        <f t="shared" si="43"/>
        <v>0.2954420772</v>
      </c>
      <c r="AK590" s="36">
        <f t="shared" si="44"/>
        <v>111</v>
      </c>
      <c r="AL590" s="37">
        <f t="shared" ref="AL590:AM590" si="2384">Z590</f>
        <v>265</v>
      </c>
      <c r="AM590" s="38">
        <f t="shared" si="2384"/>
        <v>106</v>
      </c>
      <c r="AN590" s="39">
        <f t="shared" si="46"/>
        <v>159</v>
      </c>
      <c r="AO590" s="43"/>
      <c r="AP590" s="43"/>
      <c r="AQ590" s="43">
        <f t="shared" ref="AQ590:AW590" si="2385">POWER($AC590,AQ$3)</f>
        <v>1</v>
      </c>
      <c r="AR590" s="43">
        <f t="shared" si="2385"/>
        <v>0.4</v>
      </c>
      <c r="AS590" s="43">
        <f t="shared" si="2385"/>
        <v>0.16</v>
      </c>
      <c r="AT590" s="43">
        <f t="shared" si="2385"/>
        <v>0.064</v>
      </c>
      <c r="AU590" s="43">
        <f t="shared" si="2385"/>
        <v>0.0256</v>
      </c>
      <c r="AV590" s="43">
        <f t="shared" si="2385"/>
        <v>0.01024</v>
      </c>
      <c r="AW590" s="43">
        <f t="shared" si="2385"/>
        <v>0.004096</v>
      </c>
      <c r="AX590" s="43">
        <f t="shared" ref="AX590:BA590" si="2386">$AD590*AQ590</f>
        <v>0.4783464567</v>
      </c>
      <c r="AY590" s="43">
        <f t="shared" si="2386"/>
        <v>0.1913385827</v>
      </c>
      <c r="AZ590" s="43">
        <f t="shared" si="2386"/>
        <v>0.07653543307</v>
      </c>
      <c r="BA590" s="43">
        <f t="shared" si="2386"/>
        <v>0.03061417323</v>
      </c>
      <c r="BB590" s="43"/>
      <c r="BC590" s="43"/>
      <c r="BD590" s="43"/>
      <c r="BE590" s="43"/>
      <c r="BF590" s="43"/>
      <c r="BG590" s="43"/>
      <c r="BH590" s="43"/>
      <c r="BI590" s="43"/>
      <c r="BJ590" s="43"/>
    </row>
    <row r="591">
      <c r="A591" s="30"/>
      <c r="B591" s="30"/>
      <c r="C591" s="44">
        <f t="shared" si="49"/>
        <v>587</v>
      </c>
      <c r="D591" s="32">
        <f t="shared" si="13"/>
        <v>1007</v>
      </c>
      <c r="E591" s="32">
        <f t="shared" si="14"/>
        <v>1007</v>
      </c>
      <c r="F591" s="33">
        <f t="shared" si="15"/>
        <v>503</v>
      </c>
      <c r="G591" s="30">
        <f t="shared" si="16"/>
        <v>357</v>
      </c>
      <c r="H591" s="34">
        <f t="shared" si="17"/>
        <v>146</v>
      </c>
      <c r="I591" s="35">
        <f t="shared" si="18"/>
        <v>0.3457709676</v>
      </c>
      <c r="J591" s="35">
        <f t="shared" si="19"/>
        <v>0.2887744685</v>
      </c>
      <c r="K591" s="36">
        <f t="shared" si="20"/>
        <v>123</v>
      </c>
      <c r="L591" s="37">
        <f t="shared" si="21"/>
        <v>234</v>
      </c>
      <c r="M591" s="38">
        <f t="shared" si="22"/>
        <v>42</v>
      </c>
      <c r="N591" s="39">
        <f t="shared" si="23"/>
        <v>104</v>
      </c>
      <c r="O591" s="35">
        <f t="shared" si="24"/>
        <v>0.3445378151</v>
      </c>
      <c r="P591" s="35">
        <f t="shared" si="25"/>
        <v>0.2876712329</v>
      </c>
      <c r="Q591" s="40">
        <f t="shared" si="26"/>
        <v>0.3280318091</v>
      </c>
      <c r="R591" s="35">
        <f t="shared" si="27"/>
        <v>0.152173913</v>
      </c>
      <c r="S591" s="10">
        <f t="shared" si="50"/>
        <v>0.6307799176</v>
      </c>
      <c r="T591" s="10">
        <f t="shared" si="28"/>
        <v>0.9228751323</v>
      </c>
      <c r="U591" s="10">
        <f t="shared" si="29"/>
        <v>0.9228751323</v>
      </c>
      <c r="V591" s="30">
        <f t="shared" si="30"/>
        <v>503</v>
      </c>
      <c r="W591" s="30">
        <f t="shared" si="31"/>
        <v>165</v>
      </c>
      <c r="X591" s="34">
        <f t="shared" si="32"/>
        <v>317</v>
      </c>
      <c r="Y591" s="36">
        <f t="shared" si="33"/>
        <v>275</v>
      </c>
      <c r="Z591" s="37">
        <f t="shared" ref="Z591:AA591" si="2387">L591</f>
        <v>234</v>
      </c>
      <c r="AA591" s="38">
        <f t="shared" si="2387"/>
        <v>42</v>
      </c>
      <c r="AB591" s="39">
        <f t="shared" si="35"/>
        <v>23</v>
      </c>
      <c r="AC591" s="35">
        <f t="shared" si="36"/>
        <v>0.6461538462</v>
      </c>
      <c r="AD591" s="35">
        <f t="shared" si="37"/>
        <v>0.5402750491</v>
      </c>
      <c r="AE591" s="30">
        <f t="shared" si="38"/>
        <v>0.5797560925</v>
      </c>
      <c r="AF591" s="30">
        <f t="shared" si="39"/>
        <v>0.2733198032</v>
      </c>
      <c r="AG591" s="30">
        <f t="shared" si="40"/>
        <v>-0.03948104335</v>
      </c>
      <c r="AH591" s="41">
        <f t="shared" si="41"/>
        <v>0.3852270504</v>
      </c>
      <c r="AI591" s="42">
        <f t="shared" si="42"/>
        <v>0.496093997</v>
      </c>
      <c r="AJ591" s="42">
        <f t="shared" si="43"/>
        <v>0.4416910885</v>
      </c>
      <c r="AK591" s="36">
        <f t="shared" si="44"/>
        <v>185</v>
      </c>
      <c r="AL591" s="37">
        <f t="shared" ref="AL591:AM591" si="2388">Z591</f>
        <v>234</v>
      </c>
      <c r="AM591" s="38">
        <f t="shared" si="2388"/>
        <v>42</v>
      </c>
      <c r="AN591" s="39">
        <f t="shared" si="46"/>
        <v>23</v>
      </c>
      <c r="AO591" s="43"/>
      <c r="AP591" s="43"/>
      <c r="AQ591" s="43">
        <f t="shared" ref="AQ591:AW591" si="2389">POWER($AC591,AQ$3)</f>
        <v>1</v>
      </c>
      <c r="AR591" s="43">
        <f t="shared" si="2389"/>
        <v>0.6461538462</v>
      </c>
      <c r="AS591" s="43">
        <f t="shared" si="2389"/>
        <v>0.4175147929</v>
      </c>
      <c r="AT591" s="43">
        <f t="shared" si="2389"/>
        <v>0.2697787893</v>
      </c>
      <c r="AU591" s="43">
        <f t="shared" si="2389"/>
        <v>0.1743186023</v>
      </c>
      <c r="AV591" s="43">
        <f t="shared" si="2389"/>
        <v>0.1126366353</v>
      </c>
      <c r="AW591" s="43">
        <f t="shared" si="2389"/>
        <v>0.07278059513</v>
      </c>
      <c r="AX591" s="43">
        <f t="shared" ref="AX591:BA591" si="2390">$AD591*AQ591</f>
        <v>0.5402750491</v>
      </c>
      <c r="AY591" s="43">
        <f t="shared" si="2390"/>
        <v>0.349100801</v>
      </c>
      <c r="AZ591" s="43">
        <f t="shared" si="2390"/>
        <v>0.2255728252</v>
      </c>
      <c r="BA591" s="43">
        <f t="shared" si="2390"/>
        <v>0.1457547486</v>
      </c>
      <c r="BB591" s="43"/>
      <c r="BC591" s="43"/>
      <c r="BD591" s="43"/>
      <c r="BE591" s="43"/>
      <c r="BF591" s="43"/>
      <c r="BG591" s="43"/>
      <c r="BH591" s="43"/>
      <c r="BI591" s="43"/>
      <c r="BJ591" s="43"/>
    </row>
    <row r="592">
      <c r="A592" s="30"/>
      <c r="B592" s="30"/>
      <c r="C592" s="44">
        <f t="shared" si="49"/>
        <v>588</v>
      </c>
      <c r="D592" s="32">
        <f t="shared" si="13"/>
        <v>902</v>
      </c>
      <c r="E592" s="32">
        <f t="shared" si="14"/>
        <v>902</v>
      </c>
      <c r="F592" s="33">
        <f t="shared" si="15"/>
        <v>529</v>
      </c>
      <c r="G592" s="30">
        <f t="shared" si="16"/>
        <v>380</v>
      </c>
      <c r="H592" s="34">
        <f t="shared" si="17"/>
        <v>149</v>
      </c>
      <c r="I592" s="35">
        <f t="shared" si="18"/>
        <v>0.5084422158</v>
      </c>
      <c r="J592" s="35">
        <f t="shared" si="19"/>
        <v>0.4604047767</v>
      </c>
      <c r="K592" s="36">
        <f t="shared" si="20"/>
        <v>193</v>
      </c>
      <c r="L592" s="37">
        <f t="shared" si="21"/>
        <v>187</v>
      </c>
      <c r="M592" s="38">
        <f t="shared" si="22"/>
        <v>69</v>
      </c>
      <c r="N592" s="39">
        <f t="shared" si="23"/>
        <v>80</v>
      </c>
      <c r="O592" s="35">
        <f t="shared" si="24"/>
        <v>0.5078947368</v>
      </c>
      <c r="P592" s="35">
        <f t="shared" si="25"/>
        <v>0.4630872483</v>
      </c>
      <c r="Q592" s="40">
        <f t="shared" si="26"/>
        <v>0.4952741021</v>
      </c>
      <c r="R592" s="35">
        <f t="shared" si="27"/>
        <v>0.26953125</v>
      </c>
      <c r="S592" s="10">
        <f t="shared" si="50"/>
        <v>0.8004132406</v>
      </c>
      <c r="T592" s="10">
        <f t="shared" si="28"/>
        <v>1.127854698</v>
      </c>
      <c r="U592" s="10">
        <f t="shared" si="29"/>
        <v>1</v>
      </c>
      <c r="V592" s="30">
        <f t="shared" si="30"/>
        <v>529</v>
      </c>
      <c r="W592" s="30">
        <f t="shared" si="31"/>
        <v>262</v>
      </c>
      <c r="X592" s="34">
        <f t="shared" si="32"/>
        <v>423</v>
      </c>
      <c r="Y592" s="36">
        <f t="shared" si="33"/>
        <v>354</v>
      </c>
      <c r="Z592" s="37">
        <f t="shared" ref="Z592:AA592" si="2391">L592</f>
        <v>187</v>
      </c>
      <c r="AA592" s="38">
        <f t="shared" si="2391"/>
        <v>69</v>
      </c>
      <c r="AB592" s="39">
        <f t="shared" si="35"/>
        <v>0</v>
      </c>
      <c r="AC592" s="35">
        <f t="shared" si="36"/>
        <v>1</v>
      </c>
      <c r="AD592" s="35">
        <f t="shared" si="37"/>
        <v>0.6543438078</v>
      </c>
      <c r="AE592" s="30">
        <f t="shared" si="38"/>
        <v>0.6210571413</v>
      </c>
      <c r="AF592" s="30">
        <f t="shared" si="39"/>
        <v>0.3146208519</v>
      </c>
      <c r="AG592" s="30">
        <f t="shared" si="40"/>
        <v>0.0332866665</v>
      </c>
      <c r="AH592" s="41">
        <f t="shared" si="41"/>
        <v>0.4805822993</v>
      </c>
      <c r="AI592" s="42">
        <f t="shared" si="42"/>
        <v>0.7412780452</v>
      </c>
      <c r="AJ592" s="42">
        <f t="shared" si="43"/>
        <v>0.7871454113</v>
      </c>
      <c r="AK592" s="36">
        <f t="shared" si="44"/>
        <v>692</v>
      </c>
      <c r="AL592" s="37">
        <f t="shared" ref="AL592:AM592" si="2392">Z592</f>
        <v>187</v>
      </c>
      <c r="AM592" s="38">
        <f t="shared" si="2392"/>
        <v>69</v>
      </c>
      <c r="AN592" s="39">
        <f t="shared" si="46"/>
        <v>0</v>
      </c>
      <c r="AO592" s="43"/>
      <c r="AP592" s="43"/>
      <c r="AQ592" s="43">
        <f t="shared" ref="AQ592:AW592" si="2393">POWER($AC592,AQ$3)</f>
        <v>1</v>
      </c>
      <c r="AR592" s="43">
        <f t="shared" si="2393"/>
        <v>1</v>
      </c>
      <c r="AS592" s="43">
        <f t="shared" si="2393"/>
        <v>1</v>
      </c>
      <c r="AT592" s="43">
        <f t="shared" si="2393"/>
        <v>1</v>
      </c>
      <c r="AU592" s="43">
        <f t="shared" si="2393"/>
        <v>1</v>
      </c>
      <c r="AV592" s="43">
        <f t="shared" si="2393"/>
        <v>1</v>
      </c>
      <c r="AW592" s="43">
        <f t="shared" si="2393"/>
        <v>1</v>
      </c>
      <c r="AX592" s="43">
        <f t="shared" ref="AX592:BA592" si="2394">$AD592*AQ592</f>
        <v>0.6543438078</v>
      </c>
      <c r="AY592" s="43">
        <f t="shared" si="2394"/>
        <v>0.6543438078</v>
      </c>
      <c r="AZ592" s="43">
        <f t="shared" si="2394"/>
        <v>0.6543438078</v>
      </c>
      <c r="BA592" s="43">
        <f t="shared" si="2394"/>
        <v>0.6543438078</v>
      </c>
      <c r="BB592" s="43"/>
      <c r="BC592" s="43"/>
      <c r="BD592" s="43"/>
      <c r="BE592" s="43"/>
      <c r="BF592" s="43"/>
      <c r="BG592" s="43"/>
      <c r="BH592" s="43"/>
      <c r="BI592" s="43"/>
      <c r="BJ592" s="43"/>
    </row>
    <row r="593">
      <c r="A593" s="30"/>
      <c r="B593" s="30"/>
      <c r="C593" s="44">
        <f t="shared" si="49"/>
        <v>589</v>
      </c>
      <c r="D593" s="32">
        <f t="shared" si="13"/>
        <v>1403</v>
      </c>
      <c r="E593" s="32">
        <f t="shared" si="14"/>
        <v>1403</v>
      </c>
      <c r="F593" s="33">
        <f t="shared" si="15"/>
        <v>689</v>
      </c>
      <c r="G593" s="30">
        <f t="shared" si="16"/>
        <v>468</v>
      </c>
      <c r="H593" s="34">
        <f t="shared" si="17"/>
        <v>221</v>
      </c>
      <c r="I593" s="35">
        <f t="shared" si="18"/>
        <v>0.3672312781</v>
      </c>
      <c r="J593" s="35">
        <f t="shared" si="19"/>
        <v>0.3981146518</v>
      </c>
      <c r="K593" s="36">
        <f t="shared" si="20"/>
        <v>172</v>
      </c>
      <c r="L593" s="37">
        <f t="shared" si="21"/>
        <v>296</v>
      </c>
      <c r="M593" s="38">
        <f t="shared" si="22"/>
        <v>88</v>
      </c>
      <c r="N593" s="39">
        <f t="shared" si="23"/>
        <v>133</v>
      </c>
      <c r="O593" s="35">
        <f t="shared" si="24"/>
        <v>0.3675213675</v>
      </c>
      <c r="P593" s="35">
        <f t="shared" si="25"/>
        <v>0.3981900452</v>
      </c>
      <c r="Q593" s="40">
        <f t="shared" si="26"/>
        <v>0.3773584906</v>
      </c>
      <c r="R593" s="35">
        <f t="shared" si="27"/>
        <v>0.2291666667</v>
      </c>
      <c r="S593" s="10">
        <f t="shared" si="50"/>
        <v>0.564766775</v>
      </c>
      <c r="T593" s="10">
        <f t="shared" si="28"/>
        <v>0.7666941666</v>
      </c>
      <c r="U593" s="10">
        <f t="shared" si="29"/>
        <v>0.7666941666</v>
      </c>
      <c r="V593" s="30">
        <f t="shared" si="30"/>
        <v>689</v>
      </c>
      <c r="W593" s="30">
        <f t="shared" si="31"/>
        <v>260</v>
      </c>
      <c r="X593" s="34">
        <f t="shared" si="32"/>
        <v>389</v>
      </c>
      <c r="Y593" s="36">
        <f t="shared" si="33"/>
        <v>301</v>
      </c>
      <c r="Z593" s="37">
        <f t="shared" ref="Z593:AA593" si="2395">L593</f>
        <v>296</v>
      </c>
      <c r="AA593" s="38">
        <f t="shared" si="2395"/>
        <v>88</v>
      </c>
      <c r="AB593" s="39">
        <f t="shared" si="35"/>
        <v>92</v>
      </c>
      <c r="AC593" s="35">
        <f t="shared" si="36"/>
        <v>0.4888888889</v>
      </c>
      <c r="AD593" s="35">
        <f t="shared" si="37"/>
        <v>0.5041876047</v>
      </c>
      <c r="AE593" s="30">
        <f t="shared" si="38"/>
        <v>0.5260962797</v>
      </c>
      <c r="AF593" s="30">
        <f t="shared" si="39"/>
        <v>0.2196599904</v>
      </c>
      <c r="AG593" s="30">
        <f t="shared" si="40"/>
        <v>-0.02190867504</v>
      </c>
      <c r="AH593" s="41">
        <f t="shared" si="41"/>
        <v>0.3631227446</v>
      </c>
      <c r="AI593" s="42">
        <f t="shared" si="42"/>
        <v>0.3789873725</v>
      </c>
      <c r="AJ593" s="42">
        <f t="shared" si="43"/>
        <v>0.3487983111</v>
      </c>
      <c r="AK593" s="36">
        <f t="shared" si="44"/>
        <v>159</v>
      </c>
      <c r="AL593" s="37">
        <f t="shared" ref="AL593:AM593" si="2396">Z593</f>
        <v>296</v>
      </c>
      <c r="AM593" s="38">
        <f t="shared" si="2396"/>
        <v>88</v>
      </c>
      <c r="AN593" s="39">
        <f t="shared" si="46"/>
        <v>92</v>
      </c>
      <c r="AO593" s="43"/>
      <c r="AP593" s="43"/>
      <c r="AQ593" s="43">
        <f t="shared" ref="AQ593:AW593" si="2397">POWER($AC593,AQ$3)</f>
        <v>1</v>
      </c>
      <c r="AR593" s="43">
        <f t="shared" si="2397"/>
        <v>0.4888888889</v>
      </c>
      <c r="AS593" s="43">
        <f t="shared" si="2397"/>
        <v>0.2390123457</v>
      </c>
      <c r="AT593" s="43">
        <f t="shared" si="2397"/>
        <v>0.1168504801</v>
      </c>
      <c r="AU593" s="43">
        <f t="shared" si="2397"/>
        <v>0.05712690139</v>
      </c>
      <c r="AV593" s="43">
        <f t="shared" si="2397"/>
        <v>0.02792870734</v>
      </c>
      <c r="AW593" s="43">
        <f t="shared" si="2397"/>
        <v>0.0136540347</v>
      </c>
      <c r="AX593" s="43">
        <f t="shared" ref="AX593:BA593" si="2398">$AD593*AQ593</f>
        <v>0.5041876047</v>
      </c>
      <c r="AY593" s="43">
        <f t="shared" si="2398"/>
        <v>0.2464917178</v>
      </c>
      <c r="AZ593" s="43">
        <f t="shared" si="2398"/>
        <v>0.1205070621</v>
      </c>
      <c r="BA593" s="43">
        <f t="shared" si="2398"/>
        <v>0.05891456367</v>
      </c>
      <c r="BB593" s="43"/>
      <c r="BC593" s="43"/>
      <c r="BD593" s="43"/>
      <c r="BE593" s="43"/>
      <c r="BF593" s="43"/>
      <c r="BG593" s="43"/>
      <c r="BH593" s="43"/>
      <c r="BI593" s="43"/>
      <c r="BJ593" s="43"/>
    </row>
    <row r="594">
      <c r="A594" s="30"/>
      <c r="B594" s="30"/>
      <c r="C594" s="44">
        <f t="shared" si="49"/>
        <v>590</v>
      </c>
      <c r="D594" s="32">
        <f t="shared" si="13"/>
        <v>728</v>
      </c>
      <c r="E594" s="32">
        <f t="shared" si="14"/>
        <v>728</v>
      </c>
      <c r="F594" s="33">
        <f t="shared" si="15"/>
        <v>414</v>
      </c>
      <c r="G594" s="30">
        <f t="shared" si="16"/>
        <v>231</v>
      </c>
      <c r="H594" s="34">
        <f t="shared" si="17"/>
        <v>183</v>
      </c>
      <c r="I594" s="35">
        <f t="shared" si="18"/>
        <v>0.4574414645</v>
      </c>
      <c r="J594" s="35">
        <f t="shared" si="19"/>
        <v>0.4688941039</v>
      </c>
      <c r="K594" s="36">
        <f t="shared" si="20"/>
        <v>106</v>
      </c>
      <c r="L594" s="37">
        <f t="shared" si="21"/>
        <v>125</v>
      </c>
      <c r="M594" s="38">
        <f t="shared" si="22"/>
        <v>86</v>
      </c>
      <c r="N594" s="39">
        <f t="shared" si="23"/>
        <v>97</v>
      </c>
      <c r="O594" s="35">
        <f t="shared" si="24"/>
        <v>0.4588744589</v>
      </c>
      <c r="P594" s="35">
        <f t="shared" si="25"/>
        <v>0.4699453552</v>
      </c>
      <c r="Q594" s="40">
        <f t="shared" si="26"/>
        <v>0.4637681159</v>
      </c>
      <c r="R594" s="35">
        <f t="shared" si="27"/>
        <v>0.4075829384</v>
      </c>
      <c r="S594" s="10">
        <f t="shared" si="50"/>
        <v>0.729987386</v>
      </c>
      <c r="T594" s="10">
        <f t="shared" si="28"/>
        <v>0.9264030646</v>
      </c>
      <c r="U594" s="10">
        <f t="shared" si="29"/>
        <v>0.9264030646</v>
      </c>
      <c r="V594" s="30">
        <f t="shared" si="30"/>
        <v>414</v>
      </c>
      <c r="W594" s="30">
        <f t="shared" si="31"/>
        <v>192</v>
      </c>
      <c r="X594" s="34">
        <f t="shared" si="32"/>
        <v>302</v>
      </c>
      <c r="Y594" s="36">
        <f t="shared" si="33"/>
        <v>216</v>
      </c>
      <c r="Z594" s="37">
        <f t="shared" ref="Z594:AA594" si="2399">L594</f>
        <v>125</v>
      </c>
      <c r="AA594" s="38">
        <f t="shared" si="2399"/>
        <v>86</v>
      </c>
      <c r="AB594" s="39">
        <f t="shared" si="35"/>
        <v>17</v>
      </c>
      <c r="AC594" s="35">
        <f t="shared" si="36"/>
        <v>0.8349514563</v>
      </c>
      <c r="AD594" s="35">
        <f t="shared" si="37"/>
        <v>0.633431085</v>
      </c>
      <c r="AE594" s="30">
        <f t="shared" si="38"/>
        <v>0.6184110362</v>
      </c>
      <c r="AF594" s="30">
        <f t="shared" si="39"/>
        <v>0.3119747469</v>
      </c>
      <c r="AG594" s="30">
        <f t="shared" si="40"/>
        <v>0.01502004881</v>
      </c>
      <c r="AH594" s="41">
        <f t="shared" si="41"/>
        <v>0.4278166923</v>
      </c>
      <c r="AI594" s="42">
        <f t="shared" si="42"/>
        <v>0.6302666805</v>
      </c>
      <c r="AJ594" s="42">
        <f t="shared" si="43"/>
        <v>0.6509635586</v>
      </c>
      <c r="AK594" s="36">
        <f t="shared" si="44"/>
        <v>233</v>
      </c>
      <c r="AL594" s="37">
        <f t="shared" ref="AL594:AM594" si="2400">Z594</f>
        <v>125</v>
      </c>
      <c r="AM594" s="38">
        <f t="shared" si="2400"/>
        <v>86</v>
      </c>
      <c r="AN594" s="39">
        <f t="shared" si="46"/>
        <v>17</v>
      </c>
      <c r="AO594" s="43"/>
      <c r="AP594" s="43"/>
      <c r="AQ594" s="43">
        <f t="shared" ref="AQ594:AW594" si="2401">POWER($AC594,AQ$3)</f>
        <v>1</v>
      </c>
      <c r="AR594" s="43">
        <f t="shared" si="2401"/>
        <v>0.8349514563</v>
      </c>
      <c r="AS594" s="43">
        <f t="shared" si="2401"/>
        <v>0.6971439344</v>
      </c>
      <c r="AT594" s="43">
        <f t="shared" si="2401"/>
        <v>0.5820813433</v>
      </c>
      <c r="AU594" s="43">
        <f t="shared" si="2401"/>
        <v>0.4860096653</v>
      </c>
      <c r="AV594" s="43">
        <f t="shared" si="2401"/>
        <v>0.4057944778</v>
      </c>
      <c r="AW594" s="43">
        <f t="shared" si="2401"/>
        <v>0.3388186902</v>
      </c>
      <c r="AX594" s="43">
        <f t="shared" ref="AX594:BA594" si="2402">$AD594*AQ594</f>
        <v>0.633431085</v>
      </c>
      <c r="AY594" s="43">
        <f t="shared" si="2402"/>
        <v>0.5288842069</v>
      </c>
      <c r="AZ594" s="43">
        <f t="shared" si="2402"/>
        <v>0.4415926388</v>
      </c>
      <c r="BA594" s="43">
        <f t="shared" si="2402"/>
        <v>0.3687084169</v>
      </c>
      <c r="BB594" s="43"/>
      <c r="BC594" s="43"/>
      <c r="BD594" s="43"/>
      <c r="BE594" s="43"/>
      <c r="BF594" s="43"/>
      <c r="BG594" s="43"/>
      <c r="BH594" s="43"/>
      <c r="BI594" s="43"/>
      <c r="BJ594" s="43"/>
    </row>
    <row r="595">
      <c r="A595" s="30"/>
      <c r="B595" s="30"/>
      <c r="C595" s="44">
        <f t="shared" si="49"/>
        <v>591</v>
      </c>
      <c r="D595" s="32">
        <f t="shared" si="13"/>
        <v>1029</v>
      </c>
      <c r="E595" s="32">
        <f t="shared" si="14"/>
        <v>1029</v>
      </c>
      <c r="F595" s="33">
        <f t="shared" si="15"/>
        <v>477</v>
      </c>
      <c r="G595" s="30">
        <f t="shared" si="16"/>
        <v>304</v>
      </c>
      <c r="H595" s="34">
        <f t="shared" si="17"/>
        <v>173</v>
      </c>
      <c r="I595" s="35">
        <f t="shared" si="18"/>
        <v>0.5250366792</v>
      </c>
      <c r="J595" s="35">
        <f t="shared" si="19"/>
        <v>0.4774116584</v>
      </c>
      <c r="K595" s="36">
        <f t="shared" si="20"/>
        <v>160</v>
      </c>
      <c r="L595" s="37">
        <f t="shared" si="21"/>
        <v>144</v>
      </c>
      <c r="M595" s="38">
        <f t="shared" si="22"/>
        <v>83</v>
      </c>
      <c r="N595" s="39">
        <f t="shared" si="23"/>
        <v>90</v>
      </c>
      <c r="O595" s="35">
        <f t="shared" si="24"/>
        <v>0.5263157895</v>
      </c>
      <c r="P595" s="35">
        <f t="shared" si="25"/>
        <v>0.4797687861</v>
      </c>
      <c r="Q595" s="40">
        <f t="shared" si="26"/>
        <v>0.5094339623</v>
      </c>
      <c r="R595" s="35">
        <f t="shared" si="27"/>
        <v>0.3656387665</v>
      </c>
      <c r="S595" s="10">
        <f t="shared" si="50"/>
        <v>0.6887954668</v>
      </c>
      <c r="T595" s="10">
        <f t="shared" si="28"/>
        <v>0.8850044845</v>
      </c>
      <c r="U595" s="10">
        <f t="shared" si="29"/>
        <v>0.8850044845</v>
      </c>
      <c r="V595" s="30">
        <f t="shared" si="30"/>
        <v>477</v>
      </c>
      <c r="W595" s="30">
        <f t="shared" si="31"/>
        <v>243</v>
      </c>
      <c r="X595" s="34">
        <f t="shared" si="32"/>
        <v>329</v>
      </c>
      <c r="Y595" s="36">
        <f t="shared" si="33"/>
        <v>246</v>
      </c>
      <c r="Z595" s="37">
        <f t="shared" ref="Z595:AA595" si="2403">L595</f>
        <v>144</v>
      </c>
      <c r="AA595" s="38">
        <f t="shared" si="2403"/>
        <v>83</v>
      </c>
      <c r="AB595" s="39">
        <f t="shared" si="35"/>
        <v>32</v>
      </c>
      <c r="AC595" s="35">
        <f t="shared" si="36"/>
        <v>0.7217391304</v>
      </c>
      <c r="AD595" s="35">
        <f t="shared" si="37"/>
        <v>0.6307692308</v>
      </c>
      <c r="AE595" s="30">
        <f t="shared" si="38"/>
        <v>0.5991478138</v>
      </c>
      <c r="AF595" s="30">
        <f t="shared" si="39"/>
        <v>0.2927115245</v>
      </c>
      <c r="AG595" s="30">
        <f t="shared" si="40"/>
        <v>0.03162141698</v>
      </c>
      <c r="AH595" s="41">
        <f t="shared" si="41"/>
        <v>0.4001043185</v>
      </c>
      <c r="AI595" s="42">
        <f t="shared" si="42"/>
        <v>0.5507210768</v>
      </c>
      <c r="AJ595" s="42">
        <f t="shared" si="43"/>
        <v>0.5942938122</v>
      </c>
      <c r="AK595" s="36">
        <f t="shared" si="44"/>
        <v>211</v>
      </c>
      <c r="AL595" s="37">
        <f t="shared" ref="AL595:AM595" si="2404">Z595</f>
        <v>144</v>
      </c>
      <c r="AM595" s="38">
        <f t="shared" si="2404"/>
        <v>83</v>
      </c>
      <c r="AN595" s="39">
        <f t="shared" si="46"/>
        <v>32</v>
      </c>
      <c r="AO595" s="43"/>
      <c r="AP595" s="43"/>
      <c r="AQ595" s="43">
        <f t="shared" ref="AQ595:AW595" si="2405">POWER($AC595,AQ$3)</f>
        <v>1</v>
      </c>
      <c r="AR595" s="43">
        <f t="shared" si="2405"/>
        <v>0.7217391304</v>
      </c>
      <c r="AS595" s="43">
        <f t="shared" si="2405"/>
        <v>0.5209073724</v>
      </c>
      <c r="AT595" s="43">
        <f t="shared" si="2405"/>
        <v>0.375959234</v>
      </c>
      <c r="AU595" s="43">
        <f t="shared" si="2405"/>
        <v>0.2713444906</v>
      </c>
      <c r="AV595" s="43">
        <f t="shared" si="2405"/>
        <v>0.1958399367</v>
      </c>
      <c r="AW595" s="43">
        <f t="shared" si="2405"/>
        <v>0.1413453456</v>
      </c>
      <c r="AX595" s="43">
        <f t="shared" ref="AX595:BA595" si="2406">$AD595*AQ595</f>
        <v>0.6307692308</v>
      </c>
      <c r="AY595" s="43">
        <f t="shared" si="2406"/>
        <v>0.4552508361</v>
      </c>
      <c r="AZ595" s="43">
        <f t="shared" si="2406"/>
        <v>0.3285723426</v>
      </c>
      <c r="BA595" s="43">
        <f t="shared" si="2406"/>
        <v>0.2371435168</v>
      </c>
      <c r="BB595" s="43"/>
      <c r="BC595" s="43"/>
      <c r="BD595" s="43"/>
      <c r="BE595" s="43"/>
      <c r="BF595" s="43"/>
      <c r="BG595" s="43"/>
      <c r="BH595" s="43"/>
      <c r="BI595" s="43"/>
      <c r="BJ595" s="43"/>
    </row>
    <row r="596">
      <c r="A596" s="30"/>
      <c r="B596" s="30"/>
      <c r="C596" s="44">
        <f t="shared" si="49"/>
        <v>592</v>
      </c>
      <c r="D596" s="32">
        <f t="shared" si="13"/>
        <v>3003</v>
      </c>
      <c r="E596" s="32">
        <f t="shared" si="14"/>
        <v>3003</v>
      </c>
      <c r="F596" s="33">
        <f t="shared" si="15"/>
        <v>1516</v>
      </c>
      <c r="G596" s="30">
        <f t="shared" si="16"/>
        <v>921</v>
      </c>
      <c r="H596" s="34">
        <f t="shared" si="17"/>
        <v>595</v>
      </c>
      <c r="I596" s="35">
        <f t="shared" si="18"/>
        <v>0.5321446844</v>
      </c>
      <c r="J596" s="35">
        <f t="shared" si="19"/>
        <v>0.4855682334</v>
      </c>
      <c r="K596" s="36">
        <f t="shared" si="20"/>
        <v>490</v>
      </c>
      <c r="L596" s="37">
        <f t="shared" si="21"/>
        <v>431</v>
      </c>
      <c r="M596" s="38">
        <f t="shared" si="22"/>
        <v>289</v>
      </c>
      <c r="N596" s="39">
        <f t="shared" si="23"/>
        <v>306</v>
      </c>
      <c r="O596" s="35">
        <f t="shared" si="24"/>
        <v>0.5320304017</v>
      </c>
      <c r="P596" s="35">
        <f t="shared" si="25"/>
        <v>0.4857142857</v>
      </c>
      <c r="Q596" s="40">
        <f t="shared" si="26"/>
        <v>0.5138522427</v>
      </c>
      <c r="R596" s="35">
        <f t="shared" si="27"/>
        <v>0.4013888889</v>
      </c>
      <c r="S596" s="10">
        <f t="shared" si="50"/>
        <v>0.6093511468</v>
      </c>
      <c r="T596" s="10">
        <f t="shared" si="28"/>
        <v>0.7324973263</v>
      </c>
      <c r="U596" s="10">
        <f t="shared" si="29"/>
        <v>0.7324973263</v>
      </c>
      <c r="V596" s="30">
        <f t="shared" si="30"/>
        <v>1516</v>
      </c>
      <c r="W596" s="30">
        <f t="shared" si="31"/>
        <v>779</v>
      </c>
      <c r="X596" s="34">
        <f t="shared" si="32"/>
        <v>924</v>
      </c>
      <c r="Y596" s="36">
        <f t="shared" si="33"/>
        <v>635</v>
      </c>
      <c r="Z596" s="37">
        <f t="shared" ref="Z596:AA596" si="2407">L596</f>
        <v>431</v>
      </c>
      <c r="AA596" s="38">
        <f t="shared" si="2407"/>
        <v>289</v>
      </c>
      <c r="AB596" s="39">
        <f t="shared" si="35"/>
        <v>232</v>
      </c>
      <c r="AC596" s="35">
        <f t="shared" si="36"/>
        <v>0.5547024952</v>
      </c>
      <c r="AD596" s="35">
        <f t="shared" si="37"/>
        <v>0.595684803</v>
      </c>
      <c r="AE596" s="30">
        <f t="shared" si="38"/>
        <v>0.5504670343</v>
      </c>
      <c r="AF596" s="30">
        <f t="shared" si="39"/>
        <v>0.244030745</v>
      </c>
      <c r="AG596" s="30">
        <f t="shared" si="40"/>
        <v>0.04521776873</v>
      </c>
      <c r="AH596" s="41">
        <f t="shared" si="41"/>
        <v>0.3709492171</v>
      </c>
      <c r="AI596" s="42">
        <f t="shared" si="42"/>
        <v>0.4285124635</v>
      </c>
      <c r="AJ596" s="42">
        <f t="shared" si="43"/>
        <v>0.4908202933</v>
      </c>
      <c r="AK596" s="36">
        <f t="shared" si="44"/>
        <v>415</v>
      </c>
      <c r="AL596" s="37">
        <f t="shared" ref="AL596:AM596" si="2408">Z596</f>
        <v>431</v>
      </c>
      <c r="AM596" s="38">
        <f t="shared" si="2408"/>
        <v>289</v>
      </c>
      <c r="AN596" s="39">
        <f t="shared" si="46"/>
        <v>232</v>
      </c>
      <c r="AO596" s="43"/>
      <c r="AP596" s="43"/>
      <c r="AQ596" s="43">
        <f t="shared" ref="AQ596:AW596" si="2409">POWER($AC596,AQ$3)</f>
        <v>1</v>
      </c>
      <c r="AR596" s="43">
        <f t="shared" si="2409"/>
        <v>0.5547024952</v>
      </c>
      <c r="AS596" s="43">
        <f t="shared" si="2409"/>
        <v>0.3076948582</v>
      </c>
      <c r="AT596" s="43">
        <f t="shared" si="2409"/>
        <v>0.1706791056</v>
      </c>
      <c r="AU596" s="43">
        <f t="shared" si="2409"/>
        <v>0.09467612575</v>
      </c>
      <c r="AV596" s="43">
        <f t="shared" si="2409"/>
        <v>0.05251708319</v>
      </c>
      <c r="AW596" s="43">
        <f t="shared" si="2409"/>
        <v>0.02913135709</v>
      </c>
      <c r="AX596" s="43">
        <f t="shared" ref="AX596:BA596" si="2410">$AD596*AQ596</f>
        <v>0.595684803</v>
      </c>
      <c r="AY596" s="43">
        <f t="shared" si="2410"/>
        <v>0.3304278466</v>
      </c>
      <c r="AZ596" s="43">
        <f t="shared" si="2410"/>
        <v>0.183289151</v>
      </c>
      <c r="BA596" s="43">
        <f t="shared" si="2410"/>
        <v>0.1016709494</v>
      </c>
      <c r="BB596" s="43"/>
      <c r="BC596" s="43"/>
      <c r="BD596" s="43"/>
      <c r="BE596" s="43"/>
      <c r="BF596" s="43"/>
      <c r="BG596" s="43"/>
      <c r="BH596" s="43"/>
      <c r="BI596" s="43"/>
      <c r="BJ596" s="43"/>
    </row>
    <row r="597">
      <c r="A597" s="30"/>
      <c r="B597" s="30"/>
      <c r="C597" s="44">
        <f t="shared" si="49"/>
        <v>593</v>
      </c>
      <c r="D597" s="32">
        <f t="shared" si="13"/>
        <v>1334</v>
      </c>
      <c r="E597" s="32">
        <f t="shared" si="14"/>
        <v>1334</v>
      </c>
      <c r="F597" s="33">
        <f t="shared" si="15"/>
        <v>603</v>
      </c>
      <c r="G597" s="30">
        <f t="shared" si="16"/>
        <v>418</v>
      </c>
      <c r="H597" s="34">
        <f t="shared" si="17"/>
        <v>185</v>
      </c>
      <c r="I597" s="35">
        <f t="shared" si="18"/>
        <v>0.3756123975</v>
      </c>
      <c r="J597" s="35">
        <f t="shared" si="19"/>
        <v>0.4180927732</v>
      </c>
      <c r="K597" s="36">
        <f t="shared" si="20"/>
        <v>157</v>
      </c>
      <c r="L597" s="37">
        <f t="shared" si="21"/>
        <v>261</v>
      </c>
      <c r="M597" s="38">
        <f t="shared" si="22"/>
        <v>77</v>
      </c>
      <c r="N597" s="39">
        <f t="shared" si="23"/>
        <v>108</v>
      </c>
      <c r="O597" s="35">
        <f t="shared" si="24"/>
        <v>0.3755980861</v>
      </c>
      <c r="P597" s="35">
        <f t="shared" si="25"/>
        <v>0.4162162162</v>
      </c>
      <c r="Q597" s="40">
        <f t="shared" si="26"/>
        <v>0.3880597015</v>
      </c>
      <c r="R597" s="35">
        <f t="shared" si="27"/>
        <v>0.2278106509</v>
      </c>
      <c r="S597" s="10">
        <f t="shared" si="50"/>
        <v>0.6359243674</v>
      </c>
      <c r="T597" s="10">
        <f t="shared" si="28"/>
        <v>0.8841906886</v>
      </c>
      <c r="U597" s="10">
        <f t="shared" si="29"/>
        <v>0.8841906886</v>
      </c>
      <c r="V597" s="30">
        <f t="shared" si="30"/>
        <v>603</v>
      </c>
      <c r="W597" s="30">
        <f t="shared" si="31"/>
        <v>234</v>
      </c>
      <c r="X597" s="34">
        <f t="shared" si="32"/>
        <v>383</v>
      </c>
      <c r="Y597" s="36">
        <f t="shared" si="33"/>
        <v>306</v>
      </c>
      <c r="Z597" s="37">
        <f t="shared" ref="Z597:AA597" si="2411">L597</f>
        <v>261</v>
      </c>
      <c r="AA597" s="38">
        <f t="shared" si="2411"/>
        <v>77</v>
      </c>
      <c r="AB597" s="39">
        <f t="shared" si="35"/>
        <v>40</v>
      </c>
      <c r="AC597" s="35">
        <f t="shared" si="36"/>
        <v>0.6581196581</v>
      </c>
      <c r="AD597" s="35">
        <f t="shared" si="37"/>
        <v>0.5396825397</v>
      </c>
      <c r="AE597" s="30">
        <f t="shared" si="38"/>
        <v>0.5831377563</v>
      </c>
      <c r="AF597" s="30">
        <f t="shared" si="39"/>
        <v>0.276701467</v>
      </c>
      <c r="AG597" s="30">
        <f t="shared" si="40"/>
        <v>-0.04345521664</v>
      </c>
      <c r="AH597" s="41">
        <f t="shared" si="41"/>
        <v>0.3873940932</v>
      </c>
      <c r="AI597" s="42">
        <f t="shared" si="42"/>
        <v>0.5048193668</v>
      </c>
      <c r="AJ597" s="42">
        <f t="shared" si="43"/>
        <v>0.4449402458</v>
      </c>
      <c r="AK597" s="36">
        <f t="shared" si="44"/>
        <v>209</v>
      </c>
      <c r="AL597" s="37">
        <f t="shared" ref="AL597:AM597" si="2412">Z597</f>
        <v>261</v>
      </c>
      <c r="AM597" s="38">
        <f t="shared" si="2412"/>
        <v>77</v>
      </c>
      <c r="AN597" s="39">
        <f t="shared" si="46"/>
        <v>40</v>
      </c>
      <c r="AO597" s="43"/>
      <c r="AP597" s="43"/>
      <c r="AQ597" s="43">
        <f t="shared" ref="AQ597:AW597" si="2413">POWER($AC597,AQ$3)</f>
        <v>1</v>
      </c>
      <c r="AR597" s="43">
        <f t="shared" si="2413"/>
        <v>0.6581196581</v>
      </c>
      <c r="AS597" s="43">
        <f t="shared" si="2413"/>
        <v>0.4331214844</v>
      </c>
      <c r="AT597" s="43">
        <f t="shared" si="2413"/>
        <v>0.2850457632</v>
      </c>
      <c r="AU597" s="43">
        <f t="shared" si="2413"/>
        <v>0.1875942203</v>
      </c>
      <c r="AV597" s="43">
        <f t="shared" si="2413"/>
        <v>0.1234594441</v>
      </c>
      <c r="AW597" s="43">
        <f t="shared" si="2413"/>
        <v>0.08125108714</v>
      </c>
      <c r="AX597" s="43">
        <f t="shared" ref="AX597:BA597" si="2414">$AD597*AQ597</f>
        <v>0.5396825397</v>
      </c>
      <c r="AY597" s="43">
        <f t="shared" si="2414"/>
        <v>0.3551756885</v>
      </c>
      <c r="AZ597" s="43">
        <f t="shared" si="2414"/>
        <v>0.2337481027</v>
      </c>
      <c r="BA597" s="43">
        <f t="shared" si="2414"/>
        <v>0.1538342214</v>
      </c>
      <c r="BB597" s="43"/>
      <c r="BC597" s="43"/>
      <c r="BD597" s="43"/>
      <c r="BE597" s="43"/>
      <c r="BF597" s="43"/>
      <c r="BG597" s="43"/>
      <c r="BH597" s="43"/>
      <c r="BI597" s="43"/>
      <c r="BJ597" s="43"/>
    </row>
    <row r="598">
      <c r="A598" s="30"/>
      <c r="B598" s="30"/>
      <c r="C598" s="44">
        <f t="shared" si="49"/>
        <v>594</v>
      </c>
      <c r="D598" s="32">
        <f t="shared" si="13"/>
        <v>725</v>
      </c>
      <c r="E598" s="32">
        <f t="shared" si="14"/>
        <v>725</v>
      </c>
      <c r="F598" s="33">
        <f t="shared" si="15"/>
        <v>293</v>
      </c>
      <c r="G598" s="30">
        <f t="shared" si="16"/>
        <v>192</v>
      </c>
      <c r="H598" s="34">
        <f t="shared" si="17"/>
        <v>101</v>
      </c>
      <c r="I598" s="35">
        <f t="shared" si="18"/>
        <v>0.2397391802</v>
      </c>
      <c r="J598" s="35">
        <f t="shared" si="19"/>
        <v>0.209969669</v>
      </c>
      <c r="K598" s="36">
        <f t="shared" si="20"/>
        <v>46</v>
      </c>
      <c r="L598" s="37">
        <f t="shared" si="21"/>
        <v>146</v>
      </c>
      <c r="M598" s="38">
        <f t="shared" si="22"/>
        <v>21</v>
      </c>
      <c r="N598" s="39">
        <f t="shared" si="23"/>
        <v>80</v>
      </c>
      <c r="O598" s="35">
        <f t="shared" si="24"/>
        <v>0.2395833333</v>
      </c>
      <c r="P598" s="35">
        <f t="shared" si="25"/>
        <v>0.2079207921</v>
      </c>
      <c r="Q598" s="40">
        <f t="shared" si="26"/>
        <v>0.228668942</v>
      </c>
      <c r="R598" s="35">
        <f t="shared" si="27"/>
        <v>0.125748503</v>
      </c>
      <c r="S598" s="10">
        <f t="shared" si="50"/>
        <v>0.5105639794</v>
      </c>
      <c r="T598" s="10">
        <f t="shared" si="28"/>
        <v>0.7422615546</v>
      </c>
      <c r="U598" s="10">
        <f t="shared" si="29"/>
        <v>0.7422615546</v>
      </c>
      <c r="V598" s="30">
        <f t="shared" si="30"/>
        <v>293</v>
      </c>
      <c r="W598" s="30">
        <f t="shared" si="31"/>
        <v>67</v>
      </c>
      <c r="X598" s="34">
        <f t="shared" si="32"/>
        <v>150</v>
      </c>
      <c r="Y598" s="36">
        <f t="shared" si="33"/>
        <v>129</v>
      </c>
      <c r="Z598" s="37">
        <f t="shared" ref="Z598:AA598" si="2415">L598</f>
        <v>146</v>
      </c>
      <c r="AA598" s="38">
        <f t="shared" si="2415"/>
        <v>21</v>
      </c>
      <c r="AB598" s="39">
        <f t="shared" si="35"/>
        <v>45</v>
      </c>
      <c r="AC598" s="35">
        <f t="shared" si="36"/>
        <v>0.3181818182</v>
      </c>
      <c r="AD598" s="35">
        <f t="shared" si="37"/>
        <v>0.4690909091</v>
      </c>
      <c r="AE598" s="30">
        <f t="shared" si="38"/>
        <v>0.4536396223</v>
      </c>
      <c r="AF598" s="30">
        <f t="shared" si="39"/>
        <v>0.147203333</v>
      </c>
      <c r="AG598" s="30">
        <f t="shared" si="40"/>
        <v>0.01545128677</v>
      </c>
      <c r="AH598" s="41">
        <f t="shared" si="41"/>
        <v>0.3520834563</v>
      </c>
      <c r="AI598" s="42">
        <f t="shared" si="42"/>
        <v>0.2478996679</v>
      </c>
      <c r="AJ598" s="42">
        <f t="shared" si="43"/>
        <v>0.2691907703</v>
      </c>
      <c r="AK598" s="36">
        <f t="shared" si="44"/>
        <v>54</v>
      </c>
      <c r="AL598" s="37">
        <f t="shared" ref="AL598:AM598" si="2416">Z598</f>
        <v>146</v>
      </c>
      <c r="AM598" s="38">
        <f t="shared" si="2416"/>
        <v>21</v>
      </c>
      <c r="AN598" s="39">
        <f t="shared" si="46"/>
        <v>45</v>
      </c>
      <c r="AO598" s="43"/>
      <c r="AP598" s="43"/>
      <c r="AQ598" s="43">
        <f t="shared" ref="AQ598:AW598" si="2417">POWER($AC598,AQ$3)</f>
        <v>1</v>
      </c>
      <c r="AR598" s="43">
        <f t="shared" si="2417"/>
        <v>0.3181818182</v>
      </c>
      <c r="AS598" s="43">
        <f t="shared" si="2417"/>
        <v>0.1012396694</v>
      </c>
      <c r="AT598" s="43">
        <f t="shared" si="2417"/>
        <v>0.03221262209</v>
      </c>
      <c r="AU598" s="43">
        <f t="shared" si="2417"/>
        <v>0.01024947066</v>
      </c>
      <c r="AV598" s="43">
        <f t="shared" si="2417"/>
        <v>0.003261195211</v>
      </c>
      <c r="AW598" s="43">
        <f t="shared" si="2417"/>
        <v>0.001037653022</v>
      </c>
      <c r="AX598" s="43">
        <f t="shared" ref="AX598:BA598" si="2418">$AD598*AQ598</f>
        <v>0.4690909091</v>
      </c>
      <c r="AY598" s="43">
        <f t="shared" si="2418"/>
        <v>0.1492561983</v>
      </c>
      <c r="AZ598" s="43">
        <f t="shared" si="2418"/>
        <v>0.04749060856</v>
      </c>
      <c r="BA598" s="43">
        <f t="shared" si="2418"/>
        <v>0.01511064818</v>
      </c>
      <c r="BB598" s="43"/>
      <c r="BC598" s="43"/>
      <c r="BD598" s="43"/>
      <c r="BE598" s="43"/>
      <c r="BF598" s="43"/>
      <c r="BG598" s="43"/>
      <c r="BH598" s="43"/>
      <c r="BI598" s="43"/>
      <c r="BJ598" s="43"/>
    </row>
    <row r="599">
      <c r="A599" s="30"/>
      <c r="B599" s="30"/>
      <c r="C599" s="44">
        <f t="shared" si="49"/>
        <v>595</v>
      </c>
      <c r="D599" s="32">
        <f t="shared" si="13"/>
        <v>1899</v>
      </c>
      <c r="E599" s="32">
        <f t="shared" si="14"/>
        <v>1899</v>
      </c>
      <c r="F599" s="33">
        <f t="shared" si="15"/>
        <v>1188</v>
      </c>
      <c r="G599" s="30">
        <f t="shared" si="16"/>
        <v>776</v>
      </c>
      <c r="H599" s="34">
        <f t="shared" si="17"/>
        <v>412</v>
      </c>
      <c r="I599" s="35">
        <f t="shared" si="18"/>
        <v>0.3768612544</v>
      </c>
      <c r="J599" s="35">
        <f t="shared" si="19"/>
        <v>0.3685504543</v>
      </c>
      <c r="K599" s="36">
        <f t="shared" si="20"/>
        <v>292</v>
      </c>
      <c r="L599" s="37">
        <f t="shared" si="21"/>
        <v>484</v>
      </c>
      <c r="M599" s="38">
        <f t="shared" si="22"/>
        <v>152</v>
      </c>
      <c r="N599" s="39">
        <f t="shared" si="23"/>
        <v>260</v>
      </c>
      <c r="O599" s="35">
        <f t="shared" si="24"/>
        <v>0.3762886598</v>
      </c>
      <c r="P599" s="35">
        <f t="shared" si="25"/>
        <v>0.3689320388</v>
      </c>
      <c r="Q599" s="40">
        <f t="shared" si="26"/>
        <v>0.3737373737</v>
      </c>
      <c r="R599" s="35">
        <f t="shared" si="27"/>
        <v>0.2389937107</v>
      </c>
      <c r="S599" s="10">
        <f t="shared" si="50"/>
        <v>0.3688696677</v>
      </c>
      <c r="T599" s="10">
        <f t="shared" si="28"/>
        <v>0.4394296027</v>
      </c>
      <c r="U599" s="10">
        <f t="shared" si="29"/>
        <v>0.4394296027</v>
      </c>
      <c r="V599" s="30">
        <f t="shared" si="30"/>
        <v>1188</v>
      </c>
      <c r="W599" s="30">
        <f t="shared" si="31"/>
        <v>444</v>
      </c>
      <c r="X599" s="34">
        <f t="shared" si="32"/>
        <v>444</v>
      </c>
      <c r="Y599" s="36">
        <f t="shared" si="33"/>
        <v>292</v>
      </c>
      <c r="Z599" s="37">
        <f t="shared" ref="Z599:AA599" si="2419">L599</f>
        <v>484</v>
      </c>
      <c r="AA599" s="38">
        <f t="shared" si="2419"/>
        <v>152</v>
      </c>
      <c r="AB599" s="39">
        <f t="shared" si="35"/>
        <v>372</v>
      </c>
      <c r="AC599" s="35">
        <f t="shared" si="36"/>
        <v>0.2900763359</v>
      </c>
      <c r="AD599" s="35">
        <f t="shared" si="37"/>
        <v>0.3762886598</v>
      </c>
      <c r="AE599" s="30">
        <f t="shared" si="38"/>
        <v>0.4408330259</v>
      </c>
      <c r="AF599" s="30">
        <f t="shared" si="39"/>
        <v>0.1343967365</v>
      </c>
      <c r="AG599" s="30">
        <f t="shared" si="40"/>
        <v>-0.06454436606</v>
      </c>
      <c r="AH599" s="41">
        <f t="shared" si="41"/>
        <v>0.3515267633</v>
      </c>
      <c r="AI599" s="42">
        <f t="shared" si="42"/>
        <v>0.2260605709</v>
      </c>
      <c r="AJ599" s="42">
        <f t="shared" si="43"/>
        <v>0.1371216539</v>
      </c>
      <c r="AK599" s="36">
        <f t="shared" si="44"/>
        <v>77</v>
      </c>
      <c r="AL599" s="37">
        <f t="shared" ref="AL599:AM599" si="2420">Z599</f>
        <v>484</v>
      </c>
      <c r="AM599" s="38">
        <f t="shared" si="2420"/>
        <v>152</v>
      </c>
      <c r="AN599" s="39">
        <f t="shared" si="46"/>
        <v>372</v>
      </c>
      <c r="AO599" s="43"/>
      <c r="AP599" s="43"/>
      <c r="AQ599" s="43">
        <f t="shared" ref="AQ599:AW599" si="2421">POWER($AC599,AQ$3)</f>
        <v>1</v>
      </c>
      <c r="AR599" s="43">
        <f t="shared" si="2421"/>
        <v>0.2900763359</v>
      </c>
      <c r="AS599" s="43">
        <f t="shared" si="2421"/>
        <v>0.08414428064</v>
      </c>
      <c r="AT599" s="43">
        <f t="shared" si="2421"/>
        <v>0.02440826461</v>
      </c>
      <c r="AU599" s="43">
        <f t="shared" si="2421"/>
        <v>0.007080259964</v>
      </c>
      <c r="AV599" s="43">
        <f t="shared" si="2421"/>
        <v>0.002053815867</v>
      </c>
      <c r="AW599" s="43">
        <f t="shared" si="2421"/>
        <v>0.0005957633814</v>
      </c>
      <c r="AX599" s="43">
        <f t="shared" ref="AX599:BA599" si="2422">$AD599*AQ599</f>
        <v>0.3762886598</v>
      </c>
      <c r="AY599" s="43">
        <f t="shared" si="2422"/>
        <v>0.1091524357</v>
      </c>
      <c r="AZ599" s="43">
        <f t="shared" si="2422"/>
        <v>0.03166253859</v>
      </c>
      <c r="BA599" s="43">
        <f t="shared" si="2422"/>
        <v>0.009184553179</v>
      </c>
      <c r="BB599" s="43"/>
      <c r="BC599" s="43"/>
      <c r="BD599" s="43"/>
      <c r="BE599" s="43"/>
      <c r="BF599" s="43"/>
      <c r="BG599" s="43"/>
      <c r="BH599" s="43"/>
      <c r="BI599" s="43"/>
      <c r="BJ599" s="43"/>
    </row>
    <row r="600">
      <c r="A600" s="30"/>
      <c r="B600" s="30"/>
      <c r="C600" s="44">
        <f t="shared" si="49"/>
        <v>596</v>
      </c>
      <c r="D600" s="32">
        <f t="shared" si="13"/>
        <v>3323</v>
      </c>
      <c r="E600" s="32">
        <f t="shared" si="14"/>
        <v>3323</v>
      </c>
      <c r="F600" s="33">
        <f t="shared" si="15"/>
        <v>1613</v>
      </c>
      <c r="G600" s="30">
        <f t="shared" si="16"/>
        <v>1113</v>
      </c>
      <c r="H600" s="34">
        <f t="shared" si="17"/>
        <v>500</v>
      </c>
      <c r="I600" s="35">
        <f t="shared" si="18"/>
        <v>0.4422944303</v>
      </c>
      <c r="J600" s="35">
        <f t="shared" si="19"/>
        <v>0.3955734782</v>
      </c>
      <c r="K600" s="36">
        <f t="shared" si="20"/>
        <v>492</v>
      </c>
      <c r="L600" s="37">
        <f t="shared" si="21"/>
        <v>621</v>
      </c>
      <c r="M600" s="38">
        <f t="shared" si="22"/>
        <v>198</v>
      </c>
      <c r="N600" s="39">
        <f t="shared" si="23"/>
        <v>302</v>
      </c>
      <c r="O600" s="35">
        <f t="shared" si="24"/>
        <v>0.4420485175</v>
      </c>
      <c r="P600" s="35">
        <f t="shared" si="25"/>
        <v>0.396</v>
      </c>
      <c r="Q600" s="40">
        <f t="shared" si="26"/>
        <v>0.4277743335</v>
      </c>
      <c r="R600" s="35">
        <f t="shared" si="27"/>
        <v>0.2417582418</v>
      </c>
      <c r="S600" s="10">
        <f t="shared" si="50"/>
        <v>0.7642007665</v>
      </c>
      <c r="T600" s="10">
        <f t="shared" si="28"/>
        <v>1.085791204</v>
      </c>
      <c r="U600" s="10">
        <f t="shared" si="29"/>
        <v>1</v>
      </c>
      <c r="V600" s="30">
        <f t="shared" si="30"/>
        <v>1613</v>
      </c>
      <c r="W600" s="30">
        <f t="shared" si="31"/>
        <v>690</v>
      </c>
      <c r="X600" s="34">
        <f t="shared" si="32"/>
        <v>1233</v>
      </c>
      <c r="Y600" s="36">
        <f t="shared" si="33"/>
        <v>1035</v>
      </c>
      <c r="Z600" s="37">
        <f t="shared" ref="Z600:AA600" si="2423">L600</f>
        <v>621</v>
      </c>
      <c r="AA600" s="38">
        <f t="shared" si="2423"/>
        <v>198</v>
      </c>
      <c r="AB600" s="39">
        <f t="shared" si="35"/>
        <v>0</v>
      </c>
      <c r="AC600" s="35">
        <f t="shared" si="36"/>
        <v>1</v>
      </c>
      <c r="AD600" s="35">
        <f t="shared" si="37"/>
        <v>0.625</v>
      </c>
      <c r="AE600" s="30">
        <f t="shared" si="38"/>
        <v>0.6210571413</v>
      </c>
      <c r="AF600" s="30">
        <f t="shared" si="39"/>
        <v>0.3146208519</v>
      </c>
      <c r="AG600" s="30">
        <f t="shared" si="40"/>
        <v>0.003942858738</v>
      </c>
      <c r="AH600" s="41">
        <f t="shared" si="41"/>
        <v>0.4805822993</v>
      </c>
      <c r="AI600" s="42">
        <f t="shared" si="42"/>
        <v>0.7412780452</v>
      </c>
      <c r="AJ600" s="42">
        <f t="shared" si="43"/>
        <v>0.7467111078</v>
      </c>
      <c r="AK600" s="36">
        <f t="shared" si="44"/>
        <v>1831</v>
      </c>
      <c r="AL600" s="37">
        <f t="shared" ref="AL600:AM600" si="2424">Z600</f>
        <v>621</v>
      </c>
      <c r="AM600" s="38">
        <f t="shared" si="2424"/>
        <v>198</v>
      </c>
      <c r="AN600" s="39">
        <f t="shared" si="46"/>
        <v>0</v>
      </c>
      <c r="AO600" s="43"/>
      <c r="AP600" s="43"/>
      <c r="AQ600" s="43">
        <f t="shared" ref="AQ600:AW600" si="2425">POWER($AC600,AQ$3)</f>
        <v>1</v>
      </c>
      <c r="AR600" s="43">
        <f t="shared" si="2425"/>
        <v>1</v>
      </c>
      <c r="AS600" s="43">
        <f t="shared" si="2425"/>
        <v>1</v>
      </c>
      <c r="AT600" s="43">
        <f t="shared" si="2425"/>
        <v>1</v>
      </c>
      <c r="AU600" s="43">
        <f t="shared" si="2425"/>
        <v>1</v>
      </c>
      <c r="AV600" s="43">
        <f t="shared" si="2425"/>
        <v>1</v>
      </c>
      <c r="AW600" s="43">
        <f t="shared" si="2425"/>
        <v>1</v>
      </c>
      <c r="AX600" s="43">
        <f t="shared" ref="AX600:BA600" si="2426">$AD600*AQ600</f>
        <v>0.625</v>
      </c>
      <c r="AY600" s="43">
        <f t="shared" si="2426"/>
        <v>0.625</v>
      </c>
      <c r="AZ600" s="43">
        <f t="shared" si="2426"/>
        <v>0.625</v>
      </c>
      <c r="BA600" s="43">
        <f t="shared" si="2426"/>
        <v>0.625</v>
      </c>
      <c r="BB600" s="43"/>
      <c r="BC600" s="43"/>
      <c r="BD600" s="43"/>
      <c r="BE600" s="43"/>
      <c r="BF600" s="43"/>
      <c r="BG600" s="43"/>
      <c r="BH600" s="43"/>
      <c r="BI600" s="43"/>
      <c r="BJ600" s="43"/>
    </row>
    <row r="601">
      <c r="A601" s="30"/>
      <c r="B601" s="30"/>
      <c r="C601" s="44">
        <f t="shared" si="49"/>
        <v>597</v>
      </c>
      <c r="D601" s="32">
        <f t="shared" si="13"/>
        <v>1615</v>
      </c>
      <c r="E601" s="32">
        <f t="shared" si="14"/>
        <v>1615</v>
      </c>
      <c r="F601" s="33">
        <f t="shared" si="15"/>
        <v>794</v>
      </c>
      <c r="G601" s="30">
        <f t="shared" si="16"/>
        <v>595</v>
      </c>
      <c r="H601" s="34">
        <f t="shared" si="17"/>
        <v>199</v>
      </c>
      <c r="I601" s="35">
        <f t="shared" si="18"/>
        <v>0.4510831013</v>
      </c>
      <c r="J601" s="35">
        <f t="shared" si="19"/>
        <v>0.4130942055</v>
      </c>
      <c r="K601" s="36">
        <f t="shared" si="20"/>
        <v>268</v>
      </c>
      <c r="L601" s="37">
        <f t="shared" si="21"/>
        <v>327</v>
      </c>
      <c r="M601" s="38">
        <f t="shared" si="22"/>
        <v>82</v>
      </c>
      <c r="N601" s="39">
        <f t="shared" si="23"/>
        <v>117</v>
      </c>
      <c r="O601" s="35">
        <f t="shared" si="24"/>
        <v>0.4504201681</v>
      </c>
      <c r="P601" s="35">
        <f t="shared" si="25"/>
        <v>0.4120603015</v>
      </c>
      <c r="Q601" s="40">
        <f t="shared" si="26"/>
        <v>0.4408060453</v>
      </c>
      <c r="R601" s="35">
        <f t="shared" si="27"/>
        <v>0.2004889976</v>
      </c>
      <c r="S601" s="10">
        <f t="shared" si="50"/>
        <v>0.5604913708</v>
      </c>
      <c r="T601" s="10">
        <f t="shared" si="28"/>
        <v>0.7775500847</v>
      </c>
      <c r="U601" s="10">
        <f t="shared" si="29"/>
        <v>0.7775500847</v>
      </c>
      <c r="V601" s="30">
        <f t="shared" si="30"/>
        <v>794</v>
      </c>
      <c r="W601" s="30">
        <f t="shared" si="31"/>
        <v>350</v>
      </c>
      <c r="X601" s="34">
        <f t="shared" si="32"/>
        <v>445</v>
      </c>
      <c r="Y601" s="36">
        <f t="shared" si="33"/>
        <v>363</v>
      </c>
      <c r="Z601" s="37">
        <f t="shared" ref="Z601:AA601" si="2427">L601</f>
        <v>327</v>
      </c>
      <c r="AA601" s="38">
        <f t="shared" si="2427"/>
        <v>82</v>
      </c>
      <c r="AB601" s="39">
        <f t="shared" si="35"/>
        <v>104</v>
      </c>
      <c r="AC601" s="35">
        <f t="shared" si="36"/>
        <v>0.4408602151</v>
      </c>
      <c r="AD601" s="35">
        <f t="shared" si="37"/>
        <v>0.5260869565</v>
      </c>
      <c r="AE601" s="30">
        <f t="shared" si="38"/>
        <v>0.506877076</v>
      </c>
      <c r="AF601" s="30">
        <f t="shared" si="39"/>
        <v>0.2004407867</v>
      </c>
      <c r="AG601" s="30">
        <f t="shared" si="40"/>
        <v>0.01920988049</v>
      </c>
      <c r="AH601" s="41">
        <f t="shared" si="41"/>
        <v>0.3586770937</v>
      </c>
      <c r="AI601" s="42">
        <f t="shared" si="42"/>
        <v>0.3424428698</v>
      </c>
      <c r="AJ601" s="42">
        <f t="shared" si="43"/>
        <v>0.368913127</v>
      </c>
      <c r="AK601" s="36">
        <f t="shared" si="44"/>
        <v>191</v>
      </c>
      <c r="AL601" s="37">
        <f t="shared" ref="AL601:AM601" si="2428">Z601</f>
        <v>327</v>
      </c>
      <c r="AM601" s="38">
        <f t="shared" si="2428"/>
        <v>82</v>
      </c>
      <c r="AN601" s="39">
        <f t="shared" si="46"/>
        <v>104</v>
      </c>
      <c r="AO601" s="43"/>
      <c r="AP601" s="43"/>
      <c r="AQ601" s="43">
        <f t="shared" ref="AQ601:AW601" si="2429">POWER($AC601,AQ$3)</f>
        <v>1</v>
      </c>
      <c r="AR601" s="43">
        <f t="shared" si="2429"/>
        <v>0.4408602151</v>
      </c>
      <c r="AS601" s="43">
        <f t="shared" si="2429"/>
        <v>0.1943577292</v>
      </c>
      <c r="AT601" s="43">
        <f t="shared" si="2429"/>
        <v>0.0856845903</v>
      </c>
      <c r="AU601" s="43">
        <f t="shared" si="2429"/>
        <v>0.03777492691</v>
      </c>
      <c r="AV601" s="43">
        <f t="shared" si="2429"/>
        <v>0.0166534624</v>
      </c>
      <c r="AW601" s="43">
        <f t="shared" si="2429"/>
        <v>0.007341849015</v>
      </c>
      <c r="AX601" s="43">
        <f t="shared" ref="AX601:BA601" si="2430">$AD601*AQ601</f>
        <v>0.5260869565</v>
      </c>
      <c r="AY601" s="43">
        <f t="shared" si="2430"/>
        <v>0.2319308088</v>
      </c>
      <c r="AZ601" s="43">
        <f t="shared" si="2430"/>
        <v>0.1022490662</v>
      </c>
      <c r="BA601" s="43">
        <f t="shared" si="2430"/>
        <v>0.04507754533</v>
      </c>
      <c r="BB601" s="43"/>
      <c r="BC601" s="43"/>
      <c r="BD601" s="43"/>
      <c r="BE601" s="43"/>
      <c r="BF601" s="43"/>
      <c r="BG601" s="43"/>
      <c r="BH601" s="43"/>
      <c r="BI601" s="43"/>
      <c r="BJ601" s="43"/>
    </row>
    <row r="602">
      <c r="A602" s="30"/>
      <c r="B602" s="30"/>
      <c r="C602" s="44">
        <f t="shared" si="49"/>
        <v>598</v>
      </c>
      <c r="D602" s="32">
        <f t="shared" si="13"/>
        <v>782</v>
      </c>
      <c r="E602" s="32">
        <f t="shared" si="14"/>
        <v>782</v>
      </c>
      <c r="F602" s="33">
        <f t="shared" si="15"/>
        <v>340</v>
      </c>
      <c r="G602" s="30">
        <f t="shared" si="16"/>
        <v>240</v>
      </c>
      <c r="H602" s="34">
        <f t="shared" si="17"/>
        <v>100</v>
      </c>
      <c r="I602" s="35">
        <f t="shared" si="18"/>
        <v>0.412882077</v>
      </c>
      <c r="J602" s="35">
        <f t="shared" si="19"/>
        <v>0.4544764011</v>
      </c>
      <c r="K602" s="36">
        <f t="shared" si="20"/>
        <v>99</v>
      </c>
      <c r="L602" s="37">
        <f t="shared" si="21"/>
        <v>141</v>
      </c>
      <c r="M602" s="38">
        <f t="shared" si="22"/>
        <v>45</v>
      </c>
      <c r="N602" s="39">
        <f t="shared" si="23"/>
        <v>55</v>
      </c>
      <c r="O602" s="35">
        <f t="shared" si="24"/>
        <v>0.4125</v>
      </c>
      <c r="P602" s="35">
        <f t="shared" si="25"/>
        <v>0.45</v>
      </c>
      <c r="Q602" s="40">
        <f t="shared" si="26"/>
        <v>0.4235294118</v>
      </c>
      <c r="R602" s="35">
        <f t="shared" si="27"/>
        <v>0.2419354839</v>
      </c>
      <c r="S602" s="10">
        <f t="shared" si="50"/>
        <v>0.7187664603</v>
      </c>
      <c r="T602" s="10">
        <f t="shared" si="28"/>
        <v>1.011198322</v>
      </c>
      <c r="U602" s="10">
        <f t="shared" si="29"/>
        <v>1</v>
      </c>
      <c r="V602" s="30">
        <f t="shared" si="30"/>
        <v>340</v>
      </c>
      <c r="W602" s="30">
        <f t="shared" si="31"/>
        <v>144</v>
      </c>
      <c r="X602" s="34">
        <f t="shared" si="32"/>
        <v>244</v>
      </c>
      <c r="Y602" s="36">
        <f t="shared" si="33"/>
        <v>199</v>
      </c>
      <c r="Z602" s="37">
        <f t="shared" ref="Z602:AA602" si="2431">L602</f>
        <v>141</v>
      </c>
      <c r="AA602" s="38">
        <f t="shared" si="2431"/>
        <v>45</v>
      </c>
      <c r="AB602" s="39">
        <f t="shared" si="35"/>
        <v>0</v>
      </c>
      <c r="AC602" s="35">
        <f t="shared" si="36"/>
        <v>1</v>
      </c>
      <c r="AD602" s="35">
        <f t="shared" si="37"/>
        <v>0.5852941176</v>
      </c>
      <c r="AE602" s="30">
        <f t="shared" si="38"/>
        <v>0.6210571413</v>
      </c>
      <c r="AF602" s="30">
        <f t="shared" si="39"/>
        <v>0.3146208519</v>
      </c>
      <c r="AG602" s="30">
        <f t="shared" si="40"/>
        <v>-0.03576302362</v>
      </c>
      <c r="AH602" s="41">
        <f t="shared" si="41"/>
        <v>0.4805822993</v>
      </c>
      <c r="AI602" s="42">
        <f t="shared" si="42"/>
        <v>0.7412780452</v>
      </c>
      <c r="AJ602" s="42">
        <f t="shared" si="43"/>
        <v>0.6919983825</v>
      </c>
      <c r="AK602" s="36">
        <f t="shared" si="44"/>
        <v>317</v>
      </c>
      <c r="AL602" s="37">
        <f t="shared" ref="AL602:AM602" si="2432">Z602</f>
        <v>141</v>
      </c>
      <c r="AM602" s="38">
        <f t="shared" si="2432"/>
        <v>45</v>
      </c>
      <c r="AN602" s="39">
        <f t="shared" si="46"/>
        <v>0</v>
      </c>
      <c r="AO602" s="43"/>
      <c r="AP602" s="43"/>
      <c r="AQ602" s="43">
        <f t="shared" ref="AQ602:AW602" si="2433">POWER($AC602,AQ$3)</f>
        <v>1</v>
      </c>
      <c r="AR602" s="43">
        <f t="shared" si="2433"/>
        <v>1</v>
      </c>
      <c r="AS602" s="43">
        <f t="shared" si="2433"/>
        <v>1</v>
      </c>
      <c r="AT602" s="43">
        <f t="shared" si="2433"/>
        <v>1</v>
      </c>
      <c r="AU602" s="43">
        <f t="shared" si="2433"/>
        <v>1</v>
      </c>
      <c r="AV602" s="43">
        <f t="shared" si="2433"/>
        <v>1</v>
      </c>
      <c r="AW602" s="43">
        <f t="shared" si="2433"/>
        <v>1</v>
      </c>
      <c r="AX602" s="43">
        <f t="shared" ref="AX602:BA602" si="2434">$AD602*AQ602</f>
        <v>0.5852941176</v>
      </c>
      <c r="AY602" s="43">
        <f t="shared" si="2434"/>
        <v>0.5852941176</v>
      </c>
      <c r="AZ602" s="43">
        <f t="shared" si="2434"/>
        <v>0.5852941176</v>
      </c>
      <c r="BA602" s="43">
        <f t="shared" si="2434"/>
        <v>0.5852941176</v>
      </c>
      <c r="BB602" s="43"/>
      <c r="BC602" s="43"/>
      <c r="BD602" s="43"/>
      <c r="BE602" s="43"/>
      <c r="BF602" s="43"/>
      <c r="BG602" s="43"/>
      <c r="BH602" s="43"/>
      <c r="BI602" s="43"/>
      <c r="BJ602" s="43"/>
    </row>
    <row r="603">
      <c r="A603" s="30"/>
      <c r="B603" s="30"/>
      <c r="C603" s="44">
        <f t="shared" si="49"/>
        <v>599</v>
      </c>
      <c r="D603" s="32">
        <f t="shared" si="13"/>
        <v>1739</v>
      </c>
      <c r="E603" s="32">
        <f t="shared" si="14"/>
        <v>1739</v>
      </c>
      <c r="F603" s="33">
        <f t="shared" si="15"/>
        <v>638</v>
      </c>
      <c r="G603" s="30">
        <f t="shared" si="16"/>
        <v>366</v>
      </c>
      <c r="H603" s="34">
        <f t="shared" si="17"/>
        <v>272</v>
      </c>
      <c r="I603" s="35">
        <f t="shared" si="18"/>
        <v>0.6212084455</v>
      </c>
      <c r="J603" s="35">
        <f t="shared" si="19"/>
        <v>0.5919569337</v>
      </c>
      <c r="K603" s="36">
        <f t="shared" si="20"/>
        <v>227</v>
      </c>
      <c r="L603" s="37">
        <f t="shared" si="21"/>
        <v>139</v>
      </c>
      <c r="M603" s="38">
        <f t="shared" si="22"/>
        <v>161</v>
      </c>
      <c r="N603" s="39">
        <f t="shared" si="23"/>
        <v>111</v>
      </c>
      <c r="O603" s="35">
        <f t="shared" si="24"/>
        <v>0.6202185792</v>
      </c>
      <c r="P603" s="35">
        <f t="shared" si="25"/>
        <v>0.5919117647</v>
      </c>
      <c r="Q603" s="40">
        <f t="shared" si="26"/>
        <v>0.6081504702</v>
      </c>
      <c r="R603" s="35">
        <f t="shared" si="27"/>
        <v>0.5366666667</v>
      </c>
      <c r="S603" s="10">
        <f t="shared" si="50"/>
        <v>0.7179824707</v>
      </c>
      <c r="T603" s="10">
        <f t="shared" si="28"/>
        <v>0.8263100612</v>
      </c>
      <c r="U603" s="10">
        <f t="shared" si="29"/>
        <v>0.8263100612</v>
      </c>
      <c r="V603" s="30">
        <f t="shared" si="30"/>
        <v>638</v>
      </c>
      <c r="W603" s="30">
        <f t="shared" si="31"/>
        <v>388</v>
      </c>
      <c r="X603" s="34">
        <f t="shared" si="32"/>
        <v>458</v>
      </c>
      <c r="Y603" s="36">
        <f t="shared" si="33"/>
        <v>297</v>
      </c>
      <c r="Z603" s="37">
        <f t="shared" ref="Z603:AA603" si="2435">L603</f>
        <v>139</v>
      </c>
      <c r="AA603" s="38">
        <f t="shared" si="2435"/>
        <v>161</v>
      </c>
      <c r="AB603" s="39">
        <f t="shared" si="35"/>
        <v>62</v>
      </c>
      <c r="AC603" s="35">
        <f t="shared" si="36"/>
        <v>0.7219730942</v>
      </c>
      <c r="AD603" s="35">
        <f t="shared" si="37"/>
        <v>0.6811926606</v>
      </c>
      <c r="AE603" s="30">
        <f t="shared" si="38"/>
        <v>0.5992002649</v>
      </c>
      <c r="AF603" s="30">
        <f t="shared" si="39"/>
        <v>0.2927639756</v>
      </c>
      <c r="AG603" s="30">
        <f t="shared" si="40"/>
        <v>0.08199239563</v>
      </c>
      <c r="AH603" s="41">
        <f t="shared" si="41"/>
        <v>0.4001547952</v>
      </c>
      <c r="AI603" s="42">
        <f t="shared" si="42"/>
        <v>0.5508883254</v>
      </c>
      <c r="AJ603" s="42">
        <f t="shared" si="43"/>
        <v>0.6638697568</v>
      </c>
      <c r="AK603" s="36">
        <f t="shared" si="44"/>
        <v>275</v>
      </c>
      <c r="AL603" s="37">
        <f t="shared" ref="AL603:AM603" si="2436">Z603</f>
        <v>139</v>
      </c>
      <c r="AM603" s="38">
        <f t="shared" si="2436"/>
        <v>161</v>
      </c>
      <c r="AN603" s="39">
        <f t="shared" si="46"/>
        <v>62</v>
      </c>
      <c r="AO603" s="43"/>
      <c r="AP603" s="43"/>
      <c r="AQ603" s="43">
        <f t="shared" ref="AQ603:AW603" si="2437">POWER($AC603,AQ$3)</f>
        <v>1</v>
      </c>
      <c r="AR603" s="43">
        <f t="shared" si="2437"/>
        <v>0.7219730942</v>
      </c>
      <c r="AS603" s="43">
        <f t="shared" si="2437"/>
        <v>0.5212451487</v>
      </c>
      <c r="AT603" s="43">
        <f t="shared" si="2437"/>
        <v>0.3763249728</v>
      </c>
      <c r="AU603" s="43">
        <f t="shared" si="2437"/>
        <v>0.271696505</v>
      </c>
      <c r="AV603" s="43">
        <f t="shared" si="2437"/>
        <v>0.1961575664</v>
      </c>
      <c r="AW603" s="43">
        <f t="shared" si="2437"/>
        <v>0.1416204852</v>
      </c>
      <c r="AX603" s="43">
        <f t="shared" ref="AX603:BA603" si="2438">$AD603*AQ603</f>
        <v>0.6811926606</v>
      </c>
      <c r="AY603" s="43">
        <f t="shared" si="2438"/>
        <v>0.4918027729</v>
      </c>
      <c r="AZ603" s="43">
        <f t="shared" si="2438"/>
        <v>0.3550683696</v>
      </c>
      <c r="BA603" s="43">
        <f t="shared" si="2438"/>
        <v>0.2563498095</v>
      </c>
      <c r="BB603" s="43"/>
      <c r="BC603" s="43"/>
      <c r="BD603" s="43"/>
      <c r="BE603" s="43"/>
      <c r="BF603" s="43"/>
      <c r="BG603" s="43"/>
      <c r="BH603" s="43"/>
      <c r="BI603" s="43"/>
      <c r="BJ603" s="43"/>
    </row>
    <row r="604">
      <c r="A604" s="30"/>
      <c r="B604" s="30"/>
      <c r="C604" s="44">
        <f t="shared" si="49"/>
        <v>600</v>
      </c>
      <c r="D604" s="32">
        <f t="shared" si="13"/>
        <v>1802</v>
      </c>
      <c r="E604" s="32">
        <f t="shared" si="14"/>
        <v>1802</v>
      </c>
      <c r="F604" s="33">
        <f t="shared" si="15"/>
        <v>979</v>
      </c>
      <c r="G604" s="30">
        <f t="shared" si="16"/>
        <v>558</v>
      </c>
      <c r="H604" s="34">
        <f t="shared" si="17"/>
        <v>421</v>
      </c>
      <c r="I604" s="35">
        <f t="shared" si="18"/>
        <v>0.4173245991</v>
      </c>
      <c r="J604" s="35">
        <f t="shared" si="19"/>
        <v>0.4823795438</v>
      </c>
      <c r="K604" s="36">
        <f t="shared" si="20"/>
        <v>233</v>
      </c>
      <c r="L604" s="37">
        <f t="shared" si="21"/>
        <v>325</v>
      </c>
      <c r="M604" s="38">
        <f t="shared" si="22"/>
        <v>203</v>
      </c>
      <c r="N604" s="39">
        <f t="shared" si="23"/>
        <v>218</v>
      </c>
      <c r="O604" s="35">
        <f t="shared" si="24"/>
        <v>0.417562724</v>
      </c>
      <c r="P604" s="35">
        <f t="shared" si="25"/>
        <v>0.4821852732</v>
      </c>
      <c r="Q604" s="40">
        <f t="shared" si="26"/>
        <v>0.4453524004</v>
      </c>
      <c r="R604" s="35">
        <f t="shared" si="27"/>
        <v>0.384469697</v>
      </c>
      <c r="S604" s="10">
        <f t="shared" si="50"/>
        <v>0.7992653771</v>
      </c>
      <c r="T604" s="10">
        <f t="shared" si="28"/>
        <v>1.054371955</v>
      </c>
      <c r="U604" s="10">
        <f t="shared" si="29"/>
        <v>1</v>
      </c>
      <c r="V604" s="30">
        <f t="shared" si="30"/>
        <v>979</v>
      </c>
      <c r="W604" s="30">
        <f t="shared" si="31"/>
        <v>436</v>
      </c>
      <c r="X604" s="34">
        <f t="shared" si="32"/>
        <v>782</v>
      </c>
      <c r="Y604" s="36">
        <f t="shared" si="33"/>
        <v>579</v>
      </c>
      <c r="Z604" s="37">
        <f t="shared" ref="Z604:AA604" si="2439">L604</f>
        <v>325</v>
      </c>
      <c r="AA604" s="38">
        <f t="shared" si="2439"/>
        <v>203</v>
      </c>
      <c r="AB604" s="39">
        <f t="shared" si="35"/>
        <v>0</v>
      </c>
      <c r="AC604" s="35">
        <f t="shared" si="36"/>
        <v>1</v>
      </c>
      <c r="AD604" s="35">
        <f t="shared" si="37"/>
        <v>0.6404867257</v>
      </c>
      <c r="AE604" s="30">
        <f t="shared" si="38"/>
        <v>0.6210571413</v>
      </c>
      <c r="AF604" s="30">
        <f t="shared" si="39"/>
        <v>0.3146208519</v>
      </c>
      <c r="AG604" s="30">
        <f t="shared" si="40"/>
        <v>0.0194295844</v>
      </c>
      <c r="AH604" s="41">
        <f t="shared" si="41"/>
        <v>0.4805822993</v>
      </c>
      <c r="AI604" s="42">
        <f t="shared" si="42"/>
        <v>0.7412780452</v>
      </c>
      <c r="AJ604" s="42">
        <f t="shared" si="43"/>
        <v>0.7680510433</v>
      </c>
      <c r="AK604" s="36">
        <f t="shared" si="44"/>
        <v>1076</v>
      </c>
      <c r="AL604" s="37">
        <f t="shared" ref="AL604:AM604" si="2440">Z604</f>
        <v>325</v>
      </c>
      <c r="AM604" s="38">
        <f t="shared" si="2440"/>
        <v>203</v>
      </c>
      <c r="AN604" s="39">
        <f t="shared" si="46"/>
        <v>0</v>
      </c>
      <c r="AO604" s="43"/>
      <c r="AP604" s="43"/>
      <c r="AQ604" s="43">
        <f t="shared" ref="AQ604:AW604" si="2441">POWER($AC604,AQ$3)</f>
        <v>1</v>
      </c>
      <c r="AR604" s="43">
        <f t="shared" si="2441"/>
        <v>1</v>
      </c>
      <c r="AS604" s="43">
        <f t="shared" si="2441"/>
        <v>1</v>
      </c>
      <c r="AT604" s="43">
        <f t="shared" si="2441"/>
        <v>1</v>
      </c>
      <c r="AU604" s="43">
        <f t="shared" si="2441"/>
        <v>1</v>
      </c>
      <c r="AV604" s="43">
        <f t="shared" si="2441"/>
        <v>1</v>
      </c>
      <c r="AW604" s="43">
        <f t="shared" si="2441"/>
        <v>1</v>
      </c>
      <c r="AX604" s="43">
        <f t="shared" ref="AX604:BA604" si="2442">$AD604*AQ604</f>
        <v>0.6404867257</v>
      </c>
      <c r="AY604" s="43">
        <f t="shared" si="2442"/>
        <v>0.6404867257</v>
      </c>
      <c r="AZ604" s="43">
        <f t="shared" si="2442"/>
        <v>0.6404867257</v>
      </c>
      <c r="BA604" s="43">
        <f t="shared" si="2442"/>
        <v>0.6404867257</v>
      </c>
      <c r="BB604" s="43"/>
      <c r="BC604" s="43"/>
      <c r="BD604" s="43"/>
      <c r="BE604" s="43"/>
      <c r="BF604" s="43"/>
      <c r="BG604" s="43"/>
      <c r="BH604" s="43"/>
      <c r="BI604" s="43"/>
      <c r="BJ604" s="43"/>
    </row>
    <row r="605">
      <c r="A605" s="30"/>
      <c r="B605" s="30"/>
      <c r="C605" s="44">
        <f t="shared" si="49"/>
        <v>601</v>
      </c>
      <c r="D605" s="32">
        <f t="shared" si="13"/>
        <v>610</v>
      </c>
      <c r="E605" s="32">
        <f t="shared" si="14"/>
        <v>610</v>
      </c>
      <c r="F605" s="33">
        <f t="shared" si="15"/>
        <v>410</v>
      </c>
      <c r="G605" s="30">
        <f t="shared" si="16"/>
        <v>189</v>
      </c>
      <c r="H605" s="34">
        <f t="shared" si="17"/>
        <v>221</v>
      </c>
      <c r="I605" s="35">
        <f t="shared" si="18"/>
        <v>0.2085320987</v>
      </c>
      <c r="J605" s="35">
        <f t="shared" si="19"/>
        <v>0.1657294508</v>
      </c>
      <c r="K605" s="36">
        <f t="shared" si="20"/>
        <v>39</v>
      </c>
      <c r="L605" s="37">
        <f t="shared" si="21"/>
        <v>150</v>
      </c>
      <c r="M605" s="38">
        <f t="shared" si="22"/>
        <v>37</v>
      </c>
      <c r="N605" s="39">
        <f t="shared" si="23"/>
        <v>184</v>
      </c>
      <c r="O605" s="35">
        <f t="shared" si="24"/>
        <v>0.2063492063</v>
      </c>
      <c r="P605" s="35">
        <f t="shared" si="25"/>
        <v>0.1674208145</v>
      </c>
      <c r="Q605" s="40">
        <f t="shared" si="26"/>
        <v>0.1853658537</v>
      </c>
      <c r="R605" s="35">
        <f t="shared" si="27"/>
        <v>0.1978609626</v>
      </c>
      <c r="S605" s="10">
        <f t="shared" si="50"/>
        <v>0.8469467409</v>
      </c>
      <c r="T605" s="10">
        <f t="shared" si="28"/>
        <v>1.248786189</v>
      </c>
      <c r="U605" s="10">
        <f t="shared" si="29"/>
        <v>1</v>
      </c>
      <c r="V605" s="30">
        <f t="shared" si="30"/>
        <v>410</v>
      </c>
      <c r="W605" s="30">
        <f t="shared" si="31"/>
        <v>76</v>
      </c>
      <c r="X605" s="34">
        <f t="shared" si="32"/>
        <v>347</v>
      </c>
      <c r="Y605" s="36">
        <f t="shared" si="33"/>
        <v>310</v>
      </c>
      <c r="Z605" s="37">
        <f t="shared" ref="Z605:AA605" si="2443">L605</f>
        <v>150</v>
      </c>
      <c r="AA605" s="38">
        <f t="shared" si="2443"/>
        <v>37</v>
      </c>
      <c r="AB605" s="39">
        <f t="shared" si="35"/>
        <v>0</v>
      </c>
      <c r="AC605" s="35">
        <f t="shared" si="36"/>
        <v>1</v>
      </c>
      <c r="AD605" s="35">
        <f t="shared" si="37"/>
        <v>0.6739130435</v>
      </c>
      <c r="AE605" s="30">
        <f t="shared" si="38"/>
        <v>0.6210571413</v>
      </c>
      <c r="AF605" s="30">
        <f t="shared" si="39"/>
        <v>0.3146208519</v>
      </c>
      <c r="AG605" s="30">
        <f t="shared" si="40"/>
        <v>0.05285590222</v>
      </c>
      <c r="AH605" s="41">
        <f t="shared" si="41"/>
        <v>0.4805822993</v>
      </c>
      <c r="AI605" s="42">
        <f t="shared" si="42"/>
        <v>0.7412780452</v>
      </c>
      <c r="AJ605" s="42">
        <f t="shared" si="43"/>
        <v>0.814110842</v>
      </c>
      <c r="AK605" s="36">
        <f t="shared" si="44"/>
        <v>657</v>
      </c>
      <c r="AL605" s="37">
        <f t="shared" ref="AL605:AM605" si="2444">Z605</f>
        <v>150</v>
      </c>
      <c r="AM605" s="38">
        <f t="shared" si="2444"/>
        <v>37</v>
      </c>
      <c r="AN605" s="39">
        <f t="shared" si="46"/>
        <v>0</v>
      </c>
      <c r="AO605" s="43"/>
      <c r="AP605" s="43"/>
      <c r="AQ605" s="43">
        <f t="shared" ref="AQ605:AW605" si="2445">POWER($AC605,AQ$3)</f>
        <v>1</v>
      </c>
      <c r="AR605" s="43">
        <f t="shared" si="2445"/>
        <v>1</v>
      </c>
      <c r="AS605" s="43">
        <f t="shared" si="2445"/>
        <v>1</v>
      </c>
      <c r="AT605" s="43">
        <f t="shared" si="2445"/>
        <v>1</v>
      </c>
      <c r="AU605" s="43">
        <f t="shared" si="2445"/>
        <v>1</v>
      </c>
      <c r="AV605" s="43">
        <f t="shared" si="2445"/>
        <v>1</v>
      </c>
      <c r="AW605" s="43">
        <f t="shared" si="2445"/>
        <v>1</v>
      </c>
      <c r="AX605" s="43">
        <f t="shared" ref="AX605:BA605" si="2446">$AD605*AQ605</f>
        <v>0.6739130435</v>
      </c>
      <c r="AY605" s="43">
        <f t="shared" si="2446"/>
        <v>0.6739130435</v>
      </c>
      <c r="AZ605" s="43">
        <f t="shared" si="2446"/>
        <v>0.6739130435</v>
      </c>
      <c r="BA605" s="43">
        <f t="shared" si="2446"/>
        <v>0.6739130435</v>
      </c>
      <c r="BB605" s="43"/>
      <c r="BC605" s="43"/>
      <c r="BD605" s="43"/>
      <c r="BE605" s="43"/>
      <c r="BF605" s="43"/>
      <c r="BG605" s="43"/>
      <c r="BH605" s="43"/>
      <c r="BI605" s="43"/>
      <c r="BJ605" s="43"/>
    </row>
    <row r="606">
      <c r="A606" s="30"/>
      <c r="B606" s="30"/>
      <c r="C606" s="44">
        <f t="shared" si="49"/>
        <v>602</v>
      </c>
      <c r="D606" s="32">
        <f t="shared" si="13"/>
        <v>1672</v>
      </c>
      <c r="E606" s="32">
        <f t="shared" si="14"/>
        <v>1672</v>
      </c>
      <c r="F606" s="33">
        <f t="shared" si="15"/>
        <v>773</v>
      </c>
      <c r="G606" s="30">
        <f t="shared" si="16"/>
        <v>476</v>
      </c>
      <c r="H606" s="34">
        <f t="shared" si="17"/>
        <v>297</v>
      </c>
      <c r="I606" s="35">
        <f t="shared" si="18"/>
        <v>0.6436452088</v>
      </c>
      <c r="J606" s="35">
        <f t="shared" si="19"/>
        <v>0.651670713</v>
      </c>
      <c r="K606" s="36">
        <f t="shared" si="20"/>
        <v>306</v>
      </c>
      <c r="L606" s="37">
        <f t="shared" si="21"/>
        <v>170</v>
      </c>
      <c r="M606" s="38">
        <f t="shared" si="22"/>
        <v>194</v>
      </c>
      <c r="N606" s="39">
        <f t="shared" si="23"/>
        <v>103</v>
      </c>
      <c r="O606" s="35">
        <f t="shared" si="24"/>
        <v>0.6428571429</v>
      </c>
      <c r="P606" s="35">
        <f t="shared" si="25"/>
        <v>0.6531986532</v>
      </c>
      <c r="Q606" s="40">
        <f t="shared" si="26"/>
        <v>0.6468305304</v>
      </c>
      <c r="R606" s="35">
        <f t="shared" si="27"/>
        <v>0.532967033</v>
      </c>
      <c r="S606" s="10">
        <f t="shared" si="50"/>
        <v>0.7071317396</v>
      </c>
      <c r="T606" s="10">
        <f t="shared" si="28"/>
        <v>0.8108266673</v>
      </c>
      <c r="U606" s="10">
        <f t="shared" si="29"/>
        <v>0.8108266673</v>
      </c>
      <c r="V606" s="30">
        <f t="shared" si="30"/>
        <v>773</v>
      </c>
      <c r="W606" s="30">
        <f t="shared" si="31"/>
        <v>500</v>
      </c>
      <c r="X606" s="34">
        <f t="shared" si="32"/>
        <v>547</v>
      </c>
      <c r="Y606" s="36">
        <f t="shared" si="33"/>
        <v>353</v>
      </c>
      <c r="Z606" s="37">
        <f t="shared" ref="Z606:AA606" si="2447">L606</f>
        <v>170</v>
      </c>
      <c r="AA606" s="38">
        <f t="shared" si="2447"/>
        <v>194</v>
      </c>
      <c r="AB606" s="39">
        <f t="shared" si="35"/>
        <v>82</v>
      </c>
      <c r="AC606" s="35">
        <f t="shared" si="36"/>
        <v>0.7028985507</v>
      </c>
      <c r="AD606" s="35">
        <f t="shared" si="37"/>
        <v>0.6749521989</v>
      </c>
      <c r="AE606" s="30">
        <f t="shared" si="38"/>
        <v>0.5947650686</v>
      </c>
      <c r="AF606" s="30">
        <f t="shared" si="39"/>
        <v>0.2883287793</v>
      </c>
      <c r="AG606" s="30">
        <f t="shared" si="40"/>
        <v>0.08018713024</v>
      </c>
      <c r="AH606" s="41">
        <f t="shared" si="41"/>
        <v>0.3961299773</v>
      </c>
      <c r="AI606" s="42">
        <f t="shared" si="42"/>
        <v>0.5372149745</v>
      </c>
      <c r="AJ606" s="42">
        <f t="shared" si="43"/>
        <v>0.6477088402</v>
      </c>
      <c r="AK606" s="36">
        <f t="shared" si="44"/>
        <v>313</v>
      </c>
      <c r="AL606" s="37">
        <f t="shared" ref="AL606:AM606" si="2448">Z606</f>
        <v>170</v>
      </c>
      <c r="AM606" s="38">
        <f t="shared" si="2448"/>
        <v>194</v>
      </c>
      <c r="AN606" s="39">
        <f t="shared" si="46"/>
        <v>82</v>
      </c>
      <c r="AO606" s="43"/>
      <c r="AP606" s="43"/>
      <c r="AQ606" s="43">
        <f t="shared" ref="AQ606:AW606" si="2449">POWER($AC606,AQ$3)</f>
        <v>1</v>
      </c>
      <c r="AR606" s="43">
        <f t="shared" si="2449"/>
        <v>0.7028985507</v>
      </c>
      <c r="AS606" s="43">
        <f t="shared" si="2449"/>
        <v>0.4940663726</v>
      </c>
      <c r="AT606" s="43">
        <f t="shared" si="2449"/>
        <v>0.3472785373</v>
      </c>
      <c r="AU606" s="43">
        <f t="shared" si="2449"/>
        <v>0.2441015805</v>
      </c>
      <c r="AV606" s="43">
        <f t="shared" si="2449"/>
        <v>0.1715786472</v>
      </c>
      <c r="AW606" s="43">
        <f t="shared" si="2449"/>
        <v>0.1206023824</v>
      </c>
      <c r="AX606" s="43">
        <f t="shared" ref="AX606:BA606" si="2450">$AD606*AQ606</f>
        <v>0.6749521989</v>
      </c>
      <c r="AY606" s="43">
        <f t="shared" si="2450"/>
        <v>0.4744229224</v>
      </c>
      <c r="AZ606" s="43">
        <f t="shared" si="2450"/>
        <v>0.3334711846</v>
      </c>
      <c r="BA606" s="43">
        <f t="shared" si="2450"/>
        <v>0.2343964123</v>
      </c>
      <c r="BB606" s="43"/>
      <c r="BC606" s="43"/>
      <c r="BD606" s="43"/>
      <c r="BE606" s="43"/>
      <c r="BF606" s="43"/>
      <c r="BG606" s="43"/>
      <c r="BH606" s="43"/>
      <c r="BI606" s="43"/>
      <c r="BJ606" s="43"/>
    </row>
    <row r="607">
      <c r="A607" s="30"/>
      <c r="B607" s="30"/>
      <c r="C607" s="44">
        <f t="shared" si="49"/>
        <v>603</v>
      </c>
      <c r="D607" s="32">
        <f t="shared" si="13"/>
        <v>3483</v>
      </c>
      <c r="E607" s="32">
        <f t="shared" si="14"/>
        <v>3483</v>
      </c>
      <c r="F607" s="33">
        <f t="shared" si="15"/>
        <v>1580</v>
      </c>
      <c r="G607" s="30">
        <f t="shared" si="16"/>
        <v>899</v>
      </c>
      <c r="H607" s="34">
        <f t="shared" si="17"/>
        <v>681</v>
      </c>
      <c r="I607" s="35">
        <f t="shared" si="18"/>
        <v>0.4019092866</v>
      </c>
      <c r="J607" s="35">
        <f t="shared" si="19"/>
        <v>0.4014881378</v>
      </c>
      <c r="K607" s="36">
        <f t="shared" si="20"/>
        <v>361</v>
      </c>
      <c r="L607" s="37">
        <f t="shared" si="21"/>
        <v>538</v>
      </c>
      <c r="M607" s="38">
        <f t="shared" si="22"/>
        <v>273</v>
      </c>
      <c r="N607" s="39">
        <f t="shared" si="23"/>
        <v>408</v>
      </c>
      <c r="O607" s="35">
        <f t="shared" si="24"/>
        <v>0.4015572859</v>
      </c>
      <c r="P607" s="35">
        <f t="shared" si="25"/>
        <v>0.4008810573</v>
      </c>
      <c r="Q607" s="40">
        <f t="shared" si="26"/>
        <v>0.4012658228</v>
      </c>
      <c r="R607" s="35">
        <f t="shared" si="27"/>
        <v>0.336621455</v>
      </c>
      <c r="S607" s="10">
        <f t="shared" si="50"/>
        <v>0.7576358841</v>
      </c>
      <c r="T607" s="10">
        <f t="shared" si="28"/>
        <v>1.015933986</v>
      </c>
      <c r="U607" s="10">
        <f t="shared" si="29"/>
        <v>1</v>
      </c>
      <c r="V607" s="30">
        <f t="shared" si="30"/>
        <v>1580</v>
      </c>
      <c r="W607" s="30">
        <f t="shared" si="31"/>
        <v>634</v>
      </c>
      <c r="X607" s="34">
        <f t="shared" si="32"/>
        <v>1197</v>
      </c>
      <c r="Y607" s="36">
        <f t="shared" si="33"/>
        <v>924</v>
      </c>
      <c r="Z607" s="37">
        <f t="shared" ref="Z607:AA607" si="2451">L607</f>
        <v>538</v>
      </c>
      <c r="AA607" s="38">
        <f t="shared" si="2451"/>
        <v>273</v>
      </c>
      <c r="AB607" s="39">
        <f t="shared" si="35"/>
        <v>0</v>
      </c>
      <c r="AC607" s="35">
        <f t="shared" si="36"/>
        <v>1</v>
      </c>
      <c r="AD607" s="35">
        <f t="shared" si="37"/>
        <v>0.6320109439</v>
      </c>
      <c r="AE607" s="30">
        <f t="shared" si="38"/>
        <v>0.6210571413</v>
      </c>
      <c r="AF607" s="30">
        <f t="shared" si="39"/>
        <v>0.3146208519</v>
      </c>
      <c r="AG607" s="30">
        <f t="shared" si="40"/>
        <v>0.01095380265</v>
      </c>
      <c r="AH607" s="41">
        <f t="shared" si="41"/>
        <v>0.4805822993</v>
      </c>
      <c r="AI607" s="42">
        <f t="shared" si="42"/>
        <v>0.7412780452</v>
      </c>
      <c r="AJ607" s="42">
        <f t="shared" si="43"/>
        <v>0.7563718388</v>
      </c>
      <c r="AK607" s="36">
        <f t="shared" si="44"/>
        <v>1670</v>
      </c>
      <c r="AL607" s="37">
        <f t="shared" ref="AL607:AM607" si="2452">Z607</f>
        <v>538</v>
      </c>
      <c r="AM607" s="38">
        <f t="shared" si="2452"/>
        <v>273</v>
      </c>
      <c r="AN607" s="39">
        <f t="shared" si="46"/>
        <v>0</v>
      </c>
      <c r="AO607" s="43"/>
      <c r="AP607" s="43"/>
      <c r="AQ607" s="43">
        <f t="shared" ref="AQ607:AW607" si="2453">POWER($AC607,AQ$3)</f>
        <v>1</v>
      </c>
      <c r="AR607" s="43">
        <f t="shared" si="2453"/>
        <v>1</v>
      </c>
      <c r="AS607" s="43">
        <f t="shared" si="2453"/>
        <v>1</v>
      </c>
      <c r="AT607" s="43">
        <f t="shared" si="2453"/>
        <v>1</v>
      </c>
      <c r="AU607" s="43">
        <f t="shared" si="2453"/>
        <v>1</v>
      </c>
      <c r="AV607" s="43">
        <f t="shared" si="2453"/>
        <v>1</v>
      </c>
      <c r="AW607" s="43">
        <f t="shared" si="2453"/>
        <v>1</v>
      </c>
      <c r="AX607" s="43">
        <f t="shared" ref="AX607:BA607" si="2454">$AD607*AQ607</f>
        <v>0.6320109439</v>
      </c>
      <c r="AY607" s="43">
        <f t="shared" si="2454"/>
        <v>0.6320109439</v>
      </c>
      <c r="AZ607" s="43">
        <f t="shared" si="2454"/>
        <v>0.6320109439</v>
      </c>
      <c r="BA607" s="43">
        <f t="shared" si="2454"/>
        <v>0.6320109439</v>
      </c>
      <c r="BB607" s="43"/>
      <c r="BC607" s="43"/>
      <c r="BD607" s="43"/>
      <c r="BE607" s="43"/>
      <c r="BF607" s="43"/>
      <c r="BG607" s="43"/>
      <c r="BH607" s="43"/>
      <c r="BI607" s="43"/>
      <c r="BJ607" s="43"/>
    </row>
    <row r="608">
      <c r="A608" s="30"/>
      <c r="B608" s="30"/>
      <c r="C608" s="44">
        <f t="shared" si="49"/>
        <v>604</v>
      </c>
      <c r="D608" s="32">
        <f t="shared" si="13"/>
        <v>3087</v>
      </c>
      <c r="E608" s="32">
        <f t="shared" si="14"/>
        <v>3087</v>
      </c>
      <c r="F608" s="33">
        <f t="shared" si="15"/>
        <v>842</v>
      </c>
      <c r="G608" s="30">
        <f t="shared" si="16"/>
        <v>688</v>
      </c>
      <c r="H608" s="34">
        <f t="shared" si="17"/>
        <v>154</v>
      </c>
      <c r="I608" s="35">
        <f t="shared" si="18"/>
        <v>0.2963471513</v>
      </c>
      <c r="J608" s="35">
        <f t="shared" si="19"/>
        <v>0.2779672675</v>
      </c>
      <c r="K608" s="36">
        <f t="shared" si="20"/>
        <v>204</v>
      </c>
      <c r="L608" s="37">
        <f t="shared" si="21"/>
        <v>484</v>
      </c>
      <c r="M608" s="38">
        <f t="shared" si="22"/>
        <v>43</v>
      </c>
      <c r="N608" s="39">
        <f t="shared" si="23"/>
        <v>111</v>
      </c>
      <c r="O608" s="35">
        <f t="shared" si="24"/>
        <v>0.2965116279</v>
      </c>
      <c r="P608" s="35">
        <f t="shared" si="25"/>
        <v>0.2792207792</v>
      </c>
      <c r="Q608" s="40">
        <f t="shared" si="26"/>
        <v>0.2933491686</v>
      </c>
      <c r="R608" s="35">
        <f t="shared" si="27"/>
        <v>0.08159392789</v>
      </c>
      <c r="S608" s="10">
        <f t="shared" si="50"/>
        <v>0.4774491462</v>
      </c>
      <c r="T608" s="10">
        <f t="shared" si="28"/>
        <v>0.7154810715</v>
      </c>
      <c r="U608" s="10">
        <f t="shared" si="29"/>
        <v>0.7154810715</v>
      </c>
      <c r="V608" s="30">
        <f t="shared" si="30"/>
        <v>842</v>
      </c>
      <c r="W608" s="30">
        <f t="shared" si="31"/>
        <v>247</v>
      </c>
      <c r="X608" s="34">
        <f t="shared" si="32"/>
        <v>402</v>
      </c>
      <c r="Y608" s="36">
        <f t="shared" si="33"/>
        <v>359</v>
      </c>
      <c r="Z608" s="37">
        <f t="shared" ref="Z608:AA608" si="2455">L608</f>
        <v>484</v>
      </c>
      <c r="AA608" s="38">
        <f t="shared" si="2455"/>
        <v>43</v>
      </c>
      <c r="AB608" s="39">
        <f t="shared" si="35"/>
        <v>143</v>
      </c>
      <c r="AC608" s="35">
        <f t="shared" si="36"/>
        <v>0.2311827957</v>
      </c>
      <c r="AD608" s="35">
        <f t="shared" si="37"/>
        <v>0.4258600237</v>
      </c>
      <c r="AE608" s="30">
        <f t="shared" si="38"/>
        <v>0.4135521583</v>
      </c>
      <c r="AF608" s="30">
        <f t="shared" si="39"/>
        <v>0.107115869</v>
      </c>
      <c r="AG608" s="30">
        <f t="shared" si="40"/>
        <v>0.01230786538</v>
      </c>
      <c r="AH608" s="41">
        <f t="shared" si="41"/>
        <v>0.3515075443</v>
      </c>
      <c r="AI608" s="42">
        <f t="shared" si="42"/>
        <v>0.1801656105</v>
      </c>
      <c r="AJ608" s="42">
        <f t="shared" si="43"/>
        <v>0.1971252351</v>
      </c>
      <c r="AK608" s="36">
        <f t="shared" si="44"/>
        <v>119</v>
      </c>
      <c r="AL608" s="37">
        <f t="shared" ref="AL608:AM608" si="2456">Z608</f>
        <v>484</v>
      </c>
      <c r="AM608" s="38">
        <f t="shared" si="2456"/>
        <v>43</v>
      </c>
      <c r="AN608" s="39">
        <f t="shared" si="46"/>
        <v>143</v>
      </c>
      <c r="AO608" s="43"/>
      <c r="AP608" s="43"/>
      <c r="AQ608" s="43">
        <f t="shared" ref="AQ608:AW608" si="2457">POWER($AC608,AQ$3)</f>
        <v>1</v>
      </c>
      <c r="AR608" s="43">
        <f t="shared" si="2457"/>
        <v>0.2311827957</v>
      </c>
      <c r="AS608" s="43">
        <f t="shared" si="2457"/>
        <v>0.05344548503</v>
      </c>
      <c r="AT608" s="43">
        <f t="shared" si="2457"/>
        <v>0.01235567665</v>
      </c>
      <c r="AU608" s="43">
        <f t="shared" si="2457"/>
        <v>0.00285641987</v>
      </c>
      <c r="AV608" s="43">
        <f t="shared" si="2457"/>
        <v>0.0006603551312</v>
      </c>
      <c r="AW608" s="43">
        <f t="shared" si="2457"/>
        <v>0.0001526627454</v>
      </c>
      <c r="AX608" s="43">
        <f t="shared" ref="AX608:BA608" si="2458">$AD608*AQ608</f>
        <v>0.4258600237</v>
      </c>
      <c r="AY608" s="43">
        <f t="shared" si="2458"/>
        <v>0.09845151086</v>
      </c>
      <c r="AZ608" s="43">
        <f t="shared" si="2458"/>
        <v>0.02276029552</v>
      </c>
      <c r="BA608" s="43">
        <f t="shared" si="2458"/>
        <v>0.00526178875</v>
      </c>
      <c r="BB608" s="43"/>
      <c r="BC608" s="43"/>
      <c r="BD608" s="43"/>
      <c r="BE608" s="43"/>
      <c r="BF608" s="43"/>
      <c r="BG608" s="43"/>
      <c r="BH608" s="43"/>
      <c r="BI608" s="43"/>
      <c r="BJ608" s="43"/>
    </row>
    <row r="609">
      <c r="A609" s="30"/>
      <c r="B609" s="30"/>
      <c r="C609" s="44">
        <f t="shared" si="49"/>
        <v>605</v>
      </c>
      <c r="D609" s="32">
        <f t="shared" si="13"/>
        <v>1560</v>
      </c>
      <c r="E609" s="32">
        <f t="shared" si="14"/>
        <v>1560</v>
      </c>
      <c r="F609" s="33">
        <f t="shared" si="15"/>
        <v>556</v>
      </c>
      <c r="G609" s="30">
        <f t="shared" si="16"/>
        <v>309</v>
      </c>
      <c r="H609" s="34">
        <f t="shared" si="17"/>
        <v>247</v>
      </c>
      <c r="I609" s="35">
        <f t="shared" si="18"/>
        <v>0.4183718342</v>
      </c>
      <c r="J609" s="35">
        <f t="shared" si="19"/>
        <v>0.3718710154</v>
      </c>
      <c r="K609" s="36">
        <f t="shared" si="20"/>
        <v>129</v>
      </c>
      <c r="L609" s="37">
        <f t="shared" si="21"/>
        <v>180</v>
      </c>
      <c r="M609" s="38">
        <f t="shared" si="22"/>
        <v>92</v>
      </c>
      <c r="N609" s="39">
        <f t="shared" si="23"/>
        <v>155</v>
      </c>
      <c r="O609" s="35">
        <f t="shared" si="24"/>
        <v>0.4174757282</v>
      </c>
      <c r="P609" s="35">
        <f t="shared" si="25"/>
        <v>0.3724696356</v>
      </c>
      <c r="Q609" s="40">
        <f t="shared" si="26"/>
        <v>0.3974820144</v>
      </c>
      <c r="R609" s="35">
        <f t="shared" si="27"/>
        <v>0.3382352941</v>
      </c>
      <c r="S609" s="10">
        <f t="shared" si="50"/>
        <v>0.768254835</v>
      </c>
      <c r="T609" s="10">
        <f t="shared" si="28"/>
        <v>1.032336759</v>
      </c>
      <c r="U609" s="10">
        <f t="shared" si="29"/>
        <v>1</v>
      </c>
      <c r="V609" s="30">
        <f t="shared" si="30"/>
        <v>556</v>
      </c>
      <c r="W609" s="30">
        <f t="shared" si="31"/>
        <v>221</v>
      </c>
      <c r="X609" s="34">
        <f t="shared" si="32"/>
        <v>427</v>
      </c>
      <c r="Y609" s="36">
        <f t="shared" si="33"/>
        <v>335</v>
      </c>
      <c r="Z609" s="37">
        <f t="shared" ref="Z609:AA609" si="2459">L609</f>
        <v>180</v>
      </c>
      <c r="AA609" s="38">
        <f t="shared" si="2459"/>
        <v>92</v>
      </c>
      <c r="AB609" s="39">
        <f t="shared" si="35"/>
        <v>0</v>
      </c>
      <c r="AC609" s="35">
        <f t="shared" si="36"/>
        <v>1</v>
      </c>
      <c r="AD609" s="35">
        <f t="shared" si="37"/>
        <v>0.6504854369</v>
      </c>
      <c r="AE609" s="30">
        <f t="shared" si="38"/>
        <v>0.6210571413</v>
      </c>
      <c r="AF609" s="30">
        <f t="shared" si="39"/>
        <v>0.3146208519</v>
      </c>
      <c r="AG609" s="30">
        <f t="shared" si="40"/>
        <v>0.02942829563</v>
      </c>
      <c r="AH609" s="41">
        <f t="shared" si="41"/>
        <v>0.4805822993</v>
      </c>
      <c r="AI609" s="42">
        <f t="shared" si="42"/>
        <v>0.7412780452</v>
      </c>
      <c r="AJ609" s="42">
        <f t="shared" si="43"/>
        <v>0.7818287687</v>
      </c>
      <c r="AK609" s="36">
        <f t="shared" si="44"/>
        <v>645</v>
      </c>
      <c r="AL609" s="37">
        <f t="shared" ref="AL609:AM609" si="2460">Z609</f>
        <v>180</v>
      </c>
      <c r="AM609" s="38">
        <f t="shared" si="2460"/>
        <v>92</v>
      </c>
      <c r="AN609" s="39">
        <f t="shared" si="46"/>
        <v>0</v>
      </c>
      <c r="AO609" s="43"/>
      <c r="AP609" s="43"/>
      <c r="AQ609" s="43">
        <f t="shared" ref="AQ609:AW609" si="2461">POWER($AC609,AQ$3)</f>
        <v>1</v>
      </c>
      <c r="AR609" s="43">
        <f t="shared" si="2461"/>
        <v>1</v>
      </c>
      <c r="AS609" s="43">
        <f t="shared" si="2461"/>
        <v>1</v>
      </c>
      <c r="AT609" s="43">
        <f t="shared" si="2461"/>
        <v>1</v>
      </c>
      <c r="AU609" s="43">
        <f t="shared" si="2461"/>
        <v>1</v>
      </c>
      <c r="AV609" s="43">
        <f t="shared" si="2461"/>
        <v>1</v>
      </c>
      <c r="AW609" s="43">
        <f t="shared" si="2461"/>
        <v>1</v>
      </c>
      <c r="AX609" s="43">
        <f t="shared" ref="AX609:BA609" si="2462">$AD609*AQ609</f>
        <v>0.6504854369</v>
      </c>
      <c r="AY609" s="43">
        <f t="shared" si="2462"/>
        <v>0.6504854369</v>
      </c>
      <c r="AZ609" s="43">
        <f t="shared" si="2462"/>
        <v>0.6504854369</v>
      </c>
      <c r="BA609" s="43">
        <f t="shared" si="2462"/>
        <v>0.6504854369</v>
      </c>
      <c r="BB609" s="43"/>
      <c r="BC609" s="43"/>
      <c r="BD609" s="43"/>
      <c r="BE609" s="43"/>
      <c r="BF609" s="43"/>
      <c r="BG609" s="43"/>
      <c r="BH609" s="43"/>
      <c r="BI609" s="43"/>
      <c r="BJ609" s="43"/>
    </row>
    <row r="610">
      <c r="A610" s="30"/>
      <c r="B610" s="30"/>
      <c r="C610" s="44">
        <f t="shared" si="49"/>
        <v>606</v>
      </c>
      <c r="D610" s="32">
        <f t="shared" si="13"/>
        <v>559</v>
      </c>
      <c r="E610" s="32">
        <f t="shared" si="14"/>
        <v>559</v>
      </c>
      <c r="F610" s="33">
        <f t="shared" si="15"/>
        <v>404</v>
      </c>
      <c r="G610" s="30">
        <f t="shared" si="16"/>
        <v>285</v>
      </c>
      <c r="H610" s="34">
        <f t="shared" si="17"/>
        <v>119</v>
      </c>
      <c r="I610" s="35">
        <f t="shared" si="18"/>
        <v>0.4787817498</v>
      </c>
      <c r="J610" s="35">
        <f t="shared" si="19"/>
        <v>0.4681557116</v>
      </c>
      <c r="K610" s="36">
        <f t="shared" si="20"/>
        <v>136</v>
      </c>
      <c r="L610" s="37">
        <f t="shared" si="21"/>
        <v>149</v>
      </c>
      <c r="M610" s="38">
        <f t="shared" si="22"/>
        <v>56</v>
      </c>
      <c r="N610" s="39">
        <f t="shared" si="23"/>
        <v>63</v>
      </c>
      <c r="O610" s="35">
        <f t="shared" si="24"/>
        <v>0.4771929825</v>
      </c>
      <c r="P610" s="35">
        <f t="shared" si="25"/>
        <v>0.4705882353</v>
      </c>
      <c r="Q610" s="40">
        <f t="shared" si="26"/>
        <v>0.4752475248</v>
      </c>
      <c r="R610" s="35">
        <f t="shared" si="27"/>
        <v>0.2731707317</v>
      </c>
      <c r="S610" s="10">
        <f t="shared" si="50"/>
        <v>0.5609672617</v>
      </c>
      <c r="T610" s="10">
        <f t="shared" si="28"/>
        <v>0.733053088</v>
      </c>
      <c r="U610" s="10">
        <f t="shared" si="29"/>
        <v>0.733053088</v>
      </c>
      <c r="V610" s="30">
        <f t="shared" si="30"/>
        <v>404</v>
      </c>
      <c r="W610" s="30">
        <f t="shared" si="31"/>
        <v>192</v>
      </c>
      <c r="X610" s="34">
        <f t="shared" si="32"/>
        <v>227</v>
      </c>
      <c r="Y610" s="36">
        <f t="shared" si="33"/>
        <v>171</v>
      </c>
      <c r="Z610" s="37">
        <f t="shared" ref="Z610:AA610" si="2463">L610</f>
        <v>149</v>
      </c>
      <c r="AA610" s="38">
        <f t="shared" si="2463"/>
        <v>56</v>
      </c>
      <c r="AB610" s="39">
        <f t="shared" si="35"/>
        <v>62</v>
      </c>
      <c r="AC610" s="35">
        <f t="shared" si="36"/>
        <v>0.4745762712</v>
      </c>
      <c r="AD610" s="35">
        <f t="shared" si="37"/>
        <v>0.534375</v>
      </c>
      <c r="AE610" s="30">
        <f t="shared" si="38"/>
        <v>0.5204849931</v>
      </c>
      <c r="AF610" s="30">
        <f t="shared" si="39"/>
        <v>0.2140487038</v>
      </c>
      <c r="AG610" s="30">
        <f t="shared" si="40"/>
        <v>0.01389000693</v>
      </c>
      <c r="AH610" s="41">
        <f t="shared" si="41"/>
        <v>0.3616870238</v>
      </c>
      <c r="AI610" s="42">
        <f t="shared" si="42"/>
        <v>0.3681300618</v>
      </c>
      <c r="AJ610" s="42">
        <f t="shared" si="43"/>
        <v>0.3872697985</v>
      </c>
      <c r="AK610" s="36">
        <f t="shared" si="44"/>
        <v>94</v>
      </c>
      <c r="AL610" s="37">
        <f t="shared" ref="AL610:AM610" si="2464">Z610</f>
        <v>149</v>
      </c>
      <c r="AM610" s="38">
        <f t="shared" si="2464"/>
        <v>56</v>
      </c>
      <c r="AN610" s="39">
        <f t="shared" si="46"/>
        <v>62</v>
      </c>
      <c r="AO610" s="43"/>
      <c r="AP610" s="43"/>
      <c r="AQ610" s="43">
        <f t="shared" ref="AQ610:AW610" si="2465">POWER($AC610,AQ$3)</f>
        <v>1</v>
      </c>
      <c r="AR610" s="43">
        <f t="shared" si="2465"/>
        <v>0.4745762712</v>
      </c>
      <c r="AS610" s="43">
        <f t="shared" si="2465"/>
        <v>0.2252226372</v>
      </c>
      <c r="AT610" s="43">
        <f t="shared" si="2465"/>
        <v>0.1068853193</v>
      </c>
      <c r="AU610" s="43">
        <f t="shared" si="2465"/>
        <v>0.0507252363</v>
      </c>
      <c r="AV610" s="43">
        <f t="shared" si="2465"/>
        <v>0.0240729935</v>
      </c>
      <c r="AW610" s="43">
        <f t="shared" si="2465"/>
        <v>0.01142447149</v>
      </c>
      <c r="AX610" s="43">
        <f t="shared" ref="AX610:BA610" si="2466">$AD610*AQ610</f>
        <v>0.534375</v>
      </c>
      <c r="AY610" s="43">
        <f t="shared" si="2466"/>
        <v>0.2536016949</v>
      </c>
      <c r="AZ610" s="43">
        <f t="shared" si="2466"/>
        <v>0.1203533467</v>
      </c>
      <c r="BA610" s="43">
        <f t="shared" si="2466"/>
        <v>0.05711684252</v>
      </c>
      <c r="BB610" s="43"/>
      <c r="BC610" s="43"/>
      <c r="BD610" s="43"/>
      <c r="BE610" s="43"/>
      <c r="BF610" s="43"/>
      <c r="BG610" s="43"/>
      <c r="BH610" s="43"/>
      <c r="BI610" s="43"/>
      <c r="BJ610" s="43"/>
    </row>
    <row r="611">
      <c r="A611" s="30"/>
      <c r="B611" s="30"/>
      <c r="C611" s="44">
        <f t="shared" si="49"/>
        <v>607</v>
      </c>
      <c r="D611" s="32">
        <f t="shared" si="13"/>
        <v>1055</v>
      </c>
      <c r="E611" s="32">
        <f t="shared" si="14"/>
        <v>1055</v>
      </c>
      <c r="F611" s="33">
        <f t="shared" si="15"/>
        <v>568</v>
      </c>
      <c r="G611" s="30">
        <f t="shared" si="16"/>
        <v>209</v>
      </c>
      <c r="H611" s="34">
        <f t="shared" si="17"/>
        <v>359</v>
      </c>
      <c r="I611" s="35">
        <f t="shared" si="18"/>
        <v>0.2835923457</v>
      </c>
      <c r="J611" s="35">
        <f t="shared" si="19"/>
        <v>0.2334082479</v>
      </c>
      <c r="K611" s="36">
        <f t="shared" si="20"/>
        <v>59</v>
      </c>
      <c r="L611" s="37">
        <f t="shared" si="21"/>
        <v>150</v>
      </c>
      <c r="M611" s="38">
        <f t="shared" si="22"/>
        <v>84</v>
      </c>
      <c r="N611" s="39">
        <f t="shared" si="23"/>
        <v>275</v>
      </c>
      <c r="O611" s="35">
        <f t="shared" si="24"/>
        <v>0.2822966507</v>
      </c>
      <c r="P611" s="35">
        <f t="shared" si="25"/>
        <v>0.2339832869</v>
      </c>
      <c r="Q611" s="40">
        <f t="shared" si="26"/>
        <v>0.2517605634</v>
      </c>
      <c r="R611" s="35">
        <f t="shared" si="27"/>
        <v>0.358974359</v>
      </c>
      <c r="S611" s="10">
        <f t="shared" si="50"/>
        <v>0.8558492185</v>
      </c>
      <c r="T611" s="10">
        <f t="shared" si="28"/>
        <v>1.163014692</v>
      </c>
      <c r="U611" s="10">
        <f t="shared" si="29"/>
        <v>1</v>
      </c>
      <c r="V611" s="30">
        <f t="shared" si="30"/>
        <v>568</v>
      </c>
      <c r="W611" s="30">
        <f t="shared" si="31"/>
        <v>143</v>
      </c>
      <c r="X611" s="34">
        <f t="shared" si="32"/>
        <v>486</v>
      </c>
      <c r="Y611" s="36">
        <f t="shared" si="33"/>
        <v>402</v>
      </c>
      <c r="Z611" s="37">
        <f t="shared" ref="Z611:AA611" si="2467">L611</f>
        <v>150</v>
      </c>
      <c r="AA611" s="38">
        <f t="shared" si="2467"/>
        <v>84</v>
      </c>
      <c r="AB611" s="39">
        <f t="shared" si="35"/>
        <v>0</v>
      </c>
      <c r="AC611" s="35">
        <f t="shared" si="36"/>
        <v>1</v>
      </c>
      <c r="AD611" s="35">
        <f t="shared" si="37"/>
        <v>0.7282608696</v>
      </c>
      <c r="AE611" s="30">
        <f t="shared" si="38"/>
        <v>0.6210571413</v>
      </c>
      <c r="AF611" s="30">
        <f t="shared" si="39"/>
        <v>0.3146208519</v>
      </c>
      <c r="AG611" s="30">
        <f t="shared" si="40"/>
        <v>0.1072037283</v>
      </c>
      <c r="AH611" s="41">
        <f t="shared" si="41"/>
        <v>0.4805822993</v>
      </c>
      <c r="AI611" s="42">
        <f t="shared" si="42"/>
        <v>0.7412780452</v>
      </c>
      <c r="AJ611" s="42">
        <f t="shared" si="43"/>
        <v>0.8889994355</v>
      </c>
      <c r="AK611" s="36">
        <f t="shared" si="44"/>
        <v>1201</v>
      </c>
      <c r="AL611" s="37">
        <f t="shared" ref="AL611:AM611" si="2468">Z611</f>
        <v>150</v>
      </c>
      <c r="AM611" s="38">
        <f t="shared" si="2468"/>
        <v>84</v>
      </c>
      <c r="AN611" s="39">
        <f t="shared" si="46"/>
        <v>0</v>
      </c>
      <c r="AO611" s="43"/>
      <c r="AP611" s="43"/>
      <c r="AQ611" s="43">
        <f t="shared" ref="AQ611:AW611" si="2469">POWER($AC611,AQ$3)</f>
        <v>1</v>
      </c>
      <c r="AR611" s="43">
        <f t="shared" si="2469"/>
        <v>1</v>
      </c>
      <c r="AS611" s="43">
        <f t="shared" si="2469"/>
        <v>1</v>
      </c>
      <c r="AT611" s="43">
        <f t="shared" si="2469"/>
        <v>1</v>
      </c>
      <c r="AU611" s="43">
        <f t="shared" si="2469"/>
        <v>1</v>
      </c>
      <c r="AV611" s="43">
        <f t="shared" si="2469"/>
        <v>1</v>
      </c>
      <c r="AW611" s="43">
        <f t="shared" si="2469"/>
        <v>1</v>
      </c>
      <c r="AX611" s="43">
        <f t="shared" ref="AX611:BA611" si="2470">$AD611*AQ611</f>
        <v>0.7282608696</v>
      </c>
      <c r="AY611" s="43">
        <f t="shared" si="2470"/>
        <v>0.7282608696</v>
      </c>
      <c r="AZ611" s="43">
        <f t="shared" si="2470"/>
        <v>0.7282608696</v>
      </c>
      <c r="BA611" s="43">
        <f t="shared" si="2470"/>
        <v>0.7282608696</v>
      </c>
      <c r="BB611" s="43"/>
      <c r="BC611" s="43"/>
      <c r="BD611" s="43"/>
      <c r="BE611" s="43"/>
      <c r="BF611" s="43"/>
      <c r="BG611" s="43"/>
      <c r="BH611" s="43"/>
      <c r="BI611" s="43"/>
      <c r="BJ611" s="43"/>
    </row>
    <row r="612">
      <c r="A612" s="30"/>
      <c r="B612" s="30"/>
      <c r="C612" s="44">
        <f t="shared" si="49"/>
        <v>608</v>
      </c>
      <c r="D612" s="32">
        <f t="shared" si="13"/>
        <v>3862</v>
      </c>
      <c r="E612" s="32">
        <f t="shared" si="14"/>
        <v>3862</v>
      </c>
      <c r="F612" s="33">
        <f t="shared" si="15"/>
        <v>2386</v>
      </c>
      <c r="G612" s="30">
        <f t="shared" si="16"/>
        <v>1386</v>
      </c>
      <c r="H612" s="34">
        <f t="shared" si="17"/>
        <v>1000</v>
      </c>
      <c r="I612" s="35">
        <f t="shared" si="18"/>
        <v>0.2030375689</v>
      </c>
      <c r="J612" s="35">
        <f t="shared" si="19"/>
        <v>0.1493904874</v>
      </c>
      <c r="K612" s="36">
        <f t="shared" si="20"/>
        <v>281</v>
      </c>
      <c r="L612" s="37">
        <f t="shared" si="21"/>
        <v>1105</v>
      </c>
      <c r="M612" s="38">
        <f t="shared" si="22"/>
        <v>149</v>
      </c>
      <c r="N612" s="39">
        <f t="shared" si="23"/>
        <v>851</v>
      </c>
      <c r="O612" s="35">
        <f t="shared" si="24"/>
        <v>0.2027417027</v>
      </c>
      <c r="P612" s="35">
        <f t="shared" si="25"/>
        <v>0.149</v>
      </c>
      <c r="Q612" s="40">
        <f t="shared" si="26"/>
        <v>0.180217938</v>
      </c>
      <c r="R612" s="35">
        <f t="shared" si="27"/>
        <v>0.1188197767</v>
      </c>
      <c r="S612" s="10">
        <f t="shared" si="50"/>
        <v>0.3199152627</v>
      </c>
      <c r="T612" s="10">
        <f t="shared" si="28"/>
        <v>0.4340389304</v>
      </c>
      <c r="U612" s="10">
        <f t="shared" si="29"/>
        <v>0.4340389304</v>
      </c>
      <c r="V612" s="30">
        <f t="shared" si="30"/>
        <v>2386</v>
      </c>
      <c r="W612" s="30">
        <f t="shared" si="31"/>
        <v>430</v>
      </c>
      <c r="X612" s="34">
        <f t="shared" si="32"/>
        <v>763</v>
      </c>
      <c r="Y612" s="36">
        <f t="shared" si="33"/>
        <v>614</v>
      </c>
      <c r="Z612" s="37">
        <f t="shared" ref="Z612:AA612" si="2471">L612</f>
        <v>1105</v>
      </c>
      <c r="AA612" s="38">
        <f t="shared" si="2471"/>
        <v>149</v>
      </c>
      <c r="AB612" s="39">
        <f t="shared" si="35"/>
        <v>801</v>
      </c>
      <c r="AC612" s="35">
        <f t="shared" si="36"/>
        <v>0.1568421053</v>
      </c>
      <c r="AD612" s="35">
        <f t="shared" si="37"/>
        <v>0.3571844095</v>
      </c>
      <c r="AE612" s="30">
        <f t="shared" si="38"/>
        <v>0.3786894655</v>
      </c>
      <c r="AF612" s="30">
        <f t="shared" si="39"/>
        <v>0.07225317621</v>
      </c>
      <c r="AG612" s="30">
        <f t="shared" si="40"/>
        <v>-0.02150505598</v>
      </c>
      <c r="AH612" s="41">
        <f t="shared" si="41"/>
        <v>0.3537027698</v>
      </c>
      <c r="AI612" s="42">
        <f t="shared" si="42"/>
        <v>0.1221064443</v>
      </c>
      <c r="AJ612" s="42">
        <f t="shared" si="43"/>
        <v>0.09247354977</v>
      </c>
      <c r="AK612" s="36">
        <f t="shared" si="44"/>
        <v>113</v>
      </c>
      <c r="AL612" s="37">
        <f t="shared" ref="AL612:AM612" si="2472">Z612</f>
        <v>1105</v>
      </c>
      <c r="AM612" s="38">
        <f t="shared" si="2472"/>
        <v>149</v>
      </c>
      <c r="AN612" s="39">
        <f t="shared" si="46"/>
        <v>801</v>
      </c>
      <c r="AO612" s="43"/>
      <c r="AP612" s="43"/>
      <c r="AQ612" s="43">
        <f t="shared" ref="AQ612:AW612" si="2473">POWER($AC612,AQ$3)</f>
        <v>1</v>
      </c>
      <c r="AR612" s="43">
        <f t="shared" si="2473"/>
        <v>0.1568421053</v>
      </c>
      <c r="AS612" s="43">
        <f t="shared" si="2473"/>
        <v>0.02459944598</v>
      </c>
      <c r="AT612" s="43">
        <f t="shared" si="2473"/>
        <v>0.003858228896</v>
      </c>
      <c r="AU612" s="43">
        <f t="shared" si="2473"/>
        <v>0.0006051327427</v>
      </c>
      <c r="AV612" s="43">
        <f t="shared" si="2473"/>
        <v>0.00009491029333</v>
      </c>
      <c r="AW612" s="43">
        <f t="shared" si="2473"/>
        <v>0.00001488593022</v>
      </c>
      <c r="AX612" s="43">
        <f t="shared" ref="AX612:BA612" si="2474">$AD612*AQ612</f>
        <v>0.3571844095</v>
      </c>
      <c r="AY612" s="43">
        <f t="shared" si="2474"/>
        <v>0.05602155476</v>
      </c>
      <c r="AZ612" s="43">
        <f t="shared" si="2474"/>
        <v>0.008786538589</v>
      </c>
      <c r="BA612" s="43">
        <f t="shared" si="2474"/>
        <v>0.00137809921</v>
      </c>
      <c r="BB612" s="43"/>
      <c r="BC612" s="43"/>
      <c r="BD612" s="43"/>
      <c r="BE612" s="43"/>
      <c r="BF612" s="43"/>
      <c r="BG612" s="43"/>
      <c r="BH612" s="43"/>
      <c r="BI612" s="43"/>
      <c r="BJ612" s="43"/>
    </row>
    <row r="613">
      <c r="A613" s="30"/>
      <c r="B613" s="30"/>
      <c r="C613" s="44">
        <f t="shared" si="49"/>
        <v>609</v>
      </c>
      <c r="D613" s="32">
        <f t="shared" si="13"/>
        <v>813</v>
      </c>
      <c r="E613" s="32">
        <f t="shared" si="14"/>
        <v>813</v>
      </c>
      <c r="F613" s="33">
        <f t="shared" si="15"/>
        <v>408</v>
      </c>
      <c r="G613" s="30">
        <f t="shared" si="16"/>
        <v>338</v>
      </c>
      <c r="H613" s="34">
        <f t="shared" si="17"/>
        <v>70</v>
      </c>
      <c r="I613" s="35">
        <f t="shared" si="18"/>
        <v>0.6089325226</v>
      </c>
      <c r="J613" s="35">
        <f t="shared" si="19"/>
        <v>0.6327492931</v>
      </c>
      <c r="K613" s="36">
        <f t="shared" si="20"/>
        <v>206</v>
      </c>
      <c r="L613" s="37">
        <f t="shared" si="21"/>
        <v>132</v>
      </c>
      <c r="M613" s="38">
        <f t="shared" si="22"/>
        <v>44</v>
      </c>
      <c r="N613" s="39">
        <f t="shared" si="23"/>
        <v>26</v>
      </c>
      <c r="O613" s="35">
        <f t="shared" si="24"/>
        <v>0.6094674556</v>
      </c>
      <c r="P613" s="35">
        <f t="shared" si="25"/>
        <v>0.6285714286</v>
      </c>
      <c r="Q613" s="40">
        <f t="shared" si="26"/>
        <v>0.612745098</v>
      </c>
      <c r="R613" s="35">
        <f t="shared" si="27"/>
        <v>0.25</v>
      </c>
      <c r="S613" s="10">
        <f t="shared" si="50"/>
        <v>0.6643126416</v>
      </c>
      <c r="T613" s="10">
        <f t="shared" si="28"/>
        <v>0.9169059698</v>
      </c>
      <c r="U613" s="10">
        <f t="shared" si="29"/>
        <v>0.9169059698</v>
      </c>
      <c r="V613" s="30">
        <f t="shared" si="30"/>
        <v>408</v>
      </c>
      <c r="W613" s="30">
        <f t="shared" si="31"/>
        <v>250</v>
      </c>
      <c r="X613" s="34">
        <f t="shared" si="32"/>
        <v>271</v>
      </c>
      <c r="Y613" s="36">
        <f t="shared" si="33"/>
        <v>227</v>
      </c>
      <c r="Z613" s="37">
        <f t="shared" ref="Z613:AA613" si="2475">L613</f>
        <v>132</v>
      </c>
      <c r="AA613" s="38">
        <f t="shared" si="2475"/>
        <v>44</v>
      </c>
      <c r="AB613" s="39">
        <f t="shared" si="35"/>
        <v>21</v>
      </c>
      <c r="AC613" s="35">
        <f t="shared" si="36"/>
        <v>0.6769230769</v>
      </c>
      <c r="AD613" s="35">
        <f t="shared" si="37"/>
        <v>0.6323119777</v>
      </c>
      <c r="AE613" s="30">
        <f t="shared" si="38"/>
        <v>0.5882218896</v>
      </c>
      <c r="AF613" s="30">
        <f t="shared" si="39"/>
        <v>0.2817856003</v>
      </c>
      <c r="AG613" s="30">
        <f t="shared" si="40"/>
        <v>0.04409008814</v>
      </c>
      <c r="AH613" s="41">
        <f t="shared" si="41"/>
        <v>0.3909415149</v>
      </c>
      <c r="AI613" s="42">
        <f t="shared" si="42"/>
        <v>0.518472746</v>
      </c>
      <c r="AJ613" s="42">
        <f t="shared" si="43"/>
        <v>0.5792266882</v>
      </c>
      <c r="AK613" s="36">
        <f t="shared" si="44"/>
        <v>182</v>
      </c>
      <c r="AL613" s="37">
        <f t="shared" ref="AL613:AM613" si="2476">Z613</f>
        <v>132</v>
      </c>
      <c r="AM613" s="38">
        <f t="shared" si="2476"/>
        <v>44</v>
      </c>
      <c r="AN613" s="39">
        <f t="shared" si="46"/>
        <v>21</v>
      </c>
      <c r="AO613" s="43"/>
      <c r="AP613" s="43"/>
      <c r="AQ613" s="43">
        <f t="shared" ref="AQ613:AW613" si="2477">POWER($AC613,AQ$3)</f>
        <v>1</v>
      </c>
      <c r="AR613" s="43">
        <f t="shared" si="2477"/>
        <v>0.6769230769</v>
      </c>
      <c r="AS613" s="43">
        <f t="shared" si="2477"/>
        <v>0.4582248521</v>
      </c>
      <c r="AT613" s="43">
        <f t="shared" si="2477"/>
        <v>0.3101829768</v>
      </c>
      <c r="AU613" s="43">
        <f t="shared" si="2477"/>
        <v>0.2099700151</v>
      </c>
      <c r="AV613" s="43">
        <f t="shared" si="2477"/>
        <v>0.1421335487</v>
      </c>
      <c r="AW613" s="43">
        <f t="shared" si="2477"/>
        <v>0.09621347909</v>
      </c>
      <c r="AX613" s="43">
        <f t="shared" ref="AX613:BA613" si="2478">$AD613*AQ613</f>
        <v>0.6323119777</v>
      </c>
      <c r="AY613" s="43">
        <f t="shared" si="2478"/>
        <v>0.4280265695</v>
      </c>
      <c r="AZ613" s="43">
        <f t="shared" si="2478"/>
        <v>0.2897410625</v>
      </c>
      <c r="BA613" s="43">
        <f t="shared" si="2478"/>
        <v>0.1961324115</v>
      </c>
      <c r="BB613" s="43"/>
      <c r="BC613" s="43"/>
      <c r="BD613" s="43"/>
      <c r="BE613" s="43"/>
      <c r="BF613" s="43"/>
      <c r="BG613" s="43"/>
      <c r="BH613" s="43"/>
      <c r="BI613" s="43"/>
      <c r="BJ613" s="43"/>
    </row>
    <row r="614">
      <c r="A614" s="30"/>
      <c r="B614" s="30"/>
      <c r="C614" s="44">
        <f t="shared" si="49"/>
        <v>610</v>
      </c>
      <c r="D614" s="32">
        <f t="shared" si="13"/>
        <v>1086</v>
      </c>
      <c r="E614" s="32">
        <f t="shared" si="14"/>
        <v>1086</v>
      </c>
      <c r="F614" s="33">
        <f t="shared" si="15"/>
        <v>458</v>
      </c>
      <c r="G614" s="30">
        <f t="shared" si="16"/>
        <v>305</v>
      </c>
      <c r="H614" s="34">
        <f t="shared" si="17"/>
        <v>153</v>
      </c>
      <c r="I614" s="35">
        <f t="shared" si="18"/>
        <v>0.3580987609</v>
      </c>
      <c r="J614" s="35">
        <f t="shared" si="19"/>
        <v>0.3009443287</v>
      </c>
      <c r="K614" s="36">
        <f t="shared" si="20"/>
        <v>109</v>
      </c>
      <c r="L614" s="37">
        <f t="shared" si="21"/>
        <v>196</v>
      </c>
      <c r="M614" s="38">
        <f t="shared" si="22"/>
        <v>46</v>
      </c>
      <c r="N614" s="39">
        <f t="shared" si="23"/>
        <v>107</v>
      </c>
      <c r="O614" s="35">
        <f t="shared" si="24"/>
        <v>0.3573770492</v>
      </c>
      <c r="P614" s="35">
        <f t="shared" si="25"/>
        <v>0.3006535948</v>
      </c>
      <c r="Q614" s="40">
        <f t="shared" si="26"/>
        <v>0.3384279476</v>
      </c>
      <c r="R614" s="35">
        <f t="shared" si="27"/>
        <v>0.1900826446</v>
      </c>
      <c r="S614" s="10">
        <f t="shared" si="50"/>
        <v>0.5518540392</v>
      </c>
      <c r="T614" s="10">
        <f t="shared" si="28"/>
        <v>0.7698731708</v>
      </c>
      <c r="U614" s="10">
        <f t="shared" si="29"/>
        <v>0.7698731708</v>
      </c>
      <c r="V614" s="30">
        <f t="shared" si="30"/>
        <v>458</v>
      </c>
      <c r="W614" s="30">
        <f t="shared" si="31"/>
        <v>155</v>
      </c>
      <c r="X614" s="34">
        <f t="shared" si="32"/>
        <v>253</v>
      </c>
      <c r="Y614" s="36">
        <f t="shared" si="33"/>
        <v>207</v>
      </c>
      <c r="Z614" s="37">
        <f t="shared" ref="Z614:AA614" si="2479">L614</f>
        <v>196</v>
      </c>
      <c r="AA614" s="38">
        <f t="shared" si="2479"/>
        <v>46</v>
      </c>
      <c r="AB614" s="39">
        <f t="shared" si="35"/>
        <v>62</v>
      </c>
      <c r="AC614" s="35">
        <f t="shared" si="36"/>
        <v>0.4259259259</v>
      </c>
      <c r="AD614" s="35">
        <f t="shared" si="37"/>
        <v>0.5136476427</v>
      </c>
      <c r="AE614" s="30">
        <f t="shared" si="38"/>
        <v>0.5006872346</v>
      </c>
      <c r="AF614" s="30">
        <f t="shared" si="39"/>
        <v>0.1942509453</v>
      </c>
      <c r="AG614" s="30">
        <f t="shared" si="40"/>
        <v>0.01296040809</v>
      </c>
      <c r="AH614" s="41">
        <f t="shared" si="41"/>
        <v>0.3575100249</v>
      </c>
      <c r="AI614" s="42">
        <f t="shared" si="42"/>
        <v>0.3310183712</v>
      </c>
      <c r="AJ614" s="42">
        <f t="shared" si="43"/>
        <v>0.3488771671</v>
      </c>
      <c r="AK614" s="36">
        <f t="shared" si="44"/>
        <v>105</v>
      </c>
      <c r="AL614" s="37">
        <f t="shared" ref="AL614:AM614" si="2480">Z614</f>
        <v>196</v>
      </c>
      <c r="AM614" s="38">
        <f t="shared" si="2480"/>
        <v>46</v>
      </c>
      <c r="AN614" s="39">
        <f t="shared" si="46"/>
        <v>62</v>
      </c>
      <c r="AO614" s="43"/>
      <c r="AP614" s="43"/>
      <c r="AQ614" s="43">
        <f t="shared" ref="AQ614:AW614" si="2481">POWER($AC614,AQ$3)</f>
        <v>1</v>
      </c>
      <c r="AR614" s="43">
        <f t="shared" si="2481"/>
        <v>0.4259259259</v>
      </c>
      <c r="AS614" s="43">
        <f t="shared" si="2481"/>
        <v>0.1814128944</v>
      </c>
      <c r="AT614" s="43">
        <f t="shared" si="2481"/>
        <v>0.07726845501</v>
      </c>
      <c r="AU614" s="43">
        <f t="shared" si="2481"/>
        <v>0.03291063825</v>
      </c>
      <c r="AV614" s="43">
        <f t="shared" si="2481"/>
        <v>0.01401749407</v>
      </c>
      <c r="AW614" s="43">
        <f t="shared" si="2481"/>
        <v>0.00597041414</v>
      </c>
      <c r="AX614" s="43">
        <f t="shared" ref="AX614:BA614" si="2482">$AD614*AQ614</f>
        <v>0.5136476427</v>
      </c>
      <c r="AY614" s="43">
        <f t="shared" si="2482"/>
        <v>0.2187758478</v>
      </c>
      <c r="AZ614" s="43">
        <f t="shared" si="2482"/>
        <v>0.09318230555</v>
      </c>
      <c r="BA614" s="43">
        <f t="shared" si="2482"/>
        <v>0.03968875977</v>
      </c>
      <c r="BB614" s="43"/>
      <c r="BC614" s="43"/>
      <c r="BD614" s="43"/>
      <c r="BE614" s="43"/>
      <c r="BF614" s="43"/>
      <c r="BG614" s="43"/>
      <c r="BH614" s="43"/>
      <c r="BI614" s="43"/>
      <c r="BJ614" s="43"/>
    </row>
    <row r="615">
      <c r="A615" s="30"/>
      <c r="B615" s="30"/>
      <c r="C615" s="44">
        <f t="shared" si="49"/>
        <v>611</v>
      </c>
      <c r="D615" s="32">
        <f t="shared" si="13"/>
        <v>968</v>
      </c>
      <c r="E615" s="32">
        <f t="shared" si="14"/>
        <v>968</v>
      </c>
      <c r="F615" s="33">
        <f t="shared" si="15"/>
        <v>494</v>
      </c>
      <c r="G615" s="30">
        <f t="shared" si="16"/>
        <v>372</v>
      </c>
      <c r="H615" s="34">
        <f t="shared" si="17"/>
        <v>122</v>
      </c>
      <c r="I615" s="35">
        <f t="shared" si="18"/>
        <v>0.4137987343</v>
      </c>
      <c r="J615" s="35">
        <f t="shared" si="19"/>
        <v>0.3972853473</v>
      </c>
      <c r="K615" s="36">
        <f t="shared" si="20"/>
        <v>154</v>
      </c>
      <c r="L615" s="37">
        <f t="shared" si="21"/>
        <v>218</v>
      </c>
      <c r="M615" s="38">
        <f t="shared" si="22"/>
        <v>48</v>
      </c>
      <c r="N615" s="39">
        <f t="shared" si="23"/>
        <v>74</v>
      </c>
      <c r="O615" s="35">
        <f t="shared" si="24"/>
        <v>0.4139784946</v>
      </c>
      <c r="P615" s="35">
        <f t="shared" si="25"/>
        <v>0.393442623</v>
      </c>
      <c r="Q615" s="40">
        <f t="shared" si="26"/>
        <v>0.4089068826</v>
      </c>
      <c r="R615" s="35">
        <f t="shared" si="27"/>
        <v>0.1804511278</v>
      </c>
      <c r="S615" s="10">
        <f t="shared" si="50"/>
        <v>0.72363809</v>
      </c>
      <c r="T615" s="10">
        <f t="shared" si="28"/>
        <v>1.05748633</v>
      </c>
      <c r="U615" s="10">
        <f t="shared" si="29"/>
        <v>1</v>
      </c>
      <c r="V615" s="30">
        <f t="shared" si="30"/>
        <v>494</v>
      </c>
      <c r="W615" s="30">
        <f t="shared" si="31"/>
        <v>202</v>
      </c>
      <c r="X615" s="34">
        <f t="shared" si="32"/>
        <v>357</v>
      </c>
      <c r="Y615" s="36">
        <f t="shared" si="33"/>
        <v>309</v>
      </c>
      <c r="Z615" s="37">
        <f t="shared" ref="Z615:AA615" si="2483">L615</f>
        <v>218</v>
      </c>
      <c r="AA615" s="38">
        <f t="shared" si="2483"/>
        <v>48</v>
      </c>
      <c r="AB615" s="39">
        <f t="shared" si="35"/>
        <v>0</v>
      </c>
      <c r="AC615" s="35">
        <f t="shared" si="36"/>
        <v>1</v>
      </c>
      <c r="AD615" s="35">
        <f t="shared" si="37"/>
        <v>0.5863377609</v>
      </c>
      <c r="AE615" s="30">
        <f t="shared" si="38"/>
        <v>0.6210571413</v>
      </c>
      <c r="AF615" s="30">
        <f t="shared" si="39"/>
        <v>0.3146208519</v>
      </c>
      <c r="AG615" s="30">
        <f t="shared" si="40"/>
        <v>-0.03471938035</v>
      </c>
      <c r="AH615" s="41">
        <f t="shared" si="41"/>
        <v>0.4805822993</v>
      </c>
      <c r="AI615" s="42">
        <f t="shared" si="42"/>
        <v>0.7412780452</v>
      </c>
      <c r="AJ615" s="42">
        <f t="shared" si="43"/>
        <v>0.6934364708</v>
      </c>
      <c r="AK615" s="36">
        <f t="shared" si="44"/>
        <v>493</v>
      </c>
      <c r="AL615" s="37">
        <f t="shared" ref="AL615:AM615" si="2484">Z615</f>
        <v>218</v>
      </c>
      <c r="AM615" s="38">
        <f t="shared" si="2484"/>
        <v>48</v>
      </c>
      <c r="AN615" s="39">
        <f t="shared" si="46"/>
        <v>0</v>
      </c>
      <c r="AO615" s="43"/>
      <c r="AP615" s="43"/>
      <c r="AQ615" s="43">
        <f t="shared" ref="AQ615:AW615" si="2485">POWER($AC615,AQ$3)</f>
        <v>1</v>
      </c>
      <c r="AR615" s="43">
        <f t="shared" si="2485"/>
        <v>1</v>
      </c>
      <c r="AS615" s="43">
        <f t="shared" si="2485"/>
        <v>1</v>
      </c>
      <c r="AT615" s="43">
        <f t="shared" si="2485"/>
        <v>1</v>
      </c>
      <c r="AU615" s="43">
        <f t="shared" si="2485"/>
        <v>1</v>
      </c>
      <c r="AV615" s="43">
        <f t="shared" si="2485"/>
        <v>1</v>
      </c>
      <c r="AW615" s="43">
        <f t="shared" si="2485"/>
        <v>1</v>
      </c>
      <c r="AX615" s="43">
        <f t="shared" ref="AX615:BA615" si="2486">$AD615*AQ615</f>
        <v>0.5863377609</v>
      </c>
      <c r="AY615" s="43">
        <f t="shared" si="2486"/>
        <v>0.5863377609</v>
      </c>
      <c r="AZ615" s="43">
        <f t="shared" si="2486"/>
        <v>0.5863377609</v>
      </c>
      <c r="BA615" s="43">
        <f t="shared" si="2486"/>
        <v>0.5863377609</v>
      </c>
      <c r="BB615" s="43"/>
      <c r="BC615" s="43"/>
      <c r="BD615" s="43"/>
      <c r="BE615" s="43"/>
      <c r="BF615" s="43"/>
      <c r="BG615" s="43"/>
      <c r="BH615" s="43"/>
      <c r="BI615" s="43"/>
      <c r="BJ615" s="43"/>
    </row>
    <row r="616">
      <c r="A616" s="30"/>
      <c r="B616" s="30"/>
      <c r="C616" s="44">
        <f t="shared" si="49"/>
        <v>612</v>
      </c>
      <c r="D616" s="32">
        <f t="shared" si="13"/>
        <v>1687</v>
      </c>
      <c r="E616" s="32">
        <f t="shared" si="14"/>
        <v>1687</v>
      </c>
      <c r="F616" s="33">
        <f t="shared" si="15"/>
        <v>1213</v>
      </c>
      <c r="G616" s="30">
        <f t="shared" si="16"/>
        <v>719</v>
      </c>
      <c r="H616" s="34">
        <f t="shared" si="17"/>
        <v>494</v>
      </c>
      <c r="I616" s="35">
        <f t="shared" si="18"/>
        <v>0.4057991607</v>
      </c>
      <c r="J616" s="35">
        <f t="shared" si="19"/>
        <v>0.48374453</v>
      </c>
      <c r="K616" s="36">
        <f t="shared" si="20"/>
        <v>292</v>
      </c>
      <c r="L616" s="37">
        <f t="shared" si="21"/>
        <v>427</v>
      </c>
      <c r="M616" s="38">
        <f t="shared" si="22"/>
        <v>239</v>
      </c>
      <c r="N616" s="39">
        <f t="shared" si="23"/>
        <v>255</v>
      </c>
      <c r="O616" s="35">
        <f t="shared" si="24"/>
        <v>0.4061196106</v>
      </c>
      <c r="P616" s="35">
        <f t="shared" si="25"/>
        <v>0.483805668</v>
      </c>
      <c r="Q616" s="40">
        <f t="shared" si="26"/>
        <v>0.4377576257</v>
      </c>
      <c r="R616" s="35">
        <f t="shared" si="27"/>
        <v>0.3588588589</v>
      </c>
      <c r="S616" s="10">
        <f t="shared" si="50"/>
        <v>0.6392484496</v>
      </c>
      <c r="T616" s="10">
        <f t="shared" si="28"/>
        <v>0.8080034152</v>
      </c>
      <c r="U616" s="10">
        <f t="shared" si="29"/>
        <v>0.8080034152</v>
      </c>
      <c r="V616" s="30">
        <f t="shared" si="30"/>
        <v>1213</v>
      </c>
      <c r="W616" s="30">
        <f t="shared" si="31"/>
        <v>531</v>
      </c>
      <c r="X616" s="34">
        <f t="shared" si="32"/>
        <v>775</v>
      </c>
      <c r="Y616" s="36">
        <f t="shared" si="33"/>
        <v>536</v>
      </c>
      <c r="Z616" s="37">
        <f t="shared" ref="Z616:AA616" si="2487">L616</f>
        <v>427</v>
      </c>
      <c r="AA616" s="38">
        <f t="shared" si="2487"/>
        <v>239</v>
      </c>
      <c r="AB616" s="39">
        <f t="shared" si="35"/>
        <v>127</v>
      </c>
      <c r="AC616" s="35">
        <f t="shared" si="36"/>
        <v>0.6530054645</v>
      </c>
      <c r="AD616" s="35">
        <f t="shared" si="37"/>
        <v>0.5565939772</v>
      </c>
      <c r="AE616" s="30">
        <f t="shared" si="38"/>
        <v>0.5817061281</v>
      </c>
      <c r="AF616" s="30">
        <f t="shared" si="39"/>
        <v>0.2752698387</v>
      </c>
      <c r="AG616" s="30">
        <f t="shared" si="40"/>
        <v>-0.0251121509</v>
      </c>
      <c r="AH616" s="41">
        <f t="shared" si="41"/>
        <v>0.386459323</v>
      </c>
      <c r="AI616" s="42">
        <f t="shared" si="42"/>
        <v>0.5010936144</v>
      </c>
      <c r="AJ616" s="42">
        <f t="shared" si="43"/>
        <v>0.466490323</v>
      </c>
      <c r="AK616" s="36">
        <f t="shared" si="44"/>
        <v>373</v>
      </c>
      <c r="AL616" s="37">
        <f t="shared" ref="AL616:AM616" si="2488">Z616</f>
        <v>427</v>
      </c>
      <c r="AM616" s="38">
        <f t="shared" si="2488"/>
        <v>239</v>
      </c>
      <c r="AN616" s="39">
        <f t="shared" si="46"/>
        <v>127</v>
      </c>
      <c r="AO616" s="43"/>
      <c r="AP616" s="43"/>
      <c r="AQ616" s="43">
        <f t="shared" ref="AQ616:AW616" si="2489">POWER($AC616,AQ$3)</f>
        <v>1</v>
      </c>
      <c r="AR616" s="43">
        <f t="shared" si="2489"/>
        <v>0.6530054645</v>
      </c>
      <c r="AS616" s="43">
        <f t="shared" si="2489"/>
        <v>0.4264161366</v>
      </c>
      <c r="AT616" s="43">
        <f t="shared" si="2489"/>
        <v>0.2784520674</v>
      </c>
      <c r="AU616" s="43">
        <f t="shared" si="2489"/>
        <v>0.1818307216</v>
      </c>
      <c r="AV616" s="43">
        <f t="shared" si="2489"/>
        <v>0.1187364548</v>
      </c>
      <c r="AW616" s="43">
        <f t="shared" si="2489"/>
        <v>0.07753555382</v>
      </c>
      <c r="AX616" s="43">
        <f t="shared" ref="AX616:BA616" si="2490">$AD616*AQ616</f>
        <v>0.5565939772</v>
      </c>
      <c r="AY616" s="43">
        <f t="shared" si="2490"/>
        <v>0.3634589086</v>
      </c>
      <c r="AZ616" s="43">
        <f t="shared" si="2490"/>
        <v>0.2373406534</v>
      </c>
      <c r="BA616" s="43">
        <f t="shared" si="2490"/>
        <v>0.1549847436</v>
      </c>
      <c r="BB616" s="43"/>
      <c r="BC616" s="43"/>
      <c r="BD616" s="43"/>
      <c r="BE616" s="43"/>
      <c r="BF616" s="43"/>
      <c r="BG616" s="43"/>
      <c r="BH616" s="43"/>
      <c r="BI616" s="43"/>
      <c r="BJ616" s="43"/>
    </row>
    <row r="617">
      <c r="A617" s="30"/>
      <c r="B617" s="30"/>
      <c r="C617" s="44">
        <f t="shared" si="49"/>
        <v>613</v>
      </c>
      <c r="D617" s="32">
        <f t="shared" si="13"/>
        <v>729</v>
      </c>
      <c r="E617" s="32">
        <f t="shared" si="14"/>
        <v>729</v>
      </c>
      <c r="F617" s="33">
        <f t="shared" si="15"/>
        <v>370</v>
      </c>
      <c r="G617" s="30">
        <f t="shared" si="16"/>
        <v>239</v>
      </c>
      <c r="H617" s="34">
        <f t="shared" si="17"/>
        <v>131</v>
      </c>
      <c r="I617" s="35">
        <f t="shared" si="18"/>
        <v>0.4149138149</v>
      </c>
      <c r="J617" s="35">
        <f t="shared" si="19"/>
        <v>0.434884356</v>
      </c>
      <c r="K617" s="36">
        <f t="shared" si="20"/>
        <v>99</v>
      </c>
      <c r="L617" s="37">
        <f t="shared" si="21"/>
        <v>140</v>
      </c>
      <c r="M617" s="38">
        <f t="shared" si="22"/>
        <v>57</v>
      </c>
      <c r="N617" s="39">
        <f t="shared" si="23"/>
        <v>74</v>
      </c>
      <c r="O617" s="35">
        <f t="shared" si="24"/>
        <v>0.4142259414</v>
      </c>
      <c r="P617" s="35">
        <f t="shared" si="25"/>
        <v>0.4351145038</v>
      </c>
      <c r="Q617" s="40">
        <f t="shared" si="26"/>
        <v>0.4216216216</v>
      </c>
      <c r="R617" s="35">
        <f t="shared" si="27"/>
        <v>0.2893401015</v>
      </c>
      <c r="S617" s="10">
        <f t="shared" si="50"/>
        <v>0.5904043822</v>
      </c>
      <c r="T617" s="10">
        <f t="shared" si="28"/>
        <v>0.7712379404</v>
      </c>
      <c r="U617" s="10">
        <f t="shared" si="29"/>
        <v>0.7712379404</v>
      </c>
      <c r="V617" s="30">
        <f t="shared" si="30"/>
        <v>370</v>
      </c>
      <c r="W617" s="30">
        <f t="shared" si="31"/>
        <v>156</v>
      </c>
      <c r="X617" s="34">
        <f t="shared" si="32"/>
        <v>218</v>
      </c>
      <c r="Y617" s="36">
        <f t="shared" si="33"/>
        <v>161</v>
      </c>
      <c r="Z617" s="37">
        <f t="shared" ref="Z617:AA617" si="2491">L617</f>
        <v>140</v>
      </c>
      <c r="AA617" s="38">
        <f t="shared" si="2491"/>
        <v>57</v>
      </c>
      <c r="AB617" s="39">
        <f t="shared" si="35"/>
        <v>48</v>
      </c>
      <c r="AC617" s="35">
        <f t="shared" si="36"/>
        <v>0.5428571429</v>
      </c>
      <c r="AD617" s="35">
        <f t="shared" si="37"/>
        <v>0.5348837209</v>
      </c>
      <c r="AE617" s="30">
        <f t="shared" si="38"/>
        <v>0.5462661191</v>
      </c>
      <c r="AF617" s="30">
        <f t="shared" si="39"/>
        <v>0.2398298298</v>
      </c>
      <c r="AG617" s="30">
        <f t="shared" si="40"/>
        <v>-0.01138239819</v>
      </c>
      <c r="AH617" s="41">
        <f t="shared" si="41"/>
        <v>0.3693911148</v>
      </c>
      <c r="AI617" s="42">
        <f t="shared" si="42"/>
        <v>0.419649988</v>
      </c>
      <c r="AJ617" s="42">
        <f t="shared" si="43"/>
        <v>0.403965611</v>
      </c>
      <c r="AK617" s="36">
        <f t="shared" si="44"/>
        <v>95</v>
      </c>
      <c r="AL617" s="37">
        <f t="shared" ref="AL617:AM617" si="2492">Z617</f>
        <v>140</v>
      </c>
      <c r="AM617" s="38">
        <f t="shared" si="2492"/>
        <v>57</v>
      </c>
      <c r="AN617" s="39">
        <f t="shared" si="46"/>
        <v>48</v>
      </c>
      <c r="AO617" s="43"/>
      <c r="AP617" s="43"/>
      <c r="AQ617" s="43">
        <f t="shared" ref="AQ617:AW617" si="2493">POWER($AC617,AQ$3)</f>
        <v>1</v>
      </c>
      <c r="AR617" s="43">
        <f t="shared" si="2493"/>
        <v>0.5428571429</v>
      </c>
      <c r="AS617" s="43">
        <f t="shared" si="2493"/>
        <v>0.2946938776</v>
      </c>
      <c r="AT617" s="43">
        <f t="shared" si="2493"/>
        <v>0.1599766764</v>
      </c>
      <c r="AU617" s="43">
        <f t="shared" si="2493"/>
        <v>0.08684448147</v>
      </c>
      <c r="AV617" s="43">
        <f t="shared" si="2493"/>
        <v>0.04714414708</v>
      </c>
      <c r="AW617" s="43">
        <f t="shared" si="2493"/>
        <v>0.02559253699</v>
      </c>
      <c r="AX617" s="43">
        <f t="shared" ref="AX617:BA617" si="2494">$AD617*AQ617</f>
        <v>0.5348837209</v>
      </c>
      <c r="AY617" s="43">
        <f t="shared" si="2494"/>
        <v>0.2903654485</v>
      </c>
      <c r="AZ617" s="43">
        <f t="shared" si="2494"/>
        <v>0.1576269578</v>
      </c>
      <c r="BA617" s="43">
        <f t="shared" si="2494"/>
        <v>0.08556891993</v>
      </c>
      <c r="BB617" s="43"/>
      <c r="BC617" s="43"/>
      <c r="BD617" s="43"/>
      <c r="BE617" s="43"/>
      <c r="BF617" s="43"/>
      <c r="BG617" s="43"/>
      <c r="BH617" s="43"/>
      <c r="BI617" s="43"/>
      <c r="BJ617" s="43"/>
    </row>
    <row r="618">
      <c r="A618" s="30"/>
      <c r="B618" s="30"/>
      <c r="C618" s="44">
        <f t="shared" si="49"/>
        <v>614</v>
      </c>
      <c r="D618" s="32">
        <f t="shared" si="13"/>
        <v>1332</v>
      </c>
      <c r="E618" s="32">
        <f t="shared" si="14"/>
        <v>1332</v>
      </c>
      <c r="F618" s="33">
        <f t="shared" si="15"/>
        <v>621</v>
      </c>
      <c r="G618" s="30">
        <f t="shared" si="16"/>
        <v>412</v>
      </c>
      <c r="H618" s="34">
        <f t="shared" si="17"/>
        <v>209</v>
      </c>
      <c r="I618" s="35">
        <f t="shared" si="18"/>
        <v>0.2653952655</v>
      </c>
      <c r="J618" s="35">
        <f t="shared" si="19"/>
        <v>0.2873309834</v>
      </c>
      <c r="K618" s="36">
        <f t="shared" si="20"/>
        <v>109</v>
      </c>
      <c r="L618" s="37">
        <f t="shared" si="21"/>
        <v>303</v>
      </c>
      <c r="M618" s="38">
        <f t="shared" si="22"/>
        <v>60</v>
      </c>
      <c r="N618" s="39">
        <f t="shared" si="23"/>
        <v>149</v>
      </c>
      <c r="O618" s="35">
        <f t="shared" si="24"/>
        <v>0.2645631068</v>
      </c>
      <c r="P618" s="35">
        <f t="shared" si="25"/>
        <v>0.2870813397</v>
      </c>
      <c r="Q618" s="40">
        <f t="shared" si="26"/>
        <v>0.2721417069</v>
      </c>
      <c r="R618" s="35">
        <f t="shared" si="27"/>
        <v>0.1652892562</v>
      </c>
      <c r="S618" s="10">
        <f t="shared" si="50"/>
        <v>0.5000412749</v>
      </c>
      <c r="T618" s="10">
        <f t="shared" si="28"/>
        <v>0.7003792746</v>
      </c>
      <c r="U618" s="10">
        <f t="shared" si="29"/>
        <v>0.7003792746</v>
      </c>
      <c r="V618" s="30">
        <f t="shared" si="30"/>
        <v>621</v>
      </c>
      <c r="W618" s="30">
        <f t="shared" si="31"/>
        <v>169</v>
      </c>
      <c r="X618" s="34">
        <f t="shared" si="32"/>
        <v>311</v>
      </c>
      <c r="Y618" s="36">
        <f t="shared" si="33"/>
        <v>251</v>
      </c>
      <c r="Z618" s="37">
        <f t="shared" ref="Z618:AA618" si="2495">L618</f>
        <v>303</v>
      </c>
      <c r="AA618" s="38">
        <f t="shared" si="2495"/>
        <v>60</v>
      </c>
      <c r="AB618" s="39">
        <f t="shared" si="35"/>
        <v>107</v>
      </c>
      <c r="AC618" s="35">
        <f t="shared" si="36"/>
        <v>0.3592814371</v>
      </c>
      <c r="AD618" s="35">
        <f t="shared" si="37"/>
        <v>0.4530685921</v>
      </c>
      <c r="AE618" s="30">
        <f t="shared" si="38"/>
        <v>0.4720208639</v>
      </c>
      <c r="AF618" s="30">
        <f t="shared" si="39"/>
        <v>0.1655845746</v>
      </c>
      <c r="AG618" s="30">
        <f t="shared" si="40"/>
        <v>-0.01895227184</v>
      </c>
      <c r="AH618" s="41">
        <f t="shared" si="41"/>
        <v>0.3535357731</v>
      </c>
      <c r="AI618" s="42">
        <f t="shared" si="42"/>
        <v>0.279733268</v>
      </c>
      <c r="AJ618" s="42">
        <f t="shared" si="43"/>
        <v>0.2536179827</v>
      </c>
      <c r="AK618" s="36">
        <f t="shared" si="44"/>
        <v>103</v>
      </c>
      <c r="AL618" s="37">
        <f t="shared" ref="AL618:AM618" si="2496">Z618</f>
        <v>303</v>
      </c>
      <c r="AM618" s="38">
        <f t="shared" si="2496"/>
        <v>60</v>
      </c>
      <c r="AN618" s="39">
        <f t="shared" si="46"/>
        <v>107</v>
      </c>
      <c r="AO618" s="43"/>
      <c r="AP618" s="43"/>
      <c r="AQ618" s="43">
        <f t="shared" ref="AQ618:AW618" si="2497">POWER($AC618,AQ$3)</f>
        <v>1</v>
      </c>
      <c r="AR618" s="43">
        <f t="shared" si="2497"/>
        <v>0.3592814371</v>
      </c>
      <c r="AS618" s="43">
        <f t="shared" si="2497"/>
        <v>0.1290831511</v>
      </c>
      <c r="AT618" s="43">
        <f t="shared" si="2497"/>
        <v>0.04637718002</v>
      </c>
      <c r="AU618" s="43">
        <f t="shared" si="2497"/>
        <v>0.01666245989</v>
      </c>
      <c r="AV618" s="43">
        <f t="shared" si="2497"/>
        <v>0.005986512535</v>
      </c>
      <c r="AW618" s="43">
        <f t="shared" si="2497"/>
        <v>0.002150842827</v>
      </c>
      <c r="AX618" s="43">
        <f t="shared" ref="AX618:BA618" si="2498">$AD618*AQ618</f>
        <v>0.4530685921</v>
      </c>
      <c r="AY618" s="43">
        <f t="shared" si="2498"/>
        <v>0.1627791349</v>
      </c>
      <c r="AZ618" s="43">
        <f t="shared" si="2498"/>
        <v>0.05848352151</v>
      </c>
      <c r="BA618" s="43">
        <f t="shared" si="2498"/>
        <v>0.02101204366</v>
      </c>
      <c r="BB618" s="43"/>
      <c r="BC618" s="43"/>
      <c r="BD618" s="43"/>
      <c r="BE618" s="43"/>
      <c r="BF618" s="43"/>
      <c r="BG618" s="43"/>
      <c r="BH618" s="43"/>
      <c r="BI618" s="43"/>
      <c r="BJ618" s="43"/>
    </row>
    <row r="619">
      <c r="A619" s="30"/>
      <c r="B619" s="30"/>
      <c r="C619" s="44">
        <f t="shared" si="49"/>
        <v>615</v>
      </c>
      <c r="D619" s="32">
        <f t="shared" si="13"/>
        <v>1467</v>
      </c>
      <c r="E619" s="32">
        <f t="shared" si="14"/>
        <v>1467</v>
      </c>
      <c r="F619" s="33">
        <f t="shared" si="15"/>
        <v>501</v>
      </c>
      <c r="G619" s="30">
        <f t="shared" si="16"/>
        <v>279</v>
      </c>
      <c r="H619" s="34">
        <f t="shared" si="17"/>
        <v>222</v>
      </c>
      <c r="I619" s="35">
        <f t="shared" si="18"/>
        <v>0.2793193748</v>
      </c>
      <c r="J619" s="35">
        <f t="shared" si="19"/>
        <v>0.2776503366</v>
      </c>
      <c r="K619" s="36">
        <f t="shared" si="20"/>
        <v>78</v>
      </c>
      <c r="L619" s="37">
        <f t="shared" si="21"/>
        <v>201</v>
      </c>
      <c r="M619" s="38">
        <f t="shared" si="22"/>
        <v>62</v>
      </c>
      <c r="N619" s="39">
        <f t="shared" si="23"/>
        <v>160</v>
      </c>
      <c r="O619" s="35">
        <f t="shared" si="24"/>
        <v>0.2795698925</v>
      </c>
      <c r="P619" s="35">
        <f t="shared" si="25"/>
        <v>0.2792792793</v>
      </c>
      <c r="Q619" s="40">
        <f t="shared" si="26"/>
        <v>0.2794411178</v>
      </c>
      <c r="R619" s="35">
        <f t="shared" si="27"/>
        <v>0.2357414449</v>
      </c>
      <c r="S619" s="10">
        <f t="shared" si="50"/>
        <v>0.6711504029</v>
      </c>
      <c r="T619" s="10">
        <f t="shared" si="28"/>
        <v>0.9369977932</v>
      </c>
      <c r="U619" s="10">
        <f t="shared" si="29"/>
        <v>0.9369977932</v>
      </c>
      <c r="V619" s="30">
        <f t="shared" si="30"/>
        <v>501</v>
      </c>
      <c r="W619" s="30">
        <f t="shared" si="31"/>
        <v>140</v>
      </c>
      <c r="X619" s="34">
        <f t="shared" si="32"/>
        <v>336</v>
      </c>
      <c r="Y619" s="36">
        <f t="shared" si="33"/>
        <v>274</v>
      </c>
      <c r="Z619" s="37">
        <f t="shared" ref="Z619:AA619" si="2499">L619</f>
        <v>201</v>
      </c>
      <c r="AA619" s="38">
        <f t="shared" si="2499"/>
        <v>62</v>
      </c>
      <c r="AB619" s="39">
        <f t="shared" si="35"/>
        <v>18</v>
      </c>
      <c r="AC619" s="35">
        <f t="shared" si="36"/>
        <v>0.775</v>
      </c>
      <c r="AD619" s="35">
        <f t="shared" si="37"/>
        <v>0.5768421053</v>
      </c>
      <c r="AE619" s="30">
        <f t="shared" si="38"/>
        <v>0.6097833913</v>
      </c>
      <c r="AF619" s="30">
        <f t="shared" si="39"/>
        <v>0.3033471019</v>
      </c>
      <c r="AG619" s="30">
        <f t="shared" si="40"/>
        <v>-0.03294128599</v>
      </c>
      <c r="AH619" s="41">
        <f t="shared" si="41"/>
        <v>0.4123139525</v>
      </c>
      <c r="AI619" s="42">
        <f t="shared" si="42"/>
        <v>0.5884914886</v>
      </c>
      <c r="AJ619" s="42">
        <f t="shared" si="43"/>
        <v>0.5431000396</v>
      </c>
      <c r="AK619" s="36">
        <f t="shared" si="44"/>
        <v>239</v>
      </c>
      <c r="AL619" s="37">
        <f t="shared" ref="AL619:AM619" si="2500">Z619</f>
        <v>201</v>
      </c>
      <c r="AM619" s="38">
        <f t="shared" si="2500"/>
        <v>62</v>
      </c>
      <c r="AN619" s="39">
        <f t="shared" si="46"/>
        <v>18</v>
      </c>
      <c r="AO619" s="43"/>
      <c r="AP619" s="43"/>
      <c r="AQ619" s="43">
        <f t="shared" ref="AQ619:AW619" si="2501">POWER($AC619,AQ$3)</f>
        <v>1</v>
      </c>
      <c r="AR619" s="43">
        <f t="shared" si="2501"/>
        <v>0.775</v>
      </c>
      <c r="AS619" s="43">
        <f t="shared" si="2501"/>
        <v>0.600625</v>
      </c>
      <c r="AT619" s="43">
        <f t="shared" si="2501"/>
        <v>0.465484375</v>
      </c>
      <c r="AU619" s="43">
        <f t="shared" si="2501"/>
        <v>0.3607503906</v>
      </c>
      <c r="AV619" s="43">
        <f t="shared" si="2501"/>
        <v>0.2795815527</v>
      </c>
      <c r="AW619" s="43">
        <f t="shared" si="2501"/>
        <v>0.2166757034</v>
      </c>
      <c r="AX619" s="43">
        <f t="shared" ref="AX619:BA619" si="2502">$AD619*AQ619</f>
        <v>0.5768421053</v>
      </c>
      <c r="AY619" s="43">
        <f t="shared" si="2502"/>
        <v>0.4470526316</v>
      </c>
      <c r="AZ619" s="43">
        <f t="shared" si="2502"/>
        <v>0.3464657895</v>
      </c>
      <c r="BA619" s="43">
        <f t="shared" si="2502"/>
        <v>0.2685109868</v>
      </c>
      <c r="BB619" s="43"/>
      <c r="BC619" s="43"/>
      <c r="BD619" s="43"/>
      <c r="BE619" s="43"/>
      <c r="BF619" s="43"/>
      <c r="BG619" s="43"/>
      <c r="BH619" s="43"/>
      <c r="BI619" s="43"/>
      <c r="BJ619" s="43"/>
    </row>
    <row r="620">
      <c r="A620" s="30"/>
      <c r="B620" s="30"/>
      <c r="C620" s="44">
        <f t="shared" si="49"/>
        <v>616</v>
      </c>
      <c r="D620" s="32">
        <f t="shared" si="13"/>
        <v>769</v>
      </c>
      <c r="E620" s="32">
        <f t="shared" si="14"/>
        <v>769</v>
      </c>
      <c r="F620" s="33">
        <f t="shared" si="15"/>
        <v>318</v>
      </c>
      <c r="G620" s="30">
        <f t="shared" si="16"/>
        <v>197</v>
      </c>
      <c r="H620" s="34">
        <f t="shared" si="17"/>
        <v>121</v>
      </c>
      <c r="I620" s="35">
        <f t="shared" si="18"/>
        <v>0.4214366932</v>
      </c>
      <c r="J620" s="35">
        <f t="shared" si="19"/>
        <v>0.3556284525</v>
      </c>
      <c r="K620" s="36">
        <f t="shared" si="20"/>
        <v>83</v>
      </c>
      <c r="L620" s="37">
        <f t="shared" si="21"/>
        <v>114</v>
      </c>
      <c r="M620" s="38">
        <f t="shared" si="22"/>
        <v>43</v>
      </c>
      <c r="N620" s="39">
        <f t="shared" si="23"/>
        <v>78</v>
      </c>
      <c r="O620" s="35">
        <f t="shared" si="24"/>
        <v>0.421319797</v>
      </c>
      <c r="P620" s="35">
        <f t="shared" si="25"/>
        <v>0.3553719008</v>
      </c>
      <c r="Q620" s="40">
        <f t="shared" si="26"/>
        <v>0.3962264151</v>
      </c>
      <c r="R620" s="35">
        <f t="shared" si="27"/>
        <v>0.2738853503</v>
      </c>
      <c r="S620" s="10">
        <f t="shared" si="50"/>
        <v>0.5287335051</v>
      </c>
      <c r="T620" s="10">
        <f t="shared" si="28"/>
        <v>0.6797656918</v>
      </c>
      <c r="U620" s="10">
        <f t="shared" si="29"/>
        <v>0.6797656918</v>
      </c>
      <c r="V620" s="30">
        <f t="shared" si="30"/>
        <v>318</v>
      </c>
      <c r="W620" s="30">
        <f t="shared" si="31"/>
        <v>126</v>
      </c>
      <c r="X620" s="34">
        <f t="shared" si="32"/>
        <v>168</v>
      </c>
      <c r="Y620" s="36">
        <f t="shared" si="33"/>
        <v>125</v>
      </c>
      <c r="Z620" s="37">
        <f t="shared" ref="Z620:AA620" si="2503">L620</f>
        <v>114</v>
      </c>
      <c r="AA620" s="38">
        <f t="shared" si="2503"/>
        <v>43</v>
      </c>
      <c r="AB620" s="39">
        <f t="shared" si="35"/>
        <v>59</v>
      </c>
      <c r="AC620" s="35">
        <f t="shared" si="36"/>
        <v>0.4215686275</v>
      </c>
      <c r="AD620" s="35">
        <f t="shared" si="37"/>
        <v>0.5230125523</v>
      </c>
      <c r="AE620" s="30">
        <f t="shared" si="38"/>
        <v>0.4988636904</v>
      </c>
      <c r="AF620" s="30">
        <f t="shared" si="39"/>
        <v>0.1924274011</v>
      </c>
      <c r="AG620" s="30">
        <f t="shared" si="40"/>
        <v>0.02414886191</v>
      </c>
      <c r="AH620" s="41">
        <f t="shared" si="41"/>
        <v>0.3571886651</v>
      </c>
      <c r="AI620" s="42">
        <f t="shared" si="42"/>
        <v>0.3276800363</v>
      </c>
      <c r="AJ620" s="42">
        <f t="shared" si="43"/>
        <v>0.3609559634</v>
      </c>
      <c r="AK620" s="36">
        <f t="shared" si="44"/>
        <v>64</v>
      </c>
      <c r="AL620" s="37">
        <f t="shared" ref="AL620:AM620" si="2504">Z620</f>
        <v>114</v>
      </c>
      <c r="AM620" s="38">
        <f t="shared" si="2504"/>
        <v>43</v>
      </c>
      <c r="AN620" s="39">
        <f t="shared" si="46"/>
        <v>59</v>
      </c>
      <c r="AO620" s="43"/>
      <c r="AP620" s="43"/>
      <c r="AQ620" s="43">
        <f t="shared" ref="AQ620:AW620" si="2505">POWER($AC620,AQ$3)</f>
        <v>1</v>
      </c>
      <c r="AR620" s="43">
        <f t="shared" si="2505"/>
        <v>0.4215686275</v>
      </c>
      <c r="AS620" s="43">
        <f t="shared" si="2505"/>
        <v>0.1777201077</v>
      </c>
      <c r="AT620" s="43">
        <f t="shared" si="2505"/>
        <v>0.07492122185</v>
      </c>
      <c r="AU620" s="43">
        <f t="shared" si="2505"/>
        <v>0.03158443666</v>
      </c>
      <c r="AV620" s="43">
        <f t="shared" si="2505"/>
        <v>0.01331500761</v>
      </c>
      <c r="AW620" s="43">
        <f t="shared" si="2505"/>
        <v>0.005613189484</v>
      </c>
      <c r="AX620" s="43">
        <f t="shared" ref="AX620:BA620" si="2506">$AD620*AQ620</f>
        <v>0.5230125523</v>
      </c>
      <c r="AY620" s="43">
        <f t="shared" si="2506"/>
        <v>0.2204856838</v>
      </c>
      <c r="AZ620" s="43">
        <f t="shared" si="2506"/>
        <v>0.0929498471</v>
      </c>
      <c r="BA620" s="43">
        <f t="shared" si="2506"/>
        <v>0.03918473946</v>
      </c>
      <c r="BB620" s="43"/>
      <c r="BC620" s="43"/>
      <c r="BD620" s="43"/>
      <c r="BE620" s="43"/>
      <c r="BF620" s="43"/>
      <c r="BG620" s="43"/>
      <c r="BH620" s="43"/>
      <c r="BI620" s="43"/>
      <c r="BJ620" s="43"/>
    </row>
    <row r="621">
      <c r="A621" s="30"/>
      <c r="B621" s="30"/>
      <c r="C621" s="44">
        <f t="shared" si="49"/>
        <v>617</v>
      </c>
      <c r="D621" s="32">
        <f t="shared" si="13"/>
        <v>1964</v>
      </c>
      <c r="E621" s="32">
        <f t="shared" si="14"/>
        <v>1964</v>
      </c>
      <c r="F621" s="33">
        <f t="shared" si="15"/>
        <v>960</v>
      </c>
      <c r="G621" s="30">
        <f t="shared" si="16"/>
        <v>585</v>
      </c>
      <c r="H621" s="34">
        <f t="shared" si="17"/>
        <v>375</v>
      </c>
      <c r="I621" s="35">
        <f t="shared" si="18"/>
        <v>0.3234378965</v>
      </c>
      <c r="J621" s="35">
        <f t="shared" si="19"/>
        <v>0.368875544</v>
      </c>
      <c r="K621" s="36">
        <f t="shared" si="20"/>
        <v>189</v>
      </c>
      <c r="L621" s="37">
        <f t="shared" si="21"/>
        <v>396</v>
      </c>
      <c r="M621" s="38">
        <f t="shared" si="22"/>
        <v>138</v>
      </c>
      <c r="N621" s="39">
        <f t="shared" si="23"/>
        <v>237</v>
      </c>
      <c r="O621" s="35">
        <f t="shared" si="24"/>
        <v>0.3230769231</v>
      </c>
      <c r="P621" s="35">
        <f t="shared" si="25"/>
        <v>0.368</v>
      </c>
      <c r="Q621" s="40">
        <f t="shared" si="26"/>
        <v>0.340625</v>
      </c>
      <c r="R621" s="35">
        <f t="shared" si="27"/>
        <v>0.2584269663</v>
      </c>
      <c r="S621" s="10">
        <f t="shared" si="50"/>
        <v>0.5510062909</v>
      </c>
      <c r="T621" s="10">
        <f t="shared" si="28"/>
        <v>0.7259082683</v>
      </c>
      <c r="U621" s="10">
        <f t="shared" si="29"/>
        <v>0.7259082683</v>
      </c>
      <c r="V621" s="30">
        <f t="shared" si="30"/>
        <v>960</v>
      </c>
      <c r="W621" s="30">
        <f t="shared" si="31"/>
        <v>327</v>
      </c>
      <c r="X621" s="34">
        <f t="shared" si="32"/>
        <v>529</v>
      </c>
      <c r="Y621" s="36">
        <f t="shared" si="33"/>
        <v>391</v>
      </c>
      <c r="Z621" s="37">
        <f t="shared" ref="Z621:AA621" si="2507">L621</f>
        <v>396</v>
      </c>
      <c r="AA621" s="38">
        <f t="shared" si="2507"/>
        <v>138</v>
      </c>
      <c r="AB621" s="39">
        <f t="shared" si="35"/>
        <v>148</v>
      </c>
      <c r="AC621" s="35">
        <f t="shared" si="36"/>
        <v>0.4825174825</v>
      </c>
      <c r="AD621" s="35">
        <f t="shared" si="37"/>
        <v>0.4968233799</v>
      </c>
      <c r="AE621" s="30">
        <f t="shared" si="38"/>
        <v>0.5236111013</v>
      </c>
      <c r="AF621" s="30">
        <f t="shared" si="39"/>
        <v>0.217174812</v>
      </c>
      <c r="AG621" s="30">
        <f t="shared" si="40"/>
        <v>-0.02678772136</v>
      </c>
      <c r="AH621" s="41">
        <f t="shared" si="41"/>
        <v>0.3624719493</v>
      </c>
      <c r="AI621" s="42">
        <f t="shared" si="42"/>
        <v>0.374157734</v>
      </c>
      <c r="AJ621" s="42">
        <f t="shared" si="43"/>
        <v>0.3372455902</v>
      </c>
      <c r="AK621" s="36">
        <f t="shared" si="44"/>
        <v>202</v>
      </c>
      <c r="AL621" s="37">
        <f t="shared" ref="AL621:AM621" si="2508">Z621</f>
        <v>396</v>
      </c>
      <c r="AM621" s="38">
        <f t="shared" si="2508"/>
        <v>138</v>
      </c>
      <c r="AN621" s="39">
        <f t="shared" si="46"/>
        <v>148</v>
      </c>
      <c r="AO621" s="43"/>
      <c r="AP621" s="43"/>
      <c r="AQ621" s="43">
        <f t="shared" ref="AQ621:AW621" si="2509">POWER($AC621,AQ$3)</f>
        <v>1</v>
      </c>
      <c r="AR621" s="43">
        <f t="shared" si="2509"/>
        <v>0.4825174825</v>
      </c>
      <c r="AS621" s="43">
        <f t="shared" si="2509"/>
        <v>0.2328231209</v>
      </c>
      <c r="AT621" s="43">
        <f t="shared" si="2509"/>
        <v>0.1123412262</v>
      </c>
      <c r="AU621" s="43">
        <f t="shared" si="2509"/>
        <v>0.05420660564</v>
      </c>
      <c r="AV621" s="43">
        <f t="shared" si="2509"/>
        <v>0.02615563489</v>
      </c>
      <c r="AW621" s="43">
        <f t="shared" si="2509"/>
        <v>0.0126205511</v>
      </c>
      <c r="AX621" s="43">
        <f t="shared" ref="AX621:BA621" si="2510">$AD621*AQ621</f>
        <v>0.4968233799</v>
      </c>
      <c r="AY621" s="43">
        <f t="shared" si="2510"/>
        <v>0.2397259665</v>
      </c>
      <c r="AZ621" s="43">
        <f t="shared" si="2510"/>
        <v>0.1156719699</v>
      </c>
      <c r="BA621" s="43">
        <f t="shared" si="2510"/>
        <v>0.0558137477</v>
      </c>
      <c r="BB621" s="43"/>
      <c r="BC621" s="43"/>
      <c r="BD621" s="43"/>
      <c r="BE621" s="43"/>
      <c r="BF621" s="43"/>
      <c r="BG621" s="43"/>
      <c r="BH621" s="43"/>
      <c r="BI621" s="43"/>
      <c r="BJ621" s="43"/>
    </row>
    <row r="622">
      <c r="A622" s="30"/>
      <c r="B622" s="30"/>
      <c r="C622" s="44">
        <f t="shared" si="49"/>
        <v>618</v>
      </c>
      <c r="D622" s="32">
        <f t="shared" si="13"/>
        <v>663</v>
      </c>
      <c r="E622" s="32">
        <f t="shared" si="14"/>
        <v>663</v>
      </c>
      <c r="F622" s="33">
        <f t="shared" si="15"/>
        <v>288</v>
      </c>
      <c r="G622" s="30">
        <f t="shared" si="16"/>
        <v>221</v>
      </c>
      <c r="H622" s="34">
        <f t="shared" si="17"/>
        <v>67</v>
      </c>
      <c r="I622" s="35">
        <f t="shared" si="18"/>
        <v>0.507294323</v>
      </c>
      <c r="J622" s="35">
        <f t="shared" si="19"/>
        <v>0.5369196339</v>
      </c>
      <c r="K622" s="36">
        <f t="shared" si="20"/>
        <v>112</v>
      </c>
      <c r="L622" s="37">
        <f t="shared" si="21"/>
        <v>109</v>
      </c>
      <c r="M622" s="38">
        <f t="shared" si="22"/>
        <v>36</v>
      </c>
      <c r="N622" s="39">
        <f t="shared" si="23"/>
        <v>31</v>
      </c>
      <c r="O622" s="35">
        <f t="shared" si="24"/>
        <v>0.5067873303</v>
      </c>
      <c r="P622" s="35">
        <f t="shared" si="25"/>
        <v>0.5373134328</v>
      </c>
      <c r="Q622" s="40">
        <f t="shared" si="26"/>
        <v>0.5138888889</v>
      </c>
      <c r="R622" s="35">
        <f t="shared" si="27"/>
        <v>0.2482758621</v>
      </c>
      <c r="S622" s="10">
        <f t="shared" si="50"/>
        <v>0.7604226451</v>
      </c>
      <c r="T622" s="10">
        <f t="shared" si="28"/>
        <v>1.075537406</v>
      </c>
      <c r="U622" s="10">
        <f t="shared" si="29"/>
        <v>1</v>
      </c>
      <c r="V622" s="30">
        <f t="shared" si="30"/>
        <v>288</v>
      </c>
      <c r="W622" s="30">
        <f t="shared" si="31"/>
        <v>148</v>
      </c>
      <c r="X622" s="34">
        <f t="shared" si="32"/>
        <v>219</v>
      </c>
      <c r="Y622" s="36">
        <f t="shared" si="33"/>
        <v>183</v>
      </c>
      <c r="Z622" s="37">
        <f t="shared" ref="Z622:AA622" si="2511">L622</f>
        <v>109</v>
      </c>
      <c r="AA622" s="38">
        <f t="shared" si="2511"/>
        <v>36</v>
      </c>
      <c r="AB622" s="39">
        <f t="shared" si="35"/>
        <v>0</v>
      </c>
      <c r="AC622" s="35">
        <f t="shared" si="36"/>
        <v>1</v>
      </c>
      <c r="AD622" s="35">
        <f t="shared" si="37"/>
        <v>0.6267123288</v>
      </c>
      <c r="AE622" s="30">
        <f t="shared" si="38"/>
        <v>0.6210571413</v>
      </c>
      <c r="AF622" s="30">
        <f t="shared" si="39"/>
        <v>0.3146208519</v>
      </c>
      <c r="AG622" s="30">
        <f t="shared" si="40"/>
        <v>0.005655187505</v>
      </c>
      <c r="AH622" s="41">
        <f t="shared" si="41"/>
        <v>0.4805822993</v>
      </c>
      <c r="AI622" s="42">
        <f t="shared" si="42"/>
        <v>0.7412780452</v>
      </c>
      <c r="AJ622" s="42">
        <f t="shared" si="43"/>
        <v>0.7490706115</v>
      </c>
      <c r="AK622" s="36">
        <f t="shared" si="44"/>
        <v>325</v>
      </c>
      <c r="AL622" s="37">
        <f t="shared" ref="AL622:AM622" si="2512">Z622</f>
        <v>109</v>
      </c>
      <c r="AM622" s="38">
        <f t="shared" si="2512"/>
        <v>36</v>
      </c>
      <c r="AN622" s="39">
        <f t="shared" si="46"/>
        <v>0</v>
      </c>
      <c r="AO622" s="43"/>
      <c r="AP622" s="43"/>
      <c r="AQ622" s="43">
        <f t="shared" ref="AQ622:AW622" si="2513">POWER($AC622,AQ$3)</f>
        <v>1</v>
      </c>
      <c r="AR622" s="43">
        <f t="shared" si="2513"/>
        <v>1</v>
      </c>
      <c r="AS622" s="43">
        <f t="shared" si="2513"/>
        <v>1</v>
      </c>
      <c r="AT622" s="43">
        <f t="shared" si="2513"/>
        <v>1</v>
      </c>
      <c r="AU622" s="43">
        <f t="shared" si="2513"/>
        <v>1</v>
      </c>
      <c r="AV622" s="43">
        <f t="shared" si="2513"/>
        <v>1</v>
      </c>
      <c r="AW622" s="43">
        <f t="shared" si="2513"/>
        <v>1</v>
      </c>
      <c r="AX622" s="43">
        <f t="shared" ref="AX622:BA622" si="2514">$AD622*AQ622</f>
        <v>0.6267123288</v>
      </c>
      <c r="AY622" s="43">
        <f t="shared" si="2514"/>
        <v>0.6267123288</v>
      </c>
      <c r="AZ622" s="43">
        <f t="shared" si="2514"/>
        <v>0.6267123288</v>
      </c>
      <c r="BA622" s="43">
        <f t="shared" si="2514"/>
        <v>0.6267123288</v>
      </c>
      <c r="BB622" s="43"/>
      <c r="BC622" s="43"/>
      <c r="BD622" s="43"/>
      <c r="BE622" s="43"/>
      <c r="BF622" s="43"/>
      <c r="BG622" s="43"/>
      <c r="BH622" s="43"/>
      <c r="BI622" s="43"/>
      <c r="BJ622" s="43"/>
    </row>
    <row r="623">
      <c r="A623" s="30"/>
      <c r="B623" s="30"/>
      <c r="C623" s="44">
        <f t="shared" si="49"/>
        <v>619</v>
      </c>
      <c r="D623" s="32">
        <f t="shared" si="13"/>
        <v>804</v>
      </c>
      <c r="E623" s="32">
        <f t="shared" si="14"/>
        <v>804</v>
      </c>
      <c r="F623" s="33">
        <f t="shared" si="15"/>
        <v>486</v>
      </c>
      <c r="G623" s="30">
        <f t="shared" si="16"/>
        <v>313</v>
      </c>
      <c r="H623" s="34">
        <f t="shared" si="17"/>
        <v>173</v>
      </c>
      <c r="I623" s="35">
        <f t="shared" si="18"/>
        <v>0.4629852628</v>
      </c>
      <c r="J623" s="35">
        <f t="shared" si="19"/>
        <v>0.4637724513</v>
      </c>
      <c r="K623" s="36">
        <f t="shared" si="20"/>
        <v>145</v>
      </c>
      <c r="L623" s="37">
        <f t="shared" si="21"/>
        <v>168</v>
      </c>
      <c r="M623" s="38">
        <f t="shared" si="22"/>
        <v>80</v>
      </c>
      <c r="N623" s="39">
        <f t="shared" si="23"/>
        <v>93</v>
      </c>
      <c r="O623" s="35">
        <f t="shared" si="24"/>
        <v>0.4632587859</v>
      </c>
      <c r="P623" s="35">
        <f t="shared" si="25"/>
        <v>0.4624277457</v>
      </c>
      <c r="Q623" s="40">
        <f t="shared" si="26"/>
        <v>0.462962963</v>
      </c>
      <c r="R623" s="35">
        <f t="shared" si="27"/>
        <v>0.3225806452</v>
      </c>
      <c r="S623" s="10">
        <f t="shared" si="50"/>
        <v>0.6375061667</v>
      </c>
      <c r="T623" s="10">
        <f t="shared" si="28"/>
        <v>0.8277467566</v>
      </c>
      <c r="U623" s="10">
        <f t="shared" si="29"/>
        <v>0.8277467566</v>
      </c>
      <c r="V623" s="30">
        <f t="shared" si="30"/>
        <v>486</v>
      </c>
      <c r="W623" s="30">
        <f t="shared" si="31"/>
        <v>225</v>
      </c>
      <c r="X623" s="34">
        <f t="shared" si="32"/>
        <v>310</v>
      </c>
      <c r="Y623" s="36">
        <f t="shared" si="33"/>
        <v>230</v>
      </c>
      <c r="Z623" s="37">
        <f t="shared" ref="Z623:AA623" si="2515">L623</f>
        <v>168</v>
      </c>
      <c r="AA623" s="38">
        <f t="shared" si="2515"/>
        <v>80</v>
      </c>
      <c r="AB623" s="39">
        <f t="shared" si="35"/>
        <v>48</v>
      </c>
      <c r="AC623" s="35">
        <f t="shared" si="36"/>
        <v>0.625</v>
      </c>
      <c r="AD623" s="35">
        <f t="shared" si="37"/>
        <v>0.5778894472</v>
      </c>
      <c r="AE623" s="30">
        <f t="shared" si="38"/>
        <v>0.573509279</v>
      </c>
      <c r="AF623" s="30">
        <f t="shared" si="39"/>
        <v>0.2670729897</v>
      </c>
      <c r="AG623" s="30">
        <f t="shared" si="40"/>
        <v>0.004380168231</v>
      </c>
      <c r="AH623" s="41">
        <f t="shared" si="41"/>
        <v>0.3815668172</v>
      </c>
      <c r="AI623" s="42">
        <f t="shared" si="42"/>
        <v>0.4806001362</v>
      </c>
      <c r="AJ623" s="42">
        <f t="shared" si="43"/>
        <v>0.4866357895</v>
      </c>
      <c r="AK623" s="36">
        <f t="shared" si="44"/>
        <v>159</v>
      </c>
      <c r="AL623" s="37">
        <f t="shared" ref="AL623:AM623" si="2516">Z623</f>
        <v>168</v>
      </c>
      <c r="AM623" s="38">
        <f t="shared" si="2516"/>
        <v>80</v>
      </c>
      <c r="AN623" s="39">
        <f t="shared" si="46"/>
        <v>48</v>
      </c>
      <c r="AO623" s="43"/>
      <c r="AP623" s="43"/>
      <c r="AQ623" s="43">
        <f t="shared" ref="AQ623:AW623" si="2517">POWER($AC623,AQ$3)</f>
        <v>1</v>
      </c>
      <c r="AR623" s="43">
        <f t="shared" si="2517"/>
        <v>0.625</v>
      </c>
      <c r="AS623" s="43">
        <f t="shared" si="2517"/>
        <v>0.390625</v>
      </c>
      <c r="AT623" s="43">
        <f t="shared" si="2517"/>
        <v>0.244140625</v>
      </c>
      <c r="AU623" s="43">
        <f t="shared" si="2517"/>
        <v>0.1525878906</v>
      </c>
      <c r="AV623" s="43">
        <f t="shared" si="2517"/>
        <v>0.09536743164</v>
      </c>
      <c r="AW623" s="43">
        <f t="shared" si="2517"/>
        <v>0.05960464478</v>
      </c>
      <c r="AX623" s="43">
        <f t="shared" ref="AX623:BA623" si="2518">$AD623*AQ623</f>
        <v>0.5778894472</v>
      </c>
      <c r="AY623" s="43">
        <f t="shared" si="2518"/>
        <v>0.3611809045</v>
      </c>
      <c r="AZ623" s="43">
        <f t="shared" si="2518"/>
        <v>0.2257380653</v>
      </c>
      <c r="BA623" s="43">
        <f t="shared" si="2518"/>
        <v>0.1410862908</v>
      </c>
      <c r="BB623" s="43"/>
      <c r="BC623" s="43"/>
      <c r="BD623" s="43"/>
      <c r="BE623" s="43"/>
      <c r="BF623" s="43"/>
      <c r="BG623" s="43"/>
      <c r="BH623" s="43"/>
      <c r="BI623" s="43"/>
      <c r="BJ623" s="43"/>
    </row>
    <row r="624">
      <c r="A624" s="30"/>
      <c r="B624" s="30"/>
      <c r="C624" s="44">
        <f t="shared" si="49"/>
        <v>620</v>
      </c>
      <c r="D624" s="32">
        <f t="shared" si="13"/>
        <v>690</v>
      </c>
      <c r="E624" s="32">
        <f t="shared" si="14"/>
        <v>690</v>
      </c>
      <c r="F624" s="33">
        <f t="shared" si="15"/>
        <v>388</v>
      </c>
      <c r="G624" s="30">
        <f t="shared" si="16"/>
        <v>293</v>
      </c>
      <c r="H624" s="34">
        <f t="shared" si="17"/>
        <v>95</v>
      </c>
      <c r="I624" s="35">
        <f t="shared" si="18"/>
        <v>0.3633972248</v>
      </c>
      <c r="J624" s="35">
        <f t="shared" si="19"/>
        <v>0.3541717573</v>
      </c>
      <c r="K624" s="36">
        <f t="shared" si="20"/>
        <v>106</v>
      </c>
      <c r="L624" s="37">
        <f t="shared" si="21"/>
        <v>187</v>
      </c>
      <c r="M624" s="38">
        <f t="shared" si="22"/>
        <v>34</v>
      </c>
      <c r="N624" s="39">
        <f t="shared" si="23"/>
        <v>61</v>
      </c>
      <c r="O624" s="35">
        <f t="shared" si="24"/>
        <v>0.361774744</v>
      </c>
      <c r="P624" s="35">
        <f t="shared" si="25"/>
        <v>0.3578947368</v>
      </c>
      <c r="Q624" s="40">
        <f t="shared" si="26"/>
        <v>0.3608247423</v>
      </c>
      <c r="R624" s="35">
        <f t="shared" si="27"/>
        <v>0.1538461538</v>
      </c>
      <c r="S624" s="10">
        <f t="shared" si="50"/>
        <v>0.6300399485</v>
      </c>
      <c r="T624" s="10">
        <f t="shared" si="28"/>
        <v>0.9206203443</v>
      </c>
      <c r="U624" s="10">
        <f t="shared" si="29"/>
        <v>0.9206203443</v>
      </c>
      <c r="V624" s="30">
        <f t="shared" si="30"/>
        <v>388</v>
      </c>
      <c r="W624" s="30">
        <f t="shared" si="31"/>
        <v>140</v>
      </c>
      <c r="X624" s="34">
        <f t="shared" si="32"/>
        <v>244</v>
      </c>
      <c r="Y624" s="36">
        <f t="shared" si="33"/>
        <v>210</v>
      </c>
      <c r="Z624" s="37">
        <f t="shared" ref="Z624:AA624" si="2519">L624</f>
        <v>187</v>
      </c>
      <c r="AA624" s="38">
        <f t="shared" si="2519"/>
        <v>34</v>
      </c>
      <c r="AB624" s="39">
        <f t="shared" si="35"/>
        <v>18</v>
      </c>
      <c r="AC624" s="35">
        <f t="shared" si="36"/>
        <v>0.6538461538</v>
      </c>
      <c r="AD624" s="35">
        <f t="shared" si="37"/>
        <v>0.5289672544</v>
      </c>
      <c r="AE624" s="30">
        <f t="shared" si="38"/>
        <v>0.581942876</v>
      </c>
      <c r="AF624" s="30">
        <f t="shared" si="39"/>
        <v>0.2755065867</v>
      </c>
      <c r="AG624" s="30">
        <f t="shared" si="40"/>
        <v>-0.05297562161</v>
      </c>
      <c r="AH624" s="41">
        <f t="shared" si="41"/>
        <v>0.3866121037</v>
      </c>
      <c r="AI624" s="42">
        <f t="shared" si="42"/>
        <v>0.5017064242</v>
      </c>
      <c r="AJ624" s="42">
        <f t="shared" si="43"/>
        <v>0.42870866</v>
      </c>
      <c r="AK624" s="36">
        <f t="shared" si="44"/>
        <v>140</v>
      </c>
      <c r="AL624" s="37">
        <f t="shared" ref="AL624:AM624" si="2520">Z624</f>
        <v>187</v>
      </c>
      <c r="AM624" s="38">
        <f t="shared" si="2520"/>
        <v>34</v>
      </c>
      <c r="AN624" s="39">
        <f t="shared" si="46"/>
        <v>18</v>
      </c>
      <c r="AO624" s="43"/>
      <c r="AP624" s="43"/>
      <c r="AQ624" s="43">
        <f t="shared" ref="AQ624:AW624" si="2521">POWER($AC624,AQ$3)</f>
        <v>1</v>
      </c>
      <c r="AR624" s="43">
        <f t="shared" si="2521"/>
        <v>0.6538461538</v>
      </c>
      <c r="AS624" s="43">
        <f t="shared" si="2521"/>
        <v>0.4275147929</v>
      </c>
      <c r="AT624" s="43">
        <f t="shared" si="2521"/>
        <v>0.279528903</v>
      </c>
      <c r="AU624" s="43">
        <f t="shared" si="2521"/>
        <v>0.1827688981</v>
      </c>
      <c r="AV624" s="43">
        <f t="shared" si="2521"/>
        <v>0.1195027411</v>
      </c>
      <c r="AW624" s="43">
        <f t="shared" si="2521"/>
        <v>0.07813640764</v>
      </c>
      <c r="AX624" s="43">
        <f t="shared" ref="AX624:BA624" si="2522">$AD624*AQ624</f>
        <v>0.5289672544</v>
      </c>
      <c r="AY624" s="43">
        <f t="shared" si="2522"/>
        <v>0.3458632048</v>
      </c>
      <c r="AZ624" s="43">
        <f t="shared" si="2522"/>
        <v>0.2261413262</v>
      </c>
      <c r="BA624" s="43">
        <f t="shared" si="2522"/>
        <v>0.1478616364</v>
      </c>
      <c r="BB624" s="43"/>
      <c r="BC624" s="43"/>
      <c r="BD624" s="43"/>
      <c r="BE624" s="43"/>
      <c r="BF624" s="43"/>
      <c r="BG624" s="43"/>
      <c r="BH624" s="43"/>
      <c r="BI624" s="43"/>
      <c r="BJ624" s="43"/>
    </row>
    <row r="625">
      <c r="A625" s="30"/>
      <c r="B625" s="30"/>
      <c r="C625" s="44">
        <f t="shared" si="49"/>
        <v>621</v>
      </c>
      <c r="D625" s="32">
        <f t="shared" si="13"/>
        <v>2666</v>
      </c>
      <c r="E625" s="32">
        <f t="shared" si="14"/>
        <v>2666</v>
      </c>
      <c r="F625" s="33">
        <f t="shared" si="15"/>
        <v>1529</v>
      </c>
      <c r="G625" s="30">
        <f t="shared" si="16"/>
        <v>1030</v>
      </c>
      <c r="H625" s="34">
        <f t="shared" si="17"/>
        <v>499</v>
      </c>
      <c r="I625" s="35">
        <f t="shared" si="18"/>
        <v>0.3182059525</v>
      </c>
      <c r="J625" s="35">
        <f t="shared" si="19"/>
        <v>0.3315335684</v>
      </c>
      <c r="K625" s="36">
        <f t="shared" si="20"/>
        <v>328</v>
      </c>
      <c r="L625" s="37">
        <f t="shared" si="21"/>
        <v>702</v>
      </c>
      <c r="M625" s="38">
        <f t="shared" si="22"/>
        <v>165</v>
      </c>
      <c r="N625" s="39">
        <f t="shared" si="23"/>
        <v>334</v>
      </c>
      <c r="O625" s="35">
        <f t="shared" si="24"/>
        <v>0.3184466019</v>
      </c>
      <c r="P625" s="35">
        <f t="shared" si="25"/>
        <v>0.3306613226</v>
      </c>
      <c r="Q625" s="40">
        <f t="shared" si="26"/>
        <v>0.3224329627</v>
      </c>
      <c r="R625" s="35">
        <f t="shared" si="27"/>
        <v>0.1903114187</v>
      </c>
      <c r="S625" s="10">
        <f t="shared" si="50"/>
        <v>0.6297676849</v>
      </c>
      <c r="T625" s="10">
        <f t="shared" si="28"/>
        <v>0.8974579439</v>
      </c>
      <c r="U625" s="10">
        <f t="shared" si="29"/>
        <v>0.8974579439</v>
      </c>
      <c r="V625" s="30">
        <f t="shared" si="30"/>
        <v>1529</v>
      </c>
      <c r="W625" s="30">
        <f t="shared" si="31"/>
        <v>493</v>
      </c>
      <c r="X625" s="34">
        <f t="shared" si="32"/>
        <v>963</v>
      </c>
      <c r="Y625" s="36">
        <f t="shared" si="33"/>
        <v>798</v>
      </c>
      <c r="Z625" s="37">
        <f t="shared" ref="Z625:AA625" si="2523">L625</f>
        <v>702</v>
      </c>
      <c r="AA625" s="38">
        <f t="shared" si="2523"/>
        <v>165</v>
      </c>
      <c r="AB625" s="39">
        <f t="shared" si="35"/>
        <v>91</v>
      </c>
      <c r="AC625" s="35">
        <f t="shared" si="36"/>
        <v>0.64453125</v>
      </c>
      <c r="AD625" s="35">
        <f t="shared" si="37"/>
        <v>0.532</v>
      </c>
      <c r="AE625" s="30">
        <f t="shared" si="38"/>
        <v>0.5792889624</v>
      </c>
      <c r="AF625" s="30">
        <f t="shared" si="39"/>
        <v>0.2728526731</v>
      </c>
      <c r="AG625" s="30">
        <f t="shared" si="40"/>
        <v>-0.04728896239</v>
      </c>
      <c r="AH625" s="41">
        <f t="shared" si="41"/>
        <v>0.3849385829</v>
      </c>
      <c r="AI625" s="42">
        <f t="shared" si="42"/>
        <v>0.4949086347</v>
      </c>
      <c r="AJ625" s="42">
        <f t="shared" si="43"/>
        <v>0.4297468033</v>
      </c>
      <c r="AK625" s="36">
        <f t="shared" si="44"/>
        <v>529</v>
      </c>
      <c r="AL625" s="37">
        <f t="shared" ref="AL625:AM625" si="2524">Z625</f>
        <v>702</v>
      </c>
      <c r="AM625" s="38">
        <f t="shared" si="2524"/>
        <v>165</v>
      </c>
      <c r="AN625" s="39">
        <f t="shared" si="46"/>
        <v>91</v>
      </c>
      <c r="AO625" s="43"/>
      <c r="AP625" s="43"/>
      <c r="AQ625" s="43">
        <f t="shared" ref="AQ625:AW625" si="2525">POWER($AC625,AQ$3)</f>
        <v>1</v>
      </c>
      <c r="AR625" s="43">
        <f t="shared" si="2525"/>
        <v>0.64453125</v>
      </c>
      <c r="AS625" s="43">
        <f t="shared" si="2525"/>
        <v>0.4154205322</v>
      </c>
      <c r="AT625" s="43">
        <f t="shared" si="2525"/>
        <v>0.2677515149</v>
      </c>
      <c r="AU625" s="43">
        <f t="shared" si="2525"/>
        <v>0.1725742186</v>
      </c>
      <c r="AV625" s="43">
        <f t="shared" si="2525"/>
        <v>0.1112294768</v>
      </c>
      <c r="AW625" s="43">
        <f t="shared" si="2525"/>
        <v>0.07169087374</v>
      </c>
      <c r="AX625" s="43">
        <f t="shared" ref="AX625:BA625" si="2526">$AD625*AQ625</f>
        <v>0.532</v>
      </c>
      <c r="AY625" s="43">
        <f t="shared" si="2526"/>
        <v>0.342890625</v>
      </c>
      <c r="AZ625" s="43">
        <f t="shared" si="2526"/>
        <v>0.2210037231</v>
      </c>
      <c r="BA625" s="43">
        <f t="shared" si="2526"/>
        <v>0.1424438059</v>
      </c>
      <c r="BB625" s="43"/>
      <c r="BC625" s="43"/>
      <c r="BD625" s="43"/>
      <c r="BE625" s="43"/>
      <c r="BF625" s="43"/>
      <c r="BG625" s="43"/>
      <c r="BH625" s="43"/>
      <c r="BI625" s="43"/>
      <c r="BJ625" s="43"/>
    </row>
    <row r="626">
      <c r="A626" s="30"/>
      <c r="B626" s="30"/>
      <c r="C626" s="44">
        <f t="shared" si="49"/>
        <v>622</v>
      </c>
      <c r="D626" s="32">
        <f t="shared" si="13"/>
        <v>882</v>
      </c>
      <c r="E626" s="32">
        <f t="shared" si="14"/>
        <v>882</v>
      </c>
      <c r="F626" s="33">
        <f t="shared" si="15"/>
        <v>461</v>
      </c>
      <c r="G626" s="30">
        <f t="shared" si="16"/>
        <v>304</v>
      </c>
      <c r="H626" s="34">
        <f t="shared" si="17"/>
        <v>157</v>
      </c>
      <c r="I626" s="35">
        <f t="shared" si="18"/>
        <v>0.4092397158</v>
      </c>
      <c r="J626" s="35">
        <f t="shared" si="19"/>
        <v>0.4094350647</v>
      </c>
      <c r="K626" s="36">
        <f t="shared" si="20"/>
        <v>124</v>
      </c>
      <c r="L626" s="37">
        <f t="shared" si="21"/>
        <v>180</v>
      </c>
      <c r="M626" s="38">
        <f t="shared" si="22"/>
        <v>64</v>
      </c>
      <c r="N626" s="39">
        <f t="shared" si="23"/>
        <v>93</v>
      </c>
      <c r="O626" s="35">
        <f t="shared" si="24"/>
        <v>0.4078947368</v>
      </c>
      <c r="P626" s="35">
        <f t="shared" si="25"/>
        <v>0.4076433121</v>
      </c>
      <c r="Q626" s="40">
        <f t="shared" si="26"/>
        <v>0.4078091106</v>
      </c>
      <c r="R626" s="35">
        <f t="shared" si="27"/>
        <v>0.262295082</v>
      </c>
      <c r="S626" s="10">
        <f t="shared" si="50"/>
        <v>0.6329901269</v>
      </c>
      <c r="T626" s="10">
        <f t="shared" si="28"/>
        <v>0.8578983537</v>
      </c>
      <c r="U626" s="10">
        <f t="shared" si="29"/>
        <v>0.8578983537</v>
      </c>
      <c r="V626" s="30">
        <f t="shared" si="30"/>
        <v>461</v>
      </c>
      <c r="W626" s="30">
        <f t="shared" si="31"/>
        <v>188</v>
      </c>
      <c r="X626" s="34">
        <f t="shared" si="32"/>
        <v>292</v>
      </c>
      <c r="Y626" s="36">
        <f t="shared" si="33"/>
        <v>228</v>
      </c>
      <c r="Z626" s="37">
        <f t="shared" ref="Z626:AA626" si="2527">L626</f>
        <v>180</v>
      </c>
      <c r="AA626" s="38">
        <f t="shared" si="2527"/>
        <v>64</v>
      </c>
      <c r="AB626" s="39">
        <f t="shared" si="35"/>
        <v>38</v>
      </c>
      <c r="AC626" s="35">
        <f t="shared" si="36"/>
        <v>0.6274509804</v>
      </c>
      <c r="AD626" s="35">
        <f t="shared" si="37"/>
        <v>0.5588235294</v>
      </c>
      <c r="AE626" s="30">
        <f t="shared" si="38"/>
        <v>0.5742502496</v>
      </c>
      <c r="AF626" s="30">
        <f t="shared" si="39"/>
        <v>0.2678139603</v>
      </c>
      <c r="AG626" s="30">
        <f t="shared" si="40"/>
        <v>-0.01542672017</v>
      </c>
      <c r="AH626" s="41">
        <f t="shared" si="41"/>
        <v>0.3819797807</v>
      </c>
      <c r="AI626" s="42">
        <f t="shared" si="42"/>
        <v>0.4823997565</v>
      </c>
      <c r="AJ626" s="42">
        <f t="shared" si="43"/>
        <v>0.4611425056</v>
      </c>
      <c r="AK626" s="36">
        <f t="shared" si="44"/>
        <v>154</v>
      </c>
      <c r="AL626" s="37">
        <f t="shared" ref="AL626:AM626" si="2528">Z626</f>
        <v>180</v>
      </c>
      <c r="AM626" s="38">
        <f t="shared" si="2528"/>
        <v>64</v>
      </c>
      <c r="AN626" s="39">
        <f t="shared" si="46"/>
        <v>38</v>
      </c>
      <c r="AO626" s="43"/>
      <c r="AP626" s="43"/>
      <c r="AQ626" s="43">
        <f t="shared" ref="AQ626:AW626" si="2529">POWER($AC626,AQ$3)</f>
        <v>1</v>
      </c>
      <c r="AR626" s="43">
        <f t="shared" si="2529"/>
        <v>0.6274509804</v>
      </c>
      <c r="AS626" s="43">
        <f t="shared" si="2529"/>
        <v>0.3936947328</v>
      </c>
      <c r="AT626" s="43">
        <f t="shared" si="2529"/>
        <v>0.2470241461</v>
      </c>
      <c r="AU626" s="43">
        <f t="shared" si="2529"/>
        <v>0.1549955426</v>
      </c>
      <c r="AV626" s="43">
        <f t="shared" si="2529"/>
        <v>0.09725210518</v>
      </c>
      <c r="AW626" s="43">
        <f t="shared" si="2529"/>
        <v>0.06102092874</v>
      </c>
      <c r="AX626" s="43">
        <f t="shared" ref="AX626:BA626" si="2530">$AD626*AQ626</f>
        <v>0.5588235294</v>
      </c>
      <c r="AY626" s="43">
        <f t="shared" si="2530"/>
        <v>0.3506343714</v>
      </c>
      <c r="AZ626" s="43">
        <f t="shared" si="2530"/>
        <v>0.2200058801</v>
      </c>
      <c r="BA626" s="43">
        <f t="shared" si="2530"/>
        <v>0.1380429052</v>
      </c>
      <c r="BB626" s="43"/>
      <c r="BC626" s="43"/>
      <c r="BD626" s="43"/>
      <c r="BE626" s="43"/>
      <c r="BF626" s="43"/>
      <c r="BG626" s="43"/>
      <c r="BH626" s="43"/>
      <c r="BI626" s="43"/>
      <c r="BJ626" s="43"/>
    </row>
    <row r="627">
      <c r="A627" s="30"/>
      <c r="B627" s="30"/>
      <c r="C627" s="44">
        <f t="shared" si="49"/>
        <v>623</v>
      </c>
      <c r="D627" s="32">
        <f t="shared" si="13"/>
        <v>453</v>
      </c>
      <c r="E627" s="32">
        <f t="shared" si="14"/>
        <v>453</v>
      </c>
      <c r="F627" s="33">
        <f t="shared" si="15"/>
        <v>261</v>
      </c>
      <c r="G627" s="30">
        <f t="shared" si="16"/>
        <v>167</v>
      </c>
      <c r="H627" s="34">
        <f t="shared" si="17"/>
        <v>94</v>
      </c>
      <c r="I627" s="35">
        <f t="shared" si="18"/>
        <v>0.4883902547</v>
      </c>
      <c r="J627" s="35">
        <f t="shared" si="19"/>
        <v>0.5082621016</v>
      </c>
      <c r="K627" s="36">
        <f t="shared" si="20"/>
        <v>82</v>
      </c>
      <c r="L627" s="37">
        <f t="shared" si="21"/>
        <v>85</v>
      </c>
      <c r="M627" s="38">
        <f t="shared" si="22"/>
        <v>48</v>
      </c>
      <c r="N627" s="39">
        <f t="shared" si="23"/>
        <v>46</v>
      </c>
      <c r="O627" s="35">
        <f t="shared" si="24"/>
        <v>0.4910179641</v>
      </c>
      <c r="P627" s="35">
        <f t="shared" si="25"/>
        <v>0.5106382979</v>
      </c>
      <c r="Q627" s="40">
        <f t="shared" si="26"/>
        <v>0.4980842912</v>
      </c>
      <c r="R627" s="35">
        <f t="shared" si="27"/>
        <v>0.3609022556</v>
      </c>
      <c r="S627" s="10">
        <f t="shared" si="50"/>
        <v>0.6231931139</v>
      </c>
      <c r="T627" s="10">
        <f t="shared" si="28"/>
        <v>0.7804102569</v>
      </c>
      <c r="U627" s="10">
        <f t="shared" si="29"/>
        <v>0.7804102569</v>
      </c>
      <c r="V627" s="30">
        <f t="shared" si="30"/>
        <v>261</v>
      </c>
      <c r="W627" s="30">
        <f t="shared" si="31"/>
        <v>130</v>
      </c>
      <c r="X627" s="34">
        <f t="shared" si="32"/>
        <v>163</v>
      </c>
      <c r="Y627" s="36">
        <f t="shared" si="33"/>
        <v>115</v>
      </c>
      <c r="Z627" s="37">
        <f t="shared" ref="Z627:AA627" si="2531">L627</f>
        <v>85</v>
      </c>
      <c r="AA627" s="38">
        <f t="shared" si="2531"/>
        <v>48</v>
      </c>
      <c r="AB627" s="39">
        <f t="shared" si="35"/>
        <v>32</v>
      </c>
      <c r="AC627" s="35">
        <f t="shared" si="36"/>
        <v>0.6</v>
      </c>
      <c r="AD627" s="35">
        <f t="shared" si="37"/>
        <v>0.575</v>
      </c>
      <c r="AE627" s="30">
        <f t="shared" si="38"/>
        <v>0.5657026937</v>
      </c>
      <c r="AF627" s="30">
        <f t="shared" si="39"/>
        <v>0.2592664043</v>
      </c>
      <c r="AG627" s="30">
        <f t="shared" si="40"/>
        <v>0.009297306346</v>
      </c>
      <c r="AH627" s="41">
        <f t="shared" si="41"/>
        <v>0.3775201606</v>
      </c>
      <c r="AI627" s="42">
        <f t="shared" si="42"/>
        <v>0.4621791149</v>
      </c>
      <c r="AJ627" s="42">
        <f t="shared" si="43"/>
        <v>0.4749903393</v>
      </c>
      <c r="AK627" s="36">
        <f t="shared" si="44"/>
        <v>77</v>
      </c>
      <c r="AL627" s="37">
        <f t="shared" ref="AL627:AM627" si="2532">Z627</f>
        <v>85</v>
      </c>
      <c r="AM627" s="38">
        <f t="shared" si="2532"/>
        <v>48</v>
      </c>
      <c r="AN627" s="39">
        <f t="shared" si="46"/>
        <v>32</v>
      </c>
      <c r="AO627" s="43"/>
      <c r="AP627" s="43"/>
      <c r="AQ627" s="43">
        <f t="shared" ref="AQ627:AW627" si="2533">POWER($AC627,AQ$3)</f>
        <v>1</v>
      </c>
      <c r="AR627" s="43">
        <f t="shared" si="2533"/>
        <v>0.6</v>
      </c>
      <c r="AS627" s="43">
        <f t="shared" si="2533"/>
        <v>0.36</v>
      </c>
      <c r="AT627" s="43">
        <f t="shared" si="2533"/>
        <v>0.216</v>
      </c>
      <c r="AU627" s="43">
        <f t="shared" si="2533"/>
        <v>0.1296</v>
      </c>
      <c r="AV627" s="43">
        <f t="shared" si="2533"/>
        <v>0.07776</v>
      </c>
      <c r="AW627" s="43">
        <f t="shared" si="2533"/>
        <v>0.046656</v>
      </c>
      <c r="AX627" s="43">
        <f t="shared" ref="AX627:BA627" si="2534">$AD627*AQ627</f>
        <v>0.575</v>
      </c>
      <c r="AY627" s="43">
        <f t="shared" si="2534"/>
        <v>0.345</v>
      </c>
      <c r="AZ627" s="43">
        <f t="shared" si="2534"/>
        <v>0.207</v>
      </c>
      <c r="BA627" s="43">
        <f t="shared" si="2534"/>
        <v>0.1242</v>
      </c>
      <c r="BB627" s="43"/>
      <c r="BC627" s="43"/>
      <c r="BD627" s="43"/>
      <c r="BE627" s="43"/>
      <c r="BF627" s="43"/>
      <c r="BG627" s="43"/>
      <c r="BH627" s="43"/>
      <c r="BI627" s="43"/>
      <c r="BJ627" s="43"/>
    </row>
    <row r="628">
      <c r="A628" s="30"/>
      <c r="B628" s="30"/>
      <c r="C628" s="44">
        <f t="shared" si="49"/>
        <v>624</v>
      </c>
      <c r="D628" s="32">
        <f t="shared" si="13"/>
        <v>646</v>
      </c>
      <c r="E628" s="32">
        <f t="shared" si="14"/>
        <v>646</v>
      </c>
      <c r="F628" s="33">
        <f t="shared" si="15"/>
        <v>310</v>
      </c>
      <c r="G628" s="30">
        <f t="shared" si="16"/>
        <v>191</v>
      </c>
      <c r="H628" s="34">
        <f t="shared" si="17"/>
        <v>119</v>
      </c>
      <c r="I628" s="35">
        <f t="shared" si="18"/>
        <v>0.1969160496</v>
      </c>
      <c r="J628" s="35">
        <f t="shared" si="19"/>
        <v>0.2432653088</v>
      </c>
      <c r="K628" s="36">
        <f t="shared" si="20"/>
        <v>38</v>
      </c>
      <c r="L628" s="37">
        <f t="shared" si="21"/>
        <v>153</v>
      </c>
      <c r="M628" s="38">
        <f t="shared" si="22"/>
        <v>29</v>
      </c>
      <c r="N628" s="39">
        <f t="shared" si="23"/>
        <v>90</v>
      </c>
      <c r="O628" s="35">
        <f t="shared" si="24"/>
        <v>0.1989528796</v>
      </c>
      <c r="P628" s="35">
        <f t="shared" si="25"/>
        <v>0.243697479</v>
      </c>
      <c r="Q628" s="40">
        <f t="shared" si="26"/>
        <v>0.2161290323</v>
      </c>
      <c r="R628" s="35">
        <f t="shared" si="27"/>
        <v>0.1593406593</v>
      </c>
      <c r="S628" s="10">
        <f t="shared" si="50"/>
        <v>0.5089918698</v>
      </c>
      <c r="T628" s="10">
        <f t="shared" si="28"/>
        <v>0.7187580643</v>
      </c>
      <c r="U628" s="10">
        <f t="shared" si="29"/>
        <v>0.7187580643</v>
      </c>
      <c r="V628" s="30">
        <f t="shared" si="30"/>
        <v>310</v>
      </c>
      <c r="W628" s="30">
        <f t="shared" si="31"/>
        <v>67</v>
      </c>
      <c r="X628" s="34">
        <f t="shared" si="32"/>
        <v>158</v>
      </c>
      <c r="Y628" s="36">
        <f t="shared" si="33"/>
        <v>129</v>
      </c>
      <c r="Z628" s="37">
        <f t="shared" ref="Z628:AA628" si="2535">L628</f>
        <v>153</v>
      </c>
      <c r="AA628" s="38">
        <f t="shared" si="2535"/>
        <v>29</v>
      </c>
      <c r="AB628" s="39">
        <f t="shared" si="35"/>
        <v>50</v>
      </c>
      <c r="AC628" s="35">
        <f t="shared" si="36"/>
        <v>0.3670886076</v>
      </c>
      <c r="AD628" s="35">
        <f t="shared" si="37"/>
        <v>0.4574468085</v>
      </c>
      <c r="AE628" s="30">
        <f t="shared" si="38"/>
        <v>0.475458032</v>
      </c>
      <c r="AF628" s="30">
        <f t="shared" si="39"/>
        <v>0.1690217427</v>
      </c>
      <c r="AG628" s="30">
        <f t="shared" si="40"/>
        <v>-0.01801122353</v>
      </c>
      <c r="AH628" s="41">
        <f t="shared" si="41"/>
        <v>0.3538975314</v>
      </c>
      <c r="AI628" s="42">
        <f t="shared" si="42"/>
        <v>0.2857642344</v>
      </c>
      <c r="AJ628" s="42">
        <f t="shared" si="43"/>
        <v>0.2609456668</v>
      </c>
      <c r="AK628" s="36">
        <f t="shared" si="44"/>
        <v>54</v>
      </c>
      <c r="AL628" s="37">
        <f t="shared" ref="AL628:AM628" si="2536">Z628</f>
        <v>153</v>
      </c>
      <c r="AM628" s="38">
        <f t="shared" si="2536"/>
        <v>29</v>
      </c>
      <c r="AN628" s="39">
        <f t="shared" si="46"/>
        <v>50</v>
      </c>
      <c r="AO628" s="43"/>
      <c r="AP628" s="43"/>
      <c r="AQ628" s="43">
        <f t="shared" ref="AQ628:AW628" si="2537">POWER($AC628,AQ$3)</f>
        <v>1</v>
      </c>
      <c r="AR628" s="43">
        <f t="shared" si="2537"/>
        <v>0.3670886076</v>
      </c>
      <c r="AS628" s="43">
        <f t="shared" si="2537"/>
        <v>0.1347540458</v>
      </c>
      <c r="AT628" s="43">
        <f t="shared" si="2537"/>
        <v>0.04946667505</v>
      </c>
      <c r="AU628" s="43">
        <f t="shared" si="2537"/>
        <v>0.01815865287</v>
      </c>
      <c r="AV628" s="43">
        <f t="shared" si="2537"/>
        <v>0.006665834597</v>
      </c>
      <c r="AW628" s="43">
        <f t="shared" si="2537"/>
        <v>0.002446951941</v>
      </c>
      <c r="AX628" s="43">
        <f t="shared" ref="AX628:BA628" si="2538">$AD628*AQ628</f>
        <v>0.4574468085</v>
      </c>
      <c r="AY628" s="43">
        <f t="shared" si="2538"/>
        <v>0.167923512</v>
      </c>
      <c r="AZ628" s="43">
        <f t="shared" si="2538"/>
        <v>0.0616428082</v>
      </c>
      <c r="BA628" s="43">
        <f t="shared" si="2538"/>
        <v>0.02262837263</v>
      </c>
      <c r="BB628" s="43"/>
      <c r="BC628" s="43"/>
      <c r="BD628" s="43"/>
      <c r="BE628" s="43"/>
      <c r="BF628" s="43"/>
      <c r="BG628" s="43"/>
      <c r="BH628" s="43"/>
      <c r="BI628" s="43"/>
      <c r="BJ628" s="43"/>
    </row>
    <row r="629">
      <c r="A629" s="30"/>
      <c r="B629" s="30"/>
      <c r="C629" s="44">
        <f t="shared" si="49"/>
        <v>625</v>
      </c>
      <c r="D629" s="32">
        <f t="shared" si="13"/>
        <v>496</v>
      </c>
      <c r="E629" s="32">
        <f t="shared" si="14"/>
        <v>496</v>
      </c>
      <c r="F629" s="33">
        <f t="shared" si="15"/>
        <v>240</v>
      </c>
      <c r="G629" s="30">
        <f t="shared" si="16"/>
        <v>135</v>
      </c>
      <c r="H629" s="34">
        <f t="shared" si="17"/>
        <v>105</v>
      </c>
      <c r="I629" s="35">
        <f t="shared" si="18"/>
        <v>0.3505074485</v>
      </c>
      <c r="J629" s="35">
        <f t="shared" si="19"/>
        <v>0.390700001</v>
      </c>
      <c r="K629" s="36">
        <f t="shared" si="20"/>
        <v>47</v>
      </c>
      <c r="L629" s="37">
        <f t="shared" si="21"/>
        <v>88</v>
      </c>
      <c r="M629" s="38">
        <f t="shared" si="22"/>
        <v>41</v>
      </c>
      <c r="N629" s="39">
        <f t="shared" si="23"/>
        <v>64</v>
      </c>
      <c r="O629" s="35">
        <f t="shared" si="24"/>
        <v>0.3481481481</v>
      </c>
      <c r="P629" s="35">
        <f t="shared" si="25"/>
        <v>0.3904761905</v>
      </c>
      <c r="Q629" s="40">
        <f t="shared" si="26"/>
        <v>0.3666666667</v>
      </c>
      <c r="R629" s="35">
        <f t="shared" si="27"/>
        <v>0.3178294574</v>
      </c>
      <c r="S629" s="10">
        <f t="shared" si="50"/>
        <v>0.7898293058</v>
      </c>
      <c r="T629" s="10">
        <f t="shared" si="28"/>
        <v>1.080416577</v>
      </c>
      <c r="U629" s="10">
        <f t="shared" si="29"/>
        <v>1</v>
      </c>
      <c r="V629" s="30">
        <f t="shared" si="30"/>
        <v>240</v>
      </c>
      <c r="W629" s="30">
        <f t="shared" si="31"/>
        <v>88</v>
      </c>
      <c r="X629" s="34">
        <f t="shared" si="32"/>
        <v>190</v>
      </c>
      <c r="Y629" s="36">
        <f t="shared" si="33"/>
        <v>149</v>
      </c>
      <c r="Z629" s="37">
        <f t="shared" ref="Z629:AA629" si="2539">L629</f>
        <v>88</v>
      </c>
      <c r="AA629" s="38">
        <f t="shared" si="2539"/>
        <v>41</v>
      </c>
      <c r="AB629" s="39">
        <f t="shared" si="35"/>
        <v>0</v>
      </c>
      <c r="AC629" s="35">
        <f t="shared" si="36"/>
        <v>1</v>
      </c>
      <c r="AD629" s="35">
        <f t="shared" si="37"/>
        <v>0.6286919831</v>
      </c>
      <c r="AE629" s="30">
        <f t="shared" si="38"/>
        <v>0.6210571413</v>
      </c>
      <c r="AF629" s="30">
        <f t="shared" si="39"/>
        <v>0.3146208519</v>
      </c>
      <c r="AG629" s="30">
        <f t="shared" si="40"/>
        <v>0.00763484186</v>
      </c>
      <c r="AH629" s="41">
        <f t="shared" si="41"/>
        <v>0.4805822993</v>
      </c>
      <c r="AI629" s="42">
        <f t="shared" si="42"/>
        <v>0.7412780452</v>
      </c>
      <c r="AJ629" s="42">
        <f t="shared" si="43"/>
        <v>0.7517984764</v>
      </c>
      <c r="AK629" s="36">
        <f t="shared" si="44"/>
        <v>267</v>
      </c>
      <c r="AL629" s="37">
        <f t="shared" ref="AL629:AM629" si="2540">Z629</f>
        <v>88</v>
      </c>
      <c r="AM629" s="38">
        <f t="shared" si="2540"/>
        <v>41</v>
      </c>
      <c r="AN629" s="39">
        <f t="shared" si="46"/>
        <v>0</v>
      </c>
      <c r="AO629" s="43"/>
      <c r="AP629" s="43"/>
      <c r="AQ629" s="43">
        <f t="shared" ref="AQ629:AW629" si="2541">POWER($AC629,AQ$3)</f>
        <v>1</v>
      </c>
      <c r="AR629" s="43">
        <f t="shared" si="2541"/>
        <v>1</v>
      </c>
      <c r="AS629" s="43">
        <f t="shared" si="2541"/>
        <v>1</v>
      </c>
      <c r="AT629" s="43">
        <f t="shared" si="2541"/>
        <v>1</v>
      </c>
      <c r="AU629" s="43">
        <f t="shared" si="2541"/>
        <v>1</v>
      </c>
      <c r="AV629" s="43">
        <f t="shared" si="2541"/>
        <v>1</v>
      </c>
      <c r="AW629" s="43">
        <f t="shared" si="2541"/>
        <v>1</v>
      </c>
      <c r="AX629" s="43">
        <f t="shared" ref="AX629:BA629" si="2542">$AD629*AQ629</f>
        <v>0.6286919831</v>
      </c>
      <c r="AY629" s="43">
        <f t="shared" si="2542"/>
        <v>0.6286919831</v>
      </c>
      <c r="AZ629" s="43">
        <f t="shared" si="2542"/>
        <v>0.6286919831</v>
      </c>
      <c r="BA629" s="43">
        <f t="shared" si="2542"/>
        <v>0.6286919831</v>
      </c>
      <c r="BB629" s="43"/>
      <c r="BC629" s="43"/>
      <c r="BD629" s="43"/>
      <c r="BE629" s="43"/>
      <c r="BF629" s="43"/>
      <c r="BG629" s="43"/>
      <c r="BH629" s="43"/>
      <c r="BI629" s="43"/>
      <c r="BJ629" s="43"/>
    </row>
    <row r="630">
      <c r="A630" s="30"/>
      <c r="B630" s="30"/>
      <c r="C630" s="44">
        <f t="shared" si="49"/>
        <v>626</v>
      </c>
      <c r="D630" s="32">
        <f t="shared" si="13"/>
        <v>1619</v>
      </c>
      <c r="E630" s="32">
        <f t="shared" si="14"/>
        <v>1619</v>
      </c>
      <c r="F630" s="33">
        <f t="shared" si="15"/>
        <v>996</v>
      </c>
      <c r="G630" s="30">
        <f t="shared" si="16"/>
        <v>498</v>
      </c>
      <c r="H630" s="34">
        <f t="shared" si="17"/>
        <v>498</v>
      </c>
      <c r="I630" s="35">
        <f t="shared" si="18"/>
        <v>0.3213507009</v>
      </c>
      <c r="J630" s="35">
        <f t="shared" si="19"/>
        <v>0.3105035861</v>
      </c>
      <c r="K630" s="36">
        <f t="shared" si="20"/>
        <v>160</v>
      </c>
      <c r="L630" s="37">
        <f t="shared" si="21"/>
        <v>338</v>
      </c>
      <c r="M630" s="38">
        <f t="shared" si="22"/>
        <v>155</v>
      </c>
      <c r="N630" s="39">
        <f t="shared" si="23"/>
        <v>343</v>
      </c>
      <c r="O630" s="35">
        <f t="shared" si="24"/>
        <v>0.3212851406</v>
      </c>
      <c r="P630" s="35">
        <f t="shared" si="25"/>
        <v>0.3112449799</v>
      </c>
      <c r="Q630" s="40">
        <f t="shared" si="26"/>
        <v>0.3162650602</v>
      </c>
      <c r="R630" s="35">
        <f t="shared" si="27"/>
        <v>0.3144016227</v>
      </c>
      <c r="S630" s="10">
        <f t="shared" si="50"/>
        <v>0.781266729</v>
      </c>
      <c r="T630" s="10">
        <f t="shared" si="28"/>
        <v>1.068514938</v>
      </c>
      <c r="U630" s="10">
        <f t="shared" si="29"/>
        <v>1</v>
      </c>
      <c r="V630" s="30">
        <f t="shared" si="30"/>
        <v>996</v>
      </c>
      <c r="W630" s="30">
        <f t="shared" si="31"/>
        <v>315</v>
      </c>
      <c r="X630" s="34">
        <f t="shared" si="32"/>
        <v>778</v>
      </c>
      <c r="Y630" s="36">
        <f t="shared" si="33"/>
        <v>623</v>
      </c>
      <c r="Z630" s="37">
        <f t="shared" ref="Z630:AA630" si="2543">L630</f>
        <v>338</v>
      </c>
      <c r="AA630" s="38">
        <f t="shared" si="2543"/>
        <v>155</v>
      </c>
      <c r="AB630" s="39">
        <f t="shared" si="35"/>
        <v>0</v>
      </c>
      <c r="AC630" s="35">
        <f t="shared" si="36"/>
        <v>1</v>
      </c>
      <c r="AD630" s="35">
        <f t="shared" si="37"/>
        <v>0.6482830385</v>
      </c>
      <c r="AE630" s="30">
        <f t="shared" si="38"/>
        <v>0.6210571413</v>
      </c>
      <c r="AF630" s="30">
        <f t="shared" si="39"/>
        <v>0.3146208519</v>
      </c>
      <c r="AG630" s="30">
        <f t="shared" si="40"/>
        <v>0.02722589724</v>
      </c>
      <c r="AH630" s="41">
        <f t="shared" si="41"/>
        <v>0.4805822993</v>
      </c>
      <c r="AI630" s="42">
        <f t="shared" si="42"/>
        <v>0.7412780452</v>
      </c>
      <c r="AJ630" s="42">
        <f t="shared" si="43"/>
        <v>0.7787939735</v>
      </c>
      <c r="AK630" s="36">
        <f t="shared" si="44"/>
        <v>1190</v>
      </c>
      <c r="AL630" s="37">
        <f t="shared" ref="AL630:AM630" si="2544">Z630</f>
        <v>338</v>
      </c>
      <c r="AM630" s="38">
        <f t="shared" si="2544"/>
        <v>155</v>
      </c>
      <c r="AN630" s="39">
        <f t="shared" si="46"/>
        <v>0</v>
      </c>
      <c r="AO630" s="43"/>
      <c r="AP630" s="43"/>
      <c r="AQ630" s="43">
        <f t="shared" ref="AQ630:AW630" si="2545">POWER($AC630,AQ$3)</f>
        <v>1</v>
      </c>
      <c r="AR630" s="43">
        <f t="shared" si="2545"/>
        <v>1</v>
      </c>
      <c r="AS630" s="43">
        <f t="shared" si="2545"/>
        <v>1</v>
      </c>
      <c r="AT630" s="43">
        <f t="shared" si="2545"/>
        <v>1</v>
      </c>
      <c r="AU630" s="43">
        <f t="shared" si="2545"/>
        <v>1</v>
      </c>
      <c r="AV630" s="43">
        <f t="shared" si="2545"/>
        <v>1</v>
      </c>
      <c r="AW630" s="43">
        <f t="shared" si="2545"/>
        <v>1</v>
      </c>
      <c r="AX630" s="43">
        <f t="shared" ref="AX630:BA630" si="2546">$AD630*AQ630</f>
        <v>0.6482830385</v>
      </c>
      <c r="AY630" s="43">
        <f t="shared" si="2546"/>
        <v>0.6482830385</v>
      </c>
      <c r="AZ630" s="43">
        <f t="shared" si="2546"/>
        <v>0.6482830385</v>
      </c>
      <c r="BA630" s="43">
        <f t="shared" si="2546"/>
        <v>0.6482830385</v>
      </c>
      <c r="BB630" s="43"/>
      <c r="BC630" s="43"/>
      <c r="BD630" s="43"/>
      <c r="BE630" s="43"/>
      <c r="BF630" s="43"/>
      <c r="BG630" s="43"/>
      <c r="BH630" s="43"/>
      <c r="BI630" s="43"/>
      <c r="BJ630" s="43"/>
    </row>
    <row r="631">
      <c r="A631" s="30"/>
      <c r="B631" s="30"/>
      <c r="C631" s="44">
        <f t="shared" si="49"/>
        <v>627</v>
      </c>
      <c r="D631" s="32">
        <f t="shared" si="13"/>
        <v>2758</v>
      </c>
      <c r="E631" s="32">
        <f t="shared" si="14"/>
        <v>2758</v>
      </c>
      <c r="F631" s="33">
        <f t="shared" si="15"/>
        <v>1451</v>
      </c>
      <c r="G631" s="30">
        <f t="shared" si="16"/>
        <v>855</v>
      </c>
      <c r="H631" s="34">
        <f t="shared" si="17"/>
        <v>596</v>
      </c>
      <c r="I631" s="35">
        <f t="shared" si="18"/>
        <v>0.6162626042</v>
      </c>
      <c r="J631" s="35">
        <f t="shared" si="19"/>
        <v>0.5983819358</v>
      </c>
      <c r="K631" s="36">
        <f t="shared" si="20"/>
        <v>527</v>
      </c>
      <c r="L631" s="37">
        <f t="shared" si="21"/>
        <v>328</v>
      </c>
      <c r="M631" s="38">
        <f t="shared" si="22"/>
        <v>357</v>
      </c>
      <c r="N631" s="39">
        <f t="shared" si="23"/>
        <v>239</v>
      </c>
      <c r="O631" s="35">
        <f t="shared" si="24"/>
        <v>0.616374269</v>
      </c>
      <c r="P631" s="35">
        <f t="shared" si="25"/>
        <v>0.5989932886</v>
      </c>
      <c r="Q631" s="40">
        <f t="shared" si="26"/>
        <v>0.6092350103</v>
      </c>
      <c r="R631" s="35">
        <f t="shared" si="27"/>
        <v>0.5211678832</v>
      </c>
      <c r="S631" s="10">
        <f t="shared" si="50"/>
        <v>0.7649797553</v>
      </c>
      <c r="T631" s="10">
        <f t="shared" si="28"/>
        <v>0.9130097699</v>
      </c>
      <c r="U631" s="10">
        <f t="shared" si="29"/>
        <v>0.9130097699</v>
      </c>
      <c r="V631" s="30">
        <f t="shared" si="30"/>
        <v>1451</v>
      </c>
      <c r="W631" s="30">
        <f t="shared" si="31"/>
        <v>884</v>
      </c>
      <c r="X631" s="34">
        <f t="shared" si="32"/>
        <v>1110</v>
      </c>
      <c r="Y631" s="36">
        <f t="shared" si="33"/>
        <v>753</v>
      </c>
      <c r="Z631" s="37">
        <f t="shared" ref="Z631:AA631" si="2547">L631</f>
        <v>328</v>
      </c>
      <c r="AA631" s="38">
        <f t="shared" si="2547"/>
        <v>357</v>
      </c>
      <c r="AB631" s="39">
        <f t="shared" si="35"/>
        <v>72</v>
      </c>
      <c r="AC631" s="35">
        <f t="shared" si="36"/>
        <v>0.8321678322</v>
      </c>
      <c r="AD631" s="35">
        <f t="shared" si="37"/>
        <v>0.6965772433</v>
      </c>
      <c r="AE631" s="30">
        <f t="shared" si="38"/>
        <v>0.6180936244</v>
      </c>
      <c r="AF631" s="30">
        <f t="shared" si="39"/>
        <v>0.3116573351</v>
      </c>
      <c r="AG631" s="30">
        <f t="shared" si="40"/>
        <v>0.07848361884</v>
      </c>
      <c r="AH631" s="41">
        <f t="shared" si="41"/>
        <v>0.4270548747</v>
      </c>
      <c r="AI631" s="42">
        <f t="shared" si="42"/>
        <v>0.6283444897</v>
      </c>
      <c r="AJ631" s="42">
        <f t="shared" si="43"/>
        <v>0.7364910017</v>
      </c>
      <c r="AK631" s="36">
        <f t="shared" si="44"/>
        <v>917</v>
      </c>
      <c r="AL631" s="37">
        <f t="shared" ref="AL631:AM631" si="2548">Z631</f>
        <v>328</v>
      </c>
      <c r="AM631" s="38">
        <f t="shared" si="2548"/>
        <v>357</v>
      </c>
      <c r="AN631" s="39">
        <f t="shared" si="46"/>
        <v>72</v>
      </c>
      <c r="AO631" s="43"/>
      <c r="AP631" s="43"/>
      <c r="AQ631" s="43">
        <f t="shared" ref="AQ631:AW631" si="2549">POWER($AC631,AQ$3)</f>
        <v>1</v>
      </c>
      <c r="AR631" s="43">
        <f t="shared" si="2549"/>
        <v>0.8321678322</v>
      </c>
      <c r="AS631" s="43">
        <f t="shared" si="2549"/>
        <v>0.6925033009</v>
      </c>
      <c r="AT631" s="43">
        <f t="shared" si="2549"/>
        <v>0.5762789707</v>
      </c>
      <c r="AU631" s="43">
        <f t="shared" si="2549"/>
        <v>0.4795608218</v>
      </c>
      <c r="AV631" s="43">
        <f t="shared" si="2549"/>
        <v>0.3990750894</v>
      </c>
      <c r="AW631" s="43">
        <f t="shared" si="2549"/>
        <v>0.332097452</v>
      </c>
      <c r="AX631" s="43">
        <f t="shared" ref="AX631:BA631" si="2550">$AD631*AQ631</f>
        <v>0.6965772433</v>
      </c>
      <c r="AY631" s="43">
        <f t="shared" si="2550"/>
        <v>0.5796691745</v>
      </c>
      <c r="AZ631" s="43">
        <f t="shared" si="2550"/>
        <v>0.4823820403</v>
      </c>
      <c r="BA631" s="43">
        <f t="shared" si="2550"/>
        <v>0.4014228168</v>
      </c>
      <c r="BB631" s="43"/>
      <c r="BC631" s="43"/>
      <c r="BD631" s="43"/>
      <c r="BE631" s="43"/>
      <c r="BF631" s="43"/>
      <c r="BG631" s="43"/>
      <c r="BH631" s="43"/>
      <c r="BI631" s="43"/>
      <c r="BJ631" s="43"/>
    </row>
    <row r="632">
      <c r="A632" s="30"/>
      <c r="B632" s="30"/>
      <c r="C632" s="44">
        <f t="shared" si="49"/>
        <v>628</v>
      </c>
      <c r="D632" s="32">
        <f t="shared" si="13"/>
        <v>2799</v>
      </c>
      <c r="E632" s="32">
        <f t="shared" si="14"/>
        <v>2799</v>
      </c>
      <c r="F632" s="33">
        <f t="shared" si="15"/>
        <v>1486</v>
      </c>
      <c r="G632" s="30">
        <f t="shared" si="16"/>
        <v>753</v>
      </c>
      <c r="H632" s="34">
        <f t="shared" si="17"/>
        <v>733</v>
      </c>
      <c r="I632" s="35">
        <f t="shared" si="18"/>
        <v>0.4578043913</v>
      </c>
      <c r="J632" s="35">
        <f t="shared" si="19"/>
        <v>0.4898857385</v>
      </c>
      <c r="K632" s="36">
        <f t="shared" si="20"/>
        <v>345</v>
      </c>
      <c r="L632" s="37">
        <f t="shared" si="21"/>
        <v>408</v>
      </c>
      <c r="M632" s="38">
        <f t="shared" si="22"/>
        <v>359</v>
      </c>
      <c r="N632" s="39">
        <f t="shared" si="23"/>
        <v>374</v>
      </c>
      <c r="O632" s="35">
        <f t="shared" si="24"/>
        <v>0.4581673307</v>
      </c>
      <c r="P632" s="35">
        <f t="shared" si="25"/>
        <v>0.4897680764</v>
      </c>
      <c r="Q632" s="40">
        <f t="shared" si="26"/>
        <v>0.4737550471</v>
      </c>
      <c r="R632" s="35">
        <f t="shared" si="27"/>
        <v>0.4680573664</v>
      </c>
      <c r="S632" s="10">
        <f t="shared" si="50"/>
        <v>0.8145367149</v>
      </c>
      <c r="T632" s="10">
        <f t="shared" si="28"/>
        <v>1.027335927</v>
      </c>
      <c r="U632" s="10">
        <f t="shared" si="29"/>
        <v>1</v>
      </c>
      <c r="V632" s="30">
        <f t="shared" si="30"/>
        <v>1486</v>
      </c>
      <c r="W632" s="30">
        <f t="shared" si="31"/>
        <v>704</v>
      </c>
      <c r="X632" s="34">
        <f t="shared" si="32"/>
        <v>1210</v>
      </c>
      <c r="Y632" s="36">
        <f t="shared" si="33"/>
        <v>851</v>
      </c>
      <c r="Z632" s="37">
        <f t="shared" ref="Z632:AA632" si="2551">L632</f>
        <v>408</v>
      </c>
      <c r="AA632" s="38">
        <f t="shared" si="2551"/>
        <v>359</v>
      </c>
      <c r="AB632" s="39">
        <f t="shared" si="35"/>
        <v>0</v>
      </c>
      <c r="AC632" s="35">
        <f t="shared" si="36"/>
        <v>1</v>
      </c>
      <c r="AD632" s="35">
        <f t="shared" si="37"/>
        <v>0.6759332804</v>
      </c>
      <c r="AE632" s="30">
        <f t="shared" si="38"/>
        <v>0.6210571413</v>
      </c>
      <c r="AF632" s="30">
        <f t="shared" si="39"/>
        <v>0.3146208519</v>
      </c>
      <c r="AG632" s="30">
        <f t="shared" si="40"/>
        <v>0.05487613912</v>
      </c>
      <c r="AH632" s="41">
        <f t="shared" si="41"/>
        <v>0.4805822993</v>
      </c>
      <c r="AI632" s="42">
        <f t="shared" si="42"/>
        <v>0.7412780452</v>
      </c>
      <c r="AJ632" s="42">
        <f t="shared" si="43"/>
        <v>0.8168946277</v>
      </c>
      <c r="AK632" s="36">
        <f t="shared" si="44"/>
        <v>1820</v>
      </c>
      <c r="AL632" s="37">
        <f t="shared" ref="AL632:AM632" si="2552">Z632</f>
        <v>408</v>
      </c>
      <c r="AM632" s="38">
        <f t="shared" si="2552"/>
        <v>359</v>
      </c>
      <c r="AN632" s="39">
        <f t="shared" si="46"/>
        <v>0</v>
      </c>
      <c r="AO632" s="43"/>
      <c r="AP632" s="43"/>
      <c r="AQ632" s="43">
        <f t="shared" ref="AQ632:AW632" si="2553">POWER($AC632,AQ$3)</f>
        <v>1</v>
      </c>
      <c r="AR632" s="43">
        <f t="shared" si="2553"/>
        <v>1</v>
      </c>
      <c r="AS632" s="43">
        <f t="shared" si="2553"/>
        <v>1</v>
      </c>
      <c r="AT632" s="43">
        <f t="shared" si="2553"/>
        <v>1</v>
      </c>
      <c r="AU632" s="43">
        <f t="shared" si="2553"/>
        <v>1</v>
      </c>
      <c r="AV632" s="43">
        <f t="shared" si="2553"/>
        <v>1</v>
      </c>
      <c r="AW632" s="43">
        <f t="shared" si="2553"/>
        <v>1</v>
      </c>
      <c r="AX632" s="43">
        <f t="shared" ref="AX632:BA632" si="2554">$AD632*AQ632</f>
        <v>0.6759332804</v>
      </c>
      <c r="AY632" s="43">
        <f t="shared" si="2554"/>
        <v>0.6759332804</v>
      </c>
      <c r="AZ632" s="43">
        <f t="shared" si="2554"/>
        <v>0.6759332804</v>
      </c>
      <c r="BA632" s="43">
        <f t="shared" si="2554"/>
        <v>0.6759332804</v>
      </c>
      <c r="BB632" s="43"/>
      <c r="BC632" s="43"/>
      <c r="BD632" s="43"/>
      <c r="BE632" s="43"/>
      <c r="BF632" s="43"/>
      <c r="BG632" s="43"/>
      <c r="BH632" s="43"/>
      <c r="BI632" s="43"/>
      <c r="BJ632" s="43"/>
    </row>
    <row r="633">
      <c r="A633" s="30"/>
      <c r="B633" s="30"/>
      <c r="C633" s="44">
        <f t="shared" si="49"/>
        <v>629</v>
      </c>
      <c r="D633" s="32">
        <f t="shared" si="13"/>
        <v>1059</v>
      </c>
      <c r="E633" s="32">
        <f t="shared" si="14"/>
        <v>1059</v>
      </c>
      <c r="F633" s="33">
        <f t="shared" si="15"/>
        <v>548</v>
      </c>
      <c r="G633" s="30">
        <f t="shared" si="16"/>
        <v>385</v>
      </c>
      <c r="H633" s="34">
        <f t="shared" si="17"/>
        <v>163</v>
      </c>
      <c r="I633" s="35">
        <f t="shared" si="18"/>
        <v>0.474219463</v>
      </c>
      <c r="J633" s="35">
        <f t="shared" si="19"/>
        <v>0.4208282395</v>
      </c>
      <c r="K633" s="36">
        <f t="shared" si="20"/>
        <v>183</v>
      </c>
      <c r="L633" s="37">
        <f t="shared" si="21"/>
        <v>202</v>
      </c>
      <c r="M633" s="38">
        <f t="shared" si="22"/>
        <v>69</v>
      </c>
      <c r="N633" s="39">
        <f t="shared" si="23"/>
        <v>94</v>
      </c>
      <c r="O633" s="35">
        <f t="shared" si="24"/>
        <v>0.4753246753</v>
      </c>
      <c r="P633" s="35">
        <f t="shared" si="25"/>
        <v>0.4233128834</v>
      </c>
      <c r="Q633" s="40">
        <f t="shared" si="26"/>
        <v>0.4598540146</v>
      </c>
      <c r="R633" s="35">
        <f t="shared" si="27"/>
        <v>0.2546125461</v>
      </c>
      <c r="S633" s="10">
        <f t="shared" si="50"/>
        <v>0.6172772699</v>
      </c>
      <c r="T633" s="10">
        <f t="shared" si="28"/>
        <v>0.8369254138</v>
      </c>
      <c r="U633" s="10">
        <f t="shared" si="29"/>
        <v>0.8369254138</v>
      </c>
      <c r="V633" s="30">
        <f t="shared" si="30"/>
        <v>548</v>
      </c>
      <c r="W633" s="30">
        <f t="shared" si="31"/>
        <v>252</v>
      </c>
      <c r="X633" s="34">
        <f t="shared" si="32"/>
        <v>338</v>
      </c>
      <c r="Y633" s="36">
        <f t="shared" si="33"/>
        <v>269</v>
      </c>
      <c r="Z633" s="37">
        <f t="shared" ref="Z633:AA633" si="2555">L633</f>
        <v>202</v>
      </c>
      <c r="AA633" s="38">
        <f t="shared" si="2555"/>
        <v>69</v>
      </c>
      <c r="AB633" s="39">
        <f t="shared" si="35"/>
        <v>52</v>
      </c>
      <c r="AC633" s="35">
        <f t="shared" si="36"/>
        <v>0.5702479339</v>
      </c>
      <c r="AD633" s="35">
        <f t="shared" si="37"/>
        <v>0.5711252654</v>
      </c>
      <c r="AE633" s="30">
        <f t="shared" si="38"/>
        <v>0.5558472534</v>
      </c>
      <c r="AF633" s="30">
        <f t="shared" si="39"/>
        <v>0.2494109641</v>
      </c>
      <c r="AG633" s="30">
        <f t="shared" si="40"/>
        <v>0.01527801197</v>
      </c>
      <c r="AH633" s="41">
        <f t="shared" si="41"/>
        <v>0.3730944493</v>
      </c>
      <c r="AI633" s="42">
        <f t="shared" si="42"/>
        <v>0.4401071092</v>
      </c>
      <c r="AJ633" s="42">
        <f t="shared" si="43"/>
        <v>0.4611594476</v>
      </c>
      <c r="AK633" s="36">
        <f t="shared" si="44"/>
        <v>173</v>
      </c>
      <c r="AL633" s="37">
        <f t="shared" ref="AL633:AM633" si="2556">Z633</f>
        <v>202</v>
      </c>
      <c r="AM633" s="38">
        <f t="shared" si="2556"/>
        <v>69</v>
      </c>
      <c r="AN633" s="39">
        <f t="shared" si="46"/>
        <v>52</v>
      </c>
      <c r="AO633" s="43"/>
      <c r="AP633" s="43"/>
      <c r="AQ633" s="43">
        <f t="shared" ref="AQ633:AW633" si="2557">POWER($AC633,AQ$3)</f>
        <v>1</v>
      </c>
      <c r="AR633" s="43">
        <f t="shared" si="2557"/>
        <v>0.5702479339</v>
      </c>
      <c r="AS633" s="43">
        <f t="shared" si="2557"/>
        <v>0.3251827061</v>
      </c>
      <c r="AT633" s="43">
        <f t="shared" si="2557"/>
        <v>0.1854347663</v>
      </c>
      <c r="AU633" s="43">
        <f t="shared" si="2557"/>
        <v>0.1057437923</v>
      </c>
      <c r="AV633" s="43">
        <f t="shared" si="2557"/>
        <v>0.06030017911</v>
      </c>
      <c r="AW633" s="43">
        <f t="shared" si="2557"/>
        <v>0.03438605255</v>
      </c>
      <c r="AX633" s="43">
        <f t="shared" ref="AX633:BA633" si="2558">$AD633*AQ633</f>
        <v>0.5711252654</v>
      </c>
      <c r="AY633" s="43">
        <f t="shared" si="2558"/>
        <v>0.3256830026</v>
      </c>
      <c r="AZ633" s="43">
        <f t="shared" si="2558"/>
        <v>0.1857200593</v>
      </c>
      <c r="BA633" s="43">
        <f t="shared" si="2558"/>
        <v>0.1059064801</v>
      </c>
      <c r="BB633" s="43"/>
      <c r="BC633" s="43"/>
      <c r="BD633" s="43"/>
      <c r="BE633" s="43"/>
      <c r="BF633" s="43"/>
      <c r="BG633" s="43"/>
      <c r="BH633" s="43"/>
      <c r="BI633" s="43"/>
      <c r="BJ633" s="43"/>
    </row>
    <row r="634">
      <c r="A634" s="30"/>
      <c r="B634" s="30"/>
      <c r="C634" s="44">
        <f t="shared" si="49"/>
        <v>630</v>
      </c>
      <c r="D634" s="32">
        <f t="shared" si="13"/>
        <v>3398</v>
      </c>
      <c r="E634" s="32">
        <f t="shared" si="14"/>
        <v>3398</v>
      </c>
      <c r="F634" s="33">
        <f t="shared" si="15"/>
        <v>1895</v>
      </c>
      <c r="G634" s="30">
        <f t="shared" si="16"/>
        <v>1340</v>
      </c>
      <c r="H634" s="34">
        <f t="shared" si="17"/>
        <v>555</v>
      </c>
      <c r="I634" s="35">
        <f t="shared" si="18"/>
        <v>0.4600024327</v>
      </c>
      <c r="J634" s="35">
        <f t="shared" si="19"/>
        <v>0.4251645661</v>
      </c>
      <c r="K634" s="36">
        <f t="shared" si="20"/>
        <v>616</v>
      </c>
      <c r="L634" s="37">
        <f t="shared" si="21"/>
        <v>724</v>
      </c>
      <c r="M634" s="38">
        <f t="shared" si="22"/>
        <v>236</v>
      </c>
      <c r="N634" s="39">
        <f t="shared" si="23"/>
        <v>319</v>
      </c>
      <c r="O634" s="35">
        <f t="shared" si="24"/>
        <v>0.4597014925</v>
      </c>
      <c r="P634" s="35">
        <f t="shared" si="25"/>
        <v>0.4252252252</v>
      </c>
      <c r="Q634" s="40">
        <f t="shared" si="26"/>
        <v>0.4496042216</v>
      </c>
      <c r="R634" s="35">
        <f t="shared" si="27"/>
        <v>0.2458333333</v>
      </c>
      <c r="S634" s="10">
        <f t="shared" si="50"/>
        <v>0.5045002281</v>
      </c>
      <c r="T634" s="10">
        <f t="shared" si="28"/>
        <v>0.6575140351</v>
      </c>
      <c r="U634" s="10">
        <f t="shared" si="29"/>
        <v>0.6575140351</v>
      </c>
      <c r="V634" s="30">
        <f t="shared" si="30"/>
        <v>1895</v>
      </c>
      <c r="W634" s="30">
        <f t="shared" si="31"/>
        <v>852</v>
      </c>
      <c r="X634" s="34">
        <f t="shared" si="32"/>
        <v>956</v>
      </c>
      <c r="Y634" s="36">
        <f t="shared" si="33"/>
        <v>720</v>
      </c>
      <c r="Z634" s="37">
        <f t="shared" ref="Z634:AA634" si="2559">L634</f>
        <v>724</v>
      </c>
      <c r="AA634" s="38">
        <f t="shared" si="2559"/>
        <v>236</v>
      </c>
      <c r="AB634" s="39">
        <f t="shared" si="35"/>
        <v>375</v>
      </c>
      <c r="AC634" s="35">
        <f t="shared" si="36"/>
        <v>0.3862520458</v>
      </c>
      <c r="AD634" s="35">
        <f t="shared" si="37"/>
        <v>0.4986149584</v>
      </c>
      <c r="AE634" s="30">
        <f t="shared" si="38"/>
        <v>0.4838115711</v>
      </c>
      <c r="AF634" s="30">
        <f t="shared" si="39"/>
        <v>0.1773752818</v>
      </c>
      <c r="AG634" s="30">
        <f t="shared" si="40"/>
        <v>0.01480338735</v>
      </c>
      <c r="AH634" s="41">
        <f t="shared" si="41"/>
        <v>0.3549020703</v>
      </c>
      <c r="AI634" s="42">
        <f t="shared" si="42"/>
        <v>0.3005433692</v>
      </c>
      <c r="AJ634" s="42">
        <f t="shared" si="43"/>
        <v>0.3209416985</v>
      </c>
      <c r="AK634" s="36">
        <f t="shared" si="44"/>
        <v>342</v>
      </c>
      <c r="AL634" s="37">
        <f t="shared" ref="AL634:AM634" si="2560">Z634</f>
        <v>724</v>
      </c>
      <c r="AM634" s="38">
        <f t="shared" si="2560"/>
        <v>236</v>
      </c>
      <c r="AN634" s="39">
        <f t="shared" si="46"/>
        <v>375</v>
      </c>
      <c r="AO634" s="43"/>
      <c r="AP634" s="43"/>
      <c r="AQ634" s="43">
        <f t="shared" ref="AQ634:AW634" si="2561">POWER($AC634,AQ$3)</f>
        <v>1</v>
      </c>
      <c r="AR634" s="43">
        <f t="shared" si="2561"/>
        <v>0.3862520458</v>
      </c>
      <c r="AS634" s="43">
        <f t="shared" si="2561"/>
        <v>0.1491906429</v>
      </c>
      <c r="AT634" s="43">
        <f t="shared" si="2561"/>
        <v>0.05762519104</v>
      </c>
      <c r="AU634" s="43">
        <f t="shared" si="2561"/>
        <v>0.02225784793</v>
      </c>
      <c r="AV634" s="43">
        <f t="shared" si="2561"/>
        <v>0.008597139299</v>
      </c>
      <c r="AW634" s="43">
        <f t="shared" si="2561"/>
        <v>0.003320662642</v>
      </c>
      <c r="AX634" s="43">
        <f t="shared" ref="AX634:BA634" si="2562">$AD634*AQ634</f>
        <v>0.4986149584</v>
      </c>
      <c r="AY634" s="43">
        <f t="shared" si="2562"/>
        <v>0.1925910478</v>
      </c>
      <c r="AZ634" s="43">
        <f t="shared" si="2562"/>
        <v>0.07438868621</v>
      </c>
      <c r="BA634" s="43">
        <f t="shared" si="2562"/>
        <v>0.02873278224</v>
      </c>
      <c r="BB634" s="43"/>
      <c r="BC634" s="43"/>
      <c r="BD634" s="43"/>
      <c r="BE634" s="43"/>
      <c r="BF634" s="43"/>
      <c r="BG634" s="43"/>
      <c r="BH634" s="43"/>
      <c r="BI634" s="43"/>
      <c r="BJ634" s="43"/>
    </row>
    <row r="635">
      <c r="A635" s="30"/>
      <c r="B635" s="30"/>
      <c r="C635" s="44">
        <f t="shared" si="49"/>
        <v>631</v>
      </c>
      <c r="D635" s="32">
        <f t="shared" si="13"/>
        <v>2689</v>
      </c>
      <c r="E635" s="32">
        <f t="shared" si="14"/>
        <v>2689</v>
      </c>
      <c r="F635" s="33">
        <f t="shared" si="15"/>
        <v>1348</v>
      </c>
      <c r="G635" s="30">
        <f t="shared" si="16"/>
        <v>1044</v>
      </c>
      <c r="H635" s="34">
        <f t="shared" si="17"/>
        <v>304</v>
      </c>
      <c r="I635" s="35">
        <f t="shared" si="18"/>
        <v>0.4219206733</v>
      </c>
      <c r="J635" s="35">
        <f t="shared" si="19"/>
        <v>0.3723773455</v>
      </c>
      <c r="K635" s="36">
        <f t="shared" si="20"/>
        <v>440</v>
      </c>
      <c r="L635" s="37">
        <f t="shared" si="21"/>
        <v>604</v>
      </c>
      <c r="M635" s="38">
        <f t="shared" si="22"/>
        <v>113</v>
      </c>
      <c r="N635" s="39">
        <f t="shared" si="23"/>
        <v>191</v>
      </c>
      <c r="O635" s="35">
        <f t="shared" si="24"/>
        <v>0.4214559387</v>
      </c>
      <c r="P635" s="35">
        <f t="shared" si="25"/>
        <v>0.3717105263</v>
      </c>
      <c r="Q635" s="40">
        <f t="shared" si="26"/>
        <v>0.4102373887</v>
      </c>
      <c r="R635" s="35">
        <f t="shared" si="27"/>
        <v>0.1576011158</v>
      </c>
      <c r="S635" s="10">
        <f t="shared" si="50"/>
        <v>0.3989229282</v>
      </c>
      <c r="T635" s="10">
        <f t="shared" si="28"/>
        <v>0.5394008266</v>
      </c>
      <c r="U635" s="10">
        <f t="shared" si="29"/>
        <v>0.5394008266</v>
      </c>
      <c r="V635" s="30">
        <f t="shared" si="30"/>
        <v>1348</v>
      </c>
      <c r="W635" s="30">
        <f t="shared" si="31"/>
        <v>553</v>
      </c>
      <c r="X635" s="34">
        <f t="shared" si="32"/>
        <v>553</v>
      </c>
      <c r="Y635" s="36">
        <f t="shared" si="33"/>
        <v>440</v>
      </c>
      <c r="Z635" s="37">
        <f t="shared" ref="Z635:AA635" si="2563">L635</f>
        <v>604</v>
      </c>
      <c r="AA635" s="38">
        <f t="shared" si="2563"/>
        <v>113</v>
      </c>
      <c r="AB635" s="39">
        <f t="shared" si="35"/>
        <v>376</v>
      </c>
      <c r="AC635" s="35">
        <f t="shared" si="36"/>
        <v>0.2310838446</v>
      </c>
      <c r="AD635" s="35">
        <f t="shared" si="37"/>
        <v>0.4214559387</v>
      </c>
      <c r="AE635" s="30">
        <f t="shared" si="38"/>
        <v>0.4135059528</v>
      </c>
      <c r="AF635" s="30">
        <f t="shared" si="39"/>
        <v>0.1070696634</v>
      </c>
      <c r="AG635" s="30">
        <f t="shared" si="40"/>
        <v>0.007949985934</v>
      </c>
      <c r="AH635" s="41">
        <f t="shared" si="41"/>
        <v>0.3515088188</v>
      </c>
      <c r="AI635" s="42">
        <f t="shared" si="42"/>
        <v>0.1800883895</v>
      </c>
      <c r="AJ635" s="42">
        <f t="shared" si="43"/>
        <v>0.1910430736</v>
      </c>
      <c r="AK635" s="36">
        <f t="shared" si="44"/>
        <v>143</v>
      </c>
      <c r="AL635" s="37">
        <f t="shared" ref="AL635:AM635" si="2564">Z635</f>
        <v>604</v>
      </c>
      <c r="AM635" s="38">
        <f t="shared" si="2564"/>
        <v>113</v>
      </c>
      <c r="AN635" s="39">
        <f t="shared" si="46"/>
        <v>376</v>
      </c>
      <c r="AO635" s="43"/>
      <c r="AP635" s="43"/>
      <c r="AQ635" s="43">
        <f t="shared" ref="AQ635:AW635" si="2565">POWER($AC635,AQ$3)</f>
        <v>1</v>
      </c>
      <c r="AR635" s="43">
        <f t="shared" si="2565"/>
        <v>0.2310838446</v>
      </c>
      <c r="AS635" s="43">
        <f t="shared" si="2565"/>
        <v>0.05339974323</v>
      </c>
      <c r="AT635" s="43">
        <f t="shared" si="2565"/>
        <v>0.01233981796</v>
      </c>
      <c r="AU635" s="43">
        <f t="shared" si="2565"/>
        <v>0.002851532577</v>
      </c>
      <c r="AV635" s="43">
        <f t="shared" si="2565"/>
        <v>0.0006589431108</v>
      </c>
      <c r="AW635" s="43">
        <f t="shared" si="2565"/>
        <v>0.0001522711074</v>
      </c>
      <c r="AX635" s="43">
        <f t="shared" ref="AX635:BA635" si="2566">$AD635*AQ635</f>
        <v>0.4214559387</v>
      </c>
      <c r="AY635" s="43">
        <f t="shared" si="2566"/>
        <v>0.09739165864</v>
      </c>
      <c r="AZ635" s="43">
        <f t="shared" si="2566"/>
        <v>0.02250563891</v>
      </c>
      <c r="BA635" s="43">
        <f t="shared" si="2566"/>
        <v>0.005200689564</v>
      </c>
      <c r="BB635" s="43"/>
      <c r="BC635" s="43"/>
      <c r="BD635" s="43"/>
      <c r="BE635" s="43"/>
      <c r="BF635" s="43"/>
      <c r="BG635" s="43"/>
      <c r="BH635" s="43"/>
      <c r="BI635" s="43"/>
      <c r="BJ635" s="43"/>
    </row>
    <row r="636">
      <c r="A636" s="30"/>
      <c r="B636" s="30"/>
      <c r="C636" s="44">
        <f t="shared" si="49"/>
        <v>632</v>
      </c>
      <c r="D636" s="32">
        <f t="shared" si="13"/>
        <v>779</v>
      </c>
      <c r="E636" s="32">
        <f t="shared" si="14"/>
        <v>779</v>
      </c>
      <c r="F636" s="33">
        <f t="shared" si="15"/>
        <v>274</v>
      </c>
      <c r="G636" s="30">
        <f t="shared" si="16"/>
        <v>230</v>
      </c>
      <c r="H636" s="34">
        <f t="shared" si="17"/>
        <v>44</v>
      </c>
      <c r="I636" s="35">
        <f t="shared" si="18"/>
        <v>0.2713896201</v>
      </c>
      <c r="J636" s="35">
        <f t="shared" si="19"/>
        <v>0.3121254344</v>
      </c>
      <c r="K636" s="36">
        <f t="shared" si="20"/>
        <v>62</v>
      </c>
      <c r="L636" s="37">
        <f t="shared" si="21"/>
        <v>168</v>
      </c>
      <c r="M636" s="38">
        <f t="shared" si="22"/>
        <v>14</v>
      </c>
      <c r="N636" s="39">
        <f t="shared" si="23"/>
        <v>30</v>
      </c>
      <c r="O636" s="35">
        <f t="shared" si="24"/>
        <v>0.2695652174</v>
      </c>
      <c r="P636" s="35">
        <f t="shared" si="25"/>
        <v>0.3181818182</v>
      </c>
      <c r="Q636" s="40">
        <f t="shared" si="26"/>
        <v>0.2773722628</v>
      </c>
      <c r="R636" s="35">
        <f t="shared" si="27"/>
        <v>0.07692307692</v>
      </c>
      <c r="S636" s="10">
        <f t="shared" si="50"/>
        <v>0.4389901581</v>
      </c>
      <c r="T636" s="10">
        <f t="shared" si="28"/>
        <v>0.6553432604</v>
      </c>
      <c r="U636" s="10">
        <f t="shared" si="29"/>
        <v>0.6553432604</v>
      </c>
      <c r="V636" s="30">
        <f t="shared" si="30"/>
        <v>274</v>
      </c>
      <c r="W636" s="30">
        <f t="shared" si="31"/>
        <v>76</v>
      </c>
      <c r="X636" s="34">
        <f t="shared" si="32"/>
        <v>120</v>
      </c>
      <c r="Y636" s="36">
        <f t="shared" si="33"/>
        <v>106</v>
      </c>
      <c r="Z636" s="37">
        <f t="shared" ref="Z636:AA636" si="2567">L636</f>
        <v>168</v>
      </c>
      <c r="AA636" s="38">
        <f t="shared" si="2567"/>
        <v>14</v>
      </c>
      <c r="AB636" s="39">
        <f t="shared" si="35"/>
        <v>56</v>
      </c>
      <c r="AC636" s="35">
        <f t="shared" si="36"/>
        <v>0.2</v>
      </c>
      <c r="AD636" s="35">
        <f t="shared" si="37"/>
        <v>0.3868613139</v>
      </c>
      <c r="AE636" s="30">
        <f t="shared" si="38"/>
        <v>0.3989536895</v>
      </c>
      <c r="AF636" s="30">
        <f t="shared" si="39"/>
        <v>0.09251740023</v>
      </c>
      <c r="AG636" s="30">
        <f t="shared" si="40"/>
        <v>-0.01209237567</v>
      </c>
      <c r="AH636" s="41">
        <f t="shared" si="41"/>
        <v>0.3521263269</v>
      </c>
      <c r="AI636" s="42">
        <f t="shared" si="42"/>
        <v>0.1558195581</v>
      </c>
      <c r="AJ636" s="42">
        <f t="shared" si="43"/>
        <v>0.1391568675</v>
      </c>
      <c r="AK636" s="36">
        <f t="shared" si="44"/>
        <v>27</v>
      </c>
      <c r="AL636" s="37">
        <f t="shared" ref="AL636:AM636" si="2568">Z636</f>
        <v>168</v>
      </c>
      <c r="AM636" s="38">
        <f t="shared" si="2568"/>
        <v>14</v>
      </c>
      <c r="AN636" s="39">
        <f t="shared" si="46"/>
        <v>56</v>
      </c>
      <c r="AO636" s="43"/>
      <c r="AP636" s="43"/>
      <c r="AQ636" s="43">
        <f t="shared" ref="AQ636:AW636" si="2569">POWER($AC636,AQ$3)</f>
        <v>1</v>
      </c>
      <c r="AR636" s="43">
        <f t="shared" si="2569"/>
        <v>0.2</v>
      </c>
      <c r="AS636" s="43">
        <f t="shared" si="2569"/>
        <v>0.04</v>
      </c>
      <c r="AT636" s="43">
        <f t="shared" si="2569"/>
        <v>0.008</v>
      </c>
      <c r="AU636" s="43">
        <f t="shared" si="2569"/>
        <v>0.0016</v>
      </c>
      <c r="AV636" s="43">
        <f t="shared" si="2569"/>
        <v>0.00032</v>
      </c>
      <c r="AW636" s="43">
        <f t="shared" si="2569"/>
        <v>0.000064</v>
      </c>
      <c r="AX636" s="43">
        <f t="shared" ref="AX636:BA636" si="2570">$AD636*AQ636</f>
        <v>0.3868613139</v>
      </c>
      <c r="AY636" s="43">
        <f t="shared" si="2570"/>
        <v>0.07737226277</v>
      </c>
      <c r="AZ636" s="43">
        <f t="shared" si="2570"/>
        <v>0.01547445255</v>
      </c>
      <c r="BA636" s="43">
        <f t="shared" si="2570"/>
        <v>0.003094890511</v>
      </c>
      <c r="BB636" s="43"/>
      <c r="BC636" s="43"/>
      <c r="BD636" s="43"/>
      <c r="BE636" s="43"/>
      <c r="BF636" s="43"/>
      <c r="BG636" s="43"/>
      <c r="BH636" s="43"/>
      <c r="BI636" s="43"/>
      <c r="BJ636" s="43"/>
    </row>
    <row r="637">
      <c r="A637" s="30"/>
      <c r="B637" s="30"/>
      <c r="C637" s="44">
        <f t="shared" si="49"/>
        <v>633</v>
      </c>
      <c r="D637" s="32">
        <f t="shared" si="13"/>
        <v>1407</v>
      </c>
      <c r="E637" s="32">
        <f t="shared" si="14"/>
        <v>1407</v>
      </c>
      <c r="F637" s="33">
        <f t="shared" si="15"/>
        <v>621</v>
      </c>
      <c r="G637" s="30">
        <f t="shared" si="16"/>
        <v>447</v>
      </c>
      <c r="H637" s="34">
        <f t="shared" si="17"/>
        <v>174</v>
      </c>
      <c r="I637" s="35">
        <f t="shared" si="18"/>
        <v>0.4751692731</v>
      </c>
      <c r="J637" s="35">
        <f t="shared" si="19"/>
        <v>0.4137052858</v>
      </c>
      <c r="K637" s="36">
        <f t="shared" si="20"/>
        <v>212</v>
      </c>
      <c r="L637" s="37">
        <f t="shared" si="21"/>
        <v>235</v>
      </c>
      <c r="M637" s="38">
        <f t="shared" si="22"/>
        <v>72</v>
      </c>
      <c r="N637" s="39">
        <f t="shared" si="23"/>
        <v>102</v>
      </c>
      <c r="O637" s="35">
        <f t="shared" si="24"/>
        <v>0.4742729306</v>
      </c>
      <c r="P637" s="35">
        <f t="shared" si="25"/>
        <v>0.4137931034</v>
      </c>
      <c r="Q637" s="40">
        <f t="shared" si="26"/>
        <v>0.4573268921</v>
      </c>
      <c r="R637" s="35">
        <f t="shared" si="27"/>
        <v>0.2345276873</v>
      </c>
      <c r="S637" s="10">
        <f t="shared" si="50"/>
        <v>0.5212155739</v>
      </c>
      <c r="T637" s="10">
        <f t="shared" si="28"/>
        <v>0.6919591028</v>
      </c>
      <c r="U637" s="10">
        <f t="shared" si="29"/>
        <v>0.6919591028</v>
      </c>
      <c r="V637" s="30">
        <f t="shared" si="30"/>
        <v>621</v>
      </c>
      <c r="W637" s="30">
        <f t="shared" si="31"/>
        <v>284</v>
      </c>
      <c r="X637" s="34">
        <f t="shared" si="32"/>
        <v>324</v>
      </c>
      <c r="Y637" s="36">
        <f t="shared" si="33"/>
        <v>252</v>
      </c>
      <c r="Z637" s="37">
        <f t="shared" ref="Z637:AA637" si="2571">L637</f>
        <v>235</v>
      </c>
      <c r="AA637" s="38">
        <f t="shared" si="2571"/>
        <v>72</v>
      </c>
      <c r="AB637" s="39">
        <f t="shared" si="35"/>
        <v>112</v>
      </c>
      <c r="AC637" s="35">
        <f t="shared" si="36"/>
        <v>0.3913043478</v>
      </c>
      <c r="AD637" s="35">
        <f t="shared" si="37"/>
        <v>0.5174537988</v>
      </c>
      <c r="AE637" s="30">
        <f t="shared" si="38"/>
        <v>0.4859931342</v>
      </c>
      <c r="AF637" s="30">
        <f t="shared" si="39"/>
        <v>0.1795568448</v>
      </c>
      <c r="AG637" s="30">
        <f t="shared" si="40"/>
        <v>0.03146066461</v>
      </c>
      <c r="AH637" s="41">
        <f t="shared" si="41"/>
        <v>0.3551945452</v>
      </c>
      <c r="AI637" s="42">
        <f t="shared" si="42"/>
        <v>0.3044336982</v>
      </c>
      <c r="AJ637" s="42">
        <f t="shared" si="43"/>
        <v>0.3477849248</v>
      </c>
      <c r="AK637" s="36">
        <f t="shared" si="44"/>
        <v>125</v>
      </c>
      <c r="AL637" s="37">
        <f t="shared" ref="AL637:AM637" si="2572">Z637</f>
        <v>235</v>
      </c>
      <c r="AM637" s="38">
        <f t="shared" si="2572"/>
        <v>72</v>
      </c>
      <c r="AN637" s="39">
        <f t="shared" si="46"/>
        <v>112</v>
      </c>
      <c r="AO637" s="43"/>
      <c r="AP637" s="43"/>
      <c r="AQ637" s="43">
        <f t="shared" ref="AQ637:AW637" si="2573">POWER($AC637,AQ$3)</f>
        <v>1</v>
      </c>
      <c r="AR637" s="43">
        <f t="shared" si="2573"/>
        <v>0.3913043478</v>
      </c>
      <c r="AS637" s="43">
        <f t="shared" si="2573"/>
        <v>0.1531190926</v>
      </c>
      <c r="AT637" s="43">
        <f t="shared" si="2573"/>
        <v>0.05991616668</v>
      </c>
      <c r="AU637" s="43">
        <f t="shared" si="2573"/>
        <v>0.02344545653</v>
      </c>
      <c r="AV637" s="43">
        <f t="shared" si="2573"/>
        <v>0.009174309076</v>
      </c>
      <c r="AW637" s="43">
        <f t="shared" si="2573"/>
        <v>0.00358994703</v>
      </c>
      <c r="AX637" s="43">
        <f t="shared" ref="AX637:BA637" si="2574">$AD637*AQ637</f>
        <v>0.5174537988</v>
      </c>
      <c r="AY637" s="43">
        <f t="shared" si="2574"/>
        <v>0.2024819213</v>
      </c>
      <c r="AZ637" s="43">
        <f t="shared" si="2574"/>
        <v>0.07923205614</v>
      </c>
      <c r="BA637" s="43">
        <f t="shared" si="2574"/>
        <v>0.03100384806</v>
      </c>
      <c r="BB637" s="43"/>
      <c r="BC637" s="43"/>
      <c r="BD637" s="43"/>
      <c r="BE637" s="43"/>
      <c r="BF637" s="43"/>
      <c r="BG637" s="43"/>
      <c r="BH637" s="43"/>
      <c r="BI637" s="43"/>
      <c r="BJ637" s="43"/>
    </row>
    <row r="638">
      <c r="A638" s="30"/>
      <c r="B638" s="30"/>
      <c r="C638" s="44">
        <f t="shared" si="49"/>
        <v>634</v>
      </c>
      <c r="D638" s="32">
        <f t="shared" si="13"/>
        <v>1457</v>
      </c>
      <c r="E638" s="32">
        <f t="shared" si="14"/>
        <v>1457</v>
      </c>
      <c r="F638" s="33">
        <f t="shared" si="15"/>
        <v>573</v>
      </c>
      <c r="G638" s="30">
        <f t="shared" si="16"/>
        <v>378</v>
      </c>
      <c r="H638" s="34">
        <f t="shared" si="17"/>
        <v>195</v>
      </c>
      <c r="I638" s="35">
        <f t="shared" si="18"/>
        <v>0.3231793277</v>
      </c>
      <c r="J638" s="35">
        <f t="shared" si="19"/>
        <v>0.3225390042</v>
      </c>
      <c r="K638" s="36">
        <f t="shared" si="20"/>
        <v>122</v>
      </c>
      <c r="L638" s="37">
        <f t="shared" si="21"/>
        <v>256</v>
      </c>
      <c r="M638" s="38">
        <f t="shared" si="22"/>
        <v>63</v>
      </c>
      <c r="N638" s="39">
        <f t="shared" si="23"/>
        <v>132</v>
      </c>
      <c r="O638" s="35">
        <f t="shared" si="24"/>
        <v>0.3227513228</v>
      </c>
      <c r="P638" s="35">
        <f t="shared" si="25"/>
        <v>0.3230769231</v>
      </c>
      <c r="Q638" s="40">
        <f t="shared" si="26"/>
        <v>0.3228621291</v>
      </c>
      <c r="R638" s="35">
        <f t="shared" si="27"/>
        <v>0.197492163</v>
      </c>
      <c r="S638" s="10">
        <f t="shared" si="50"/>
        <v>0.6343706096</v>
      </c>
      <c r="T638" s="10">
        <f t="shared" si="28"/>
        <v>0.9005304716</v>
      </c>
      <c r="U638" s="10">
        <f t="shared" si="29"/>
        <v>0.9005304716</v>
      </c>
      <c r="V638" s="30">
        <f t="shared" si="30"/>
        <v>573</v>
      </c>
      <c r="W638" s="30">
        <f t="shared" si="31"/>
        <v>185</v>
      </c>
      <c r="X638" s="34">
        <f t="shared" si="32"/>
        <v>363</v>
      </c>
      <c r="Y638" s="36">
        <f t="shared" si="33"/>
        <v>300</v>
      </c>
      <c r="Z638" s="37">
        <f t="shared" ref="Z638:AA638" si="2575">L638</f>
        <v>256</v>
      </c>
      <c r="AA638" s="38">
        <f t="shared" si="2575"/>
        <v>63</v>
      </c>
      <c r="AB638" s="39">
        <f t="shared" si="35"/>
        <v>33</v>
      </c>
      <c r="AC638" s="35">
        <f t="shared" si="36"/>
        <v>0.65625</v>
      </c>
      <c r="AD638" s="35">
        <f t="shared" si="37"/>
        <v>0.5395683453</v>
      </c>
      <c r="AE638" s="30">
        <f t="shared" si="38"/>
        <v>0.5826167663</v>
      </c>
      <c r="AF638" s="30">
        <f t="shared" si="39"/>
        <v>0.276180477</v>
      </c>
      <c r="AG638" s="30">
        <f t="shared" si="40"/>
        <v>-0.04304842097</v>
      </c>
      <c r="AH638" s="41">
        <f t="shared" si="41"/>
        <v>0.3870508713</v>
      </c>
      <c r="AI638" s="42">
        <f t="shared" si="42"/>
        <v>0.5034579021</v>
      </c>
      <c r="AJ638" s="42">
        <f t="shared" si="43"/>
        <v>0.4441393252</v>
      </c>
      <c r="AK638" s="36">
        <f t="shared" si="44"/>
        <v>205</v>
      </c>
      <c r="AL638" s="37">
        <f t="shared" ref="AL638:AM638" si="2576">Z638</f>
        <v>256</v>
      </c>
      <c r="AM638" s="38">
        <f t="shared" si="2576"/>
        <v>63</v>
      </c>
      <c r="AN638" s="39">
        <f t="shared" si="46"/>
        <v>33</v>
      </c>
      <c r="AO638" s="43"/>
      <c r="AP638" s="43"/>
      <c r="AQ638" s="43">
        <f t="shared" ref="AQ638:AW638" si="2577">POWER($AC638,AQ$3)</f>
        <v>1</v>
      </c>
      <c r="AR638" s="43">
        <f t="shared" si="2577"/>
        <v>0.65625</v>
      </c>
      <c r="AS638" s="43">
        <f t="shared" si="2577"/>
        <v>0.4306640625</v>
      </c>
      <c r="AT638" s="43">
        <f t="shared" si="2577"/>
        <v>0.282623291</v>
      </c>
      <c r="AU638" s="43">
        <f t="shared" si="2577"/>
        <v>0.1854715347</v>
      </c>
      <c r="AV638" s="43">
        <f t="shared" si="2577"/>
        <v>0.1217156947</v>
      </c>
      <c r="AW638" s="43">
        <f t="shared" si="2577"/>
        <v>0.07987592462</v>
      </c>
      <c r="AX638" s="43">
        <f t="shared" ref="AX638:BA638" si="2578">$AD638*AQ638</f>
        <v>0.5395683453</v>
      </c>
      <c r="AY638" s="43">
        <f t="shared" si="2578"/>
        <v>0.3540917266</v>
      </c>
      <c r="AZ638" s="43">
        <f t="shared" si="2578"/>
        <v>0.2323726956</v>
      </c>
      <c r="BA638" s="43">
        <f t="shared" si="2578"/>
        <v>0.1524945815</v>
      </c>
      <c r="BB638" s="43"/>
      <c r="BC638" s="43"/>
      <c r="BD638" s="43"/>
      <c r="BE638" s="43"/>
      <c r="BF638" s="43"/>
      <c r="BG638" s="43"/>
      <c r="BH638" s="43"/>
      <c r="BI638" s="43"/>
      <c r="BJ638" s="43"/>
    </row>
    <row r="639">
      <c r="A639" s="30"/>
      <c r="B639" s="30"/>
      <c r="C639" s="44">
        <f t="shared" si="49"/>
        <v>635</v>
      </c>
      <c r="D639" s="32">
        <f t="shared" si="13"/>
        <v>1769</v>
      </c>
      <c r="E639" s="32">
        <f t="shared" si="14"/>
        <v>1769</v>
      </c>
      <c r="F639" s="33">
        <f t="shared" si="15"/>
        <v>744</v>
      </c>
      <c r="G639" s="30">
        <f t="shared" si="16"/>
        <v>495</v>
      </c>
      <c r="H639" s="34">
        <f t="shared" si="17"/>
        <v>249</v>
      </c>
      <c r="I639" s="35">
        <f t="shared" si="18"/>
        <v>0.5243630901</v>
      </c>
      <c r="J639" s="35">
        <f t="shared" si="19"/>
        <v>0.5082507549</v>
      </c>
      <c r="K639" s="36">
        <f t="shared" si="20"/>
        <v>260</v>
      </c>
      <c r="L639" s="37">
        <f t="shared" si="21"/>
        <v>235</v>
      </c>
      <c r="M639" s="38">
        <f t="shared" si="22"/>
        <v>127</v>
      </c>
      <c r="N639" s="39">
        <f t="shared" si="23"/>
        <v>122</v>
      </c>
      <c r="O639" s="35">
        <f t="shared" si="24"/>
        <v>0.5252525253</v>
      </c>
      <c r="P639" s="35">
        <f t="shared" si="25"/>
        <v>0.5100401606</v>
      </c>
      <c r="Q639" s="40">
        <f t="shared" si="26"/>
        <v>0.5201612903</v>
      </c>
      <c r="R639" s="35">
        <f t="shared" si="27"/>
        <v>0.3508287293</v>
      </c>
      <c r="S639" s="10">
        <f t="shared" si="50"/>
        <v>0.683682736</v>
      </c>
      <c r="T639" s="10">
        <f t="shared" si="28"/>
        <v>0.8858488834</v>
      </c>
      <c r="U639" s="10">
        <f t="shared" si="29"/>
        <v>0.8858488834</v>
      </c>
      <c r="V639" s="30">
        <f t="shared" si="30"/>
        <v>744</v>
      </c>
      <c r="W639" s="30">
        <f t="shared" si="31"/>
        <v>387</v>
      </c>
      <c r="X639" s="34">
        <f t="shared" si="32"/>
        <v>509</v>
      </c>
      <c r="Y639" s="36">
        <f t="shared" si="33"/>
        <v>382</v>
      </c>
      <c r="Z639" s="37">
        <f t="shared" ref="Z639:AA639" si="2579">L639</f>
        <v>235</v>
      </c>
      <c r="AA639" s="38">
        <f t="shared" si="2579"/>
        <v>127</v>
      </c>
      <c r="AB639" s="39">
        <f t="shared" si="35"/>
        <v>49</v>
      </c>
      <c r="AC639" s="35">
        <f t="shared" si="36"/>
        <v>0.7215909091</v>
      </c>
      <c r="AD639" s="35">
        <f t="shared" si="37"/>
        <v>0.6191247974</v>
      </c>
      <c r="AE639" s="30">
        <f t="shared" si="38"/>
        <v>0.5991145595</v>
      </c>
      <c r="AF639" s="30">
        <f t="shared" si="39"/>
        <v>0.2926782701</v>
      </c>
      <c r="AG639" s="30">
        <f t="shared" si="40"/>
        <v>0.02001023794</v>
      </c>
      <c r="AH639" s="41">
        <f t="shared" si="41"/>
        <v>0.4000723547</v>
      </c>
      <c r="AI639" s="42">
        <f t="shared" si="42"/>
        <v>0.5506151151</v>
      </c>
      <c r="AJ639" s="42">
        <f t="shared" si="43"/>
        <v>0.5781882249</v>
      </c>
      <c r="AK639" s="36">
        <f t="shared" si="44"/>
        <v>322</v>
      </c>
      <c r="AL639" s="37">
        <f t="shared" ref="AL639:AM639" si="2580">Z639</f>
        <v>235</v>
      </c>
      <c r="AM639" s="38">
        <f t="shared" si="2580"/>
        <v>127</v>
      </c>
      <c r="AN639" s="39">
        <f t="shared" si="46"/>
        <v>49</v>
      </c>
      <c r="AO639" s="43"/>
      <c r="AP639" s="43"/>
      <c r="AQ639" s="43">
        <f t="shared" ref="AQ639:AW639" si="2581">POWER($AC639,AQ$3)</f>
        <v>1</v>
      </c>
      <c r="AR639" s="43">
        <f t="shared" si="2581"/>
        <v>0.7215909091</v>
      </c>
      <c r="AS639" s="43">
        <f t="shared" si="2581"/>
        <v>0.5206934401</v>
      </c>
      <c r="AT639" s="43">
        <f t="shared" si="2581"/>
        <v>0.3757276528</v>
      </c>
      <c r="AU639" s="43">
        <f t="shared" si="2581"/>
        <v>0.2711216585</v>
      </c>
      <c r="AV639" s="43">
        <f t="shared" si="2581"/>
        <v>0.1956389241</v>
      </c>
      <c r="AW639" s="43">
        <f t="shared" si="2581"/>
        <v>0.1411712691</v>
      </c>
      <c r="AX639" s="43">
        <f t="shared" ref="AX639:BA639" si="2582">$AD639*AQ639</f>
        <v>0.6191247974</v>
      </c>
      <c r="AY639" s="43">
        <f t="shared" si="2582"/>
        <v>0.4467548254</v>
      </c>
      <c r="AZ639" s="43">
        <f t="shared" si="2582"/>
        <v>0.3223742206</v>
      </c>
      <c r="BA639" s="43">
        <f t="shared" si="2582"/>
        <v>0.2326223069</v>
      </c>
      <c r="BB639" s="43"/>
      <c r="BC639" s="43"/>
      <c r="BD639" s="43"/>
      <c r="BE639" s="43"/>
      <c r="BF639" s="43"/>
      <c r="BG639" s="43"/>
      <c r="BH639" s="43"/>
      <c r="BI639" s="43"/>
      <c r="BJ639" s="43"/>
    </row>
    <row r="640">
      <c r="A640" s="30"/>
      <c r="B640" s="30"/>
      <c r="C640" s="44">
        <f t="shared" si="49"/>
        <v>636</v>
      </c>
      <c r="D640" s="32">
        <f t="shared" si="13"/>
        <v>3120</v>
      </c>
      <c r="E640" s="32">
        <f t="shared" si="14"/>
        <v>3120</v>
      </c>
      <c r="F640" s="33">
        <f t="shared" si="15"/>
        <v>1925</v>
      </c>
      <c r="G640" s="30">
        <f t="shared" si="16"/>
        <v>1066</v>
      </c>
      <c r="H640" s="34">
        <f t="shared" si="17"/>
        <v>859</v>
      </c>
      <c r="I640" s="35">
        <f t="shared" si="18"/>
        <v>0.550719887</v>
      </c>
      <c r="J640" s="35">
        <f t="shared" si="19"/>
        <v>0.591663063</v>
      </c>
      <c r="K640" s="36">
        <f t="shared" si="20"/>
        <v>587</v>
      </c>
      <c r="L640" s="37">
        <f t="shared" si="21"/>
        <v>479</v>
      </c>
      <c r="M640" s="38">
        <f t="shared" si="22"/>
        <v>508</v>
      </c>
      <c r="N640" s="39">
        <f t="shared" si="23"/>
        <v>351</v>
      </c>
      <c r="O640" s="35">
        <f t="shared" si="24"/>
        <v>0.5506566604</v>
      </c>
      <c r="P640" s="35">
        <f t="shared" si="25"/>
        <v>0.5913853318</v>
      </c>
      <c r="Q640" s="40">
        <f t="shared" si="26"/>
        <v>0.5688311688</v>
      </c>
      <c r="R640" s="35">
        <f t="shared" si="27"/>
        <v>0.5146909828</v>
      </c>
      <c r="S640" s="10">
        <f t="shared" si="50"/>
        <v>0.8145406097</v>
      </c>
      <c r="T640" s="10">
        <f t="shared" si="28"/>
        <v>0.9982918627</v>
      </c>
      <c r="U640" s="10">
        <f t="shared" si="29"/>
        <v>0.9982918627</v>
      </c>
      <c r="V640" s="30">
        <f t="shared" si="30"/>
        <v>1925</v>
      </c>
      <c r="W640" s="30">
        <f t="shared" si="31"/>
        <v>1095</v>
      </c>
      <c r="X640" s="34">
        <f t="shared" si="32"/>
        <v>1568</v>
      </c>
      <c r="Y640" s="36">
        <f t="shared" si="33"/>
        <v>1060</v>
      </c>
      <c r="Z640" s="37">
        <f t="shared" ref="Z640:AA640" si="2583">L640</f>
        <v>479</v>
      </c>
      <c r="AA640" s="38">
        <f t="shared" si="2583"/>
        <v>508</v>
      </c>
      <c r="AB640" s="39">
        <f t="shared" si="35"/>
        <v>2</v>
      </c>
      <c r="AC640" s="35">
        <f t="shared" si="36"/>
        <v>0.9960784314</v>
      </c>
      <c r="AD640" s="35">
        <f t="shared" si="37"/>
        <v>0.6887589344</v>
      </c>
      <c r="AE640" s="30">
        <f t="shared" si="38"/>
        <v>0.6213913766</v>
      </c>
      <c r="AF640" s="30">
        <f t="shared" si="39"/>
        <v>0.3149550873</v>
      </c>
      <c r="AG640" s="30">
        <f t="shared" si="40"/>
        <v>0.06736755776</v>
      </c>
      <c r="AH640" s="41">
        <f t="shared" si="41"/>
        <v>0.47915052</v>
      </c>
      <c r="AI640" s="42">
        <f t="shared" si="42"/>
        <v>0.738704592</v>
      </c>
      <c r="AJ640" s="42">
        <f t="shared" si="43"/>
        <v>0.8315337263</v>
      </c>
      <c r="AK640" s="36">
        <f t="shared" si="44"/>
        <v>2364</v>
      </c>
      <c r="AL640" s="37">
        <f t="shared" ref="AL640:AM640" si="2584">Z640</f>
        <v>479</v>
      </c>
      <c r="AM640" s="38">
        <f t="shared" si="2584"/>
        <v>508</v>
      </c>
      <c r="AN640" s="39">
        <f t="shared" si="46"/>
        <v>2</v>
      </c>
      <c r="AO640" s="43"/>
      <c r="AP640" s="43"/>
      <c r="AQ640" s="43">
        <f t="shared" ref="AQ640:AW640" si="2585">POWER($AC640,AQ$3)</f>
        <v>1</v>
      </c>
      <c r="AR640" s="43">
        <f t="shared" si="2585"/>
        <v>0.9960784314</v>
      </c>
      <c r="AS640" s="43">
        <f t="shared" si="2585"/>
        <v>0.9921722414</v>
      </c>
      <c r="AT640" s="43">
        <f t="shared" si="2585"/>
        <v>0.9882813699</v>
      </c>
      <c r="AU640" s="43">
        <f t="shared" si="2585"/>
        <v>0.9844057567</v>
      </c>
      <c r="AV640" s="43">
        <f t="shared" si="2585"/>
        <v>0.980545342</v>
      </c>
      <c r="AW640" s="43">
        <f t="shared" si="2585"/>
        <v>0.9767000661</v>
      </c>
      <c r="AX640" s="43">
        <f t="shared" ref="AX640:BA640" si="2586">$AD640*AQ640</f>
        <v>0.6887589344</v>
      </c>
      <c r="AY640" s="43">
        <f t="shared" si="2586"/>
        <v>0.6860579189</v>
      </c>
      <c r="AZ640" s="43">
        <f t="shared" si="2586"/>
        <v>0.6833674957</v>
      </c>
      <c r="BA640" s="43">
        <f t="shared" si="2586"/>
        <v>0.6806876232</v>
      </c>
      <c r="BB640" s="43"/>
      <c r="BC640" s="43"/>
      <c r="BD640" s="43"/>
      <c r="BE640" s="43"/>
      <c r="BF640" s="43"/>
      <c r="BG640" s="43"/>
      <c r="BH640" s="43"/>
      <c r="BI640" s="43"/>
      <c r="BJ640" s="43"/>
    </row>
    <row r="641">
      <c r="A641" s="30"/>
      <c r="B641" s="30"/>
      <c r="C641" s="44">
        <f t="shared" si="49"/>
        <v>637</v>
      </c>
      <c r="D641" s="32">
        <f t="shared" si="13"/>
        <v>1594</v>
      </c>
      <c r="E641" s="32">
        <f t="shared" si="14"/>
        <v>1594</v>
      </c>
      <c r="F641" s="33">
        <f t="shared" si="15"/>
        <v>963</v>
      </c>
      <c r="G641" s="30">
        <f t="shared" si="16"/>
        <v>679</v>
      </c>
      <c r="H641" s="34">
        <f t="shared" si="17"/>
        <v>284</v>
      </c>
      <c r="I641" s="35">
        <f t="shared" si="18"/>
        <v>0.5768431988</v>
      </c>
      <c r="J641" s="35">
        <f t="shared" si="19"/>
        <v>0.6025808197</v>
      </c>
      <c r="K641" s="36">
        <f t="shared" si="20"/>
        <v>392</v>
      </c>
      <c r="L641" s="37">
        <f t="shared" si="21"/>
        <v>287</v>
      </c>
      <c r="M641" s="38">
        <f t="shared" si="22"/>
        <v>171</v>
      </c>
      <c r="N641" s="39">
        <f t="shared" si="23"/>
        <v>113</v>
      </c>
      <c r="O641" s="35">
        <f t="shared" si="24"/>
        <v>0.5773195876</v>
      </c>
      <c r="P641" s="35">
        <f t="shared" si="25"/>
        <v>0.6021126761</v>
      </c>
      <c r="Q641" s="40">
        <f t="shared" si="26"/>
        <v>0.5846313603</v>
      </c>
      <c r="R641" s="35">
        <f t="shared" si="27"/>
        <v>0.3733624454</v>
      </c>
      <c r="S641" s="10">
        <f t="shared" si="50"/>
        <v>0.5721891884</v>
      </c>
      <c r="T641" s="10">
        <f t="shared" si="28"/>
        <v>0.689035179</v>
      </c>
      <c r="U641" s="10">
        <f t="shared" si="29"/>
        <v>0.689035179</v>
      </c>
      <c r="V641" s="30">
        <f t="shared" si="30"/>
        <v>963</v>
      </c>
      <c r="W641" s="30">
        <f t="shared" si="31"/>
        <v>563</v>
      </c>
      <c r="X641" s="34">
        <f t="shared" si="32"/>
        <v>563</v>
      </c>
      <c r="Y641" s="36">
        <f t="shared" si="33"/>
        <v>392</v>
      </c>
      <c r="Z641" s="37">
        <f t="shared" ref="Z641:AA641" si="2587">L641</f>
        <v>287</v>
      </c>
      <c r="AA641" s="38">
        <f t="shared" si="2587"/>
        <v>171</v>
      </c>
      <c r="AB641" s="39">
        <f t="shared" si="35"/>
        <v>177</v>
      </c>
      <c r="AC641" s="35">
        <f t="shared" si="36"/>
        <v>0.4913793103</v>
      </c>
      <c r="AD641" s="35">
        <f t="shared" si="37"/>
        <v>0.5773195876</v>
      </c>
      <c r="AE641" s="30">
        <f t="shared" si="38"/>
        <v>0.5270620141</v>
      </c>
      <c r="AF641" s="30">
        <f t="shared" si="39"/>
        <v>0.2206257248</v>
      </c>
      <c r="AG641" s="30">
        <f t="shared" si="40"/>
        <v>0.05025757353</v>
      </c>
      <c r="AH641" s="41">
        <f t="shared" si="41"/>
        <v>0.3633822219</v>
      </c>
      <c r="AI641" s="42">
        <f t="shared" si="42"/>
        <v>0.3808735598</v>
      </c>
      <c r="AJ641" s="42">
        <f t="shared" si="43"/>
        <v>0.4501259893</v>
      </c>
      <c r="AK641" s="36">
        <f t="shared" si="44"/>
        <v>235</v>
      </c>
      <c r="AL641" s="37">
        <f t="shared" ref="AL641:AM641" si="2588">Z641</f>
        <v>287</v>
      </c>
      <c r="AM641" s="38">
        <f t="shared" si="2588"/>
        <v>171</v>
      </c>
      <c r="AN641" s="39">
        <f t="shared" si="46"/>
        <v>177</v>
      </c>
      <c r="AO641" s="43"/>
      <c r="AP641" s="43"/>
      <c r="AQ641" s="43">
        <f t="shared" ref="AQ641:AW641" si="2589">POWER($AC641,AQ$3)</f>
        <v>1</v>
      </c>
      <c r="AR641" s="43">
        <f t="shared" si="2589"/>
        <v>0.4913793103</v>
      </c>
      <c r="AS641" s="43">
        <f t="shared" si="2589"/>
        <v>0.2414536266</v>
      </c>
      <c r="AT641" s="43">
        <f t="shared" si="2589"/>
        <v>0.1186453165</v>
      </c>
      <c r="AU641" s="43">
        <f t="shared" si="2589"/>
        <v>0.05829985382</v>
      </c>
      <c r="AV641" s="43">
        <f t="shared" si="2589"/>
        <v>0.02864734196</v>
      </c>
      <c r="AW641" s="43">
        <f t="shared" si="2589"/>
        <v>0.01407671114</v>
      </c>
      <c r="AX641" s="43">
        <f t="shared" ref="AX641:BA641" si="2590">$AD641*AQ641</f>
        <v>0.5773195876</v>
      </c>
      <c r="AY641" s="43">
        <f t="shared" si="2590"/>
        <v>0.2836829008</v>
      </c>
      <c r="AZ641" s="43">
        <f t="shared" si="2590"/>
        <v>0.1393959082</v>
      </c>
      <c r="BA641" s="43">
        <f t="shared" si="2590"/>
        <v>0.06849626522</v>
      </c>
      <c r="BB641" s="43"/>
      <c r="BC641" s="43"/>
      <c r="BD641" s="43"/>
      <c r="BE641" s="43"/>
      <c r="BF641" s="43"/>
      <c r="BG641" s="43"/>
      <c r="BH641" s="43"/>
      <c r="BI641" s="43"/>
      <c r="BJ641" s="43"/>
    </row>
    <row r="642">
      <c r="A642" s="30"/>
      <c r="B642" s="30"/>
      <c r="C642" s="44">
        <f t="shared" si="49"/>
        <v>638</v>
      </c>
      <c r="D642" s="32">
        <f t="shared" si="13"/>
        <v>1900</v>
      </c>
      <c r="E642" s="32">
        <f t="shared" si="14"/>
        <v>1900</v>
      </c>
      <c r="F642" s="33">
        <f t="shared" si="15"/>
        <v>879</v>
      </c>
      <c r="G642" s="30">
        <f t="shared" si="16"/>
        <v>526</v>
      </c>
      <c r="H642" s="34">
        <f t="shared" si="17"/>
        <v>353</v>
      </c>
      <c r="I642" s="35">
        <f t="shared" si="18"/>
        <v>0.5186509091</v>
      </c>
      <c r="J642" s="35">
        <f t="shared" si="19"/>
        <v>0.4978524424</v>
      </c>
      <c r="K642" s="36">
        <f t="shared" si="20"/>
        <v>273</v>
      </c>
      <c r="L642" s="37">
        <f t="shared" si="21"/>
        <v>253</v>
      </c>
      <c r="M642" s="38">
        <f t="shared" si="22"/>
        <v>176</v>
      </c>
      <c r="N642" s="39">
        <f t="shared" si="23"/>
        <v>177</v>
      </c>
      <c r="O642" s="35">
        <f t="shared" si="24"/>
        <v>0.5190114068</v>
      </c>
      <c r="P642" s="35">
        <f t="shared" si="25"/>
        <v>0.4985835694</v>
      </c>
      <c r="Q642" s="40">
        <f t="shared" si="26"/>
        <v>0.5108077361</v>
      </c>
      <c r="R642" s="35">
        <f t="shared" si="27"/>
        <v>0.4102564103</v>
      </c>
      <c r="S642" s="10">
        <f t="shared" si="50"/>
        <v>0.7491016284</v>
      </c>
      <c r="T642" s="10">
        <f t="shared" si="28"/>
        <v>0.9560724467</v>
      </c>
      <c r="U642" s="10">
        <f t="shared" si="29"/>
        <v>0.9560724467</v>
      </c>
      <c r="V642" s="30">
        <f t="shared" si="30"/>
        <v>879</v>
      </c>
      <c r="W642" s="30">
        <f t="shared" si="31"/>
        <v>449</v>
      </c>
      <c r="X642" s="34">
        <f t="shared" si="32"/>
        <v>658</v>
      </c>
      <c r="Y642" s="36">
        <f t="shared" si="33"/>
        <v>482</v>
      </c>
      <c r="Z642" s="37">
        <f t="shared" ref="Z642:AA642" si="2591">L642</f>
        <v>253</v>
      </c>
      <c r="AA642" s="38">
        <f t="shared" si="2591"/>
        <v>176</v>
      </c>
      <c r="AB642" s="39">
        <f t="shared" si="35"/>
        <v>22</v>
      </c>
      <c r="AC642" s="35">
        <f t="shared" si="36"/>
        <v>0.8888888889</v>
      </c>
      <c r="AD642" s="35">
        <f t="shared" si="37"/>
        <v>0.6557823129</v>
      </c>
      <c r="AE642" s="30">
        <f t="shared" si="38"/>
        <v>0.6228675063</v>
      </c>
      <c r="AF642" s="30">
        <f t="shared" si="39"/>
        <v>0.316431217</v>
      </c>
      <c r="AG642" s="30">
        <f t="shared" si="40"/>
        <v>0.03291480664</v>
      </c>
      <c r="AH642" s="41">
        <f t="shared" si="41"/>
        <v>0.4434013715</v>
      </c>
      <c r="AI642" s="42">
        <f t="shared" si="42"/>
        <v>0.6671777019</v>
      </c>
      <c r="AJ642" s="42">
        <f t="shared" si="43"/>
        <v>0.7125326637</v>
      </c>
      <c r="AK642" s="36">
        <f t="shared" si="44"/>
        <v>627</v>
      </c>
      <c r="AL642" s="37">
        <f t="shared" ref="AL642:AM642" si="2592">Z642</f>
        <v>253</v>
      </c>
      <c r="AM642" s="38">
        <f t="shared" si="2592"/>
        <v>176</v>
      </c>
      <c r="AN642" s="39">
        <f t="shared" si="46"/>
        <v>22</v>
      </c>
      <c r="AO642" s="43"/>
      <c r="AP642" s="43"/>
      <c r="AQ642" s="43">
        <f t="shared" ref="AQ642:AW642" si="2593">POWER($AC642,AQ$3)</f>
        <v>1</v>
      </c>
      <c r="AR642" s="43">
        <f t="shared" si="2593"/>
        <v>0.8888888889</v>
      </c>
      <c r="AS642" s="43">
        <f t="shared" si="2593"/>
        <v>0.7901234568</v>
      </c>
      <c r="AT642" s="43">
        <f t="shared" si="2593"/>
        <v>0.7023319616</v>
      </c>
      <c r="AU642" s="43">
        <f t="shared" si="2593"/>
        <v>0.624295077</v>
      </c>
      <c r="AV642" s="43">
        <f t="shared" si="2593"/>
        <v>0.5549289573</v>
      </c>
      <c r="AW642" s="43">
        <f t="shared" si="2593"/>
        <v>0.4932701843</v>
      </c>
      <c r="AX642" s="43">
        <f t="shared" ref="AX642:BA642" si="2594">$AD642*AQ642</f>
        <v>0.6557823129</v>
      </c>
      <c r="AY642" s="43">
        <f t="shared" si="2594"/>
        <v>0.5829176115</v>
      </c>
      <c r="AZ642" s="43">
        <f t="shared" si="2594"/>
        <v>0.518148988</v>
      </c>
      <c r="BA642" s="43">
        <f t="shared" si="2594"/>
        <v>0.4605768782</v>
      </c>
      <c r="BB642" s="43"/>
      <c r="BC642" s="43"/>
      <c r="BD642" s="43"/>
      <c r="BE642" s="43"/>
      <c r="BF642" s="43"/>
      <c r="BG642" s="43"/>
      <c r="BH642" s="43"/>
      <c r="BI642" s="43"/>
      <c r="BJ642" s="43"/>
    </row>
    <row r="643">
      <c r="A643" s="30"/>
      <c r="B643" s="30"/>
      <c r="C643" s="44">
        <f t="shared" si="49"/>
        <v>639</v>
      </c>
      <c r="D643" s="32">
        <f t="shared" si="13"/>
        <v>737</v>
      </c>
      <c r="E643" s="32">
        <f t="shared" si="14"/>
        <v>737</v>
      </c>
      <c r="F643" s="33">
        <f t="shared" si="15"/>
        <v>296</v>
      </c>
      <c r="G643" s="30">
        <f t="shared" si="16"/>
        <v>212</v>
      </c>
      <c r="H643" s="34">
        <f t="shared" si="17"/>
        <v>84</v>
      </c>
      <c r="I643" s="35">
        <f t="shared" si="18"/>
        <v>0.5354123979</v>
      </c>
      <c r="J643" s="35">
        <f t="shared" si="19"/>
        <v>0.5664982422</v>
      </c>
      <c r="K643" s="36">
        <f t="shared" si="20"/>
        <v>114</v>
      </c>
      <c r="L643" s="37">
        <f t="shared" si="21"/>
        <v>98</v>
      </c>
      <c r="M643" s="38">
        <f t="shared" si="22"/>
        <v>48</v>
      </c>
      <c r="N643" s="39">
        <f t="shared" si="23"/>
        <v>36</v>
      </c>
      <c r="O643" s="35">
        <f t="shared" si="24"/>
        <v>0.5377358491</v>
      </c>
      <c r="P643" s="35">
        <f t="shared" si="25"/>
        <v>0.5714285714</v>
      </c>
      <c r="Q643" s="40">
        <f t="shared" si="26"/>
        <v>0.5472972973</v>
      </c>
      <c r="R643" s="35">
        <f t="shared" si="27"/>
        <v>0.3287671233</v>
      </c>
      <c r="S643" s="10">
        <f t="shared" si="50"/>
        <v>0.8164866022</v>
      </c>
      <c r="T643" s="10">
        <f t="shared" si="28"/>
        <v>1.117303435</v>
      </c>
      <c r="U643" s="10">
        <f t="shared" si="29"/>
        <v>1</v>
      </c>
      <c r="V643" s="30">
        <f t="shared" si="30"/>
        <v>296</v>
      </c>
      <c r="W643" s="30">
        <f t="shared" si="31"/>
        <v>162</v>
      </c>
      <c r="X643" s="34">
        <f t="shared" si="32"/>
        <v>242</v>
      </c>
      <c r="Y643" s="36">
        <f t="shared" si="33"/>
        <v>194</v>
      </c>
      <c r="Z643" s="37">
        <f t="shared" ref="Z643:AA643" si="2595">L643</f>
        <v>98</v>
      </c>
      <c r="AA643" s="38">
        <f t="shared" si="2595"/>
        <v>48</v>
      </c>
      <c r="AB643" s="39">
        <f t="shared" si="35"/>
        <v>0</v>
      </c>
      <c r="AC643" s="35">
        <f t="shared" si="36"/>
        <v>1</v>
      </c>
      <c r="AD643" s="35">
        <f t="shared" si="37"/>
        <v>0.6643835616</v>
      </c>
      <c r="AE643" s="30">
        <f t="shared" si="38"/>
        <v>0.6210571413</v>
      </c>
      <c r="AF643" s="30">
        <f t="shared" si="39"/>
        <v>0.3146208519</v>
      </c>
      <c r="AG643" s="30">
        <f t="shared" si="40"/>
        <v>0.04332642038</v>
      </c>
      <c r="AH643" s="41">
        <f t="shared" si="41"/>
        <v>0.4805822993</v>
      </c>
      <c r="AI643" s="42">
        <f t="shared" si="42"/>
        <v>0.7412780452</v>
      </c>
      <c r="AJ643" s="42">
        <f t="shared" si="43"/>
        <v>0.8009796913</v>
      </c>
      <c r="AK643" s="36">
        <f t="shared" si="44"/>
        <v>394</v>
      </c>
      <c r="AL643" s="37">
        <f t="shared" ref="AL643:AM643" si="2596">Z643</f>
        <v>98</v>
      </c>
      <c r="AM643" s="38">
        <f t="shared" si="2596"/>
        <v>48</v>
      </c>
      <c r="AN643" s="39">
        <f t="shared" si="46"/>
        <v>0</v>
      </c>
      <c r="AO643" s="43"/>
      <c r="AP643" s="43"/>
      <c r="AQ643" s="43">
        <f t="shared" ref="AQ643:AW643" si="2597">POWER($AC643,AQ$3)</f>
        <v>1</v>
      </c>
      <c r="AR643" s="43">
        <f t="shared" si="2597"/>
        <v>1</v>
      </c>
      <c r="AS643" s="43">
        <f t="shared" si="2597"/>
        <v>1</v>
      </c>
      <c r="AT643" s="43">
        <f t="shared" si="2597"/>
        <v>1</v>
      </c>
      <c r="AU643" s="43">
        <f t="shared" si="2597"/>
        <v>1</v>
      </c>
      <c r="AV643" s="43">
        <f t="shared" si="2597"/>
        <v>1</v>
      </c>
      <c r="AW643" s="43">
        <f t="shared" si="2597"/>
        <v>1</v>
      </c>
      <c r="AX643" s="43">
        <f t="shared" ref="AX643:BA643" si="2598">$AD643*AQ643</f>
        <v>0.6643835616</v>
      </c>
      <c r="AY643" s="43">
        <f t="shared" si="2598"/>
        <v>0.6643835616</v>
      </c>
      <c r="AZ643" s="43">
        <f t="shared" si="2598"/>
        <v>0.6643835616</v>
      </c>
      <c r="BA643" s="43">
        <f t="shared" si="2598"/>
        <v>0.6643835616</v>
      </c>
      <c r="BB643" s="43"/>
      <c r="BC643" s="43"/>
      <c r="BD643" s="43"/>
      <c r="BE643" s="43"/>
      <c r="BF643" s="43"/>
      <c r="BG643" s="43"/>
      <c r="BH643" s="43"/>
      <c r="BI643" s="43"/>
      <c r="BJ643" s="43"/>
    </row>
    <row r="644">
      <c r="A644" s="30"/>
      <c r="B644" s="30"/>
      <c r="C644" s="44">
        <f t="shared" si="49"/>
        <v>640</v>
      </c>
      <c r="D644" s="32">
        <f t="shared" si="13"/>
        <v>703</v>
      </c>
      <c r="E644" s="32">
        <f t="shared" si="14"/>
        <v>703</v>
      </c>
      <c r="F644" s="33">
        <f t="shared" si="15"/>
        <v>315</v>
      </c>
      <c r="G644" s="30">
        <f t="shared" si="16"/>
        <v>204</v>
      </c>
      <c r="H644" s="34">
        <f t="shared" si="17"/>
        <v>111</v>
      </c>
      <c r="I644" s="35">
        <f t="shared" si="18"/>
        <v>0.3836700772</v>
      </c>
      <c r="J644" s="35">
        <f t="shared" si="19"/>
        <v>0.3260799028</v>
      </c>
      <c r="K644" s="36">
        <f t="shared" si="20"/>
        <v>78</v>
      </c>
      <c r="L644" s="37">
        <f t="shared" si="21"/>
        <v>126</v>
      </c>
      <c r="M644" s="38">
        <f t="shared" si="22"/>
        <v>36</v>
      </c>
      <c r="N644" s="39">
        <f t="shared" si="23"/>
        <v>75</v>
      </c>
      <c r="O644" s="35">
        <f t="shared" si="24"/>
        <v>0.3823529412</v>
      </c>
      <c r="P644" s="35">
        <f t="shared" si="25"/>
        <v>0.3243243243</v>
      </c>
      <c r="Q644" s="40">
        <f t="shared" si="26"/>
        <v>0.3619047619</v>
      </c>
      <c r="R644" s="35">
        <f t="shared" si="27"/>
        <v>0.2222222222</v>
      </c>
      <c r="S644" s="10">
        <f t="shared" si="50"/>
        <v>0.7352999474</v>
      </c>
      <c r="T644" s="10">
        <f t="shared" si="28"/>
        <v>1.050582792</v>
      </c>
      <c r="U644" s="10">
        <f t="shared" si="29"/>
        <v>1</v>
      </c>
      <c r="V644" s="30">
        <f t="shared" si="30"/>
        <v>315</v>
      </c>
      <c r="W644" s="30">
        <f t="shared" si="31"/>
        <v>114</v>
      </c>
      <c r="X644" s="34">
        <f t="shared" si="32"/>
        <v>232</v>
      </c>
      <c r="Y644" s="36">
        <f t="shared" si="33"/>
        <v>196</v>
      </c>
      <c r="Z644" s="37">
        <f t="shared" ref="Z644:AA644" si="2599">L644</f>
        <v>126</v>
      </c>
      <c r="AA644" s="38">
        <f t="shared" si="2599"/>
        <v>36</v>
      </c>
      <c r="AB644" s="39">
        <f t="shared" si="35"/>
        <v>0</v>
      </c>
      <c r="AC644" s="35">
        <f t="shared" si="36"/>
        <v>1</v>
      </c>
      <c r="AD644" s="35">
        <f t="shared" si="37"/>
        <v>0.6086956522</v>
      </c>
      <c r="AE644" s="30">
        <f t="shared" si="38"/>
        <v>0.6210571413</v>
      </c>
      <c r="AF644" s="30">
        <f t="shared" si="39"/>
        <v>0.3146208519</v>
      </c>
      <c r="AG644" s="30">
        <f t="shared" si="40"/>
        <v>-0.01236148909</v>
      </c>
      <c r="AH644" s="41">
        <f t="shared" si="41"/>
        <v>0.4805822993</v>
      </c>
      <c r="AI644" s="42">
        <f t="shared" si="42"/>
        <v>0.7412780452</v>
      </c>
      <c r="AJ644" s="42">
        <f t="shared" si="43"/>
        <v>0.7242445298</v>
      </c>
      <c r="AK644" s="36">
        <f t="shared" si="44"/>
        <v>331</v>
      </c>
      <c r="AL644" s="37">
        <f t="shared" ref="AL644:AM644" si="2600">Z644</f>
        <v>126</v>
      </c>
      <c r="AM644" s="38">
        <f t="shared" si="2600"/>
        <v>36</v>
      </c>
      <c r="AN644" s="39">
        <f t="shared" si="46"/>
        <v>0</v>
      </c>
      <c r="AO644" s="43"/>
      <c r="AP644" s="43"/>
      <c r="AQ644" s="43">
        <f t="shared" ref="AQ644:AW644" si="2601">POWER($AC644,AQ$3)</f>
        <v>1</v>
      </c>
      <c r="AR644" s="43">
        <f t="shared" si="2601"/>
        <v>1</v>
      </c>
      <c r="AS644" s="43">
        <f t="shared" si="2601"/>
        <v>1</v>
      </c>
      <c r="AT644" s="43">
        <f t="shared" si="2601"/>
        <v>1</v>
      </c>
      <c r="AU644" s="43">
        <f t="shared" si="2601"/>
        <v>1</v>
      </c>
      <c r="AV644" s="43">
        <f t="shared" si="2601"/>
        <v>1</v>
      </c>
      <c r="AW644" s="43">
        <f t="shared" si="2601"/>
        <v>1</v>
      </c>
      <c r="AX644" s="43">
        <f t="shared" ref="AX644:BA644" si="2602">$AD644*AQ644</f>
        <v>0.6086956522</v>
      </c>
      <c r="AY644" s="43">
        <f t="shared" si="2602"/>
        <v>0.6086956522</v>
      </c>
      <c r="AZ644" s="43">
        <f t="shared" si="2602"/>
        <v>0.6086956522</v>
      </c>
      <c r="BA644" s="43">
        <f t="shared" si="2602"/>
        <v>0.6086956522</v>
      </c>
      <c r="BB644" s="43"/>
      <c r="BC644" s="43"/>
      <c r="BD644" s="43"/>
      <c r="BE644" s="43"/>
      <c r="BF644" s="43"/>
      <c r="BG644" s="43"/>
      <c r="BH644" s="43"/>
      <c r="BI644" s="43"/>
      <c r="BJ644" s="43"/>
    </row>
    <row r="645">
      <c r="A645" s="30"/>
      <c r="B645" s="30"/>
      <c r="C645" s="44">
        <f t="shared" si="49"/>
        <v>641</v>
      </c>
      <c r="D645" s="32">
        <f t="shared" si="13"/>
        <v>2238</v>
      </c>
      <c r="E645" s="32">
        <f t="shared" si="14"/>
        <v>2238</v>
      </c>
      <c r="F645" s="33">
        <f t="shared" si="15"/>
        <v>812</v>
      </c>
      <c r="G645" s="30">
        <f t="shared" si="16"/>
        <v>528</v>
      </c>
      <c r="H645" s="34">
        <f t="shared" si="17"/>
        <v>284</v>
      </c>
      <c r="I645" s="35">
        <f t="shared" si="18"/>
        <v>0.335946419</v>
      </c>
      <c r="J645" s="35">
        <f t="shared" si="19"/>
        <v>0.3399504348</v>
      </c>
      <c r="K645" s="36">
        <f t="shared" si="20"/>
        <v>177</v>
      </c>
      <c r="L645" s="37">
        <f t="shared" si="21"/>
        <v>351</v>
      </c>
      <c r="M645" s="38">
        <f t="shared" si="22"/>
        <v>97</v>
      </c>
      <c r="N645" s="39">
        <f t="shared" si="23"/>
        <v>187</v>
      </c>
      <c r="O645" s="35">
        <f t="shared" si="24"/>
        <v>0.3352272727</v>
      </c>
      <c r="P645" s="35">
        <f t="shared" si="25"/>
        <v>0.3415492958</v>
      </c>
      <c r="Q645" s="40">
        <f t="shared" si="26"/>
        <v>0.3374384236</v>
      </c>
      <c r="R645" s="35">
        <f t="shared" si="27"/>
        <v>0.2165178571</v>
      </c>
      <c r="S645" s="10">
        <f t="shared" si="50"/>
        <v>0.6407399897</v>
      </c>
      <c r="T645" s="10">
        <f t="shared" si="28"/>
        <v>0.8991200066</v>
      </c>
      <c r="U645" s="10">
        <f t="shared" si="29"/>
        <v>0.8991200066</v>
      </c>
      <c r="V645" s="30">
        <f t="shared" si="30"/>
        <v>812</v>
      </c>
      <c r="W645" s="30">
        <f t="shared" si="31"/>
        <v>274</v>
      </c>
      <c r="X645" s="34">
        <f t="shared" si="32"/>
        <v>520</v>
      </c>
      <c r="Y645" s="36">
        <f t="shared" si="33"/>
        <v>423</v>
      </c>
      <c r="Z645" s="37">
        <f t="shared" ref="Z645:AA645" si="2603">L645</f>
        <v>351</v>
      </c>
      <c r="AA645" s="38">
        <f t="shared" si="2603"/>
        <v>97</v>
      </c>
      <c r="AB645" s="39">
        <f t="shared" si="35"/>
        <v>47</v>
      </c>
      <c r="AC645" s="35">
        <f t="shared" si="36"/>
        <v>0.6736111111</v>
      </c>
      <c r="AD645" s="35">
        <f t="shared" si="37"/>
        <v>0.5465116279</v>
      </c>
      <c r="AE645" s="30">
        <f t="shared" si="38"/>
        <v>0.5873471603</v>
      </c>
      <c r="AF645" s="30">
        <f t="shared" si="39"/>
        <v>0.2809108709</v>
      </c>
      <c r="AG645" s="30">
        <f t="shared" si="40"/>
        <v>-0.04083553235</v>
      </c>
      <c r="AH645" s="41">
        <f t="shared" si="41"/>
        <v>0.3903040368</v>
      </c>
      <c r="AI645" s="42">
        <f t="shared" si="42"/>
        <v>0.5160730793</v>
      </c>
      <c r="AJ645" s="42">
        <f t="shared" si="43"/>
        <v>0.4598037526</v>
      </c>
      <c r="AK645" s="36">
        <f t="shared" si="44"/>
        <v>299</v>
      </c>
      <c r="AL645" s="37">
        <f t="shared" ref="AL645:AM645" si="2604">Z645</f>
        <v>351</v>
      </c>
      <c r="AM645" s="38">
        <f t="shared" si="2604"/>
        <v>97</v>
      </c>
      <c r="AN645" s="39">
        <f t="shared" si="46"/>
        <v>47</v>
      </c>
      <c r="AO645" s="43"/>
      <c r="AP645" s="43"/>
      <c r="AQ645" s="43">
        <f t="shared" ref="AQ645:AW645" si="2605">POWER($AC645,AQ$3)</f>
        <v>1</v>
      </c>
      <c r="AR645" s="43">
        <f t="shared" si="2605"/>
        <v>0.6736111111</v>
      </c>
      <c r="AS645" s="43">
        <f t="shared" si="2605"/>
        <v>0.453751929</v>
      </c>
      <c r="AT645" s="43">
        <f t="shared" si="2605"/>
        <v>0.3056523411</v>
      </c>
      <c r="AU645" s="43">
        <f t="shared" si="2605"/>
        <v>0.2058908131</v>
      </c>
      <c r="AV645" s="43">
        <f t="shared" si="2605"/>
        <v>0.1386903394</v>
      </c>
      <c r="AW645" s="43">
        <f t="shared" si="2605"/>
        <v>0.0934233536</v>
      </c>
      <c r="AX645" s="43">
        <f t="shared" ref="AX645:BA645" si="2606">$AD645*AQ645</f>
        <v>0.5465116279</v>
      </c>
      <c r="AY645" s="43">
        <f t="shared" si="2606"/>
        <v>0.3681363049</v>
      </c>
      <c r="AZ645" s="43">
        <f t="shared" si="2606"/>
        <v>0.2479807054</v>
      </c>
      <c r="BA645" s="43">
        <f t="shared" si="2606"/>
        <v>0.1670425585</v>
      </c>
      <c r="BB645" s="43"/>
      <c r="BC645" s="43"/>
      <c r="BD645" s="43"/>
      <c r="BE645" s="43"/>
      <c r="BF645" s="43"/>
      <c r="BG645" s="43"/>
      <c r="BH645" s="43"/>
      <c r="BI645" s="43"/>
      <c r="BJ645" s="43"/>
    </row>
    <row r="646">
      <c r="A646" s="30"/>
      <c r="B646" s="30"/>
      <c r="C646" s="44">
        <f t="shared" si="49"/>
        <v>642</v>
      </c>
      <c r="D646" s="32">
        <f t="shared" si="13"/>
        <v>3110</v>
      </c>
      <c r="E646" s="32">
        <f t="shared" si="14"/>
        <v>3110</v>
      </c>
      <c r="F646" s="33">
        <f t="shared" si="15"/>
        <v>1530</v>
      </c>
      <c r="G646" s="30">
        <f t="shared" si="16"/>
        <v>557</v>
      </c>
      <c r="H646" s="34">
        <f t="shared" si="17"/>
        <v>973</v>
      </c>
      <c r="I646" s="35">
        <f t="shared" si="18"/>
        <v>0.2039215649</v>
      </c>
      <c r="J646" s="35">
        <f t="shared" si="19"/>
        <v>0.1298867271</v>
      </c>
      <c r="K646" s="36">
        <f t="shared" si="20"/>
        <v>114</v>
      </c>
      <c r="L646" s="37">
        <f t="shared" si="21"/>
        <v>443</v>
      </c>
      <c r="M646" s="38">
        <f t="shared" si="22"/>
        <v>126</v>
      </c>
      <c r="N646" s="39">
        <f t="shared" si="23"/>
        <v>847</v>
      </c>
      <c r="O646" s="35">
        <f t="shared" si="24"/>
        <v>0.2046678636</v>
      </c>
      <c r="P646" s="35">
        <f t="shared" si="25"/>
        <v>0.1294964029</v>
      </c>
      <c r="Q646" s="40">
        <f t="shared" si="26"/>
        <v>0.1568627451</v>
      </c>
      <c r="R646" s="35">
        <f t="shared" si="27"/>
        <v>0.2214411248</v>
      </c>
      <c r="S646" s="10">
        <f t="shared" si="50"/>
        <v>0.7774062301</v>
      </c>
      <c r="T646" s="10">
        <f t="shared" si="28"/>
        <v>1.12009607</v>
      </c>
      <c r="U646" s="10">
        <f t="shared" si="29"/>
        <v>1</v>
      </c>
      <c r="V646" s="30">
        <f t="shared" si="30"/>
        <v>1530</v>
      </c>
      <c r="W646" s="30">
        <f t="shared" si="31"/>
        <v>240</v>
      </c>
      <c r="X646" s="34">
        <f t="shared" si="32"/>
        <v>1189</v>
      </c>
      <c r="Y646" s="36">
        <f t="shared" si="33"/>
        <v>1063</v>
      </c>
      <c r="Z646" s="37">
        <f t="shared" ref="Z646:AA646" si="2607">L646</f>
        <v>443</v>
      </c>
      <c r="AA646" s="38">
        <f t="shared" si="2607"/>
        <v>126</v>
      </c>
      <c r="AB646" s="39">
        <f t="shared" si="35"/>
        <v>0</v>
      </c>
      <c r="AC646" s="35">
        <f t="shared" si="36"/>
        <v>1</v>
      </c>
      <c r="AD646" s="35">
        <f t="shared" si="37"/>
        <v>0.7058432935</v>
      </c>
      <c r="AE646" s="30">
        <f t="shared" si="38"/>
        <v>0.6210571413</v>
      </c>
      <c r="AF646" s="30">
        <f t="shared" si="39"/>
        <v>0.3146208519</v>
      </c>
      <c r="AG646" s="30">
        <f t="shared" si="40"/>
        <v>0.08478615223</v>
      </c>
      <c r="AH646" s="41">
        <f t="shared" si="41"/>
        <v>0.4805822993</v>
      </c>
      <c r="AI646" s="42">
        <f t="shared" si="42"/>
        <v>0.7412780452</v>
      </c>
      <c r="AJ646" s="42">
        <f t="shared" si="43"/>
        <v>0.8581091338</v>
      </c>
      <c r="AK646" s="36">
        <f t="shared" si="44"/>
        <v>2679</v>
      </c>
      <c r="AL646" s="37">
        <f t="shared" ref="AL646:AM646" si="2608">Z646</f>
        <v>443</v>
      </c>
      <c r="AM646" s="38">
        <f t="shared" si="2608"/>
        <v>126</v>
      </c>
      <c r="AN646" s="39">
        <f t="shared" si="46"/>
        <v>0</v>
      </c>
      <c r="AO646" s="43"/>
      <c r="AP646" s="43"/>
      <c r="AQ646" s="43">
        <f t="shared" ref="AQ646:AW646" si="2609">POWER($AC646,AQ$3)</f>
        <v>1</v>
      </c>
      <c r="AR646" s="43">
        <f t="shared" si="2609"/>
        <v>1</v>
      </c>
      <c r="AS646" s="43">
        <f t="shared" si="2609"/>
        <v>1</v>
      </c>
      <c r="AT646" s="43">
        <f t="shared" si="2609"/>
        <v>1</v>
      </c>
      <c r="AU646" s="43">
        <f t="shared" si="2609"/>
        <v>1</v>
      </c>
      <c r="AV646" s="43">
        <f t="shared" si="2609"/>
        <v>1</v>
      </c>
      <c r="AW646" s="43">
        <f t="shared" si="2609"/>
        <v>1</v>
      </c>
      <c r="AX646" s="43">
        <f t="shared" ref="AX646:BA646" si="2610">$AD646*AQ646</f>
        <v>0.7058432935</v>
      </c>
      <c r="AY646" s="43">
        <f t="shared" si="2610"/>
        <v>0.7058432935</v>
      </c>
      <c r="AZ646" s="43">
        <f t="shared" si="2610"/>
        <v>0.7058432935</v>
      </c>
      <c r="BA646" s="43">
        <f t="shared" si="2610"/>
        <v>0.7058432935</v>
      </c>
      <c r="BB646" s="43"/>
      <c r="BC646" s="43"/>
      <c r="BD646" s="43"/>
      <c r="BE646" s="43"/>
      <c r="BF646" s="43"/>
      <c r="BG646" s="43"/>
      <c r="BH646" s="43"/>
      <c r="BI646" s="43"/>
      <c r="BJ646" s="43"/>
    </row>
    <row r="647">
      <c r="A647" s="30"/>
      <c r="B647" s="30"/>
      <c r="C647" s="44">
        <f t="shared" si="49"/>
        <v>643</v>
      </c>
      <c r="D647" s="32">
        <f t="shared" si="13"/>
        <v>1104</v>
      </c>
      <c r="E647" s="32">
        <f t="shared" si="14"/>
        <v>1104</v>
      </c>
      <c r="F647" s="33">
        <f t="shared" si="15"/>
        <v>564</v>
      </c>
      <c r="G647" s="30">
        <f t="shared" si="16"/>
        <v>479</v>
      </c>
      <c r="H647" s="34">
        <f t="shared" si="17"/>
        <v>85</v>
      </c>
      <c r="I647" s="35">
        <f t="shared" si="18"/>
        <v>0.6738488685</v>
      </c>
      <c r="J647" s="35">
        <f t="shared" si="19"/>
        <v>0.6826921652</v>
      </c>
      <c r="K647" s="36">
        <f t="shared" si="20"/>
        <v>323</v>
      </c>
      <c r="L647" s="37">
        <f t="shared" si="21"/>
        <v>156</v>
      </c>
      <c r="M647" s="38">
        <f t="shared" si="22"/>
        <v>58</v>
      </c>
      <c r="N647" s="39">
        <f t="shared" si="23"/>
        <v>27</v>
      </c>
      <c r="O647" s="35">
        <f t="shared" si="24"/>
        <v>0.6743215031</v>
      </c>
      <c r="P647" s="35">
        <f t="shared" si="25"/>
        <v>0.6823529412</v>
      </c>
      <c r="Q647" s="40">
        <f t="shared" si="26"/>
        <v>0.6755319149</v>
      </c>
      <c r="R647" s="35">
        <f t="shared" si="27"/>
        <v>0.2710280374</v>
      </c>
      <c r="S647" s="10">
        <f t="shared" si="50"/>
        <v>0.5687569262</v>
      </c>
      <c r="T647" s="10">
        <f t="shared" si="28"/>
        <v>0.7471578229</v>
      </c>
      <c r="U647" s="10">
        <f t="shared" si="29"/>
        <v>0.7471578229</v>
      </c>
      <c r="V647" s="30">
        <f t="shared" si="30"/>
        <v>564</v>
      </c>
      <c r="W647" s="30">
        <f t="shared" si="31"/>
        <v>381</v>
      </c>
      <c r="X647" s="34">
        <f t="shared" si="32"/>
        <v>381</v>
      </c>
      <c r="Y647" s="36">
        <f t="shared" si="33"/>
        <v>323</v>
      </c>
      <c r="Z647" s="37">
        <f t="shared" ref="Z647:AA647" si="2611">L647</f>
        <v>156</v>
      </c>
      <c r="AA647" s="38">
        <f t="shared" si="2611"/>
        <v>58</v>
      </c>
      <c r="AB647" s="39">
        <f t="shared" si="35"/>
        <v>109</v>
      </c>
      <c r="AC647" s="35">
        <f t="shared" si="36"/>
        <v>0.3473053892</v>
      </c>
      <c r="AD647" s="35">
        <f t="shared" si="37"/>
        <v>0.6743215031</v>
      </c>
      <c r="AE647" s="30">
        <f t="shared" si="38"/>
        <v>0.466712632</v>
      </c>
      <c r="AF647" s="30">
        <f t="shared" si="39"/>
        <v>0.1602763427</v>
      </c>
      <c r="AG647" s="30">
        <f t="shared" si="40"/>
        <v>0.2076088712</v>
      </c>
      <c r="AH647" s="41">
        <f t="shared" si="41"/>
        <v>0.3530341886</v>
      </c>
      <c r="AI647" s="42">
        <f t="shared" si="42"/>
        <v>0.2704713843</v>
      </c>
      <c r="AJ647" s="42">
        <f t="shared" si="43"/>
        <v>0.5565460533</v>
      </c>
      <c r="AK647" s="36">
        <f t="shared" si="44"/>
        <v>196</v>
      </c>
      <c r="AL647" s="37">
        <f t="shared" ref="AL647:AM647" si="2612">Z647</f>
        <v>156</v>
      </c>
      <c r="AM647" s="38">
        <f t="shared" si="2612"/>
        <v>58</v>
      </c>
      <c r="AN647" s="39">
        <f t="shared" si="46"/>
        <v>109</v>
      </c>
      <c r="AO647" s="43"/>
      <c r="AP647" s="43"/>
      <c r="AQ647" s="43">
        <f t="shared" ref="AQ647:AW647" si="2613">POWER($AC647,AQ$3)</f>
        <v>1</v>
      </c>
      <c r="AR647" s="43">
        <f t="shared" si="2613"/>
        <v>0.3473053892</v>
      </c>
      <c r="AS647" s="43">
        <f t="shared" si="2613"/>
        <v>0.1206210334</v>
      </c>
      <c r="AT647" s="43">
        <f t="shared" si="2613"/>
        <v>0.04189233495</v>
      </c>
      <c r="AU647" s="43">
        <f t="shared" si="2613"/>
        <v>0.01454943369</v>
      </c>
      <c r="AV647" s="43">
        <f t="shared" si="2613"/>
        <v>0.005053096732</v>
      </c>
      <c r="AW647" s="43">
        <f t="shared" si="2613"/>
        <v>0.001754967727</v>
      </c>
      <c r="AX647" s="43">
        <f t="shared" ref="AX647:BA647" si="2614">$AD647*AQ647</f>
        <v>0.6743215031</v>
      </c>
      <c r="AY647" s="43">
        <f t="shared" si="2614"/>
        <v>0.2341954921</v>
      </c>
      <c r="AZ647" s="43">
        <f t="shared" si="2614"/>
        <v>0.08133735654</v>
      </c>
      <c r="BA647" s="43">
        <f t="shared" si="2614"/>
        <v>0.02824890227</v>
      </c>
      <c r="BB647" s="43"/>
      <c r="BC647" s="43"/>
      <c r="BD647" s="43"/>
      <c r="BE647" s="43"/>
      <c r="BF647" s="43"/>
      <c r="BG647" s="43"/>
      <c r="BH647" s="43"/>
      <c r="BI647" s="43"/>
      <c r="BJ647" s="43"/>
    </row>
    <row r="648">
      <c r="A648" s="30"/>
      <c r="B648" s="30"/>
      <c r="C648" s="44">
        <f t="shared" si="49"/>
        <v>644</v>
      </c>
      <c r="D648" s="32">
        <f t="shared" si="13"/>
        <v>1213</v>
      </c>
      <c r="E648" s="32">
        <f t="shared" si="14"/>
        <v>1213</v>
      </c>
      <c r="F648" s="33">
        <f t="shared" si="15"/>
        <v>546</v>
      </c>
      <c r="G648" s="30">
        <f t="shared" si="16"/>
        <v>405</v>
      </c>
      <c r="H648" s="34">
        <f t="shared" si="17"/>
        <v>141</v>
      </c>
      <c r="I648" s="35">
        <f t="shared" si="18"/>
        <v>0.3793817558</v>
      </c>
      <c r="J648" s="35">
        <f t="shared" si="19"/>
        <v>0.3251987887</v>
      </c>
      <c r="K648" s="36">
        <f t="shared" si="20"/>
        <v>154</v>
      </c>
      <c r="L648" s="37">
        <f t="shared" si="21"/>
        <v>251</v>
      </c>
      <c r="M648" s="38">
        <f t="shared" si="22"/>
        <v>46</v>
      </c>
      <c r="N648" s="39">
        <f t="shared" si="23"/>
        <v>95</v>
      </c>
      <c r="O648" s="35">
        <f t="shared" si="24"/>
        <v>0.3802469136</v>
      </c>
      <c r="P648" s="35">
        <f t="shared" si="25"/>
        <v>0.3262411348</v>
      </c>
      <c r="Q648" s="40">
        <f t="shared" si="26"/>
        <v>0.3663003663</v>
      </c>
      <c r="R648" s="35">
        <f t="shared" si="27"/>
        <v>0.1548821549</v>
      </c>
      <c r="S648" s="10">
        <f t="shared" si="50"/>
        <v>0.3571072753</v>
      </c>
      <c r="T648" s="10">
        <f t="shared" si="28"/>
        <v>0.4725443549</v>
      </c>
      <c r="U648" s="10">
        <f t="shared" si="29"/>
        <v>0.4725443549</v>
      </c>
      <c r="V648" s="30">
        <f t="shared" si="30"/>
        <v>546</v>
      </c>
      <c r="W648" s="30">
        <f t="shared" si="31"/>
        <v>200</v>
      </c>
      <c r="X648" s="34">
        <f t="shared" si="32"/>
        <v>200</v>
      </c>
      <c r="Y648" s="36">
        <f t="shared" si="33"/>
        <v>154</v>
      </c>
      <c r="Z648" s="37">
        <f t="shared" ref="Z648:AA648" si="2615">L648</f>
        <v>251</v>
      </c>
      <c r="AA648" s="38">
        <f t="shared" si="2615"/>
        <v>46</v>
      </c>
      <c r="AB648" s="39">
        <f t="shared" si="35"/>
        <v>172</v>
      </c>
      <c r="AC648" s="35">
        <f t="shared" si="36"/>
        <v>0.2110091743</v>
      </c>
      <c r="AD648" s="35">
        <f t="shared" si="37"/>
        <v>0.3802469136</v>
      </c>
      <c r="AE648" s="30">
        <f t="shared" si="38"/>
        <v>0.4041151116</v>
      </c>
      <c r="AF648" s="30">
        <f t="shared" si="39"/>
        <v>0.09767882232</v>
      </c>
      <c r="AG648" s="30">
        <f t="shared" si="40"/>
        <v>-0.02386819805</v>
      </c>
      <c r="AH648" s="41">
        <f t="shared" si="41"/>
        <v>0.3518580883</v>
      </c>
      <c r="AI648" s="42">
        <f t="shared" si="42"/>
        <v>0.1644171888</v>
      </c>
      <c r="AJ648" s="42">
        <f t="shared" si="43"/>
        <v>0.1315280025</v>
      </c>
      <c r="AK648" s="36">
        <f t="shared" si="44"/>
        <v>38</v>
      </c>
      <c r="AL648" s="37">
        <f t="shared" ref="AL648:AM648" si="2616">Z648</f>
        <v>251</v>
      </c>
      <c r="AM648" s="38">
        <f t="shared" si="2616"/>
        <v>46</v>
      </c>
      <c r="AN648" s="39">
        <f t="shared" si="46"/>
        <v>172</v>
      </c>
      <c r="AO648" s="43"/>
      <c r="AP648" s="43"/>
      <c r="AQ648" s="43">
        <f t="shared" ref="AQ648:AW648" si="2617">POWER($AC648,AQ$3)</f>
        <v>1</v>
      </c>
      <c r="AR648" s="43">
        <f t="shared" si="2617"/>
        <v>0.2110091743</v>
      </c>
      <c r="AS648" s="43">
        <f t="shared" si="2617"/>
        <v>0.04452487164</v>
      </c>
      <c r="AT648" s="43">
        <f t="shared" si="2617"/>
        <v>0.009395156402</v>
      </c>
      <c r="AU648" s="43">
        <f t="shared" si="2617"/>
        <v>0.001982464195</v>
      </c>
      <c r="AV648" s="43">
        <f t="shared" si="2617"/>
        <v>0.0004183181329</v>
      </c>
      <c r="AW648" s="43">
        <f t="shared" si="2617"/>
        <v>0.00008826896382</v>
      </c>
      <c r="AX648" s="43">
        <f t="shared" ref="AX648:BA648" si="2618">$AD648*AQ648</f>
        <v>0.3802469136</v>
      </c>
      <c r="AY648" s="43">
        <f t="shared" si="2618"/>
        <v>0.08023558727</v>
      </c>
      <c r="AZ648" s="43">
        <f t="shared" si="2618"/>
        <v>0.01693044502</v>
      </c>
      <c r="BA648" s="43">
        <f t="shared" si="2618"/>
        <v>0.003572479224</v>
      </c>
      <c r="BB648" s="43"/>
      <c r="BC648" s="43"/>
      <c r="BD648" s="43"/>
      <c r="BE648" s="43"/>
      <c r="BF648" s="43"/>
      <c r="BG648" s="43"/>
      <c r="BH648" s="43"/>
      <c r="BI648" s="43"/>
      <c r="BJ648" s="43"/>
    </row>
    <row r="649">
      <c r="A649" s="30"/>
      <c r="B649" s="30"/>
      <c r="C649" s="44">
        <f t="shared" si="49"/>
        <v>645</v>
      </c>
      <c r="D649" s="32">
        <f t="shared" si="13"/>
        <v>681</v>
      </c>
      <c r="E649" s="32">
        <f t="shared" si="14"/>
        <v>681</v>
      </c>
      <c r="F649" s="33">
        <f t="shared" si="15"/>
        <v>370</v>
      </c>
      <c r="G649" s="30">
        <f t="shared" si="16"/>
        <v>236</v>
      </c>
      <c r="H649" s="34">
        <f t="shared" si="17"/>
        <v>134</v>
      </c>
      <c r="I649" s="35">
        <f t="shared" si="18"/>
        <v>0.4843432047</v>
      </c>
      <c r="J649" s="35">
        <f t="shared" si="19"/>
        <v>0.4589414218</v>
      </c>
      <c r="K649" s="36">
        <f t="shared" si="20"/>
        <v>114</v>
      </c>
      <c r="L649" s="37">
        <f t="shared" si="21"/>
        <v>122</v>
      </c>
      <c r="M649" s="38">
        <f t="shared" si="22"/>
        <v>61</v>
      </c>
      <c r="N649" s="39">
        <f t="shared" si="23"/>
        <v>73</v>
      </c>
      <c r="O649" s="35">
        <f t="shared" si="24"/>
        <v>0.4830508475</v>
      </c>
      <c r="P649" s="35">
        <f t="shared" si="25"/>
        <v>0.4552238806</v>
      </c>
      <c r="Q649" s="40">
        <f t="shared" si="26"/>
        <v>0.472972973</v>
      </c>
      <c r="R649" s="35">
        <f t="shared" si="27"/>
        <v>0.3333333333</v>
      </c>
      <c r="S649" s="10">
        <f t="shared" si="50"/>
        <v>0.6592824001</v>
      </c>
      <c r="T649" s="10">
        <f t="shared" si="28"/>
        <v>0.8567471039</v>
      </c>
      <c r="U649" s="10">
        <f t="shared" si="29"/>
        <v>0.8567471039</v>
      </c>
      <c r="V649" s="30">
        <f t="shared" si="30"/>
        <v>370</v>
      </c>
      <c r="W649" s="30">
        <f t="shared" si="31"/>
        <v>175</v>
      </c>
      <c r="X649" s="34">
        <f t="shared" si="32"/>
        <v>244</v>
      </c>
      <c r="Y649" s="36">
        <f t="shared" si="33"/>
        <v>183</v>
      </c>
      <c r="Z649" s="37">
        <f t="shared" ref="Z649:AA649" si="2619">L649</f>
        <v>122</v>
      </c>
      <c r="AA649" s="38">
        <f t="shared" si="2619"/>
        <v>61</v>
      </c>
      <c r="AB649" s="39">
        <f t="shared" si="35"/>
        <v>31</v>
      </c>
      <c r="AC649" s="35">
        <f t="shared" si="36"/>
        <v>0.6630434783</v>
      </c>
      <c r="AD649" s="35">
        <f t="shared" si="37"/>
        <v>0.6</v>
      </c>
      <c r="AE649" s="30">
        <f t="shared" si="38"/>
        <v>0.5844965468</v>
      </c>
      <c r="AF649" s="30">
        <f t="shared" si="39"/>
        <v>0.2780602575</v>
      </c>
      <c r="AG649" s="30">
        <f t="shared" si="40"/>
        <v>0.01550345324</v>
      </c>
      <c r="AH649" s="41">
        <f t="shared" si="41"/>
        <v>0.3883061913</v>
      </c>
      <c r="AI649" s="42">
        <f t="shared" si="42"/>
        <v>0.5084014953</v>
      </c>
      <c r="AJ649" s="42">
        <f t="shared" si="43"/>
        <v>0.5297644805</v>
      </c>
      <c r="AK649" s="36">
        <f t="shared" si="44"/>
        <v>137</v>
      </c>
      <c r="AL649" s="37">
        <f t="shared" ref="AL649:AM649" si="2620">Z649</f>
        <v>122</v>
      </c>
      <c r="AM649" s="38">
        <f t="shared" si="2620"/>
        <v>61</v>
      </c>
      <c r="AN649" s="39">
        <f t="shared" si="46"/>
        <v>31</v>
      </c>
      <c r="AO649" s="43"/>
      <c r="AP649" s="43"/>
      <c r="AQ649" s="43">
        <f t="shared" ref="AQ649:AW649" si="2621">POWER($AC649,AQ$3)</f>
        <v>1</v>
      </c>
      <c r="AR649" s="43">
        <f t="shared" si="2621"/>
        <v>0.6630434783</v>
      </c>
      <c r="AS649" s="43">
        <f t="shared" si="2621"/>
        <v>0.4396266541</v>
      </c>
      <c r="AT649" s="43">
        <f t="shared" si="2621"/>
        <v>0.2914915858</v>
      </c>
      <c r="AU649" s="43">
        <f t="shared" si="2621"/>
        <v>0.193271595</v>
      </c>
      <c r="AV649" s="43">
        <f t="shared" si="2621"/>
        <v>0.1281474706</v>
      </c>
      <c r="AW649" s="43">
        <f t="shared" si="2621"/>
        <v>0.08496734462</v>
      </c>
      <c r="AX649" s="43">
        <f t="shared" ref="AX649:BA649" si="2622">$AD649*AQ649</f>
        <v>0.6</v>
      </c>
      <c r="AY649" s="43">
        <f t="shared" si="2622"/>
        <v>0.397826087</v>
      </c>
      <c r="AZ649" s="43">
        <f t="shared" si="2622"/>
        <v>0.2637759924</v>
      </c>
      <c r="BA649" s="43">
        <f t="shared" si="2622"/>
        <v>0.1748949515</v>
      </c>
      <c r="BB649" s="43"/>
      <c r="BC649" s="43"/>
      <c r="BD649" s="43"/>
      <c r="BE649" s="43"/>
      <c r="BF649" s="43"/>
      <c r="BG649" s="43"/>
      <c r="BH649" s="43"/>
      <c r="BI649" s="43"/>
      <c r="BJ649" s="43"/>
    </row>
    <row r="650">
      <c r="A650" s="30"/>
      <c r="B650" s="30"/>
      <c r="C650" s="44">
        <f t="shared" si="49"/>
        <v>646</v>
      </c>
      <c r="D650" s="32">
        <f t="shared" si="13"/>
        <v>2222</v>
      </c>
      <c r="E650" s="32">
        <f t="shared" si="14"/>
        <v>2222</v>
      </c>
      <c r="F650" s="33">
        <f t="shared" si="15"/>
        <v>773</v>
      </c>
      <c r="G650" s="30">
        <f t="shared" si="16"/>
        <v>558</v>
      </c>
      <c r="H650" s="34">
        <f t="shared" si="17"/>
        <v>215</v>
      </c>
      <c r="I650" s="35">
        <f t="shared" si="18"/>
        <v>0.5347402031</v>
      </c>
      <c r="J650" s="35">
        <f t="shared" si="19"/>
        <v>0.5159454447</v>
      </c>
      <c r="K650" s="36">
        <f t="shared" si="20"/>
        <v>298</v>
      </c>
      <c r="L650" s="37">
        <f t="shared" si="21"/>
        <v>260</v>
      </c>
      <c r="M650" s="38">
        <f t="shared" si="22"/>
        <v>111</v>
      </c>
      <c r="N650" s="39">
        <f t="shared" si="23"/>
        <v>104</v>
      </c>
      <c r="O650" s="35">
        <f t="shared" si="24"/>
        <v>0.5340501792</v>
      </c>
      <c r="P650" s="35">
        <f t="shared" si="25"/>
        <v>0.5162790698</v>
      </c>
      <c r="Q650" s="40">
        <f t="shared" si="26"/>
        <v>0.5291073739</v>
      </c>
      <c r="R650" s="35">
        <f t="shared" si="27"/>
        <v>0.2991913747</v>
      </c>
      <c r="S650" s="10">
        <f t="shared" si="50"/>
        <v>0.717448629</v>
      </c>
      <c r="T650" s="10">
        <f t="shared" si="28"/>
        <v>0.9733703388</v>
      </c>
      <c r="U650" s="10">
        <f t="shared" si="29"/>
        <v>0.9733703388</v>
      </c>
      <c r="V650" s="30">
        <f t="shared" si="30"/>
        <v>773</v>
      </c>
      <c r="W650" s="30">
        <f t="shared" si="31"/>
        <v>409</v>
      </c>
      <c r="X650" s="34">
        <f t="shared" si="32"/>
        <v>555</v>
      </c>
      <c r="Y650" s="36">
        <f t="shared" si="33"/>
        <v>444</v>
      </c>
      <c r="Z650" s="37">
        <f t="shared" ref="Z650:AA650" si="2623">L650</f>
        <v>260</v>
      </c>
      <c r="AA650" s="38">
        <f t="shared" si="2623"/>
        <v>111</v>
      </c>
      <c r="AB650" s="39">
        <f t="shared" si="35"/>
        <v>12</v>
      </c>
      <c r="AC650" s="35">
        <f t="shared" si="36"/>
        <v>0.9024390244</v>
      </c>
      <c r="AD650" s="35">
        <f t="shared" si="37"/>
        <v>0.6306818182</v>
      </c>
      <c r="AE650" s="30">
        <f t="shared" si="38"/>
        <v>0.623463264</v>
      </c>
      <c r="AF650" s="30">
        <f t="shared" si="39"/>
        <v>0.3170269746</v>
      </c>
      <c r="AG650" s="30">
        <f t="shared" si="40"/>
        <v>0.007218554218</v>
      </c>
      <c r="AH650" s="41">
        <f t="shared" si="41"/>
        <v>0.4475655412</v>
      </c>
      <c r="AI650" s="42">
        <f t="shared" si="42"/>
        <v>0.6763513493</v>
      </c>
      <c r="AJ650" s="42">
        <f t="shared" si="43"/>
        <v>0.686298157</v>
      </c>
      <c r="AK650" s="36">
        <f t="shared" si="44"/>
        <v>569</v>
      </c>
      <c r="AL650" s="37">
        <f t="shared" ref="AL650:AM650" si="2624">Z650</f>
        <v>260</v>
      </c>
      <c r="AM650" s="38">
        <f t="shared" si="2624"/>
        <v>111</v>
      </c>
      <c r="AN650" s="39">
        <f t="shared" si="46"/>
        <v>12</v>
      </c>
      <c r="AO650" s="43"/>
      <c r="AP650" s="43"/>
      <c r="AQ650" s="43">
        <f t="shared" ref="AQ650:AW650" si="2625">POWER($AC650,AQ$3)</f>
        <v>1</v>
      </c>
      <c r="AR650" s="43">
        <f t="shared" si="2625"/>
        <v>0.9024390244</v>
      </c>
      <c r="AS650" s="43">
        <f t="shared" si="2625"/>
        <v>0.8143961927</v>
      </c>
      <c r="AT650" s="43">
        <f t="shared" si="2625"/>
        <v>0.7349429056</v>
      </c>
      <c r="AU650" s="43">
        <f t="shared" si="2625"/>
        <v>0.6632411588</v>
      </c>
      <c r="AV650" s="43">
        <f t="shared" si="2625"/>
        <v>0.5985347042</v>
      </c>
      <c r="AW650" s="43">
        <f t="shared" si="2625"/>
        <v>0.5401410746</v>
      </c>
      <c r="AX650" s="43">
        <f t="shared" ref="AX650:BA650" si="2626">$AD650*AQ650</f>
        <v>0.6306818182</v>
      </c>
      <c r="AY650" s="43">
        <f t="shared" si="2626"/>
        <v>0.5691518847</v>
      </c>
      <c r="AZ650" s="43">
        <f t="shared" si="2626"/>
        <v>0.5136248716</v>
      </c>
      <c r="BA650" s="43">
        <f t="shared" si="2626"/>
        <v>0.463515128</v>
      </c>
      <c r="BB650" s="43"/>
      <c r="BC650" s="43"/>
      <c r="BD650" s="43"/>
      <c r="BE650" s="43"/>
      <c r="BF650" s="43"/>
      <c r="BG650" s="43"/>
      <c r="BH650" s="43"/>
      <c r="BI650" s="43"/>
      <c r="BJ650" s="43"/>
    </row>
    <row r="651">
      <c r="A651" s="30"/>
      <c r="B651" s="30"/>
      <c r="C651" s="44">
        <f t="shared" si="49"/>
        <v>647</v>
      </c>
      <c r="D651" s="32">
        <f t="shared" si="13"/>
        <v>1913</v>
      </c>
      <c r="E651" s="32">
        <f t="shared" si="14"/>
        <v>1913</v>
      </c>
      <c r="F651" s="33">
        <f t="shared" si="15"/>
        <v>1031</v>
      </c>
      <c r="G651" s="30">
        <f t="shared" si="16"/>
        <v>731</v>
      </c>
      <c r="H651" s="34">
        <f t="shared" si="17"/>
        <v>300</v>
      </c>
      <c r="I651" s="35">
        <f t="shared" si="18"/>
        <v>0.3055809486</v>
      </c>
      <c r="J651" s="35">
        <f t="shared" si="19"/>
        <v>0.3096527018</v>
      </c>
      <c r="K651" s="36">
        <f t="shared" si="20"/>
        <v>223</v>
      </c>
      <c r="L651" s="37">
        <f t="shared" si="21"/>
        <v>508</v>
      </c>
      <c r="M651" s="38">
        <f t="shared" si="22"/>
        <v>93</v>
      </c>
      <c r="N651" s="39">
        <f t="shared" si="23"/>
        <v>207</v>
      </c>
      <c r="O651" s="35">
        <f t="shared" si="24"/>
        <v>0.3050615595</v>
      </c>
      <c r="P651" s="35">
        <f t="shared" si="25"/>
        <v>0.31</v>
      </c>
      <c r="Q651" s="40">
        <f t="shared" si="26"/>
        <v>0.3064985451</v>
      </c>
      <c r="R651" s="35">
        <f t="shared" si="27"/>
        <v>0.1547420965</v>
      </c>
      <c r="S651" s="10">
        <f t="shared" si="50"/>
        <v>0.7013812713</v>
      </c>
      <c r="T651" s="10">
        <f t="shared" si="28"/>
        <v>1.037015204</v>
      </c>
      <c r="U651" s="10">
        <f t="shared" si="29"/>
        <v>1</v>
      </c>
      <c r="V651" s="30">
        <f t="shared" si="30"/>
        <v>1031</v>
      </c>
      <c r="W651" s="30">
        <f t="shared" si="31"/>
        <v>316</v>
      </c>
      <c r="X651" s="34">
        <f t="shared" si="32"/>
        <v>723</v>
      </c>
      <c r="Y651" s="36">
        <f t="shared" si="33"/>
        <v>630</v>
      </c>
      <c r="Z651" s="37">
        <f t="shared" ref="Z651:AA651" si="2627">L651</f>
        <v>508</v>
      </c>
      <c r="AA651" s="38">
        <f t="shared" si="2627"/>
        <v>93</v>
      </c>
      <c r="AB651" s="39">
        <f t="shared" si="35"/>
        <v>0</v>
      </c>
      <c r="AC651" s="35">
        <f t="shared" si="36"/>
        <v>1</v>
      </c>
      <c r="AD651" s="35">
        <f t="shared" si="37"/>
        <v>0.553602812</v>
      </c>
      <c r="AE651" s="30">
        <f t="shared" si="38"/>
        <v>0.6210571413</v>
      </c>
      <c r="AF651" s="30">
        <f t="shared" si="39"/>
        <v>0.3146208519</v>
      </c>
      <c r="AG651" s="30">
        <f t="shared" si="40"/>
        <v>-0.06745432931</v>
      </c>
      <c r="AH651" s="41">
        <f t="shared" si="41"/>
        <v>0.4805822993</v>
      </c>
      <c r="AI651" s="42">
        <f t="shared" si="42"/>
        <v>0.7412780452</v>
      </c>
      <c r="AJ651" s="42">
        <f t="shared" si="43"/>
        <v>0.648329344</v>
      </c>
      <c r="AK651" s="36">
        <f t="shared" si="44"/>
        <v>937</v>
      </c>
      <c r="AL651" s="37">
        <f t="shared" ref="AL651:AM651" si="2628">Z651</f>
        <v>508</v>
      </c>
      <c r="AM651" s="38">
        <f t="shared" si="2628"/>
        <v>93</v>
      </c>
      <c r="AN651" s="39">
        <f t="shared" si="46"/>
        <v>0</v>
      </c>
      <c r="AO651" s="43"/>
      <c r="AP651" s="43"/>
      <c r="AQ651" s="43">
        <f t="shared" ref="AQ651:AW651" si="2629">POWER($AC651,AQ$3)</f>
        <v>1</v>
      </c>
      <c r="AR651" s="43">
        <f t="shared" si="2629"/>
        <v>1</v>
      </c>
      <c r="AS651" s="43">
        <f t="shared" si="2629"/>
        <v>1</v>
      </c>
      <c r="AT651" s="43">
        <f t="shared" si="2629"/>
        <v>1</v>
      </c>
      <c r="AU651" s="43">
        <f t="shared" si="2629"/>
        <v>1</v>
      </c>
      <c r="AV651" s="43">
        <f t="shared" si="2629"/>
        <v>1</v>
      </c>
      <c r="AW651" s="43">
        <f t="shared" si="2629"/>
        <v>1</v>
      </c>
      <c r="AX651" s="43">
        <f t="shared" ref="AX651:BA651" si="2630">$AD651*AQ651</f>
        <v>0.553602812</v>
      </c>
      <c r="AY651" s="43">
        <f t="shared" si="2630"/>
        <v>0.553602812</v>
      </c>
      <c r="AZ651" s="43">
        <f t="shared" si="2630"/>
        <v>0.553602812</v>
      </c>
      <c r="BA651" s="43">
        <f t="shared" si="2630"/>
        <v>0.553602812</v>
      </c>
      <c r="BB651" s="43"/>
      <c r="BC651" s="43"/>
      <c r="BD651" s="43"/>
      <c r="BE651" s="43"/>
      <c r="BF651" s="43"/>
      <c r="BG651" s="43"/>
      <c r="BH651" s="43"/>
      <c r="BI651" s="43"/>
      <c r="BJ651" s="43"/>
    </row>
    <row r="652">
      <c r="A652" s="30"/>
      <c r="B652" s="30"/>
      <c r="C652" s="44">
        <f t="shared" si="49"/>
        <v>648</v>
      </c>
      <c r="D652" s="32">
        <f t="shared" si="13"/>
        <v>2148</v>
      </c>
      <c r="E652" s="32">
        <f t="shared" si="14"/>
        <v>2148</v>
      </c>
      <c r="F652" s="33">
        <f t="shared" si="15"/>
        <v>1162</v>
      </c>
      <c r="G652" s="30">
        <f t="shared" si="16"/>
        <v>930</v>
      </c>
      <c r="H652" s="34">
        <f t="shared" si="17"/>
        <v>232</v>
      </c>
      <c r="I652" s="35">
        <f t="shared" si="18"/>
        <v>0.3179164554</v>
      </c>
      <c r="J652" s="35">
        <f t="shared" si="19"/>
        <v>0.2998328589</v>
      </c>
      <c r="K652" s="36">
        <f t="shared" si="20"/>
        <v>296</v>
      </c>
      <c r="L652" s="37">
        <f t="shared" si="21"/>
        <v>634</v>
      </c>
      <c r="M652" s="38">
        <f t="shared" si="22"/>
        <v>70</v>
      </c>
      <c r="N652" s="39">
        <f t="shared" si="23"/>
        <v>162</v>
      </c>
      <c r="O652" s="35">
        <f t="shared" si="24"/>
        <v>0.3182795699</v>
      </c>
      <c r="P652" s="35">
        <f t="shared" si="25"/>
        <v>0.3017241379</v>
      </c>
      <c r="Q652" s="40">
        <f t="shared" si="26"/>
        <v>0.3149741824</v>
      </c>
      <c r="R652" s="35">
        <f t="shared" si="27"/>
        <v>0.09943181818</v>
      </c>
      <c r="S652" s="10">
        <f t="shared" si="50"/>
        <v>0.3313913498</v>
      </c>
      <c r="T652" s="10">
        <f t="shared" si="28"/>
        <v>0.4649299327</v>
      </c>
      <c r="U652" s="10">
        <f t="shared" si="29"/>
        <v>0.4649299327</v>
      </c>
      <c r="V652" s="30">
        <f t="shared" si="30"/>
        <v>1162</v>
      </c>
      <c r="W652" s="30">
        <f t="shared" si="31"/>
        <v>366</v>
      </c>
      <c r="X652" s="34">
        <f t="shared" si="32"/>
        <v>385</v>
      </c>
      <c r="Y652" s="36">
        <f t="shared" si="33"/>
        <v>315</v>
      </c>
      <c r="Z652" s="37">
        <f t="shared" ref="Z652:AA652" si="2631">L652</f>
        <v>634</v>
      </c>
      <c r="AA652" s="38">
        <f t="shared" si="2631"/>
        <v>70</v>
      </c>
      <c r="AB652" s="39">
        <f t="shared" si="35"/>
        <v>363</v>
      </c>
      <c r="AC652" s="35">
        <f t="shared" si="36"/>
        <v>0.1616628176</v>
      </c>
      <c r="AD652" s="35">
        <f t="shared" si="37"/>
        <v>0.3319283456</v>
      </c>
      <c r="AE652" s="30">
        <f t="shared" si="38"/>
        <v>0.3809529027</v>
      </c>
      <c r="AF652" s="30">
        <f t="shared" si="39"/>
        <v>0.07451661335</v>
      </c>
      <c r="AG652" s="30">
        <f t="shared" si="40"/>
        <v>-0.04902455704</v>
      </c>
      <c r="AH652" s="41">
        <f t="shared" si="41"/>
        <v>0.3534851199</v>
      </c>
      <c r="AI652" s="42">
        <f t="shared" si="42"/>
        <v>0.125872142</v>
      </c>
      <c r="AJ652" s="42">
        <f t="shared" si="43"/>
        <v>0.05831874769</v>
      </c>
      <c r="AK652" s="36">
        <f t="shared" si="44"/>
        <v>39</v>
      </c>
      <c r="AL652" s="37">
        <f t="shared" ref="AL652:AM652" si="2632">Z652</f>
        <v>634</v>
      </c>
      <c r="AM652" s="38">
        <f t="shared" si="2632"/>
        <v>70</v>
      </c>
      <c r="AN652" s="39">
        <f t="shared" si="46"/>
        <v>363</v>
      </c>
      <c r="AO652" s="43"/>
      <c r="AP652" s="43"/>
      <c r="AQ652" s="43">
        <f t="shared" ref="AQ652:AW652" si="2633">POWER($AC652,AQ$3)</f>
        <v>1</v>
      </c>
      <c r="AR652" s="43">
        <f t="shared" si="2633"/>
        <v>0.1616628176</v>
      </c>
      <c r="AS652" s="43">
        <f t="shared" si="2633"/>
        <v>0.02613486658</v>
      </c>
      <c r="AT652" s="43">
        <f t="shared" si="2633"/>
        <v>0.004225036167</v>
      </c>
      <c r="AU652" s="43">
        <f t="shared" si="2633"/>
        <v>0.0006830312511</v>
      </c>
      <c r="AV652" s="43">
        <f t="shared" si="2633"/>
        <v>0.0001104207565</v>
      </c>
      <c r="AW652" s="43">
        <f t="shared" si="2633"/>
        <v>0.00001785093062</v>
      </c>
      <c r="AX652" s="43">
        <f t="shared" ref="AX652:BA652" si="2634">$AD652*AQ652</f>
        <v>0.3319283456</v>
      </c>
      <c r="AY652" s="43">
        <f t="shared" si="2634"/>
        <v>0.05366047158</v>
      </c>
      <c r="AZ652" s="43">
        <f t="shared" si="2634"/>
        <v>0.008674903027</v>
      </c>
      <c r="BA652" s="43">
        <f t="shared" si="2634"/>
        <v>0.001402409265</v>
      </c>
      <c r="BB652" s="43"/>
      <c r="BC652" s="43"/>
      <c r="BD652" s="43"/>
      <c r="BE652" s="43"/>
      <c r="BF652" s="43"/>
      <c r="BG652" s="43"/>
      <c r="BH652" s="43"/>
      <c r="BI652" s="43"/>
      <c r="BJ652" s="43"/>
    </row>
    <row r="653">
      <c r="A653" s="30"/>
      <c r="B653" s="30"/>
      <c r="C653" s="44">
        <f t="shared" si="49"/>
        <v>649</v>
      </c>
      <c r="D653" s="32">
        <f t="shared" si="13"/>
        <v>761</v>
      </c>
      <c r="E653" s="32">
        <f t="shared" si="14"/>
        <v>761</v>
      </c>
      <c r="F653" s="33">
        <f t="shared" si="15"/>
        <v>344</v>
      </c>
      <c r="G653" s="30">
        <f t="shared" si="16"/>
        <v>152</v>
      </c>
      <c r="H653" s="34">
        <f t="shared" si="17"/>
        <v>192</v>
      </c>
      <c r="I653" s="35">
        <f t="shared" si="18"/>
        <v>0.4477734206</v>
      </c>
      <c r="J653" s="35">
        <f t="shared" si="19"/>
        <v>0.4637937846</v>
      </c>
      <c r="K653" s="36">
        <f t="shared" si="20"/>
        <v>68</v>
      </c>
      <c r="L653" s="37">
        <f t="shared" si="21"/>
        <v>84</v>
      </c>
      <c r="M653" s="38">
        <f t="shared" si="22"/>
        <v>89</v>
      </c>
      <c r="N653" s="39">
        <f t="shared" si="23"/>
        <v>103</v>
      </c>
      <c r="O653" s="35">
        <f t="shared" si="24"/>
        <v>0.4473684211</v>
      </c>
      <c r="P653" s="35">
        <f t="shared" si="25"/>
        <v>0.4635416667</v>
      </c>
      <c r="Q653" s="40">
        <f t="shared" si="26"/>
        <v>0.4563953488</v>
      </c>
      <c r="R653" s="35">
        <f t="shared" si="27"/>
        <v>0.5144508671</v>
      </c>
      <c r="S653" s="10">
        <f t="shared" si="50"/>
        <v>0.7653579132</v>
      </c>
      <c r="T653" s="10">
        <f t="shared" si="28"/>
        <v>0.9178140716</v>
      </c>
      <c r="U653" s="10">
        <f t="shared" si="29"/>
        <v>0.9178140716</v>
      </c>
      <c r="V653" s="30">
        <f t="shared" si="30"/>
        <v>344</v>
      </c>
      <c r="W653" s="30">
        <f t="shared" si="31"/>
        <v>157</v>
      </c>
      <c r="X653" s="34">
        <f t="shared" si="32"/>
        <v>263</v>
      </c>
      <c r="Y653" s="36">
        <f t="shared" si="33"/>
        <v>174</v>
      </c>
      <c r="Z653" s="37">
        <f t="shared" ref="Z653:AA653" si="2635">L653</f>
        <v>84</v>
      </c>
      <c r="AA653" s="38">
        <f t="shared" si="2635"/>
        <v>89</v>
      </c>
      <c r="AB653" s="39">
        <f t="shared" si="35"/>
        <v>16</v>
      </c>
      <c r="AC653" s="35">
        <f t="shared" si="36"/>
        <v>0.8476190476</v>
      </c>
      <c r="AD653" s="35">
        <f t="shared" si="37"/>
        <v>0.6744186047</v>
      </c>
      <c r="AE653" s="30">
        <f t="shared" si="38"/>
        <v>0.6197493244</v>
      </c>
      <c r="AF653" s="30">
        <f t="shared" si="39"/>
        <v>0.3133130351</v>
      </c>
      <c r="AG653" s="30">
        <f t="shared" si="40"/>
        <v>0.05466928026</v>
      </c>
      <c r="AH653" s="41">
        <f t="shared" si="41"/>
        <v>0.4313358346</v>
      </c>
      <c r="AI653" s="42">
        <f t="shared" si="42"/>
        <v>0.6389926087</v>
      </c>
      <c r="AJ653" s="42">
        <f t="shared" si="43"/>
        <v>0.71432415</v>
      </c>
      <c r="AK653" s="36">
        <f t="shared" si="44"/>
        <v>210</v>
      </c>
      <c r="AL653" s="37">
        <f t="shared" ref="AL653:AM653" si="2636">Z653</f>
        <v>84</v>
      </c>
      <c r="AM653" s="38">
        <f t="shared" si="2636"/>
        <v>89</v>
      </c>
      <c r="AN653" s="39">
        <f t="shared" si="46"/>
        <v>16</v>
      </c>
      <c r="AO653" s="43"/>
      <c r="AP653" s="43"/>
      <c r="AQ653" s="43">
        <f t="shared" ref="AQ653:AW653" si="2637">POWER($AC653,AQ$3)</f>
        <v>1</v>
      </c>
      <c r="AR653" s="43">
        <f t="shared" si="2637"/>
        <v>0.8476190476</v>
      </c>
      <c r="AS653" s="43">
        <f t="shared" si="2637"/>
        <v>0.7184580499</v>
      </c>
      <c r="AT653" s="43">
        <f t="shared" si="2637"/>
        <v>0.608978728</v>
      </c>
      <c r="AU653" s="43">
        <f t="shared" si="2637"/>
        <v>0.5161819694</v>
      </c>
      <c r="AV653" s="43">
        <f t="shared" si="2637"/>
        <v>0.4375256693</v>
      </c>
      <c r="AW653" s="43">
        <f t="shared" si="2637"/>
        <v>0.3708550912</v>
      </c>
      <c r="AX653" s="43">
        <f t="shared" ref="AX653:BA653" si="2638">$AD653*AQ653</f>
        <v>0.6744186047</v>
      </c>
      <c r="AY653" s="43">
        <f t="shared" si="2638"/>
        <v>0.5716500554</v>
      </c>
      <c r="AZ653" s="43">
        <f t="shared" si="2638"/>
        <v>0.4845414755</v>
      </c>
      <c r="BA653" s="43">
        <f t="shared" si="2638"/>
        <v>0.410706584</v>
      </c>
      <c r="BB653" s="43"/>
      <c r="BC653" s="43"/>
      <c r="BD653" s="43"/>
      <c r="BE653" s="43"/>
      <c r="BF653" s="43"/>
      <c r="BG653" s="43"/>
      <c r="BH653" s="43"/>
      <c r="BI653" s="43"/>
      <c r="BJ653" s="43"/>
    </row>
    <row r="654">
      <c r="A654" s="30"/>
      <c r="B654" s="30"/>
      <c r="C654" s="44">
        <f t="shared" si="49"/>
        <v>650</v>
      </c>
      <c r="D654" s="32">
        <f t="shared" si="13"/>
        <v>2885</v>
      </c>
      <c r="E654" s="32">
        <f t="shared" si="14"/>
        <v>2885</v>
      </c>
      <c r="F654" s="33">
        <f t="shared" si="15"/>
        <v>1267</v>
      </c>
      <c r="G654" s="30">
        <f t="shared" si="16"/>
        <v>779</v>
      </c>
      <c r="H654" s="34">
        <f t="shared" si="17"/>
        <v>488</v>
      </c>
      <c r="I654" s="35">
        <f t="shared" si="18"/>
        <v>0.3570857572</v>
      </c>
      <c r="J654" s="35">
        <f t="shared" si="19"/>
        <v>0.3706903238</v>
      </c>
      <c r="K654" s="36">
        <f t="shared" si="20"/>
        <v>278</v>
      </c>
      <c r="L654" s="37">
        <f t="shared" si="21"/>
        <v>501</v>
      </c>
      <c r="M654" s="38">
        <f t="shared" si="22"/>
        <v>181</v>
      </c>
      <c r="N654" s="39">
        <f t="shared" si="23"/>
        <v>307</v>
      </c>
      <c r="O654" s="35">
        <f t="shared" si="24"/>
        <v>0.3568677792</v>
      </c>
      <c r="P654" s="35">
        <f t="shared" si="25"/>
        <v>0.3709016393</v>
      </c>
      <c r="Q654" s="40">
        <f t="shared" si="26"/>
        <v>0.362273086</v>
      </c>
      <c r="R654" s="35">
        <f t="shared" si="27"/>
        <v>0.2653958944</v>
      </c>
      <c r="S654" s="10">
        <f t="shared" si="50"/>
        <v>0.4590461118</v>
      </c>
      <c r="T654" s="10">
        <f t="shared" si="28"/>
        <v>0.5708125769</v>
      </c>
      <c r="U654" s="10">
        <f t="shared" si="29"/>
        <v>0.5708125769</v>
      </c>
      <c r="V654" s="30">
        <f t="shared" si="30"/>
        <v>1267</v>
      </c>
      <c r="W654" s="30">
        <f t="shared" si="31"/>
        <v>459</v>
      </c>
      <c r="X654" s="34">
        <f t="shared" si="32"/>
        <v>582</v>
      </c>
      <c r="Y654" s="36">
        <f t="shared" si="33"/>
        <v>401</v>
      </c>
      <c r="Z654" s="37">
        <f t="shared" ref="Z654:AA654" si="2639">L654</f>
        <v>501</v>
      </c>
      <c r="AA654" s="38">
        <f t="shared" si="2639"/>
        <v>181</v>
      </c>
      <c r="AB654" s="39">
        <f t="shared" si="35"/>
        <v>302</v>
      </c>
      <c r="AC654" s="35">
        <f t="shared" si="36"/>
        <v>0.3747412008</v>
      </c>
      <c r="AD654" s="35">
        <f t="shared" si="37"/>
        <v>0.4445676275</v>
      </c>
      <c r="AE654" s="30">
        <f t="shared" si="38"/>
        <v>0.4788084457</v>
      </c>
      <c r="AF654" s="30">
        <f t="shared" si="39"/>
        <v>0.1723721564</v>
      </c>
      <c r="AG654" s="30">
        <f t="shared" si="40"/>
        <v>-0.03424081823</v>
      </c>
      <c r="AH654" s="41">
        <f t="shared" si="41"/>
        <v>0.3542787957</v>
      </c>
      <c r="AI654" s="42">
        <f t="shared" si="42"/>
        <v>0.2916703001</v>
      </c>
      <c r="AJ654" s="42">
        <f t="shared" si="43"/>
        <v>0.2444881605</v>
      </c>
      <c r="AK654" s="36">
        <f t="shared" si="44"/>
        <v>162</v>
      </c>
      <c r="AL654" s="37">
        <f t="shared" ref="AL654:AM654" si="2640">Z654</f>
        <v>501</v>
      </c>
      <c r="AM654" s="38">
        <f t="shared" si="2640"/>
        <v>181</v>
      </c>
      <c r="AN654" s="39">
        <f t="shared" si="46"/>
        <v>302</v>
      </c>
      <c r="AO654" s="43"/>
      <c r="AP654" s="43"/>
      <c r="AQ654" s="43">
        <f t="shared" ref="AQ654:AW654" si="2641">POWER($AC654,AQ$3)</f>
        <v>1</v>
      </c>
      <c r="AR654" s="43">
        <f t="shared" si="2641"/>
        <v>0.3747412008</v>
      </c>
      <c r="AS654" s="43">
        <f t="shared" si="2641"/>
        <v>0.1404309676</v>
      </c>
      <c r="AT654" s="43">
        <f t="shared" si="2641"/>
        <v>0.05262526943</v>
      </c>
      <c r="AU654" s="43">
        <f t="shared" si="2641"/>
        <v>0.01972085666</v>
      </c>
      <c r="AV654" s="43">
        <f t="shared" si="2641"/>
        <v>0.007390217506</v>
      </c>
      <c r="AW654" s="43">
        <f t="shared" si="2641"/>
        <v>0.002769418983</v>
      </c>
      <c r="AX654" s="43">
        <f t="shared" ref="AX654:BA654" si="2642">$AD654*AQ654</f>
        <v>0.4445676275</v>
      </c>
      <c r="AY654" s="43">
        <f t="shared" si="2642"/>
        <v>0.1665978066</v>
      </c>
      <c r="AZ654" s="43">
        <f t="shared" si="2642"/>
        <v>0.06243106209</v>
      </c>
      <c r="BA654" s="43">
        <f t="shared" si="2642"/>
        <v>0.02339549118</v>
      </c>
      <c r="BB654" s="43"/>
      <c r="BC654" s="43"/>
      <c r="BD654" s="43"/>
      <c r="BE654" s="43"/>
      <c r="BF654" s="43"/>
      <c r="BG654" s="43"/>
      <c r="BH654" s="43"/>
      <c r="BI654" s="43"/>
      <c r="BJ654" s="43"/>
    </row>
    <row r="655">
      <c r="A655" s="30"/>
      <c r="B655" s="30"/>
      <c r="C655" s="44">
        <f t="shared" si="49"/>
        <v>651</v>
      </c>
      <c r="D655" s="32">
        <f t="shared" si="13"/>
        <v>1679</v>
      </c>
      <c r="E655" s="32">
        <f t="shared" si="14"/>
        <v>1679</v>
      </c>
      <c r="F655" s="33">
        <f t="shared" si="15"/>
        <v>752</v>
      </c>
      <c r="G655" s="30">
        <f t="shared" si="16"/>
        <v>532</v>
      </c>
      <c r="H655" s="34">
        <f t="shared" si="17"/>
        <v>220</v>
      </c>
      <c r="I655" s="35">
        <f t="shared" si="18"/>
        <v>0.4529889317</v>
      </c>
      <c r="J655" s="35">
        <f t="shared" si="19"/>
        <v>0.4238928035</v>
      </c>
      <c r="K655" s="36">
        <f t="shared" si="20"/>
        <v>241</v>
      </c>
      <c r="L655" s="37">
        <f t="shared" si="21"/>
        <v>291</v>
      </c>
      <c r="M655" s="38">
        <f t="shared" si="22"/>
        <v>93</v>
      </c>
      <c r="N655" s="39">
        <f t="shared" si="23"/>
        <v>127</v>
      </c>
      <c r="O655" s="35">
        <f t="shared" si="24"/>
        <v>0.4530075188</v>
      </c>
      <c r="P655" s="35">
        <f t="shared" si="25"/>
        <v>0.4227272727</v>
      </c>
      <c r="Q655" s="40">
        <f t="shared" si="26"/>
        <v>0.4441489362</v>
      </c>
      <c r="R655" s="35">
        <f t="shared" si="27"/>
        <v>0.2421875</v>
      </c>
      <c r="S655" s="10">
        <f t="shared" si="50"/>
        <v>0.4562820222</v>
      </c>
      <c r="T655" s="10">
        <f t="shared" si="28"/>
        <v>0.5807389708</v>
      </c>
      <c r="U655" s="10">
        <f t="shared" si="29"/>
        <v>0.5807389708</v>
      </c>
      <c r="V655" s="30">
        <f t="shared" si="30"/>
        <v>752</v>
      </c>
      <c r="W655" s="30">
        <f t="shared" si="31"/>
        <v>334</v>
      </c>
      <c r="X655" s="34">
        <f t="shared" si="32"/>
        <v>343</v>
      </c>
      <c r="Y655" s="36">
        <f t="shared" si="33"/>
        <v>250</v>
      </c>
      <c r="Z655" s="37">
        <f t="shared" ref="Z655:AA655" si="2643">L655</f>
        <v>291</v>
      </c>
      <c r="AA655" s="38">
        <f t="shared" si="2643"/>
        <v>93</v>
      </c>
      <c r="AB655" s="39">
        <f t="shared" si="35"/>
        <v>180</v>
      </c>
      <c r="AC655" s="35">
        <f t="shared" si="36"/>
        <v>0.3406593407</v>
      </c>
      <c r="AD655" s="35">
        <f t="shared" si="37"/>
        <v>0.4621072089</v>
      </c>
      <c r="AE655" s="30">
        <f t="shared" si="38"/>
        <v>0.4637491046</v>
      </c>
      <c r="AF655" s="30">
        <f t="shared" si="39"/>
        <v>0.1573128153</v>
      </c>
      <c r="AG655" s="30">
        <f t="shared" si="40"/>
        <v>-0.001641895752</v>
      </c>
      <c r="AH655" s="41">
        <f t="shared" si="41"/>
        <v>0.3527836748</v>
      </c>
      <c r="AI655" s="42">
        <f t="shared" si="42"/>
        <v>0.2653263163</v>
      </c>
      <c r="AJ655" s="42">
        <f t="shared" si="43"/>
        <v>0.2630638658</v>
      </c>
      <c r="AK655" s="36">
        <f t="shared" si="44"/>
        <v>104</v>
      </c>
      <c r="AL655" s="37">
        <f t="shared" ref="AL655:AM655" si="2644">Z655</f>
        <v>291</v>
      </c>
      <c r="AM655" s="38">
        <f t="shared" si="2644"/>
        <v>93</v>
      </c>
      <c r="AN655" s="39">
        <f t="shared" si="46"/>
        <v>180</v>
      </c>
      <c r="AO655" s="43"/>
      <c r="AP655" s="43"/>
      <c r="AQ655" s="43">
        <f t="shared" ref="AQ655:AW655" si="2645">POWER($AC655,AQ$3)</f>
        <v>1</v>
      </c>
      <c r="AR655" s="43">
        <f t="shared" si="2645"/>
        <v>0.3406593407</v>
      </c>
      <c r="AS655" s="43">
        <f t="shared" si="2645"/>
        <v>0.1160487864</v>
      </c>
      <c r="AT655" s="43">
        <f t="shared" si="2645"/>
        <v>0.03953310305</v>
      </c>
      <c r="AU655" s="43">
        <f t="shared" si="2645"/>
        <v>0.01346732082</v>
      </c>
      <c r="AV655" s="43">
        <f t="shared" si="2645"/>
        <v>0.004587768631</v>
      </c>
      <c r="AW655" s="43">
        <f t="shared" si="2645"/>
        <v>0.001562866237</v>
      </c>
      <c r="AX655" s="43">
        <f t="shared" ref="AX655:BA655" si="2646">$AD655*AQ655</f>
        <v>0.4621072089</v>
      </c>
      <c r="AY655" s="43">
        <f t="shared" si="2646"/>
        <v>0.1574211371</v>
      </c>
      <c r="AZ655" s="43">
        <f t="shared" si="2646"/>
        <v>0.05362698077</v>
      </c>
      <c r="BA655" s="43">
        <f t="shared" si="2646"/>
        <v>0.01826853191</v>
      </c>
      <c r="BB655" s="43"/>
      <c r="BC655" s="43"/>
      <c r="BD655" s="43"/>
      <c r="BE655" s="43"/>
      <c r="BF655" s="43"/>
      <c r="BG655" s="43"/>
      <c r="BH655" s="43"/>
      <c r="BI655" s="43"/>
      <c r="BJ655" s="43"/>
    </row>
    <row r="656">
      <c r="A656" s="30"/>
      <c r="B656" s="30"/>
      <c r="C656" s="44">
        <f t="shared" si="49"/>
        <v>652</v>
      </c>
      <c r="D656" s="32">
        <f t="shared" si="13"/>
        <v>860</v>
      </c>
      <c r="E656" s="32">
        <f t="shared" si="14"/>
        <v>860</v>
      </c>
      <c r="F656" s="33">
        <f t="shared" si="15"/>
        <v>293</v>
      </c>
      <c r="G656" s="30">
        <f t="shared" si="16"/>
        <v>185</v>
      </c>
      <c r="H656" s="34">
        <f t="shared" si="17"/>
        <v>108</v>
      </c>
      <c r="I656" s="35">
        <f t="shared" si="18"/>
        <v>0.3206797258</v>
      </c>
      <c r="J656" s="35">
        <f t="shared" si="19"/>
        <v>0.3322523848</v>
      </c>
      <c r="K656" s="36">
        <f t="shared" si="20"/>
        <v>59</v>
      </c>
      <c r="L656" s="37">
        <f t="shared" si="21"/>
        <v>126</v>
      </c>
      <c r="M656" s="38">
        <f t="shared" si="22"/>
        <v>36</v>
      </c>
      <c r="N656" s="39">
        <f t="shared" si="23"/>
        <v>72</v>
      </c>
      <c r="O656" s="35">
        <f t="shared" si="24"/>
        <v>0.3189189189</v>
      </c>
      <c r="P656" s="35">
        <f t="shared" si="25"/>
        <v>0.3333333333</v>
      </c>
      <c r="Q656" s="40">
        <f t="shared" si="26"/>
        <v>0.3242320819</v>
      </c>
      <c r="R656" s="35">
        <f t="shared" si="27"/>
        <v>0.2222222222</v>
      </c>
      <c r="S656" s="10">
        <f t="shared" si="50"/>
        <v>0.5544363082</v>
      </c>
      <c r="T656" s="10">
        <f t="shared" si="28"/>
        <v>0.7540850225</v>
      </c>
      <c r="U656" s="10">
        <f t="shared" si="29"/>
        <v>0.7540850225</v>
      </c>
      <c r="V656" s="30">
        <f t="shared" si="30"/>
        <v>293</v>
      </c>
      <c r="W656" s="30">
        <f t="shared" si="31"/>
        <v>95</v>
      </c>
      <c r="X656" s="34">
        <f t="shared" si="32"/>
        <v>162</v>
      </c>
      <c r="Y656" s="36">
        <f t="shared" si="33"/>
        <v>126</v>
      </c>
      <c r="Z656" s="37">
        <f t="shared" ref="Z656:AA656" si="2647">L656</f>
        <v>126</v>
      </c>
      <c r="AA656" s="38">
        <f t="shared" si="2647"/>
        <v>36</v>
      </c>
      <c r="AB656" s="39">
        <f t="shared" si="35"/>
        <v>41</v>
      </c>
      <c r="AC656" s="35">
        <f t="shared" si="36"/>
        <v>0.4675324675</v>
      </c>
      <c r="AD656" s="35">
        <f t="shared" si="37"/>
        <v>0.5</v>
      </c>
      <c r="AE656" s="30">
        <f t="shared" si="38"/>
        <v>0.5176861855</v>
      </c>
      <c r="AF656" s="30">
        <f t="shared" si="39"/>
        <v>0.2112498962</v>
      </c>
      <c r="AG656" s="30">
        <f t="shared" si="40"/>
        <v>-0.01768618547</v>
      </c>
      <c r="AH656" s="41">
        <f t="shared" si="41"/>
        <v>0.3610150996</v>
      </c>
      <c r="AI656" s="42">
        <f t="shared" si="42"/>
        <v>0.3627761891</v>
      </c>
      <c r="AJ656" s="42">
        <f t="shared" si="43"/>
        <v>0.3384055077</v>
      </c>
      <c r="AK656" s="36">
        <f t="shared" si="44"/>
        <v>64</v>
      </c>
      <c r="AL656" s="37">
        <f t="shared" ref="AL656:AM656" si="2648">Z656</f>
        <v>126</v>
      </c>
      <c r="AM656" s="38">
        <f t="shared" si="2648"/>
        <v>36</v>
      </c>
      <c r="AN656" s="39">
        <f t="shared" si="46"/>
        <v>41</v>
      </c>
      <c r="AO656" s="43"/>
      <c r="AP656" s="43"/>
      <c r="AQ656" s="43">
        <f t="shared" ref="AQ656:AW656" si="2649">POWER($AC656,AQ$3)</f>
        <v>1</v>
      </c>
      <c r="AR656" s="43">
        <f t="shared" si="2649"/>
        <v>0.4675324675</v>
      </c>
      <c r="AS656" s="43">
        <f t="shared" si="2649"/>
        <v>0.2185866082</v>
      </c>
      <c r="AT656" s="43">
        <f t="shared" si="2649"/>
        <v>0.1021963363</v>
      </c>
      <c r="AU656" s="43">
        <f t="shared" si="2649"/>
        <v>0.04778010528</v>
      </c>
      <c r="AV656" s="43">
        <f t="shared" si="2649"/>
        <v>0.02233875052</v>
      </c>
      <c r="AW656" s="43">
        <f t="shared" si="2649"/>
        <v>0.01044409115</v>
      </c>
      <c r="AX656" s="43">
        <f t="shared" ref="AX656:BA656" si="2650">$AD656*AQ656</f>
        <v>0.5</v>
      </c>
      <c r="AY656" s="43">
        <f t="shared" si="2650"/>
        <v>0.2337662338</v>
      </c>
      <c r="AZ656" s="43">
        <f t="shared" si="2650"/>
        <v>0.1092933041</v>
      </c>
      <c r="BA656" s="43">
        <f t="shared" si="2650"/>
        <v>0.05109816815</v>
      </c>
      <c r="BB656" s="43"/>
      <c r="BC656" s="43"/>
      <c r="BD656" s="43"/>
      <c r="BE656" s="43"/>
      <c r="BF656" s="43"/>
      <c r="BG656" s="43"/>
      <c r="BH656" s="43"/>
      <c r="BI656" s="43"/>
      <c r="BJ656" s="43"/>
    </row>
    <row r="657">
      <c r="A657" s="30"/>
      <c r="B657" s="30"/>
      <c r="C657" s="44">
        <f t="shared" si="49"/>
        <v>653</v>
      </c>
      <c r="D657" s="32">
        <f t="shared" si="13"/>
        <v>2277</v>
      </c>
      <c r="E657" s="32">
        <f t="shared" si="14"/>
        <v>2277</v>
      </c>
      <c r="F657" s="33">
        <f t="shared" si="15"/>
        <v>925</v>
      </c>
      <c r="G657" s="30">
        <f t="shared" si="16"/>
        <v>523</v>
      </c>
      <c r="H657" s="34">
        <f t="shared" si="17"/>
        <v>402</v>
      </c>
      <c r="I657" s="35">
        <f t="shared" si="18"/>
        <v>0.5337320131</v>
      </c>
      <c r="J657" s="35">
        <f t="shared" si="19"/>
        <v>0.552525096</v>
      </c>
      <c r="K657" s="36">
        <f t="shared" si="20"/>
        <v>279</v>
      </c>
      <c r="L657" s="37">
        <f t="shared" si="21"/>
        <v>244</v>
      </c>
      <c r="M657" s="38">
        <f t="shared" si="22"/>
        <v>222</v>
      </c>
      <c r="N657" s="39">
        <f t="shared" si="23"/>
        <v>180</v>
      </c>
      <c r="O657" s="35">
        <f t="shared" si="24"/>
        <v>0.5334608031</v>
      </c>
      <c r="P657" s="35">
        <f t="shared" si="25"/>
        <v>0.552238806</v>
      </c>
      <c r="Q657" s="40">
        <f t="shared" si="26"/>
        <v>0.5416216216</v>
      </c>
      <c r="R657" s="35">
        <f t="shared" si="27"/>
        <v>0.4763948498</v>
      </c>
      <c r="S657" s="10">
        <f t="shared" si="50"/>
        <v>0.6232036118</v>
      </c>
      <c r="T657" s="10">
        <f t="shared" si="28"/>
        <v>0.7084812604</v>
      </c>
      <c r="U657" s="10">
        <f t="shared" si="29"/>
        <v>0.7084812604</v>
      </c>
      <c r="V657" s="30">
        <f t="shared" si="30"/>
        <v>925</v>
      </c>
      <c r="W657" s="30">
        <f t="shared" si="31"/>
        <v>501</v>
      </c>
      <c r="X657" s="34">
        <f t="shared" si="32"/>
        <v>576</v>
      </c>
      <c r="Y657" s="36">
        <f t="shared" si="33"/>
        <v>354</v>
      </c>
      <c r="Z657" s="37">
        <f t="shared" ref="Z657:AA657" si="2651">L657</f>
        <v>244</v>
      </c>
      <c r="AA657" s="38">
        <f t="shared" si="2651"/>
        <v>222</v>
      </c>
      <c r="AB657" s="39">
        <f t="shared" si="35"/>
        <v>146</v>
      </c>
      <c r="AC657" s="35">
        <f t="shared" si="36"/>
        <v>0.6032608696</v>
      </c>
      <c r="AD657" s="35">
        <f t="shared" si="37"/>
        <v>0.5919732441</v>
      </c>
      <c r="AE657" s="30">
        <f t="shared" si="38"/>
        <v>0.5667461655</v>
      </c>
      <c r="AF657" s="30">
        <f t="shared" si="39"/>
        <v>0.2603098762</v>
      </c>
      <c r="AG657" s="30">
        <f t="shared" si="40"/>
        <v>0.02522707864</v>
      </c>
      <c r="AH657" s="41">
        <f t="shared" si="41"/>
        <v>0.3780309366</v>
      </c>
      <c r="AI657" s="42">
        <f t="shared" si="42"/>
        <v>0.4645884783</v>
      </c>
      <c r="AJ657" s="42">
        <f t="shared" si="43"/>
        <v>0.4993501344</v>
      </c>
      <c r="AK657" s="36">
        <f t="shared" si="44"/>
        <v>243</v>
      </c>
      <c r="AL657" s="37">
        <f t="shared" ref="AL657:AM657" si="2652">Z657</f>
        <v>244</v>
      </c>
      <c r="AM657" s="38">
        <f t="shared" si="2652"/>
        <v>222</v>
      </c>
      <c r="AN657" s="39">
        <f t="shared" si="46"/>
        <v>146</v>
      </c>
      <c r="AO657" s="43"/>
      <c r="AP657" s="43"/>
      <c r="AQ657" s="43">
        <f t="shared" ref="AQ657:AW657" si="2653">POWER($AC657,AQ$3)</f>
        <v>1</v>
      </c>
      <c r="AR657" s="43">
        <f t="shared" si="2653"/>
        <v>0.6032608696</v>
      </c>
      <c r="AS657" s="43">
        <f t="shared" si="2653"/>
        <v>0.3639236767</v>
      </c>
      <c r="AT657" s="43">
        <f t="shared" si="2653"/>
        <v>0.2195409137</v>
      </c>
      <c r="AU657" s="43">
        <f t="shared" si="2653"/>
        <v>0.1324404425</v>
      </c>
      <c r="AV657" s="43">
        <f t="shared" si="2653"/>
        <v>0.07989613651</v>
      </c>
      <c r="AW657" s="43">
        <f t="shared" si="2653"/>
        <v>0.04819821278</v>
      </c>
      <c r="AX657" s="43">
        <f t="shared" ref="AX657:BA657" si="2654">$AD657*AQ657</f>
        <v>0.5919732441</v>
      </c>
      <c r="AY657" s="43">
        <f t="shared" si="2654"/>
        <v>0.357114294</v>
      </c>
      <c r="AZ657" s="43">
        <f t="shared" si="2654"/>
        <v>0.2154330795</v>
      </c>
      <c r="BA657" s="43">
        <f t="shared" si="2654"/>
        <v>0.1299623469</v>
      </c>
      <c r="BB657" s="43"/>
      <c r="BC657" s="43"/>
      <c r="BD657" s="43"/>
      <c r="BE657" s="43"/>
      <c r="BF657" s="43"/>
      <c r="BG657" s="43"/>
      <c r="BH657" s="43"/>
      <c r="BI657" s="43"/>
      <c r="BJ657" s="43"/>
    </row>
    <row r="658">
      <c r="A658" s="30"/>
      <c r="B658" s="30"/>
      <c r="C658" s="44">
        <f t="shared" si="49"/>
        <v>654</v>
      </c>
      <c r="D658" s="32">
        <f t="shared" si="13"/>
        <v>1027</v>
      </c>
      <c r="E658" s="32">
        <f t="shared" si="14"/>
        <v>1027</v>
      </c>
      <c r="F658" s="33">
        <f t="shared" si="15"/>
        <v>445</v>
      </c>
      <c r="G658" s="30">
        <f t="shared" si="16"/>
        <v>338</v>
      </c>
      <c r="H658" s="34">
        <f t="shared" si="17"/>
        <v>107</v>
      </c>
      <c r="I658" s="35">
        <f t="shared" si="18"/>
        <v>0.4295774003</v>
      </c>
      <c r="J658" s="35">
        <f t="shared" si="19"/>
        <v>0.460360801</v>
      </c>
      <c r="K658" s="36">
        <f t="shared" si="20"/>
        <v>145</v>
      </c>
      <c r="L658" s="37">
        <f t="shared" si="21"/>
        <v>193</v>
      </c>
      <c r="M658" s="38">
        <f t="shared" si="22"/>
        <v>49</v>
      </c>
      <c r="N658" s="39">
        <f t="shared" si="23"/>
        <v>58</v>
      </c>
      <c r="O658" s="35">
        <f t="shared" si="24"/>
        <v>0.4289940828</v>
      </c>
      <c r="P658" s="35">
        <f t="shared" si="25"/>
        <v>0.4579439252</v>
      </c>
      <c r="Q658" s="40">
        <f t="shared" si="26"/>
        <v>0.4359550562</v>
      </c>
      <c r="R658" s="35">
        <f t="shared" si="27"/>
        <v>0.2024793388</v>
      </c>
      <c r="S658" s="10">
        <f t="shared" si="50"/>
        <v>0.5634942645</v>
      </c>
      <c r="T658" s="10">
        <f t="shared" si="28"/>
        <v>0.7812329766</v>
      </c>
      <c r="U658" s="10">
        <f t="shared" si="29"/>
        <v>0.7812329766</v>
      </c>
      <c r="V658" s="30">
        <f t="shared" si="30"/>
        <v>445</v>
      </c>
      <c r="W658" s="30">
        <f t="shared" si="31"/>
        <v>194</v>
      </c>
      <c r="X658" s="34">
        <f t="shared" si="32"/>
        <v>251</v>
      </c>
      <c r="Y658" s="36">
        <f t="shared" si="33"/>
        <v>202</v>
      </c>
      <c r="Z658" s="37">
        <f t="shared" ref="Z658:AA658" si="2655">L658</f>
        <v>193</v>
      </c>
      <c r="AA658" s="38">
        <f t="shared" si="2655"/>
        <v>49</v>
      </c>
      <c r="AB658" s="39">
        <f t="shared" si="35"/>
        <v>57</v>
      </c>
      <c r="AC658" s="35">
        <f t="shared" si="36"/>
        <v>0.4622641509</v>
      </c>
      <c r="AD658" s="35">
        <f t="shared" si="37"/>
        <v>0.5113924051</v>
      </c>
      <c r="AE658" s="30">
        <f t="shared" si="38"/>
        <v>0.5155772538</v>
      </c>
      <c r="AF658" s="30">
        <f t="shared" si="39"/>
        <v>0.2091409645</v>
      </c>
      <c r="AG658" s="30">
        <f t="shared" si="40"/>
        <v>-0.00418484876</v>
      </c>
      <c r="AH658" s="41">
        <f t="shared" si="41"/>
        <v>0.3605274503</v>
      </c>
      <c r="AI658" s="42">
        <f t="shared" si="42"/>
        <v>0.3587673956</v>
      </c>
      <c r="AJ658" s="42">
        <f t="shared" si="43"/>
        <v>0.3530008827</v>
      </c>
      <c r="AK658" s="36">
        <f t="shared" si="44"/>
        <v>105</v>
      </c>
      <c r="AL658" s="37">
        <f t="shared" ref="AL658:AM658" si="2656">Z658</f>
        <v>193</v>
      </c>
      <c r="AM658" s="38">
        <f t="shared" si="2656"/>
        <v>49</v>
      </c>
      <c r="AN658" s="39">
        <f t="shared" si="46"/>
        <v>57</v>
      </c>
      <c r="AO658" s="43"/>
      <c r="AP658" s="43"/>
      <c r="AQ658" s="43">
        <f t="shared" ref="AQ658:AW658" si="2657">POWER($AC658,AQ$3)</f>
        <v>1</v>
      </c>
      <c r="AR658" s="43">
        <f t="shared" si="2657"/>
        <v>0.4622641509</v>
      </c>
      <c r="AS658" s="43">
        <f t="shared" si="2657"/>
        <v>0.2136881452</v>
      </c>
      <c r="AT658" s="43">
        <f t="shared" si="2657"/>
        <v>0.09878036903</v>
      </c>
      <c r="AU658" s="43">
        <f t="shared" si="2657"/>
        <v>0.04566262342</v>
      </c>
      <c r="AV658" s="43">
        <f t="shared" si="2657"/>
        <v>0.02110819384</v>
      </c>
      <c r="AW658" s="43">
        <f t="shared" si="2657"/>
        <v>0.009757561306</v>
      </c>
      <c r="AX658" s="43">
        <f t="shared" ref="AX658:BA658" si="2658">$AD658*AQ658</f>
        <v>0.5113924051</v>
      </c>
      <c r="AY658" s="43">
        <f t="shared" si="2658"/>
        <v>0.2363983759</v>
      </c>
      <c r="AZ658" s="43">
        <f t="shared" si="2658"/>
        <v>0.1092784945</v>
      </c>
      <c r="BA658" s="43">
        <f t="shared" si="2658"/>
        <v>0.05051553049</v>
      </c>
      <c r="BB658" s="43"/>
      <c r="BC658" s="43"/>
      <c r="BD658" s="43"/>
      <c r="BE658" s="43"/>
      <c r="BF658" s="43"/>
      <c r="BG658" s="43"/>
      <c r="BH658" s="43"/>
      <c r="BI658" s="43"/>
      <c r="BJ658" s="43"/>
    </row>
    <row r="659">
      <c r="A659" s="30"/>
      <c r="B659" s="30"/>
      <c r="C659" s="44">
        <f t="shared" si="49"/>
        <v>655</v>
      </c>
      <c r="D659" s="32">
        <f t="shared" si="13"/>
        <v>3245</v>
      </c>
      <c r="E659" s="32">
        <f t="shared" si="14"/>
        <v>3245</v>
      </c>
      <c r="F659" s="33">
        <f t="shared" si="15"/>
        <v>1404</v>
      </c>
      <c r="G659" s="30">
        <f t="shared" si="16"/>
        <v>1009</v>
      </c>
      <c r="H659" s="34">
        <f t="shared" si="17"/>
        <v>395</v>
      </c>
      <c r="I659" s="35">
        <f t="shared" si="18"/>
        <v>0.2601539344</v>
      </c>
      <c r="J659" s="35">
        <f t="shared" si="19"/>
        <v>0.1911048582</v>
      </c>
      <c r="K659" s="36">
        <f t="shared" si="20"/>
        <v>262</v>
      </c>
      <c r="L659" s="37">
        <f t="shared" si="21"/>
        <v>747</v>
      </c>
      <c r="M659" s="38">
        <f t="shared" si="22"/>
        <v>75</v>
      </c>
      <c r="N659" s="39">
        <f t="shared" si="23"/>
        <v>320</v>
      </c>
      <c r="O659" s="35">
        <f t="shared" si="24"/>
        <v>0.2596630327</v>
      </c>
      <c r="P659" s="35">
        <f t="shared" si="25"/>
        <v>0.1898734177</v>
      </c>
      <c r="Q659" s="40">
        <f t="shared" si="26"/>
        <v>0.24002849</v>
      </c>
      <c r="R659" s="35">
        <f t="shared" si="27"/>
        <v>0.09124087591</v>
      </c>
      <c r="S659" s="10">
        <f t="shared" si="50"/>
        <v>0.6748868974</v>
      </c>
      <c r="T659" s="10">
        <f t="shared" si="28"/>
        <v>1.033139942</v>
      </c>
      <c r="U659" s="10">
        <f t="shared" si="29"/>
        <v>1</v>
      </c>
      <c r="V659" s="30">
        <f t="shared" si="30"/>
        <v>1404</v>
      </c>
      <c r="W659" s="30">
        <f t="shared" si="31"/>
        <v>337</v>
      </c>
      <c r="X659" s="34">
        <f t="shared" si="32"/>
        <v>948</v>
      </c>
      <c r="Y659" s="36">
        <f t="shared" si="33"/>
        <v>873</v>
      </c>
      <c r="Z659" s="37">
        <f t="shared" ref="Z659:AA659" si="2659">L659</f>
        <v>747</v>
      </c>
      <c r="AA659" s="38">
        <f t="shared" si="2659"/>
        <v>75</v>
      </c>
      <c r="AB659" s="39">
        <f t="shared" si="35"/>
        <v>0</v>
      </c>
      <c r="AC659" s="35">
        <f t="shared" si="36"/>
        <v>1</v>
      </c>
      <c r="AD659" s="35">
        <f t="shared" si="37"/>
        <v>0.5388888889</v>
      </c>
      <c r="AE659" s="30">
        <f t="shared" si="38"/>
        <v>0.6210571413</v>
      </c>
      <c r="AF659" s="30">
        <f t="shared" si="39"/>
        <v>0.3146208519</v>
      </c>
      <c r="AG659" s="30">
        <f t="shared" si="40"/>
        <v>-0.08216825237</v>
      </c>
      <c r="AH659" s="41">
        <f t="shared" si="41"/>
        <v>0.4805822993</v>
      </c>
      <c r="AI659" s="42">
        <f t="shared" si="42"/>
        <v>0.7412780452</v>
      </c>
      <c r="AJ659" s="42">
        <f t="shared" si="43"/>
        <v>0.6280542919</v>
      </c>
      <c r="AK659" s="36">
        <f t="shared" si="44"/>
        <v>1261</v>
      </c>
      <c r="AL659" s="37">
        <f t="shared" ref="AL659:AM659" si="2660">Z659</f>
        <v>747</v>
      </c>
      <c r="AM659" s="38">
        <f t="shared" si="2660"/>
        <v>75</v>
      </c>
      <c r="AN659" s="39">
        <f t="shared" si="46"/>
        <v>0</v>
      </c>
      <c r="AO659" s="43"/>
      <c r="AP659" s="43"/>
      <c r="AQ659" s="43">
        <f t="shared" ref="AQ659:AW659" si="2661">POWER($AC659,AQ$3)</f>
        <v>1</v>
      </c>
      <c r="AR659" s="43">
        <f t="shared" si="2661"/>
        <v>1</v>
      </c>
      <c r="AS659" s="43">
        <f t="shared" si="2661"/>
        <v>1</v>
      </c>
      <c r="AT659" s="43">
        <f t="shared" si="2661"/>
        <v>1</v>
      </c>
      <c r="AU659" s="43">
        <f t="shared" si="2661"/>
        <v>1</v>
      </c>
      <c r="AV659" s="43">
        <f t="shared" si="2661"/>
        <v>1</v>
      </c>
      <c r="AW659" s="43">
        <f t="shared" si="2661"/>
        <v>1</v>
      </c>
      <c r="AX659" s="43">
        <f t="shared" ref="AX659:BA659" si="2662">$AD659*AQ659</f>
        <v>0.5388888889</v>
      </c>
      <c r="AY659" s="43">
        <f t="shared" si="2662"/>
        <v>0.5388888889</v>
      </c>
      <c r="AZ659" s="43">
        <f t="shared" si="2662"/>
        <v>0.5388888889</v>
      </c>
      <c r="BA659" s="43">
        <f t="shared" si="2662"/>
        <v>0.5388888889</v>
      </c>
      <c r="BB659" s="43"/>
      <c r="BC659" s="43"/>
      <c r="BD659" s="43"/>
      <c r="BE659" s="43"/>
      <c r="BF659" s="43"/>
      <c r="BG659" s="43"/>
      <c r="BH659" s="43"/>
      <c r="BI659" s="43"/>
      <c r="BJ659" s="43"/>
    </row>
    <row r="660">
      <c r="A660" s="30"/>
      <c r="B660" s="30"/>
      <c r="C660" s="44">
        <f t="shared" si="49"/>
        <v>656</v>
      </c>
      <c r="D660" s="32">
        <f t="shared" si="13"/>
        <v>1001</v>
      </c>
      <c r="E660" s="32">
        <f t="shared" si="14"/>
        <v>1001</v>
      </c>
      <c r="F660" s="33">
        <f t="shared" si="15"/>
        <v>585</v>
      </c>
      <c r="G660" s="30">
        <f t="shared" si="16"/>
        <v>412</v>
      </c>
      <c r="H660" s="34">
        <f t="shared" si="17"/>
        <v>173</v>
      </c>
      <c r="I660" s="35">
        <f t="shared" si="18"/>
        <v>0.4001491616</v>
      </c>
      <c r="J660" s="35">
        <f t="shared" si="19"/>
        <v>0.4326813844</v>
      </c>
      <c r="K660" s="36">
        <f t="shared" si="20"/>
        <v>165</v>
      </c>
      <c r="L660" s="37">
        <f t="shared" si="21"/>
        <v>247</v>
      </c>
      <c r="M660" s="38">
        <f t="shared" si="22"/>
        <v>75</v>
      </c>
      <c r="N660" s="39">
        <f t="shared" si="23"/>
        <v>98</v>
      </c>
      <c r="O660" s="35">
        <f t="shared" si="24"/>
        <v>0.4004854369</v>
      </c>
      <c r="P660" s="35">
        <f t="shared" si="25"/>
        <v>0.4335260116</v>
      </c>
      <c r="Q660" s="40">
        <f t="shared" si="26"/>
        <v>0.4102564103</v>
      </c>
      <c r="R660" s="35">
        <f t="shared" si="27"/>
        <v>0.2329192547</v>
      </c>
      <c r="S660" s="10">
        <f t="shared" si="50"/>
        <v>0.5953993023</v>
      </c>
      <c r="T660" s="10">
        <f t="shared" si="28"/>
        <v>0.8145737467</v>
      </c>
      <c r="U660" s="10">
        <f t="shared" si="29"/>
        <v>0.8145737467</v>
      </c>
      <c r="V660" s="30">
        <f t="shared" si="30"/>
        <v>585</v>
      </c>
      <c r="W660" s="30">
        <f t="shared" si="31"/>
        <v>240</v>
      </c>
      <c r="X660" s="34">
        <f t="shared" si="32"/>
        <v>348</v>
      </c>
      <c r="Y660" s="36">
        <f t="shared" si="33"/>
        <v>273</v>
      </c>
      <c r="Z660" s="37">
        <f t="shared" ref="Z660:AA660" si="2663">L660</f>
        <v>247</v>
      </c>
      <c r="AA660" s="38">
        <f t="shared" si="2663"/>
        <v>75</v>
      </c>
      <c r="AB660" s="39">
        <f t="shared" si="35"/>
        <v>62</v>
      </c>
      <c r="AC660" s="35">
        <f t="shared" si="36"/>
        <v>0.5474452555</v>
      </c>
      <c r="AD660" s="35">
        <f t="shared" si="37"/>
        <v>0.525</v>
      </c>
      <c r="AE660" s="30">
        <f t="shared" si="38"/>
        <v>0.5479034658</v>
      </c>
      <c r="AF660" s="30">
        <f t="shared" si="39"/>
        <v>0.2414671765</v>
      </c>
      <c r="AG660" s="30">
        <f t="shared" si="40"/>
        <v>-0.02290346576</v>
      </c>
      <c r="AH660" s="41">
        <f t="shared" si="41"/>
        <v>0.369986788</v>
      </c>
      <c r="AI660" s="42">
        <f t="shared" si="42"/>
        <v>0.4230855144</v>
      </c>
      <c r="AJ660" s="42">
        <f t="shared" si="43"/>
        <v>0.391525681</v>
      </c>
      <c r="AK660" s="36">
        <f t="shared" si="44"/>
        <v>159</v>
      </c>
      <c r="AL660" s="37">
        <f t="shared" ref="AL660:AM660" si="2664">Z660</f>
        <v>247</v>
      </c>
      <c r="AM660" s="38">
        <f t="shared" si="2664"/>
        <v>75</v>
      </c>
      <c r="AN660" s="39">
        <f t="shared" si="46"/>
        <v>62</v>
      </c>
      <c r="AO660" s="43"/>
      <c r="AP660" s="43"/>
      <c r="AQ660" s="43">
        <f t="shared" ref="AQ660:AW660" si="2665">POWER($AC660,AQ$3)</f>
        <v>1</v>
      </c>
      <c r="AR660" s="43">
        <f t="shared" si="2665"/>
        <v>0.5474452555</v>
      </c>
      <c r="AS660" s="43">
        <f t="shared" si="2665"/>
        <v>0.2996963077</v>
      </c>
      <c r="AT660" s="43">
        <f t="shared" si="2665"/>
        <v>0.1640673218</v>
      </c>
      <c r="AU660" s="43">
        <f t="shared" si="2665"/>
        <v>0.08981787687</v>
      </c>
      <c r="AV660" s="43">
        <f t="shared" si="2665"/>
        <v>0.04917037055</v>
      </c>
      <c r="AW660" s="43">
        <f t="shared" si="2665"/>
        <v>0.02691808607</v>
      </c>
      <c r="AX660" s="43">
        <f t="shared" ref="AX660:BA660" si="2666">$AD660*AQ660</f>
        <v>0.525</v>
      </c>
      <c r="AY660" s="43">
        <f t="shared" si="2666"/>
        <v>0.2874087591</v>
      </c>
      <c r="AZ660" s="43">
        <f t="shared" si="2666"/>
        <v>0.1573405616</v>
      </c>
      <c r="BA660" s="43">
        <f t="shared" si="2666"/>
        <v>0.08613534392</v>
      </c>
      <c r="BB660" s="43"/>
      <c r="BC660" s="43"/>
      <c r="BD660" s="43"/>
      <c r="BE660" s="43"/>
      <c r="BF660" s="43"/>
      <c r="BG660" s="43"/>
      <c r="BH660" s="43"/>
      <c r="BI660" s="43"/>
      <c r="BJ660" s="43"/>
    </row>
    <row r="661">
      <c r="A661" s="30"/>
      <c r="B661" s="30"/>
      <c r="C661" s="44">
        <f t="shared" si="49"/>
        <v>657</v>
      </c>
      <c r="D661" s="32">
        <f t="shared" si="13"/>
        <v>993</v>
      </c>
      <c r="E661" s="32">
        <f t="shared" si="14"/>
        <v>993</v>
      </c>
      <c r="F661" s="33">
        <f t="shared" si="15"/>
        <v>602</v>
      </c>
      <c r="G661" s="30">
        <f t="shared" si="16"/>
        <v>525</v>
      </c>
      <c r="H661" s="34">
        <f t="shared" si="17"/>
        <v>77</v>
      </c>
      <c r="I661" s="35">
        <f t="shared" si="18"/>
        <v>0.4802521108</v>
      </c>
      <c r="J661" s="35">
        <f t="shared" si="19"/>
        <v>0.5074339291</v>
      </c>
      <c r="K661" s="36">
        <f t="shared" si="20"/>
        <v>252</v>
      </c>
      <c r="L661" s="37">
        <f t="shared" si="21"/>
        <v>273</v>
      </c>
      <c r="M661" s="38">
        <f t="shared" si="22"/>
        <v>39</v>
      </c>
      <c r="N661" s="39">
        <f t="shared" si="23"/>
        <v>38</v>
      </c>
      <c r="O661" s="35">
        <f t="shared" si="24"/>
        <v>0.48</v>
      </c>
      <c r="P661" s="35">
        <f t="shared" si="25"/>
        <v>0.5064935065</v>
      </c>
      <c r="Q661" s="40">
        <f t="shared" si="26"/>
        <v>0.4833887043</v>
      </c>
      <c r="R661" s="35">
        <f t="shared" si="27"/>
        <v>0.125</v>
      </c>
      <c r="S661" s="10">
        <f t="shared" si="50"/>
        <v>0.3636183433</v>
      </c>
      <c r="T661" s="10">
        <f t="shared" si="28"/>
        <v>0.5018333497</v>
      </c>
      <c r="U661" s="10">
        <f t="shared" si="29"/>
        <v>0.5018333497</v>
      </c>
      <c r="V661" s="30">
        <f t="shared" si="30"/>
        <v>602</v>
      </c>
      <c r="W661" s="30">
        <f t="shared" si="31"/>
        <v>291</v>
      </c>
      <c r="X661" s="34">
        <f t="shared" si="32"/>
        <v>291</v>
      </c>
      <c r="Y661" s="36">
        <f t="shared" si="33"/>
        <v>252</v>
      </c>
      <c r="Z661" s="37">
        <f t="shared" ref="Z661:AA661" si="2667">L661</f>
        <v>273</v>
      </c>
      <c r="AA661" s="38">
        <f t="shared" si="2667"/>
        <v>39</v>
      </c>
      <c r="AB661" s="39">
        <f t="shared" si="35"/>
        <v>250</v>
      </c>
      <c r="AC661" s="35">
        <f t="shared" si="36"/>
        <v>0.1349480969</v>
      </c>
      <c r="AD661" s="35">
        <f t="shared" si="37"/>
        <v>0.48</v>
      </c>
      <c r="AE661" s="30">
        <f t="shared" si="38"/>
        <v>0.3684202688</v>
      </c>
      <c r="AF661" s="30">
        <f t="shared" si="39"/>
        <v>0.06198397952</v>
      </c>
      <c r="AG661" s="30">
        <f t="shared" si="40"/>
        <v>0.1115797312</v>
      </c>
      <c r="AH661" s="41">
        <f t="shared" si="41"/>
        <v>0.3548231363</v>
      </c>
      <c r="AI661" s="42">
        <f t="shared" si="42"/>
        <v>0.1050071487</v>
      </c>
      <c r="AJ661" s="42">
        <f t="shared" si="43"/>
        <v>0.2587584527</v>
      </c>
      <c r="AK661" s="36">
        <f t="shared" si="44"/>
        <v>95</v>
      </c>
      <c r="AL661" s="37">
        <f t="shared" ref="AL661:AM661" si="2668">Z661</f>
        <v>273</v>
      </c>
      <c r="AM661" s="38">
        <f t="shared" si="2668"/>
        <v>39</v>
      </c>
      <c r="AN661" s="39">
        <f t="shared" si="46"/>
        <v>250</v>
      </c>
      <c r="AO661" s="43"/>
      <c r="AP661" s="43"/>
      <c r="AQ661" s="43">
        <f t="shared" ref="AQ661:AW661" si="2669">POWER($AC661,AQ$3)</f>
        <v>1</v>
      </c>
      <c r="AR661" s="43">
        <f t="shared" si="2669"/>
        <v>0.1349480969</v>
      </c>
      <c r="AS661" s="43">
        <f t="shared" si="2669"/>
        <v>0.01821098885</v>
      </c>
      <c r="AT661" s="43">
        <f t="shared" si="2669"/>
        <v>0.002457538288</v>
      </c>
      <c r="AU661" s="43">
        <f t="shared" si="2669"/>
        <v>0.000331640115</v>
      </c>
      <c r="AV661" s="43">
        <f t="shared" si="2669"/>
        <v>0.00004475420237</v>
      </c>
      <c r="AW661" s="43">
        <f t="shared" si="2669"/>
        <v>0.000006039494438</v>
      </c>
      <c r="AX661" s="43">
        <f t="shared" ref="AX661:BA661" si="2670">$AD661*AQ661</f>
        <v>0.48</v>
      </c>
      <c r="AY661" s="43">
        <f t="shared" si="2670"/>
        <v>0.06477508651</v>
      </c>
      <c r="AZ661" s="43">
        <f t="shared" si="2670"/>
        <v>0.008741274649</v>
      </c>
      <c r="BA661" s="43">
        <f t="shared" si="2670"/>
        <v>0.001179618378</v>
      </c>
      <c r="BB661" s="43"/>
      <c r="BC661" s="43"/>
      <c r="BD661" s="43"/>
      <c r="BE661" s="43"/>
      <c r="BF661" s="43"/>
      <c r="BG661" s="43"/>
      <c r="BH661" s="43"/>
      <c r="BI661" s="43"/>
      <c r="BJ661" s="43"/>
    </row>
    <row r="662">
      <c r="A662" s="30"/>
      <c r="B662" s="30"/>
      <c r="C662" s="44">
        <f t="shared" si="49"/>
        <v>658</v>
      </c>
      <c r="D662" s="32">
        <f t="shared" si="13"/>
        <v>1281</v>
      </c>
      <c r="E662" s="32">
        <f t="shared" si="14"/>
        <v>1281</v>
      </c>
      <c r="F662" s="33">
        <f t="shared" si="15"/>
        <v>611</v>
      </c>
      <c r="G662" s="30">
        <f t="shared" si="16"/>
        <v>449</v>
      </c>
      <c r="H662" s="34">
        <f t="shared" si="17"/>
        <v>162</v>
      </c>
      <c r="I662" s="35">
        <f t="shared" si="18"/>
        <v>0.1389855319</v>
      </c>
      <c r="J662" s="35">
        <f t="shared" si="19"/>
        <v>0.07042164099</v>
      </c>
      <c r="K662" s="36">
        <f t="shared" si="20"/>
        <v>62</v>
      </c>
      <c r="L662" s="37">
        <f t="shared" si="21"/>
        <v>387</v>
      </c>
      <c r="M662" s="38">
        <f t="shared" si="22"/>
        <v>11</v>
      </c>
      <c r="N662" s="39">
        <f t="shared" si="23"/>
        <v>151</v>
      </c>
      <c r="O662" s="35">
        <f t="shared" si="24"/>
        <v>0.1380846325</v>
      </c>
      <c r="P662" s="35">
        <f t="shared" si="25"/>
        <v>0.06790123457</v>
      </c>
      <c r="Q662" s="40">
        <f t="shared" si="26"/>
        <v>0.1194762684</v>
      </c>
      <c r="R662" s="35">
        <f t="shared" si="27"/>
        <v>0.02763819095</v>
      </c>
      <c r="S662" s="10">
        <f t="shared" si="50"/>
        <v>0.5177308463</v>
      </c>
      <c r="T662" s="10">
        <f t="shared" si="28"/>
        <v>0.815128416</v>
      </c>
      <c r="U662" s="10">
        <f t="shared" si="29"/>
        <v>0.815128416</v>
      </c>
      <c r="V662" s="30">
        <f t="shared" si="30"/>
        <v>611</v>
      </c>
      <c r="W662" s="30">
        <f t="shared" si="31"/>
        <v>73</v>
      </c>
      <c r="X662" s="34">
        <f t="shared" si="32"/>
        <v>316</v>
      </c>
      <c r="Y662" s="36">
        <f t="shared" si="33"/>
        <v>305</v>
      </c>
      <c r="Z662" s="37">
        <f t="shared" ref="Z662:AA662" si="2671">L662</f>
        <v>387</v>
      </c>
      <c r="AA662" s="38">
        <f t="shared" si="2671"/>
        <v>11</v>
      </c>
      <c r="AB662" s="39">
        <f t="shared" si="35"/>
        <v>69</v>
      </c>
      <c r="AC662" s="35">
        <f t="shared" si="36"/>
        <v>0.1375</v>
      </c>
      <c r="AD662" s="35">
        <f t="shared" si="37"/>
        <v>0.4407514451</v>
      </c>
      <c r="AE662" s="30">
        <f t="shared" si="38"/>
        <v>0.3696160023</v>
      </c>
      <c r="AF662" s="30">
        <f t="shared" si="39"/>
        <v>0.06317971296</v>
      </c>
      <c r="AG662" s="30">
        <f t="shared" si="40"/>
        <v>0.07113544281</v>
      </c>
      <c r="AH662" s="41">
        <f t="shared" si="41"/>
        <v>0.3546814082</v>
      </c>
      <c r="AI662" s="42">
        <f t="shared" si="42"/>
        <v>0.1069998274</v>
      </c>
      <c r="AJ662" s="42">
        <f t="shared" si="43"/>
        <v>0.2050209194</v>
      </c>
      <c r="AK662" s="36">
        <f t="shared" si="44"/>
        <v>100</v>
      </c>
      <c r="AL662" s="37">
        <f t="shared" ref="AL662:AM662" si="2672">Z662</f>
        <v>387</v>
      </c>
      <c r="AM662" s="38">
        <f t="shared" si="2672"/>
        <v>11</v>
      </c>
      <c r="AN662" s="39">
        <f t="shared" si="46"/>
        <v>69</v>
      </c>
      <c r="AO662" s="43"/>
      <c r="AP662" s="43"/>
      <c r="AQ662" s="43">
        <f t="shared" ref="AQ662:AW662" si="2673">POWER($AC662,AQ$3)</f>
        <v>1</v>
      </c>
      <c r="AR662" s="43">
        <f t="shared" si="2673"/>
        <v>0.1375</v>
      </c>
      <c r="AS662" s="43">
        <f t="shared" si="2673"/>
        <v>0.01890625</v>
      </c>
      <c r="AT662" s="43">
        <f t="shared" si="2673"/>
        <v>0.002599609375</v>
      </c>
      <c r="AU662" s="43">
        <f t="shared" si="2673"/>
        <v>0.0003574462891</v>
      </c>
      <c r="AV662" s="43">
        <f t="shared" si="2673"/>
        <v>0.00004914886475</v>
      </c>
      <c r="AW662" s="43">
        <f t="shared" si="2673"/>
        <v>0.000006757968903</v>
      </c>
      <c r="AX662" s="43">
        <f t="shared" ref="AX662:BA662" si="2674">$AD662*AQ662</f>
        <v>0.4407514451</v>
      </c>
      <c r="AY662" s="43">
        <f t="shared" si="2674"/>
        <v>0.0606033237</v>
      </c>
      <c r="AZ662" s="43">
        <f t="shared" si="2674"/>
        <v>0.008332957009</v>
      </c>
      <c r="BA662" s="43">
        <f t="shared" si="2674"/>
        <v>0.001145781589</v>
      </c>
      <c r="BB662" s="43"/>
      <c r="BC662" s="43"/>
      <c r="BD662" s="43"/>
      <c r="BE662" s="43"/>
      <c r="BF662" s="43"/>
      <c r="BG662" s="43"/>
      <c r="BH662" s="43"/>
      <c r="BI662" s="43"/>
      <c r="BJ662" s="43"/>
    </row>
    <row r="663">
      <c r="A663" s="30"/>
      <c r="B663" s="30"/>
      <c r="C663" s="44">
        <f t="shared" si="49"/>
        <v>659</v>
      </c>
      <c r="D663" s="32">
        <f t="shared" si="13"/>
        <v>2096</v>
      </c>
      <c r="E663" s="32">
        <f t="shared" si="14"/>
        <v>2096</v>
      </c>
      <c r="F663" s="33">
        <f t="shared" si="15"/>
        <v>952</v>
      </c>
      <c r="G663" s="30">
        <f t="shared" si="16"/>
        <v>578</v>
      </c>
      <c r="H663" s="34">
        <f t="shared" si="17"/>
        <v>374</v>
      </c>
      <c r="I663" s="35">
        <f t="shared" si="18"/>
        <v>0.3613588577</v>
      </c>
      <c r="J663" s="35">
        <f t="shared" si="19"/>
        <v>0.3939025027</v>
      </c>
      <c r="K663" s="36">
        <f t="shared" si="20"/>
        <v>209</v>
      </c>
      <c r="L663" s="37">
        <f t="shared" si="21"/>
        <v>369</v>
      </c>
      <c r="M663" s="38">
        <f t="shared" si="22"/>
        <v>147</v>
      </c>
      <c r="N663" s="39">
        <f t="shared" si="23"/>
        <v>227</v>
      </c>
      <c r="O663" s="35">
        <f t="shared" si="24"/>
        <v>0.3615916955</v>
      </c>
      <c r="P663" s="35">
        <f t="shared" si="25"/>
        <v>0.3930481283</v>
      </c>
      <c r="Q663" s="40">
        <f t="shared" si="26"/>
        <v>0.3739495798</v>
      </c>
      <c r="R663" s="35">
        <f t="shared" si="27"/>
        <v>0.2848837209</v>
      </c>
      <c r="S663" s="10">
        <f t="shared" si="50"/>
        <v>0.5075929576</v>
      </c>
      <c r="T663" s="10">
        <f t="shared" si="28"/>
        <v>0.6382576125</v>
      </c>
      <c r="U663" s="10">
        <f t="shared" si="29"/>
        <v>0.6382576125</v>
      </c>
      <c r="V663" s="30">
        <f t="shared" si="30"/>
        <v>952</v>
      </c>
      <c r="W663" s="30">
        <f t="shared" si="31"/>
        <v>356</v>
      </c>
      <c r="X663" s="34">
        <f t="shared" si="32"/>
        <v>483</v>
      </c>
      <c r="Y663" s="36">
        <f t="shared" si="33"/>
        <v>336</v>
      </c>
      <c r="Z663" s="37">
        <f t="shared" ref="Z663:AA663" si="2675">L663</f>
        <v>369</v>
      </c>
      <c r="AA663" s="38">
        <f t="shared" si="2675"/>
        <v>147</v>
      </c>
      <c r="AB663" s="39">
        <f t="shared" si="35"/>
        <v>190</v>
      </c>
      <c r="AC663" s="35">
        <f t="shared" si="36"/>
        <v>0.4362017804</v>
      </c>
      <c r="AD663" s="35">
        <f t="shared" si="37"/>
        <v>0.4765957447</v>
      </c>
      <c r="AE663" s="30">
        <f t="shared" si="38"/>
        <v>0.5049564807</v>
      </c>
      <c r="AF663" s="30">
        <f t="shared" si="39"/>
        <v>0.1985201914</v>
      </c>
      <c r="AG663" s="30">
        <f t="shared" si="40"/>
        <v>-0.028360736</v>
      </c>
      <c r="AH663" s="41">
        <f t="shared" si="41"/>
        <v>0.3583021352</v>
      </c>
      <c r="AI663" s="42">
        <f t="shared" si="42"/>
        <v>0.3388821769</v>
      </c>
      <c r="AJ663" s="42">
        <f t="shared" si="43"/>
        <v>0.2998024973</v>
      </c>
      <c r="AK663" s="36">
        <f t="shared" si="44"/>
        <v>158</v>
      </c>
      <c r="AL663" s="37">
        <f t="shared" ref="AL663:AM663" si="2676">Z663</f>
        <v>369</v>
      </c>
      <c r="AM663" s="38">
        <f t="shared" si="2676"/>
        <v>147</v>
      </c>
      <c r="AN663" s="39">
        <f t="shared" si="46"/>
        <v>190</v>
      </c>
      <c r="AO663" s="43"/>
      <c r="AP663" s="43"/>
      <c r="AQ663" s="43">
        <f t="shared" ref="AQ663:AW663" si="2677">POWER($AC663,AQ$3)</f>
        <v>1</v>
      </c>
      <c r="AR663" s="43">
        <f t="shared" si="2677"/>
        <v>0.4362017804</v>
      </c>
      <c r="AS663" s="43">
        <f t="shared" si="2677"/>
        <v>0.1902719932</v>
      </c>
      <c r="AT663" s="43">
        <f t="shared" si="2677"/>
        <v>0.08299698221</v>
      </c>
      <c r="AU663" s="43">
        <f t="shared" si="2677"/>
        <v>0.03620343141</v>
      </c>
      <c r="AV663" s="43">
        <f t="shared" si="2677"/>
        <v>0.01579200124</v>
      </c>
      <c r="AW663" s="43">
        <f t="shared" si="2677"/>
        <v>0.006888499057</v>
      </c>
      <c r="AX663" s="43">
        <f t="shared" ref="AX663:BA663" si="2678">$AD663*AQ663</f>
        <v>0.4765957447</v>
      </c>
      <c r="AY663" s="43">
        <f t="shared" si="2678"/>
        <v>0.2078919124</v>
      </c>
      <c r="AZ663" s="43">
        <f t="shared" si="2678"/>
        <v>0.09068282231</v>
      </c>
      <c r="BA663" s="43">
        <f t="shared" si="2678"/>
        <v>0.03955600854</v>
      </c>
      <c r="BB663" s="43"/>
      <c r="BC663" s="43"/>
      <c r="BD663" s="43"/>
      <c r="BE663" s="43"/>
      <c r="BF663" s="43"/>
      <c r="BG663" s="43"/>
      <c r="BH663" s="43"/>
      <c r="BI663" s="43"/>
      <c r="BJ663" s="43"/>
    </row>
    <row r="664">
      <c r="A664" s="30"/>
      <c r="B664" s="30"/>
      <c r="C664" s="44">
        <f t="shared" si="49"/>
        <v>660</v>
      </c>
      <c r="D664" s="32">
        <f t="shared" si="13"/>
        <v>826</v>
      </c>
      <c r="E664" s="32">
        <f t="shared" si="14"/>
        <v>826</v>
      </c>
      <c r="F664" s="33">
        <f t="shared" si="15"/>
        <v>374</v>
      </c>
      <c r="G664" s="30">
        <f t="shared" si="16"/>
        <v>238</v>
      </c>
      <c r="H664" s="34">
        <f t="shared" si="17"/>
        <v>136</v>
      </c>
      <c r="I664" s="35">
        <f t="shared" si="18"/>
        <v>0.3012515111</v>
      </c>
      <c r="J664" s="35">
        <f t="shared" si="19"/>
        <v>0.1780315961</v>
      </c>
      <c r="K664" s="36">
        <f t="shared" si="20"/>
        <v>72</v>
      </c>
      <c r="L664" s="37">
        <f t="shared" si="21"/>
        <v>166</v>
      </c>
      <c r="M664" s="38">
        <f t="shared" si="22"/>
        <v>24</v>
      </c>
      <c r="N664" s="39">
        <f t="shared" si="23"/>
        <v>112</v>
      </c>
      <c r="O664" s="35">
        <f t="shared" si="24"/>
        <v>0.3025210084</v>
      </c>
      <c r="P664" s="35">
        <f t="shared" si="25"/>
        <v>0.1764705882</v>
      </c>
      <c r="Q664" s="40">
        <f t="shared" si="26"/>
        <v>0.256684492</v>
      </c>
      <c r="R664" s="35">
        <f t="shared" si="27"/>
        <v>0.1263157895</v>
      </c>
      <c r="S664" s="10">
        <f t="shared" si="50"/>
        <v>0.5705715282</v>
      </c>
      <c r="T664" s="10">
        <f t="shared" si="28"/>
        <v>0.8402811937</v>
      </c>
      <c r="U664" s="10">
        <f t="shared" si="29"/>
        <v>0.8402811937</v>
      </c>
      <c r="V664" s="30">
        <f t="shared" si="30"/>
        <v>374</v>
      </c>
      <c r="W664" s="30">
        <f t="shared" si="31"/>
        <v>96</v>
      </c>
      <c r="X664" s="34">
        <f t="shared" si="32"/>
        <v>213</v>
      </c>
      <c r="Y664" s="36">
        <f t="shared" si="33"/>
        <v>189</v>
      </c>
      <c r="Z664" s="37">
        <f t="shared" ref="Z664:AA664" si="2679">L664</f>
        <v>166</v>
      </c>
      <c r="AA664" s="38">
        <f t="shared" si="2679"/>
        <v>24</v>
      </c>
      <c r="AB664" s="39">
        <f t="shared" si="35"/>
        <v>36</v>
      </c>
      <c r="AC664" s="35">
        <f t="shared" si="36"/>
        <v>0.4</v>
      </c>
      <c r="AD664" s="35">
        <f t="shared" si="37"/>
        <v>0.5323943662</v>
      </c>
      <c r="AE664" s="30">
        <f t="shared" si="38"/>
        <v>0.4897264991</v>
      </c>
      <c r="AF664" s="30">
        <f t="shared" si="39"/>
        <v>0.1832902097</v>
      </c>
      <c r="AG664" s="30">
        <f t="shared" si="40"/>
        <v>0.04266786714</v>
      </c>
      <c r="AH664" s="41">
        <f t="shared" si="41"/>
        <v>0.3557249812</v>
      </c>
      <c r="AI664" s="42">
        <f t="shared" si="42"/>
        <v>0.3111232079</v>
      </c>
      <c r="AJ664" s="42">
        <f t="shared" si="43"/>
        <v>0.3699174006</v>
      </c>
      <c r="AK664" s="36">
        <f t="shared" si="44"/>
        <v>97</v>
      </c>
      <c r="AL664" s="37">
        <f t="shared" ref="AL664:AM664" si="2680">Z664</f>
        <v>166</v>
      </c>
      <c r="AM664" s="38">
        <f t="shared" si="2680"/>
        <v>24</v>
      </c>
      <c r="AN664" s="39">
        <f t="shared" si="46"/>
        <v>36</v>
      </c>
      <c r="AO664" s="43"/>
      <c r="AP664" s="43"/>
      <c r="AQ664" s="43">
        <f t="shared" ref="AQ664:AW664" si="2681">POWER($AC664,AQ$3)</f>
        <v>1</v>
      </c>
      <c r="AR664" s="43">
        <f t="shared" si="2681"/>
        <v>0.4</v>
      </c>
      <c r="AS664" s="43">
        <f t="shared" si="2681"/>
        <v>0.16</v>
      </c>
      <c r="AT664" s="43">
        <f t="shared" si="2681"/>
        <v>0.064</v>
      </c>
      <c r="AU664" s="43">
        <f t="shared" si="2681"/>
        <v>0.0256</v>
      </c>
      <c r="AV664" s="43">
        <f t="shared" si="2681"/>
        <v>0.01024</v>
      </c>
      <c r="AW664" s="43">
        <f t="shared" si="2681"/>
        <v>0.004096</v>
      </c>
      <c r="AX664" s="43">
        <f t="shared" ref="AX664:BA664" si="2682">$AD664*AQ664</f>
        <v>0.5323943662</v>
      </c>
      <c r="AY664" s="43">
        <f t="shared" si="2682"/>
        <v>0.2129577465</v>
      </c>
      <c r="AZ664" s="43">
        <f t="shared" si="2682"/>
        <v>0.08518309859</v>
      </c>
      <c r="BA664" s="43">
        <f t="shared" si="2682"/>
        <v>0.03407323944</v>
      </c>
      <c r="BB664" s="43"/>
      <c r="BC664" s="43"/>
      <c r="BD664" s="43"/>
      <c r="BE664" s="43"/>
      <c r="BF664" s="43"/>
      <c r="BG664" s="43"/>
      <c r="BH664" s="43"/>
      <c r="BI664" s="43"/>
      <c r="BJ664" s="43"/>
    </row>
    <row r="665">
      <c r="A665" s="30"/>
      <c r="B665" s="30"/>
      <c r="C665" s="44">
        <f t="shared" si="49"/>
        <v>661</v>
      </c>
      <c r="D665" s="32">
        <f t="shared" si="13"/>
        <v>1969</v>
      </c>
      <c r="E665" s="32">
        <f t="shared" si="14"/>
        <v>1969</v>
      </c>
      <c r="F665" s="33">
        <f t="shared" si="15"/>
        <v>1142</v>
      </c>
      <c r="G665" s="30">
        <f t="shared" si="16"/>
        <v>621</v>
      </c>
      <c r="H665" s="34">
        <f t="shared" si="17"/>
        <v>521</v>
      </c>
      <c r="I665" s="35">
        <f t="shared" si="18"/>
        <v>0.479799333</v>
      </c>
      <c r="J665" s="35">
        <f t="shared" si="19"/>
        <v>0.4928348297</v>
      </c>
      <c r="K665" s="36">
        <f t="shared" si="20"/>
        <v>298</v>
      </c>
      <c r="L665" s="37">
        <f t="shared" si="21"/>
        <v>323</v>
      </c>
      <c r="M665" s="38">
        <f t="shared" si="22"/>
        <v>257</v>
      </c>
      <c r="N665" s="39">
        <f t="shared" si="23"/>
        <v>264</v>
      </c>
      <c r="O665" s="35">
        <f t="shared" si="24"/>
        <v>0.4798711755</v>
      </c>
      <c r="P665" s="35">
        <f t="shared" si="25"/>
        <v>0.4932821497</v>
      </c>
      <c r="Q665" s="40">
        <f t="shared" si="26"/>
        <v>0.4859894921</v>
      </c>
      <c r="R665" s="35">
        <f t="shared" si="27"/>
        <v>0.4431034483</v>
      </c>
      <c r="S665" s="10">
        <f t="shared" si="50"/>
        <v>0.6996755275</v>
      </c>
      <c r="T665" s="10">
        <f t="shared" si="28"/>
        <v>0.8545839625</v>
      </c>
      <c r="U665" s="10">
        <f t="shared" si="29"/>
        <v>0.8545839625</v>
      </c>
      <c r="V665" s="30">
        <f t="shared" si="30"/>
        <v>1142</v>
      </c>
      <c r="W665" s="30">
        <f t="shared" si="31"/>
        <v>555</v>
      </c>
      <c r="X665" s="34">
        <f t="shared" si="32"/>
        <v>799</v>
      </c>
      <c r="Y665" s="36">
        <f t="shared" si="33"/>
        <v>542</v>
      </c>
      <c r="Z665" s="37">
        <f t="shared" ref="Z665:AA665" si="2683">L665</f>
        <v>323</v>
      </c>
      <c r="AA665" s="38">
        <f t="shared" si="2683"/>
        <v>257</v>
      </c>
      <c r="AB665" s="39">
        <f t="shared" si="35"/>
        <v>92</v>
      </c>
      <c r="AC665" s="35">
        <f t="shared" si="36"/>
        <v>0.7363896848</v>
      </c>
      <c r="AD665" s="35">
        <f t="shared" si="37"/>
        <v>0.6265895954</v>
      </c>
      <c r="AE665" s="30">
        <f t="shared" si="38"/>
        <v>0.6023368921</v>
      </c>
      <c r="AF665" s="30">
        <f t="shared" si="39"/>
        <v>0.2959006028</v>
      </c>
      <c r="AG665" s="30">
        <f t="shared" si="40"/>
        <v>0.02425270328</v>
      </c>
      <c r="AH665" s="41">
        <f t="shared" si="41"/>
        <v>0.4033185451</v>
      </c>
      <c r="AI665" s="42">
        <f t="shared" si="42"/>
        <v>0.5611715133</v>
      </c>
      <c r="AJ665" s="42">
        <f t="shared" si="43"/>
        <v>0.5945905287</v>
      </c>
      <c r="AK665" s="36">
        <f t="shared" si="44"/>
        <v>474</v>
      </c>
      <c r="AL665" s="37">
        <f t="shared" ref="AL665:AM665" si="2684">Z665</f>
        <v>323</v>
      </c>
      <c r="AM665" s="38">
        <f t="shared" si="2684"/>
        <v>257</v>
      </c>
      <c r="AN665" s="39">
        <f t="shared" si="46"/>
        <v>92</v>
      </c>
      <c r="AO665" s="43"/>
      <c r="AP665" s="43"/>
      <c r="AQ665" s="43">
        <f t="shared" ref="AQ665:AW665" si="2685">POWER($AC665,AQ$3)</f>
        <v>1</v>
      </c>
      <c r="AR665" s="43">
        <f t="shared" si="2685"/>
        <v>0.7363896848</v>
      </c>
      <c r="AS665" s="43">
        <f t="shared" si="2685"/>
        <v>0.5422697679</v>
      </c>
      <c r="AT665" s="43">
        <f t="shared" si="2685"/>
        <v>0.3993218635</v>
      </c>
      <c r="AU665" s="43">
        <f t="shared" si="2685"/>
        <v>0.2940565012</v>
      </c>
      <c r="AV665" s="43">
        <f t="shared" si="2685"/>
        <v>0.2165401742</v>
      </c>
      <c r="AW665" s="43">
        <f t="shared" si="2685"/>
        <v>0.1594579506</v>
      </c>
      <c r="AX665" s="43">
        <f t="shared" ref="AX665:BA665" si="2686">$AD665*AQ665</f>
        <v>0.6265895954</v>
      </c>
      <c r="AY665" s="43">
        <f t="shared" si="2686"/>
        <v>0.4614141146</v>
      </c>
      <c r="AZ665" s="43">
        <f t="shared" si="2686"/>
        <v>0.3397805945</v>
      </c>
      <c r="BA665" s="43">
        <f t="shared" si="2686"/>
        <v>0.2502109249</v>
      </c>
      <c r="BB665" s="43"/>
      <c r="BC665" s="43"/>
      <c r="BD665" s="43"/>
      <c r="BE665" s="43"/>
      <c r="BF665" s="43"/>
      <c r="BG665" s="43"/>
      <c r="BH665" s="43"/>
      <c r="BI665" s="43"/>
      <c r="BJ665" s="43"/>
    </row>
    <row r="666">
      <c r="A666" s="30"/>
      <c r="B666" s="30"/>
      <c r="C666" s="44">
        <f t="shared" si="49"/>
        <v>662</v>
      </c>
      <c r="D666" s="32">
        <f t="shared" si="13"/>
        <v>606</v>
      </c>
      <c r="E666" s="32">
        <f t="shared" si="14"/>
        <v>606</v>
      </c>
      <c r="F666" s="33">
        <f t="shared" si="15"/>
        <v>311</v>
      </c>
      <c r="G666" s="30">
        <f t="shared" si="16"/>
        <v>216</v>
      </c>
      <c r="H666" s="34">
        <f t="shared" si="17"/>
        <v>95</v>
      </c>
      <c r="I666" s="35">
        <f t="shared" si="18"/>
        <v>0.4167368262</v>
      </c>
      <c r="J666" s="35">
        <f t="shared" si="19"/>
        <v>0.3214136566</v>
      </c>
      <c r="K666" s="36">
        <f t="shared" si="20"/>
        <v>90</v>
      </c>
      <c r="L666" s="37">
        <f t="shared" si="21"/>
        <v>126</v>
      </c>
      <c r="M666" s="38">
        <f t="shared" si="22"/>
        <v>31</v>
      </c>
      <c r="N666" s="39">
        <f t="shared" si="23"/>
        <v>64</v>
      </c>
      <c r="O666" s="35">
        <f t="shared" si="24"/>
        <v>0.4166666667</v>
      </c>
      <c r="P666" s="35">
        <f t="shared" si="25"/>
        <v>0.3263157895</v>
      </c>
      <c r="Q666" s="40">
        <f t="shared" si="26"/>
        <v>0.3890675241</v>
      </c>
      <c r="R666" s="35">
        <f t="shared" si="27"/>
        <v>0.1974522293</v>
      </c>
      <c r="S666" s="10">
        <f t="shared" si="50"/>
        <v>0.3205228515</v>
      </c>
      <c r="T666" s="10">
        <f t="shared" si="28"/>
        <v>0.3860508269</v>
      </c>
      <c r="U666" s="10">
        <f t="shared" si="29"/>
        <v>0.3860508269</v>
      </c>
      <c r="V666" s="30">
        <f t="shared" si="30"/>
        <v>311</v>
      </c>
      <c r="W666" s="30">
        <f t="shared" si="31"/>
        <v>121</v>
      </c>
      <c r="X666" s="34">
        <f t="shared" si="32"/>
        <v>121</v>
      </c>
      <c r="Y666" s="36">
        <f t="shared" si="33"/>
        <v>90</v>
      </c>
      <c r="Z666" s="37">
        <f t="shared" ref="Z666:AA666" si="2687">L666</f>
        <v>126</v>
      </c>
      <c r="AA666" s="38">
        <f t="shared" si="2687"/>
        <v>31</v>
      </c>
      <c r="AB666" s="39">
        <f t="shared" si="35"/>
        <v>143</v>
      </c>
      <c r="AC666" s="35">
        <f t="shared" si="36"/>
        <v>0.1781609195</v>
      </c>
      <c r="AD666" s="35">
        <f t="shared" si="37"/>
        <v>0.4166666667</v>
      </c>
      <c r="AE666" s="30">
        <f t="shared" si="38"/>
        <v>0.38870136</v>
      </c>
      <c r="AF666" s="30">
        <f t="shared" si="39"/>
        <v>0.08226507066</v>
      </c>
      <c r="AG666" s="30">
        <f t="shared" si="40"/>
        <v>0.02796530669</v>
      </c>
      <c r="AH666" s="41">
        <f t="shared" si="41"/>
        <v>0.3528194072</v>
      </c>
      <c r="AI666" s="42">
        <f t="shared" si="42"/>
        <v>0.1387603241</v>
      </c>
      <c r="AJ666" s="42">
        <f t="shared" si="43"/>
        <v>0.1772951218</v>
      </c>
      <c r="AK666" s="36">
        <f t="shared" si="44"/>
        <v>27</v>
      </c>
      <c r="AL666" s="37">
        <f t="shared" ref="AL666:AM666" si="2688">Z666</f>
        <v>126</v>
      </c>
      <c r="AM666" s="38">
        <f t="shared" si="2688"/>
        <v>31</v>
      </c>
      <c r="AN666" s="39">
        <f t="shared" si="46"/>
        <v>143</v>
      </c>
      <c r="AO666" s="43"/>
      <c r="AP666" s="43"/>
      <c r="AQ666" s="43">
        <f t="shared" ref="AQ666:AW666" si="2689">POWER($AC666,AQ$3)</f>
        <v>1</v>
      </c>
      <c r="AR666" s="43">
        <f t="shared" si="2689"/>
        <v>0.1781609195</v>
      </c>
      <c r="AS666" s="43">
        <f t="shared" si="2689"/>
        <v>0.03174131325</v>
      </c>
      <c r="AT666" s="43">
        <f t="shared" si="2689"/>
        <v>0.005655061556</v>
      </c>
      <c r="AU666" s="43">
        <f t="shared" si="2689"/>
        <v>0.001007510967</v>
      </c>
      <c r="AV666" s="43">
        <f t="shared" si="2689"/>
        <v>0.0001794990803</v>
      </c>
      <c r="AW666" s="43">
        <f t="shared" si="2689"/>
        <v>0.00003197972121</v>
      </c>
      <c r="AX666" s="43">
        <f t="shared" ref="AX666:BA666" si="2690">$AD666*AQ666</f>
        <v>0.4166666667</v>
      </c>
      <c r="AY666" s="43">
        <f t="shared" si="2690"/>
        <v>0.07423371648</v>
      </c>
      <c r="AZ666" s="43">
        <f t="shared" si="2690"/>
        <v>0.01322554719</v>
      </c>
      <c r="BA666" s="43">
        <f t="shared" si="2690"/>
        <v>0.002356275648</v>
      </c>
      <c r="BB666" s="43"/>
      <c r="BC666" s="43"/>
      <c r="BD666" s="43"/>
      <c r="BE666" s="43"/>
      <c r="BF666" s="43"/>
      <c r="BG666" s="43"/>
      <c r="BH666" s="43"/>
      <c r="BI666" s="43"/>
      <c r="BJ666" s="43"/>
    </row>
    <row r="667">
      <c r="A667" s="30"/>
      <c r="B667" s="30"/>
      <c r="C667" s="44">
        <f t="shared" si="49"/>
        <v>663</v>
      </c>
      <c r="D667" s="32">
        <f t="shared" si="13"/>
        <v>2882</v>
      </c>
      <c r="E667" s="32">
        <f t="shared" si="14"/>
        <v>2882</v>
      </c>
      <c r="F667" s="33">
        <f t="shared" si="15"/>
        <v>1680</v>
      </c>
      <c r="G667" s="30">
        <f t="shared" si="16"/>
        <v>1459</v>
      </c>
      <c r="H667" s="34">
        <f t="shared" si="17"/>
        <v>221</v>
      </c>
      <c r="I667" s="35">
        <f t="shared" si="18"/>
        <v>0.3564176654</v>
      </c>
      <c r="J667" s="35">
        <f t="shared" si="19"/>
        <v>0.3985028873</v>
      </c>
      <c r="K667" s="36">
        <f t="shared" si="20"/>
        <v>520</v>
      </c>
      <c r="L667" s="37">
        <f t="shared" si="21"/>
        <v>939</v>
      </c>
      <c r="M667" s="38">
        <f t="shared" si="22"/>
        <v>88</v>
      </c>
      <c r="N667" s="39">
        <f t="shared" si="23"/>
        <v>133</v>
      </c>
      <c r="O667" s="35">
        <f t="shared" si="24"/>
        <v>0.356408499</v>
      </c>
      <c r="P667" s="35">
        <f t="shared" si="25"/>
        <v>0.3981900452</v>
      </c>
      <c r="Q667" s="40">
        <f t="shared" si="26"/>
        <v>0.3619047619</v>
      </c>
      <c r="R667" s="35">
        <f t="shared" si="27"/>
        <v>0.08568646543</v>
      </c>
      <c r="S667" s="10">
        <f t="shared" si="50"/>
        <v>0.6624779276</v>
      </c>
      <c r="T667" s="10">
        <f t="shared" si="28"/>
        <v>1.016257493</v>
      </c>
      <c r="U667" s="10">
        <f t="shared" si="29"/>
        <v>1</v>
      </c>
      <c r="V667" s="30">
        <f t="shared" si="30"/>
        <v>1680</v>
      </c>
      <c r="W667" s="30">
        <f t="shared" si="31"/>
        <v>608</v>
      </c>
      <c r="X667" s="34">
        <f t="shared" si="32"/>
        <v>1113</v>
      </c>
      <c r="Y667" s="36">
        <f t="shared" si="33"/>
        <v>1025</v>
      </c>
      <c r="Z667" s="37">
        <f t="shared" ref="Z667:AA667" si="2691">L667</f>
        <v>939</v>
      </c>
      <c r="AA667" s="38">
        <f t="shared" si="2691"/>
        <v>88</v>
      </c>
      <c r="AB667" s="39">
        <f t="shared" si="35"/>
        <v>0</v>
      </c>
      <c r="AC667" s="35">
        <f t="shared" si="36"/>
        <v>1</v>
      </c>
      <c r="AD667" s="35">
        <f t="shared" si="37"/>
        <v>0.5218940937</v>
      </c>
      <c r="AE667" s="30">
        <f t="shared" si="38"/>
        <v>0.6210571413</v>
      </c>
      <c r="AF667" s="30">
        <f t="shared" si="39"/>
        <v>0.3146208519</v>
      </c>
      <c r="AG667" s="30">
        <f t="shared" si="40"/>
        <v>-0.09916304758</v>
      </c>
      <c r="AH667" s="41">
        <f t="shared" si="41"/>
        <v>0.4805822993</v>
      </c>
      <c r="AI667" s="42">
        <f t="shared" si="42"/>
        <v>0.7412780452</v>
      </c>
      <c r="AJ667" s="42">
        <f t="shared" si="43"/>
        <v>0.6046363118</v>
      </c>
      <c r="AK667" s="36">
        <f t="shared" si="44"/>
        <v>1436</v>
      </c>
      <c r="AL667" s="37">
        <f t="shared" ref="AL667:AM667" si="2692">Z667</f>
        <v>939</v>
      </c>
      <c r="AM667" s="38">
        <f t="shared" si="2692"/>
        <v>88</v>
      </c>
      <c r="AN667" s="39">
        <f t="shared" si="46"/>
        <v>0</v>
      </c>
      <c r="AO667" s="43"/>
      <c r="AP667" s="43"/>
      <c r="AQ667" s="43">
        <f t="shared" ref="AQ667:AW667" si="2693">POWER($AC667,AQ$3)</f>
        <v>1</v>
      </c>
      <c r="AR667" s="43">
        <f t="shared" si="2693"/>
        <v>1</v>
      </c>
      <c r="AS667" s="43">
        <f t="shared" si="2693"/>
        <v>1</v>
      </c>
      <c r="AT667" s="43">
        <f t="shared" si="2693"/>
        <v>1</v>
      </c>
      <c r="AU667" s="43">
        <f t="shared" si="2693"/>
        <v>1</v>
      </c>
      <c r="AV667" s="43">
        <f t="shared" si="2693"/>
        <v>1</v>
      </c>
      <c r="AW667" s="43">
        <f t="shared" si="2693"/>
        <v>1</v>
      </c>
      <c r="AX667" s="43">
        <f t="shared" ref="AX667:BA667" si="2694">$AD667*AQ667</f>
        <v>0.5218940937</v>
      </c>
      <c r="AY667" s="43">
        <f t="shared" si="2694"/>
        <v>0.5218940937</v>
      </c>
      <c r="AZ667" s="43">
        <f t="shared" si="2694"/>
        <v>0.5218940937</v>
      </c>
      <c r="BA667" s="43">
        <f t="shared" si="2694"/>
        <v>0.5218940937</v>
      </c>
      <c r="BB667" s="43"/>
      <c r="BC667" s="43"/>
      <c r="BD667" s="43"/>
      <c r="BE667" s="43"/>
      <c r="BF667" s="43"/>
      <c r="BG667" s="43"/>
      <c r="BH667" s="43"/>
      <c r="BI667" s="43"/>
      <c r="BJ667" s="43"/>
    </row>
    <row r="668">
      <c r="A668" s="30"/>
      <c r="B668" s="30"/>
      <c r="C668" s="44">
        <f t="shared" si="49"/>
        <v>664</v>
      </c>
      <c r="D668" s="32">
        <f t="shared" si="13"/>
        <v>1491</v>
      </c>
      <c r="E668" s="32">
        <f t="shared" si="14"/>
        <v>1491</v>
      </c>
      <c r="F668" s="33">
        <f t="shared" si="15"/>
        <v>884</v>
      </c>
      <c r="G668" s="30">
        <f t="shared" si="16"/>
        <v>349</v>
      </c>
      <c r="H668" s="34">
        <f t="shared" si="17"/>
        <v>535</v>
      </c>
      <c r="I668" s="35">
        <f t="shared" si="18"/>
        <v>0.3609502111</v>
      </c>
      <c r="J668" s="35">
        <f t="shared" si="19"/>
        <v>0.3410051794</v>
      </c>
      <c r="K668" s="36">
        <f t="shared" si="20"/>
        <v>126</v>
      </c>
      <c r="L668" s="37">
        <f t="shared" si="21"/>
        <v>223</v>
      </c>
      <c r="M668" s="38">
        <f t="shared" si="22"/>
        <v>182</v>
      </c>
      <c r="N668" s="39">
        <f t="shared" si="23"/>
        <v>353</v>
      </c>
      <c r="O668" s="35">
        <f t="shared" si="24"/>
        <v>0.3610315186</v>
      </c>
      <c r="P668" s="35">
        <f t="shared" si="25"/>
        <v>0.3401869159</v>
      </c>
      <c r="Q668" s="40">
        <f t="shared" si="26"/>
        <v>0.3484162896</v>
      </c>
      <c r="R668" s="35">
        <f t="shared" si="27"/>
        <v>0.449382716</v>
      </c>
      <c r="S668" s="10">
        <f t="shared" si="50"/>
        <v>0.69534293</v>
      </c>
      <c r="T668" s="10">
        <f t="shared" si="28"/>
        <v>0.8435696687</v>
      </c>
      <c r="U668" s="10">
        <f t="shared" si="29"/>
        <v>0.8435696687</v>
      </c>
      <c r="V668" s="30">
        <f t="shared" si="30"/>
        <v>884</v>
      </c>
      <c r="W668" s="30">
        <f t="shared" si="31"/>
        <v>308</v>
      </c>
      <c r="X668" s="34">
        <f t="shared" si="32"/>
        <v>615</v>
      </c>
      <c r="Y668" s="36">
        <f t="shared" si="33"/>
        <v>433</v>
      </c>
      <c r="Z668" s="37">
        <f t="shared" ref="Z668:AA668" si="2695">L668</f>
        <v>223</v>
      </c>
      <c r="AA668" s="38">
        <f t="shared" si="2695"/>
        <v>182</v>
      </c>
      <c r="AB668" s="39">
        <f t="shared" si="35"/>
        <v>80</v>
      </c>
      <c r="AC668" s="35">
        <f t="shared" si="36"/>
        <v>0.6946564885</v>
      </c>
      <c r="AD668" s="35">
        <f t="shared" si="37"/>
        <v>0.6600609756</v>
      </c>
      <c r="AE668" s="30">
        <f t="shared" si="38"/>
        <v>0.5927506948</v>
      </c>
      <c r="AF668" s="30">
        <f t="shared" si="39"/>
        <v>0.2863144055</v>
      </c>
      <c r="AG668" s="30">
        <f t="shared" si="40"/>
        <v>0.06731028077</v>
      </c>
      <c r="AH668" s="41">
        <f t="shared" si="41"/>
        <v>0.3944472878</v>
      </c>
      <c r="AI668" s="42">
        <f t="shared" si="42"/>
        <v>0.5312831523</v>
      </c>
      <c r="AJ668" s="42">
        <f t="shared" si="43"/>
        <v>0.6240333618</v>
      </c>
      <c r="AK668" s="36">
        <f t="shared" si="44"/>
        <v>370</v>
      </c>
      <c r="AL668" s="37">
        <f t="shared" ref="AL668:AM668" si="2696">Z668</f>
        <v>223</v>
      </c>
      <c r="AM668" s="38">
        <f t="shared" si="2696"/>
        <v>182</v>
      </c>
      <c r="AN668" s="39">
        <f t="shared" si="46"/>
        <v>80</v>
      </c>
      <c r="AO668" s="43"/>
      <c r="AP668" s="43"/>
      <c r="AQ668" s="43">
        <f t="shared" ref="AQ668:AW668" si="2697">POWER($AC668,AQ$3)</f>
        <v>1</v>
      </c>
      <c r="AR668" s="43">
        <f t="shared" si="2697"/>
        <v>0.6946564885</v>
      </c>
      <c r="AS668" s="43">
        <f t="shared" si="2697"/>
        <v>0.4825476371</v>
      </c>
      <c r="AT668" s="43">
        <f t="shared" si="2697"/>
        <v>0.3352048471</v>
      </c>
      <c r="AU668" s="43">
        <f t="shared" si="2697"/>
        <v>0.2328522221</v>
      </c>
      <c r="AV668" s="43">
        <f t="shared" si="2697"/>
        <v>0.1617523069</v>
      </c>
      <c r="AW668" s="43">
        <f t="shared" si="2697"/>
        <v>0.1123622895</v>
      </c>
      <c r="AX668" s="43">
        <f t="shared" ref="AX668:BA668" si="2698">$AD668*AQ668</f>
        <v>0.6600609756</v>
      </c>
      <c r="AY668" s="43">
        <f t="shared" si="2698"/>
        <v>0.4585156395</v>
      </c>
      <c r="AZ668" s="43">
        <f t="shared" si="2698"/>
        <v>0.3185108641</v>
      </c>
      <c r="BA668" s="43">
        <f t="shared" si="2698"/>
        <v>0.2212556384</v>
      </c>
      <c r="BB668" s="43"/>
      <c r="BC668" s="43"/>
      <c r="BD668" s="43"/>
      <c r="BE668" s="43"/>
      <c r="BF668" s="43"/>
      <c r="BG668" s="43"/>
      <c r="BH668" s="43"/>
      <c r="BI668" s="43"/>
      <c r="BJ668" s="43"/>
    </row>
    <row r="669">
      <c r="A669" s="30"/>
      <c r="B669" s="30"/>
      <c r="C669" s="44">
        <f t="shared" si="49"/>
        <v>665</v>
      </c>
      <c r="D669" s="32">
        <f t="shared" si="13"/>
        <v>3133</v>
      </c>
      <c r="E669" s="32">
        <f t="shared" si="14"/>
        <v>3133</v>
      </c>
      <c r="F669" s="33">
        <f t="shared" si="15"/>
        <v>1415</v>
      </c>
      <c r="G669" s="30">
        <f t="shared" si="16"/>
        <v>885</v>
      </c>
      <c r="H669" s="34">
        <f t="shared" si="17"/>
        <v>530</v>
      </c>
      <c r="I669" s="35">
        <f t="shared" si="18"/>
        <v>0.5033221173</v>
      </c>
      <c r="J669" s="35">
        <f t="shared" si="19"/>
        <v>0.4270798164</v>
      </c>
      <c r="K669" s="36">
        <f t="shared" si="20"/>
        <v>445</v>
      </c>
      <c r="L669" s="37">
        <f t="shared" si="21"/>
        <v>440</v>
      </c>
      <c r="M669" s="38">
        <f t="shared" si="22"/>
        <v>226</v>
      </c>
      <c r="N669" s="39">
        <f t="shared" si="23"/>
        <v>304</v>
      </c>
      <c r="O669" s="35">
        <f t="shared" si="24"/>
        <v>0.5028248588</v>
      </c>
      <c r="P669" s="35">
        <f t="shared" si="25"/>
        <v>0.4264150943</v>
      </c>
      <c r="Q669" s="40">
        <f t="shared" si="26"/>
        <v>0.474204947</v>
      </c>
      <c r="R669" s="35">
        <f t="shared" si="27"/>
        <v>0.3393393393</v>
      </c>
      <c r="S669" s="10">
        <f t="shared" si="50"/>
        <v>0.777080974</v>
      </c>
      <c r="T669" s="10">
        <f t="shared" si="28"/>
        <v>1.046118074</v>
      </c>
      <c r="U669" s="10">
        <f t="shared" si="29"/>
        <v>1</v>
      </c>
      <c r="V669" s="30">
        <f t="shared" si="30"/>
        <v>1415</v>
      </c>
      <c r="W669" s="30">
        <f t="shared" si="31"/>
        <v>671</v>
      </c>
      <c r="X669" s="34">
        <f t="shared" si="32"/>
        <v>1100</v>
      </c>
      <c r="Y669" s="36">
        <f t="shared" si="33"/>
        <v>874</v>
      </c>
      <c r="Z669" s="37">
        <f t="shared" ref="Z669:AA669" si="2699">L669</f>
        <v>440</v>
      </c>
      <c r="AA669" s="38">
        <f t="shared" si="2699"/>
        <v>226</v>
      </c>
      <c r="AB669" s="39">
        <f t="shared" si="35"/>
        <v>0</v>
      </c>
      <c r="AC669" s="35">
        <f t="shared" si="36"/>
        <v>1</v>
      </c>
      <c r="AD669" s="35">
        <f t="shared" si="37"/>
        <v>0.6651445967</v>
      </c>
      <c r="AE669" s="30">
        <f t="shared" si="38"/>
        <v>0.6210571413</v>
      </c>
      <c r="AF669" s="30">
        <f t="shared" si="39"/>
        <v>0.3146208519</v>
      </c>
      <c r="AG669" s="30">
        <f t="shared" si="40"/>
        <v>0.04408745539</v>
      </c>
      <c r="AH669" s="41">
        <f t="shared" si="41"/>
        <v>0.4805822993</v>
      </c>
      <c r="AI669" s="42">
        <f t="shared" si="42"/>
        <v>0.7412780452</v>
      </c>
      <c r="AJ669" s="42">
        <f t="shared" si="43"/>
        <v>0.8020283596</v>
      </c>
      <c r="AK669" s="36">
        <f t="shared" si="44"/>
        <v>1783</v>
      </c>
      <c r="AL669" s="37">
        <f t="shared" ref="AL669:AM669" si="2700">Z669</f>
        <v>440</v>
      </c>
      <c r="AM669" s="38">
        <f t="shared" si="2700"/>
        <v>226</v>
      </c>
      <c r="AN669" s="39">
        <f t="shared" si="46"/>
        <v>0</v>
      </c>
      <c r="AO669" s="43"/>
      <c r="AP669" s="43"/>
      <c r="AQ669" s="43">
        <f t="shared" ref="AQ669:AW669" si="2701">POWER($AC669,AQ$3)</f>
        <v>1</v>
      </c>
      <c r="AR669" s="43">
        <f t="shared" si="2701"/>
        <v>1</v>
      </c>
      <c r="AS669" s="43">
        <f t="shared" si="2701"/>
        <v>1</v>
      </c>
      <c r="AT669" s="43">
        <f t="shared" si="2701"/>
        <v>1</v>
      </c>
      <c r="AU669" s="43">
        <f t="shared" si="2701"/>
        <v>1</v>
      </c>
      <c r="AV669" s="43">
        <f t="shared" si="2701"/>
        <v>1</v>
      </c>
      <c r="AW669" s="43">
        <f t="shared" si="2701"/>
        <v>1</v>
      </c>
      <c r="AX669" s="43">
        <f t="shared" ref="AX669:BA669" si="2702">$AD669*AQ669</f>
        <v>0.6651445967</v>
      </c>
      <c r="AY669" s="43">
        <f t="shared" si="2702"/>
        <v>0.6651445967</v>
      </c>
      <c r="AZ669" s="43">
        <f t="shared" si="2702"/>
        <v>0.6651445967</v>
      </c>
      <c r="BA669" s="43">
        <f t="shared" si="2702"/>
        <v>0.6651445967</v>
      </c>
      <c r="BB669" s="43"/>
      <c r="BC669" s="43"/>
      <c r="BD669" s="43"/>
      <c r="BE669" s="43"/>
      <c r="BF669" s="43"/>
      <c r="BG669" s="43"/>
      <c r="BH669" s="43"/>
      <c r="BI669" s="43"/>
      <c r="BJ669" s="43"/>
    </row>
    <row r="670">
      <c r="A670" s="30"/>
      <c r="B670" s="30"/>
      <c r="C670" s="44">
        <f t="shared" si="49"/>
        <v>666</v>
      </c>
      <c r="D670" s="32">
        <f t="shared" si="13"/>
        <v>496</v>
      </c>
      <c r="E670" s="32">
        <f t="shared" si="14"/>
        <v>496</v>
      </c>
      <c r="F670" s="33">
        <f t="shared" si="15"/>
        <v>222</v>
      </c>
      <c r="G670" s="30">
        <f t="shared" si="16"/>
        <v>131</v>
      </c>
      <c r="H670" s="34">
        <f t="shared" si="17"/>
        <v>91</v>
      </c>
      <c r="I670" s="35">
        <f t="shared" si="18"/>
        <v>0.4279036367</v>
      </c>
      <c r="J670" s="35">
        <f t="shared" si="19"/>
        <v>0.4352305595</v>
      </c>
      <c r="K670" s="36">
        <f t="shared" si="20"/>
        <v>56</v>
      </c>
      <c r="L670" s="37">
        <f t="shared" si="21"/>
        <v>75</v>
      </c>
      <c r="M670" s="38">
        <f t="shared" si="22"/>
        <v>40</v>
      </c>
      <c r="N670" s="39">
        <f t="shared" si="23"/>
        <v>51</v>
      </c>
      <c r="O670" s="35">
        <f t="shared" si="24"/>
        <v>0.427480916</v>
      </c>
      <c r="P670" s="35">
        <f t="shared" si="25"/>
        <v>0.4395604396</v>
      </c>
      <c r="Q670" s="40">
        <f t="shared" si="26"/>
        <v>0.4324324324</v>
      </c>
      <c r="R670" s="35">
        <f t="shared" si="27"/>
        <v>0.347826087</v>
      </c>
      <c r="S670" s="10">
        <f t="shared" si="50"/>
        <v>0.7344766817</v>
      </c>
      <c r="T670" s="10">
        <f t="shared" si="28"/>
        <v>0.9709881453</v>
      </c>
      <c r="U670" s="10">
        <f t="shared" si="29"/>
        <v>0.9709881453</v>
      </c>
      <c r="V670" s="30">
        <f t="shared" si="30"/>
        <v>222</v>
      </c>
      <c r="W670" s="30">
        <f t="shared" si="31"/>
        <v>96</v>
      </c>
      <c r="X670" s="34">
        <f t="shared" si="32"/>
        <v>163</v>
      </c>
      <c r="Y670" s="36">
        <f t="shared" si="33"/>
        <v>123</v>
      </c>
      <c r="Z670" s="37">
        <f t="shared" ref="Z670:AA670" si="2703">L670</f>
        <v>75</v>
      </c>
      <c r="AA670" s="38">
        <f t="shared" si="2703"/>
        <v>40</v>
      </c>
      <c r="AB670" s="39">
        <f t="shared" si="35"/>
        <v>4</v>
      </c>
      <c r="AC670" s="35">
        <f t="shared" si="36"/>
        <v>0.9090909091</v>
      </c>
      <c r="AD670" s="35">
        <f t="shared" si="37"/>
        <v>0.6212121212</v>
      </c>
      <c r="AE670" s="30">
        <f t="shared" si="38"/>
        <v>0.6236760457</v>
      </c>
      <c r="AF670" s="30">
        <f t="shared" si="39"/>
        <v>0.3172397564</v>
      </c>
      <c r="AG670" s="30">
        <f t="shared" si="40"/>
        <v>-0.002463924456</v>
      </c>
      <c r="AH670" s="41">
        <f t="shared" si="41"/>
        <v>0.4496468208</v>
      </c>
      <c r="AI670" s="42">
        <f t="shared" si="42"/>
        <v>0.680840416</v>
      </c>
      <c r="AJ670" s="42">
        <f t="shared" si="43"/>
        <v>0.677445251</v>
      </c>
      <c r="AK670" s="36">
        <f t="shared" si="44"/>
        <v>158</v>
      </c>
      <c r="AL670" s="37">
        <f t="shared" ref="AL670:AM670" si="2704">Z670</f>
        <v>75</v>
      </c>
      <c r="AM670" s="38">
        <f t="shared" si="2704"/>
        <v>40</v>
      </c>
      <c r="AN670" s="39">
        <f t="shared" si="46"/>
        <v>4</v>
      </c>
      <c r="AO670" s="43"/>
      <c r="AP670" s="43"/>
      <c r="AQ670" s="43">
        <f t="shared" ref="AQ670:AW670" si="2705">POWER($AC670,AQ$3)</f>
        <v>1</v>
      </c>
      <c r="AR670" s="43">
        <f t="shared" si="2705"/>
        <v>0.9090909091</v>
      </c>
      <c r="AS670" s="43">
        <f t="shared" si="2705"/>
        <v>0.826446281</v>
      </c>
      <c r="AT670" s="43">
        <f t="shared" si="2705"/>
        <v>0.7513148009</v>
      </c>
      <c r="AU670" s="43">
        <f t="shared" si="2705"/>
        <v>0.6830134554</v>
      </c>
      <c r="AV670" s="43">
        <f t="shared" si="2705"/>
        <v>0.6209213231</v>
      </c>
      <c r="AW670" s="43">
        <f t="shared" si="2705"/>
        <v>0.5644739301</v>
      </c>
      <c r="AX670" s="43">
        <f t="shared" ref="AX670:BA670" si="2706">$AD670*AQ670</f>
        <v>0.6212121212</v>
      </c>
      <c r="AY670" s="43">
        <f t="shared" si="2706"/>
        <v>0.564738292</v>
      </c>
      <c r="AZ670" s="43">
        <f t="shared" si="2706"/>
        <v>0.5133984473</v>
      </c>
      <c r="BA670" s="43">
        <f t="shared" si="2706"/>
        <v>0.4667258612</v>
      </c>
      <c r="BB670" s="43"/>
      <c r="BC670" s="43"/>
      <c r="BD670" s="43"/>
      <c r="BE670" s="43"/>
      <c r="BF670" s="43"/>
      <c r="BG670" s="43"/>
      <c r="BH670" s="43"/>
      <c r="BI670" s="43"/>
      <c r="BJ670" s="43"/>
    </row>
    <row r="671">
      <c r="A671" s="30"/>
      <c r="B671" s="30"/>
      <c r="C671" s="44">
        <f t="shared" si="49"/>
        <v>667</v>
      </c>
      <c r="D671" s="32">
        <f t="shared" si="13"/>
        <v>1974</v>
      </c>
      <c r="E671" s="32">
        <f t="shared" si="14"/>
        <v>1974</v>
      </c>
      <c r="F671" s="33">
        <f t="shared" si="15"/>
        <v>997</v>
      </c>
      <c r="G671" s="30">
        <f t="shared" si="16"/>
        <v>844</v>
      </c>
      <c r="H671" s="34">
        <f t="shared" si="17"/>
        <v>153</v>
      </c>
      <c r="I671" s="35">
        <f t="shared" si="18"/>
        <v>0.3070535667</v>
      </c>
      <c r="J671" s="35">
        <f t="shared" si="19"/>
        <v>0.3180896595</v>
      </c>
      <c r="K671" s="36">
        <f t="shared" si="20"/>
        <v>259</v>
      </c>
      <c r="L671" s="37">
        <f t="shared" si="21"/>
        <v>585</v>
      </c>
      <c r="M671" s="38">
        <f t="shared" si="22"/>
        <v>49</v>
      </c>
      <c r="N671" s="39">
        <f t="shared" si="23"/>
        <v>104</v>
      </c>
      <c r="O671" s="35">
        <f t="shared" si="24"/>
        <v>0.3068720379</v>
      </c>
      <c r="P671" s="35">
        <f t="shared" si="25"/>
        <v>0.3202614379</v>
      </c>
      <c r="Q671" s="40">
        <f t="shared" si="26"/>
        <v>0.3089267803</v>
      </c>
      <c r="R671" s="35">
        <f t="shared" si="27"/>
        <v>0.07728706625</v>
      </c>
      <c r="S671" s="10">
        <f t="shared" si="50"/>
        <v>0.5997180798</v>
      </c>
      <c r="T671" s="10">
        <f t="shared" si="28"/>
        <v>0.9186049092</v>
      </c>
      <c r="U671" s="10">
        <f t="shared" si="29"/>
        <v>0.9186049092</v>
      </c>
      <c r="V671" s="30">
        <f t="shared" si="30"/>
        <v>997</v>
      </c>
      <c r="W671" s="30">
        <f t="shared" si="31"/>
        <v>308</v>
      </c>
      <c r="X671" s="34">
        <f t="shared" si="32"/>
        <v>598</v>
      </c>
      <c r="Y671" s="36">
        <f t="shared" si="33"/>
        <v>549</v>
      </c>
      <c r="Z671" s="37">
        <f t="shared" ref="Z671:AA671" si="2707">L671</f>
        <v>585</v>
      </c>
      <c r="AA671" s="38">
        <f t="shared" si="2707"/>
        <v>49</v>
      </c>
      <c r="AB671" s="39">
        <f t="shared" si="35"/>
        <v>49</v>
      </c>
      <c r="AC671" s="35">
        <f t="shared" si="36"/>
        <v>0.5</v>
      </c>
      <c r="AD671" s="35">
        <f t="shared" si="37"/>
        <v>0.4841269841</v>
      </c>
      <c r="AE671" s="30">
        <f t="shared" si="38"/>
        <v>0.5303799247</v>
      </c>
      <c r="AF671" s="30">
        <f t="shared" si="39"/>
        <v>0.2239436354</v>
      </c>
      <c r="AG671" s="30">
        <f t="shared" si="40"/>
        <v>-0.04625294061</v>
      </c>
      <c r="AH671" s="41">
        <f t="shared" si="41"/>
        <v>0.364302573</v>
      </c>
      <c r="AI671" s="42">
        <f t="shared" si="42"/>
        <v>0.3873956323</v>
      </c>
      <c r="AJ671" s="42">
        <f t="shared" si="43"/>
        <v>0.3236613872</v>
      </c>
      <c r="AK671" s="36">
        <f t="shared" si="44"/>
        <v>280</v>
      </c>
      <c r="AL671" s="37">
        <f t="shared" ref="AL671:AM671" si="2708">Z671</f>
        <v>585</v>
      </c>
      <c r="AM671" s="38">
        <f t="shared" si="2708"/>
        <v>49</v>
      </c>
      <c r="AN671" s="39">
        <f t="shared" si="46"/>
        <v>49</v>
      </c>
      <c r="AO671" s="43"/>
      <c r="AP671" s="43"/>
      <c r="AQ671" s="43">
        <f t="shared" ref="AQ671:AW671" si="2709">POWER($AC671,AQ$3)</f>
        <v>1</v>
      </c>
      <c r="AR671" s="43">
        <f t="shared" si="2709"/>
        <v>0.5</v>
      </c>
      <c r="AS671" s="43">
        <f t="shared" si="2709"/>
        <v>0.25</v>
      </c>
      <c r="AT671" s="43">
        <f t="shared" si="2709"/>
        <v>0.125</v>
      </c>
      <c r="AU671" s="43">
        <f t="shared" si="2709"/>
        <v>0.0625</v>
      </c>
      <c r="AV671" s="43">
        <f t="shared" si="2709"/>
        <v>0.03125</v>
      </c>
      <c r="AW671" s="43">
        <f t="shared" si="2709"/>
        <v>0.015625</v>
      </c>
      <c r="AX671" s="43">
        <f t="shared" ref="AX671:BA671" si="2710">$AD671*AQ671</f>
        <v>0.4841269841</v>
      </c>
      <c r="AY671" s="43">
        <f t="shared" si="2710"/>
        <v>0.2420634921</v>
      </c>
      <c r="AZ671" s="43">
        <f t="shared" si="2710"/>
        <v>0.121031746</v>
      </c>
      <c r="BA671" s="43">
        <f t="shared" si="2710"/>
        <v>0.06051587302</v>
      </c>
      <c r="BB671" s="43"/>
      <c r="BC671" s="43"/>
      <c r="BD671" s="43"/>
      <c r="BE671" s="43"/>
      <c r="BF671" s="43"/>
      <c r="BG671" s="43"/>
      <c r="BH671" s="43"/>
      <c r="BI671" s="43"/>
      <c r="BJ671" s="43"/>
    </row>
    <row r="672">
      <c r="A672" s="30"/>
      <c r="B672" s="30"/>
      <c r="C672" s="44">
        <f t="shared" si="49"/>
        <v>668</v>
      </c>
      <c r="D672" s="32">
        <f t="shared" si="13"/>
        <v>2136</v>
      </c>
      <c r="E672" s="32">
        <f t="shared" si="14"/>
        <v>2136</v>
      </c>
      <c r="F672" s="33">
        <f t="shared" si="15"/>
        <v>1143</v>
      </c>
      <c r="G672" s="30">
        <f t="shared" si="16"/>
        <v>772</v>
      </c>
      <c r="H672" s="34">
        <f t="shared" si="17"/>
        <v>371</v>
      </c>
      <c r="I672" s="35">
        <f t="shared" si="18"/>
        <v>0.5070236944</v>
      </c>
      <c r="J672" s="35">
        <f t="shared" si="19"/>
        <v>0.5218495842</v>
      </c>
      <c r="K672" s="36">
        <f t="shared" si="20"/>
        <v>391</v>
      </c>
      <c r="L672" s="37">
        <f t="shared" si="21"/>
        <v>381</v>
      </c>
      <c r="M672" s="38">
        <f t="shared" si="22"/>
        <v>194</v>
      </c>
      <c r="N672" s="39">
        <f t="shared" si="23"/>
        <v>177</v>
      </c>
      <c r="O672" s="35">
        <f t="shared" si="24"/>
        <v>0.5064766839</v>
      </c>
      <c r="P672" s="35">
        <f t="shared" si="25"/>
        <v>0.5229110512</v>
      </c>
      <c r="Q672" s="40">
        <f t="shared" si="26"/>
        <v>0.5118110236</v>
      </c>
      <c r="R672" s="35">
        <f t="shared" si="27"/>
        <v>0.3373913043</v>
      </c>
      <c r="S672" s="10">
        <f t="shared" si="50"/>
        <v>0.759364375</v>
      </c>
      <c r="T672" s="10">
        <f t="shared" si="28"/>
        <v>1.018287999</v>
      </c>
      <c r="U672" s="10">
        <f t="shared" si="29"/>
        <v>1</v>
      </c>
      <c r="V672" s="30">
        <f t="shared" si="30"/>
        <v>1143</v>
      </c>
      <c r="W672" s="30">
        <f t="shared" si="31"/>
        <v>585</v>
      </c>
      <c r="X672" s="34">
        <f t="shared" si="32"/>
        <v>868</v>
      </c>
      <c r="Y672" s="36">
        <f t="shared" si="33"/>
        <v>674</v>
      </c>
      <c r="Z672" s="37">
        <f t="shared" ref="Z672:AA672" si="2711">L672</f>
        <v>381</v>
      </c>
      <c r="AA672" s="38">
        <f t="shared" si="2711"/>
        <v>194</v>
      </c>
      <c r="AB672" s="39">
        <f t="shared" si="35"/>
        <v>0</v>
      </c>
      <c r="AC672" s="35">
        <f t="shared" si="36"/>
        <v>1</v>
      </c>
      <c r="AD672" s="35">
        <f t="shared" si="37"/>
        <v>0.6388625592</v>
      </c>
      <c r="AE672" s="30">
        <f t="shared" si="38"/>
        <v>0.6210571413</v>
      </c>
      <c r="AF672" s="30">
        <f t="shared" si="39"/>
        <v>0.3146208519</v>
      </c>
      <c r="AG672" s="30">
        <f t="shared" si="40"/>
        <v>0.01780541798</v>
      </c>
      <c r="AH672" s="41">
        <f t="shared" si="41"/>
        <v>0.4805822993</v>
      </c>
      <c r="AI672" s="42">
        <f t="shared" si="42"/>
        <v>0.7412780452</v>
      </c>
      <c r="AJ672" s="42">
        <f t="shared" si="43"/>
        <v>0.765813023</v>
      </c>
      <c r="AK672" s="36">
        <f t="shared" si="44"/>
        <v>1246</v>
      </c>
      <c r="AL672" s="37">
        <f t="shared" ref="AL672:AM672" si="2712">Z672</f>
        <v>381</v>
      </c>
      <c r="AM672" s="38">
        <f t="shared" si="2712"/>
        <v>194</v>
      </c>
      <c r="AN672" s="39">
        <f t="shared" si="46"/>
        <v>0</v>
      </c>
      <c r="AO672" s="43"/>
      <c r="AP672" s="43"/>
      <c r="AQ672" s="43">
        <f t="shared" ref="AQ672:AW672" si="2713">POWER($AC672,AQ$3)</f>
        <v>1</v>
      </c>
      <c r="AR672" s="43">
        <f t="shared" si="2713"/>
        <v>1</v>
      </c>
      <c r="AS672" s="43">
        <f t="shared" si="2713"/>
        <v>1</v>
      </c>
      <c r="AT672" s="43">
        <f t="shared" si="2713"/>
        <v>1</v>
      </c>
      <c r="AU672" s="43">
        <f t="shared" si="2713"/>
        <v>1</v>
      </c>
      <c r="AV672" s="43">
        <f t="shared" si="2713"/>
        <v>1</v>
      </c>
      <c r="AW672" s="43">
        <f t="shared" si="2713"/>
        <v>1</v>
      </c>
      <c r="AX672" s="43">
        <f t="shared" ref="AX672:BA672" si="2714">$AD672*AQ672</f>
        <v>0.6388625592</v>
      </c>
      <c r="AY672" s="43">
        <f t="shared" si="2714"/>
        <v>0.6388625592</v>
      </c>
      <c r="AZ672" s="43">
        <f t="shared" si="2714"/>
        <v>0.6388625592</v>
      </c>
      <c r="BA672" s="43">
        <f t="shared" si="2714"/>
        <v>0.6388625592</v>
      </c>
      <c r="BB672" s="43"/>
      <c r="BC672" s="43"/>
      <c r="BD672" s="43"/>
      <c r="BE672" s="43"/>
      <c r="BF672" s="43"/>
      <c r="BG672" s="43"/>
      <c r="BH672" s="43"/>
      <c r="BI672" s="43"/>
      <c r="BJ672" s="43"/>
    </row>
    <row r="673">
      <c r="A673" s="30"/>
      <c r="B673" s="30"/>
      <c r="C673" s="44">
        <f t="shared" si="49"/>
        <v>669</v>
      </c>
      <c r="D673" s="32">
        <f t="shared" si="13"/>
        <v>639</v>
      </c>
      <c r="E673" s="32">
        <f t="shared" si="14"/>
        <v>639</v>
      </c>
      <c r="F673" s="33">
        <f t="shared" si="15"/>
        <v>358</v>
      </c>
      <c r="G673" s="30">
        <f t="shared" si="16"/>
        <v>265</v>
      </c>
      <c r="H673" s="34">
        <f t="shared" si="17"/>
        <v>93</v>
      </c>
      <c r="I673" s="35">
        <f t="shared" si="18"/>
        <v>0.5280693892</v>
      </c>
      <c r="J673" s="35">
        <f t="shared" si="19"/>
        <v>0.5212880901</v>
      </c>
      <c r="K673" s="36">
        <f t="shared" si="20"/>
        <v>140</v>
      </c>
      <c r="L673" s="37">
        <f t="shared" si="21"/>
        <v>125</v>
      </c>
      <c r="M673" s="38">
        <f t="shared" si="22"/>
        <v>48</v>
      </c>
      <c r="N673" s="39">
        <f t="shared" si="23"/>
        <v>45</v>
      </c>
      <c r="O673" s="35">
        <f t="shared" si="24"/>
        <v>0.5283018868</v>
      </c>
      <c r="P673" s="35">
        <f t="shared" si="25"/>
        <v>0.5161290323</v>
      </c>
      <c r="Q673" s="40">
        <f t="shared" si="26"/>
        <v>0.5251396648</v>
      </c>
      <c r="R673" s="35">
        <f t="shared" si="27"/>
        <v>0.2774566474</v>
      </c>
      <c r="S673" s="10">
        <f t="shared" si="50"/>
        <v>0.7657920042</v>
      </c>
      <c r="T673" s="10">
        <f t="shared" si="28"/>
        <v>1.06616144</v>
      </c>
      <c r="U673" s="10">
        <f t="shared" si="29"/>
        <v>1</v>
      </c>
      <c r="V673" s="30">
        <f t="shared" si="30"/>
        <v>358</v>
      </c>
      <c r="W673" s="30">
        <f t="shared" si="31"/>
        <v>188</v>
      </c>
      <c r="X673" s="34">
        <f t="shared" si="32"/>
        <v>274</v>
      </c>
      <c r="Y673" s="36">
        <f t="shared" si="33"/>
        <v>226</v>
      </c>
      <c r="Z673" s="37">
        <f t="shared" ref="Z673:AA673" si="2715">L673</f>
        <v>125</v>
      </c>
      <c r="AA673" s="38">
        <f t="shared" si="2715"/>
        <v>48</v>
      </c>
      <c r="AB673" s="39">
        <f t="shared" si="35"/>
        <v>0</v>
      </c>
      <c r="AC673" s="35">
        <f t="shared" si="36"/>
        <v>1</v>
      </c>
      <c r="AD673" s="35">
        <f t="shared" si="37"/>
        <v>0.6438746439</v>
      </c>
      <c r="AE673" s="30">
        <f t="shared" si="38"/>
        <v>0.6210571413</v>
      </c>
      <c r="AF673" s="30">
        <f t="shared" si="39"/>
        <v>0.3146208519</v>
      </c>
      <c r="AG673" s="30">
        <f t="shared" si="40"/>
        <v>0.02281750261</v>
      </c>
      <c r="AH673" s="41">
        <f t="shared" si="41"/>
        <v>0.4805822993</v>
      </c>
      <c r="AI673" s="42">
        <f t="shared" si="42"/>
        <v>0.7412780452</v>
      </c>
      <c r="AJ673" s="42">
        <f t="shared" si="43"/>
        <v>0.7727194256</v>
      </c>
      <c r="AK673" s="36">
        <f t="shared" si="44"/>
        <v>425</v>
      </c>
      <c r="AL673" s="37">
        <f t="shared" ref="AL673:AM673" si="2716">Z673</f>
        <v>125</v>
      </c>
      <c r="AM673" s="38">
        <f t="shared" si="2716"/>
        <v>48</v>
      </c>
      <c r="AN673" s="39">
        <f t="shared" si="46"/>
        <v>0</v>
      </c>
      <c r="AO673" s="43"/>
      <c r="AP673" s="43"/>
      <c r="AQ673" s="43">
        <f t="shared" ref="AQ673:AW673" si="2717">POWER($AC673,AQ$3)</f>
        <v>1</v>
      </c>
      <c r="AR673" s="43">
        <f t="shared" si="2717"/>
        <v>1</v>
      </c>
      <c r="AS673" s="43">
        <f t="shared" si="2717"/>
        <v>1</v>
      </c>
      <c r="AT673" s="43">
        <f t="shared" si="2717"/>
        <v>1</v>
      </c>
      <c r="AU673" s="43">
        <f t="shared" si="2717"/>
        <v>1</v>
      </c>
      <c r="AV673" s="43">
        <f t="shared" si="2717"/>
        <v>1</v>
      </c>
      <c r="AW673" s="43">
        <f t="shared" si="2717"/>
        <v>1</v>
      </c>
      <c r="AX673" s="43">
        <f t="shared" ref="AX673:BA673" si="2718">$AD673*AQ673</f>
        <v>0.6438746439</v>
      </c>
      <c r="AY673" s="43">
        <f t="shared" si="2718"/>
        <v>0.6438746439</v>
      </c>
      <c r="AZ673" s="43">
        <f t="shared" si="2718"/>
        <v>0.6438746439</v>
      </c>
      <c r="BA673" s="43">
        <f t="shared" si="2718"/>
        <v>0.6438746439</v>
      </c>
      <c r="BB673" s="43"/>
      <c r="BC673" s="43"/>
      <c r="BD673" s="43"/>
      <c r="BE673" s="43"/>
      <c r="BF673" s="43"/>
      <c r="BG673" s="43"/>
      <c r="BH673" s="43"/>
      <c r="BI673" s="43"/>
      <c r="BJ673" s="43"/>
    </row>
    <row r="674">
      <c r="A674" s="30"/>
      <c r="B674" s="30"/>
      <c r="C674" s="44">
        <f t="shared" si="49"/>
        <v>670</v>
      </c>
      <c r="D674" s="32">
        <f t="shared" si="13"/>
        <v>734</v>
      </c>
      <c r="E674" s="32">
        <f t="shared" si="14"/>
        <v>734</v>
      </c>
      <c r="F674" s="33">
        <f t="shared" si="15"/>
        <v>354</v>
      </c>
      <c r="G674" s="30">
        <f t="shared" si="16"/>
        <v>234</v>
      </c>
      <c r="H674" s="34">
        <f t="shared" si="17"/>
        <v>120</v>
      </c>
      <c r="I674" s="35">
        <f t="shared" si="18"/>
        <v>0.3547415582</v>
      </c>
      <c r="J674" s="35">
        <f t="shared" si="19"/>
        <v>0.3673359957</v>
      </c>
      <c r="K674" s="36">
        <f t="shared" si="20"/>
        <v>83</v>
      </c>
      <c r="L674" s="37">
        <f t="shared" si="21"/>
        <v>151</v>
      </c>
      <c r="M674" s="38">
        <f t="shared" si="22"/>
        <v>44</v>
      </c>
      <c r="N674" s="39">
        <f t="shared" si="23"/>
        <v>76</v>
      </c>
      <c r="O674" s="35">
        <f t="shared" si="24"/>
        <v>0.3547008547</v>
      </c>
      <c r="P674" s="35">
        <f t="shared" si="25"/>
        <v>0.3666666667</v>
      </c>
      <c r="Q674" s="40">
        <f t="shared" si="26"/>
        <v>0.3587570621</v>
      </c>
      <c r="R674" s="35">
        <f t="shared" si="27"/>
        <v>0.2256410256</v>
      </c>
      <c r="S674" s="10">
        <f t="shared" si="50"/>
        <v>0.6179196443</v>
      </c>
      <c r="T674" s="10">
        <f t="shared" si="28"/>
        <v>0.856026319</v>
      </c>
      <c r="U674" s="10">
        <f t="shared" si="29"/>
        <v>0.856026319</v>
      </c>
      <c r="V674" s="30">
        <f t="shared" si="30"/>
        <v>354</v>
      </c>
      <c r="W674" s="30">
        <f t="shared" si="31"/>
        <v>127</v>
      </c>
      <c r="X674" s="34">
        <f t="shared" si="32"/>
        <v>219</v>
      </c>
      <c r="Y674" s="36">
        <f t="shared" si="33"/>
        <v>175</v>
      </c>
      <c r="Z674" s="37">
        <f t="shared" ref="Z674:AA674" si="2719">L674</f>
        <v>151</v>
      </c>
      <c r="AA674" s="38">
        <f t="shared" si="2719"/>
        <v>44</v>
      </c>
      <c r="AB674" s="39">
        <f t="shared" si="35"/>
        <v>29</v>
      </c>
      <c r="AC674" s="35">
        <f t="shared" si="36"/>
        <v>0.602739726</v>
      </c>
      <c r="AD674" s="35">
        <f t="shared" si="37"/>
        <v>0.536809816</v>
      </c>
      <c r="AE674" s="30">
        <f t="shared" si="38"/>
        <v>0.5665799</v>
      </c>
      <c r="AF674" s="30">
        <f t="shared" si="39"/>
        <v>0.2601436106</v>
      </c>
      <c r="AG674" s="30">
        <f t="shared" si="40"/>
        <v>-0.02977008401</v>
      </c>
      <c r="AH674" s="41">
        <f t="shared" si="41"/>
        <v>0.3779489634</v>
      </c>
      <c r="AI674" s="42">
        <f t="shared" si="42"/>
        <v>0.4642035521</v>
      </c>
      <c r="AJ674" s="42">
        <f t="shared" si="43"/>
        <v>0.4231818612</v>
      </c>
      <c r="AK674" s="36">
        <f t="shared" si="44"/>
        <v>111</v>
      </c>
      <c r="AL674" s="37">
        <f t="shared" ref="AL674:AM674" si="2720">Z674</f>
        <v>151</v>
      </c>
      <c r="AM674" s="38">
        <f t="shared" si="2720"/>
        <v>44</v>
      </c>
      <c r="AN674" s="39">
        <f t="shared" si="46"/>
        <v>29</v>
      </c>
      <c r="AO674" s="43"/>
      <c r="AP674" s="43"/>
      <c r="AQ674" s="43">
        <f t="shared" ref="AQ674:AW674" si="2721">POWER($AC674,AQ$3)</f>
        <v>1</v>
      </c>
      <c r="AR674" s="43">
        <f t="shared" si="2721"/>
        <v>0.602739726</v>
      </c>
      <c r="AS674" s="43">
        <f t="shared" si="2721"/>
        <v>0.3632951773</v>
      </c>
      <c r="AT674" s="43">
        <f t="shared" si="2721"/>
        <v>0.2189724357</v>
      </c>
      <c r="AU674" s="43">
        <f t="shared" si="2721"/>
        <v>0.1319833859</v>
      </c>
      <c r="AV674" s="43">
        <f t="shared" si="2721"/>
        <v>0.07955162984</v>
      </c>
      <c r="AW674" s="43">
        <f t="shared" si="2721"/>
        <v>0.04794892758</v>
      </c>
      <c r="AX674" s="43">
        <f t="shared" ref="AX674:BA674" si="2722">$AD674*AQ674</f>
        <v>0.536809816</v>
      </c>
      <c r="AY674" s="43">
        <f t="shared" si="2722"/>
        <v>0.3235566014</v>
      </c>
      <c r="AZ674" s="43">
        <f t="shared" si="2722"/>
        <v>0.1950204173</v>
      </c>
      <c r="BA674" s="43">
        <f t="shared" si="2722"/>
        <v>0.1175465529</v>
      </c>
      <c r="BB674" s="43"/>
      <c r="BC674" s="43"/>
      <c r="BD674" s="43"/>
      <c r="BE674" s="43"/>
      <c r="BF674" s="43"/>
      <c r="BG674" s="43"/>
      <c r="BH674" s="43"/>
      <c r="BI674" s="43"/>
      <c r="BJ674" s="43"/>
    </row>
    <row r="675">
      <c r="A675" s="30"/>
      <c r="B675" s="30"/>
      <c r="C675" s="44">
        <f t="shared" si="49"/>
        <v>671</v>
      </c>
      <c r="D675" s="32">
        <f t="shared" si="13"/>
        <v>1500</v>
      </c>
      <c r="E675" s="32">
        <f t="shared" si="14"/>
        <v>1500</v>
      </c>
      <c r="F675" s="33">
        <f t="shared" si="15"/>
        <v>754</v>
      </c>
      <c r="G675" s="30">
        <f t="shared" si="16"/>
        <v>486</v>
      </c>
      <c r="H675" s="34">
        <f t="shared" si="17"/>
        <v>268</v>
      </c>
      <c r="I675" s="35">
        <f t="shared" si="18"/>
        <v>0.365819207</v>
      </c>
      <c r="J675" s="35">
        <f t="shared" si="19"/>
        <v>0.3304025233</v>
      </c>
      <c r="K675" s="36">
        <f t="shared" si="20"/>
        <v>178</v>
      </c>
      <c r="L675" s="37">
        <f t="shared" si="21"/>
        <v>308</v>
      </c>
      <c r="M675" s="38">
        <f t="shared" si="22"/>
        <v>89</v>
      </c>
      <c r="N675" s="39">
        <f t="shared" si="23"/>
        <v>179</v>
      </c>
      <c r="O675" s="35">
        <f t="shared" si="24"/>
        <v>0.366255144</v>
      </c>
      <c r="P675" s="35">
        <f t="shared" si="25"/>
        <v>0.3320895522</v>
      </c>
      <c r="Q675" s="40">
        <f t="shared" si="26"/>
        <v>0.3541114058</v>
      </c>
      <c r="R675" s="35">
        <f t="shared" si="27"/>
        <v>0.2241813602</v>
      </c>
      <c r="S675" s="10">
        <f t="shared" si="50"/>
        <v>0.5384312609</v>
      </c>
      <c r="T675" s="10">
        <f t="shared" si="28"/>
        <v>0.7266267935</v>
      </c>
      <c r="U675" s="10">
        <f t="shared" si="29"/>
        <v>0.7266267935</v>
      </c>
      <c r="V675" s="30">
        <f t="shared" si="30"/>
        <v>754</v>
      </c>
      <c r="W675" s="30">
        <f t="shared" si="31"/>
        <v>267</v>
      </c>
      <c r="X675" s="34">
        <f t="shared" si="32"/>
        <v>406</v>
      </c>
      <c r="Y675" s="36">
        <f t="shared" si="33"/>
        <v>317</v>
      </c>
      <c r="Z675" s="37">
        <f t="shared" ref="Z675:AA675" si="2723">L675</f>
        <v>308</v>
      </c>
      <c r="AA675" s="38">
        <f t="shared" si="2723"/>
        <v>89</v>
      </c>
      <c r="AB675" s="39">
        <f t="shared" si="35"/>
        <v>119</v>
      </c>
      <c r="AC675" s="35">
        <f t="shared" si="36"/>
        <v>0.4278846154</v>
      </c>
      <c r="AD675" s="35">
        <f t="shared" si="37"/>
        <v>0.5072</v>
      </c>
      <c r="AE675" s="30">
        <f t="shared" si="38"/>
        <v>0.5015044111</v>
      </c>
      <c r="AF675" s="30">
        <f t="shared" si="39"/>
        <v>0.1950681218</v>
      </c>
      <c r="AG675" s="30">
        <f t="shared" si="40"/>
        <v>0.005695588913</v>
      </c>
      <c r="AH675" s="41">
        <f t="shared" si="41"/>
        <v>0.3576572981</v>
      </c>
      <c r="AI675" s="42">
        <f t="shared" si="42"/>
        <v>0.3325182824</v>
      </c>
      <c r="AJ675" s="42">
        <f t="shared" si="43"/>
        <v>0.3403665198</v>
      </c>
      <c r="AK675" s="36">
        <f t="shared" si="44"/>
        <v>159</v>
      </c>
      <c r="AL675" s="37">
        <f t="shared" ref="AL675:AM675" si="2724">Z675</f>
        <v>308</v>
      </c>
      <c r="AM675" s="38">
        <f t="shared" si="2724"/>
        <v>89</v>
      </c>
      <c r="AN675" s="39">
        <f t="shared" si="46"/>
        <v>119</v>
      </c>
      <c r="AO675" s="43"/>
      <c r="AP675" s="43"/>
      <c r="AQ675" s="43">
        <f t="shared" ref="AQ675:AW675" si="2725">POWER($AC675,AQ$3)</f>
        <v>1</v>
      </c>
      <c r="AR675" s="43">
        <f t="shared" si="2725"/>
        <v>0.4278846154</v>
      </c>
      <c r="AS675" s="43">
        <f t="shared" si="2725"/>
        <v>0.1830852441</v>
      </c>
      <c r="AT675" s="43">
        <f t="shared" si="2725"/>
        <v>0.07833935925</v>
      </c>
      <c r="AU675" s="43">
        <f t="shared" si="2725"/>
        <v>0.0335202066</v>
      </c>
      <c r="AV675" s="43">
        <f t="shared" si="2725"/>
        <v>0.01434278071</v>
      </c>
      <c r="AW675" s="43">
        <f t="shared" si="2725"/>
        <v>0.006137055207</v>
      </c>
      <c r="AX675" s="43">
        <f t="shared" ref="AX675:BA675" si="2726">$AD675*AQ675</f>
        <v>0.5072</v>
      </c>
      <c r="AY675" s="43">
        <f t="shared" si="2726"/>
        <v>0.2170230769</v>
      </c>
      <c r="AZ675" s="43">
        <f t="shared" si="2726"/>
        <v>0.0928608358</v>
      </c>
      <c r="BA675" s="43">
        <f t="shared" si="2726"/>
        <v>0.03973372301</v>
      </c>
      <c r="BB675" s="43"/>
      <c r="BC675" s="43"/>
      <c r="BD675" s="43"/>
      <c r="BE675" s="43"/>
      <c r="BF675" s="43"/>
      <c r="BG675" s="43"/>
      <c r="BH675" s="43"/>
      <c r="BI675" s="43"/>
      <c r="BJ675" s="43"/>
    </row>
    <row r="676">
      <c r="A676" s="30"/>
      <c r="B676" s="30"/>
      <c r="C676" s="44">
        <f t="shared" si="49"/>
        <v>672</v>
      </c>
      <c r="D676" s="32">
        <f t="shared" si="13"/>
        <v>731</v>
      </c>
      <c r="E676" s="32">
        <f t="shared" si="14"/>
        <v>731</v>
      </c>
      <c r="F676" s="33">
        <f t="shared" si="15"/>
        <v>353</v>
      </c>
      <c r="G676" s="30">
        <f t="shared" si="16"/>
        <v>268</v>
      </c>
      <c r="H676" s="34">
        <f t="shared" si="17"/>
        <v>85</v>
      </c>
      <c r="I676" s="35">
        <f t="shared" si="18"/>
        <v>0.4538665394</v>
      </c>
      <c r="J676" s="35">
        <f t="shared" si="19"/>
        <v>0.4572179698</v>
      </c>
      <c r="K676" s="36">
        <f t="shared" si="20"/>
        <v>122</v>
      </c>
      <c r="L676" s="37">
        <f t="shared" si="21"/>
        <v>146</v>
      </c>
      <c r="M676" s="38">
        <f t="shared" si="22"/>
        <v>39</v>
      </c>
      <c r="N676" s="39">
        <f t="shared" si="23"/>
        <v>46</v>
      </c>
      <c r="O676" s="35">
        <f t="shared" si="24"/>
        <v>0.4552238806</v>
      </c>
      <c r="P676" s="35">
        <f t="shared" si="25"/>
        <v>0.4588235294</v>
      </c>
      <c r="Q676" s="40">
        <f t="shared" si="26"/>
        <v>0.4560906516</v>
      </c>
      <c r="R676" s="35">
        <f t="shared" si="27"/>
        <v>0.2108108108</v>
      </c>
      <c r="S676" s="10">
        <f t="shared" si="50"/>
        <v>0.6788590195</v>
      </c>
      <c r="T676" s="10">
        <f t="shared" si="28"/>
        <v>0.9651654286</v>
      </c>
      <c r="U676" s="10">
        <f t="shared" si="29"/>
        <v>0.9651654286</v>
      </c>
      <c r="V676" s="30">
        <f t="shared" si="30"/>
        <v>353</v>
      </c>
      <c r="W676" s="30">
        <f t="shared" si="31"/>
        <v>161</v>
      </c>
      <c r="X676" s="34">
        <f t="shared" si="32"/>
        <v>240</v>
      </c>
      <c r="Y676" s="36">
        <f t="shared" si="33"/>
        <v>201</v>
      </c>
      <c r="Z676" s="37">
        <f t="shared" ref="Z676:AA676" si="2727">L676</f>
        <v>146</v>
      </c>
      <c r="AA676" s="38">
        <f t="shared" si="2727"/>
        <v>39</v>
      </c>
      <c r="AB676" s="39">
        <f t="shared" si="35"/>
        <v>7</v>
      </c>
      <c r="AC676" s="35">
        <f t="shared" si="36"/>
        <v>0.847826087</v>
      </c>
      <c r="AD676" s="35">
        <f t="shared" si="37"/>
        <v>0.5792507205</v>
      </c>
      <c r="AE676" s="30">
        <f t="shared" si="38"/>
        <v>0.6197697401</v>
      </c>
      <c r="AF676" s="30">
        <f t="shared" si="39"/>
        <v>0.3133334508</v>
      </c>
      <c r="AG676" s="30">
        <f t="shared" si="40"/>
        <v>-0.04051901964</v>
      </c>
      <c r="AH676" s="41">
        <f t="shared" si="41"/>
        <v>0.4313940656</v>
      </c>
      <c r="AI676" s="42">
        <f t="shared" si="42"/>
        <v>0.639134933</v>
      </c>
      <c r="AJ676" s="42">
        <f t="shared" si="43"/>
        <v>0.583301745</v>
      </c>
      <c r="AK676" s="36">
        <f t="shared" si="44"/>
        <v>204</v>
      </c>
      <c r="AL676" s="37">
        <f t="shared" ref="AL676:AM676" si="2728">Z676</f>
        <v>146</v>
      </c>
      <c r="AM676" s="38">
        <f t="shared" si="2728"/>
        <v>39</v>
      </c>
      <c r="AN676" s="39">
        <f t="shared" si="46"/>
        <v>7</v>
      </c>
      <c r="AO676" s="43"/>
      <c r="AP676" s="43"/>
      <c r="AQ676" s="43">
        <f t="shared" ref="AQ676:AW676" si="2729">POWER($AC676,AQ$3)</f>
        <v>1</v>
      </c>
      <c r="AR676" s="43">
        <f t="shared" si="2729"/>
        <v>0.847826087</v>
      </c>
      <c r="AS676" s="43">
        <f t="shared" si="2729"/>
        <v>0.7188090737</v>
      </c>
      <c r="AT676" s="43">
        <f t="shared" si="2729"/>
        <v>0.6094250842</v>
      </c>
      <c r="AU676" s="43">
        <f t="shared" si="2729"/>
        <v>0.5166864845</v>
      </c>
      <c r="AV676" s="43">
        <f t="shared" si="2729"/>
        <v>0.4380602803</v>
      </c>
      <c r="AW676" s="43">
        <f t="shared" si="2729"/>
        <v>0.3713989333</v>
      </c>
      <c r="AX676" s="43">
        <f t="shared" ref="AX676:BA676" si="2730">$AD676*AQ676</f>
        <v>0.5792507205</v>
      </c>
      <c r="AY676" s="43">
        <f t="shared" si="2730"/>
        <v>0.4911038717</v>
      </c>
      <c r="AZ676" s="43">
        <f t="shared" si="2730"/>
        <v>0.4163706738</v>
      </c>
      <c r="BA676" s="43">
        <f t="shared" si="2730"/>
        <v>0.3530099191</v>
      </c>
      <c r="BB676" s="43"/>
      <c r="BC676" s="43"/>
      <c r="BD676" s="43"/>
      <c r="BE676" s="43"/>
      <c r="BF676" s="43"/>
      <c r="BG676" s="43"/>
      <c r="BH676" s="43"/>
      <c r="BI676" s="43"/>
      <c r="BJ676" s="43"/>
    </row>
    <row r="677">
      <c r="A677" s="30"/>
      <c r="B677" s="30"/>
      <c r="C677" s="44">
        <f t="shared" si="49"/>
        <v>673</v>
      </c>
      <c r="D677" s="32">
        <f t="shared" si="13"/>
        <v>895</v>
      </c>
      <c r="E677" s="32">
        <f t="shared" si="14"/>
        <v>895</v>
      </c>
      <c r="F677" s="33">
        <f t="shared" si="15"/>
        <v>424</v>
      </c>
      <c r="G677" s="30">
        <f t="shared" si="16"/>
        <v>264</v>
      </c>
      <c r="H677" s="34">
        <f t="shared" si="17"/>
        <v>160</v>
      </c>
      <c r="I677" s="35">
        <f t="shared" si="18"/>
        <v>0.3783686523</v>
      </c>
      <c r="J677" s="35">
        <f t="shared" si="19"/>
        <v>0.4005445451</v>
      </c>
      <c r="K677" s="36">
        <f t="shared" si="20"/>
        <v>100</v>
      </c>
      <c r="L677" s="37">
        <f t="shared" si="21"/>
        <v>164</v>
      </c>
      <c r="M677" s="38">
        <f t="shared" si="22"/>
        <v>64</v>
      </c>
      <c r="N677" s="39">
        <f t="shared" si="23"/>
        <v>96</v>
      </c>
      <c r="O677" s="35">
        <f t="shared" si="24"/>
        <v>0.3787878788</v>
      </c>
      <c r="P677" s="35">
        <f t="shared" si="25"/>
        <v>0.4</v>
      </c>
      <c r="Q677" s="40">
        <f t="shared" si="26"/>
        <v>0.3867924528</v>
      </c>
      <c r="R677" s="35">
        <f t="shared" si="27"/>
        <v>0.2807017544</v>
      </c>
      <c r="S677" s="10">
        <f t="shared" si="50"/>
        <v>0.5521935036</v>
      </c>
      <c r="T677" s="10">
        <f t="shared" si="28"/>
        <v>0.7139784213</v>
      </c>
      <c r="U677" s="10">
        <f t="shared" si="29"/>
        <v>0.7139784213</v>
      </c>
      <c r="V677" s="30">
        <f t="shared" si="30"/>
        <v>424</v>
      </c>
      <c r="W677" s="30">
        <f t="shared" si="31"/>
        <v>164</v>
      </c>
      <c r="X677" s="34">
        <f t="shared" si="32"/>
        <v>234</v>
      </c>
      <c r="Y677" s="36">
        <f t="shared" si="33"/>
        <v>170</v>
      </c>
      <c r="Z677" s="37">
        <f t="shared" ref="Z677:AA677" si="2731">L677</f>
        <v>164</v>
      </c>
      <c r="AA677" s="38">
        <f t="shared" si="2731"/>
        <v>64</v>
      </c>
      <c r="AB677" s="39">
        <f t="shared" si="35"/>
        <v>68</v>
      </c>
      <c r="AC677" s="35">
        <f t="shared" si="36"/>
        <v>0.4848484848</v>
      </c>
      <c r="AD677" s="35">
        <f t="shared" si="37"/>
        <v>0.5089820359</v>
      </c>
      <c r="AE677" s="30">
        <f t="shared" si="38"/>
        <v>0.5245227111</v>
      </c>
      <c r="AF677" s="30">
        <f t="shared" si="39"/>
        <v>0.2180864218</v>
      </c>
      <c r="AG677" s="30">
        <f t="shared" si="40"/>
        <v>-0.01554067521</v>
      </c>
      <c r="AH677" s="41">
        <f t="shared" si="41"/>
        <v>0.3627078709</v>
      </c>
      <c r="AI677" s="42">
        <f t="shared" si="42"/>
        <v>0.3759253521</v>
      </c>
      <c r="AJ677" s="42">
        <f t="shared" si="43"/>
        <v>0.3545110768</v>
      </c>
      <c r="AK677" s="36">
        <f t="shared" si="44"/>
        <v>90</v>
      </c>
      <c r="AL677" s="37">
        <f t="shared" ref="AL677:AM677" si="2732">Z677</f>
        <v>164</v>
      </c>
      <c r="AM677" s="38">
        <f t="shared" si="2732"/>
        <v>64</v>
      </c>
      <c r="AN677" s="39">
        <f t="shared" si="46"/>
        <v>68</v>
      </c>
      <c r="AO677" s="43"/>
      <c r="AP677" s="43"/>
      <c r="AQ677" s="43">
        <f t="shared" ref="AQ677:AW677" si="2733">POWER($AC677,AQ$3)</f>
        <v>1</v>
      </c>
      <c r="AR677" s="43">
        <f t="shared" si="2733"/>
        <v>0.4848484848</v>
      </c>
      <c r="AS677" s="43">
        <f t="shared" si="2733"/>
        <v>0.2350780533</v>
      </c>
      <c r="AT677" s="43">
        <f t="shared" si="2733"/>
        <v>0.1139772379</v>
      </c>
      <c r="AU677" s="43">
        <f t="shared" si="2733"/>
        <v>0.05526169112</v>
      </c>
      <c r="AV677" s="43">
        <f t="shared" si="2733"/>
        <v>0.02679354721</v>
      </c>
      <c r="AW677" s="43">
        <f t="shared" si="2733"/>
        <v>0.01299081077</v>
      </c>
      <c r="AX677" s="43">
        <f t="shared" ref="AX677:BA677" si="2734">$AD677*AQ677</f>
        <v>0.5089820359</v>
      </c>
      <c r="AY677" s="43">
        <f t="shared" si="2734"/>
        <v>0.2467791689</v>
      </c>
      <c r="AZ677" s="43">
        <f t="shared" si="2734"/>
        <v>0.1196505062</v>
      </c>
      <c r="BA677" s="43">
        <f t="shared" si="2734"/>
        <v>0.05801236662</v>
      </c>
      <c r="BB677" s="43"/>
      <c r="BC677" s="43"/>
      <c r="BD677" s="43"/>
      <c r="BE677" s="43"/>
      <c r="BF677" s="43"/>
      <c r="BG677" s="43"/>
      <c r="BH677" s="43"/>
      <c r="BI677" s="43"/>
      <c r="BJ677" s="43"/>
    </row>
    <row r="678">
      <c r="A678" s="30"/>
      <c r="B678" s="30"/>
      <c r="C678" s="44">
        <f t="shared" si="49"/>
        <v>674</v>
      </c>
      <c r="D678" s="32">
        <f t="shared" si="13"/>
        <v>1158</v>
      </c>
      <c r="E678" s="32">
        <f t="shared" si="14"/>
        <v>1158</v>
      </c>
      <c r="F678" s="33">
        <f t="shared" si="15"/>
        <v>646</v>
      </c>
      <c r="G678" s="30">
        <f t="shared" si="16"/>
        <v>472</v>
      </c>
      <c r="H678" s="34">
        <f t="shared" si="17"/>
        <v>174</v>
      </c>
      <c r="I678" s="35">
        <f t="shared" si="18"/>
        <v>0.4946446832</v>
      </c>
      <c r="J678" s="35">
        <f t="shared" si="19"/>
        <v>0.4625199804</v>
      </c>
      <c r="K678" s="36">
        <f t="shared" si="20"/>
        <v>233</v>
      </c>
      <c r="L678" s="37">
        <f t="shared" si="21"/>
        <v>239</v>
      </c>
      <c r="M678" s="38">
        <f t="shared" si="22"/>
        <v>80</v>
      </c>
      <c r="N678" s="39">
        <f t="shared" si="23"/>
        <v>94</v>
      </c>
      <c r="O678" s="35">
        <f t="shared" si="24"/>
        <v>0.4936440678</v>
      </c>
      <c r="P678" s="35">
        <f t="shared" si="25"/>
        <v>0.4597701149</v>
      </c>
      <c r="Q678" s="40">
        <f t="shared" si="26"/>
        <v>0.4845201238</v>
      </c>
      <c r="R678" s="35">
        <f t="shared" si="27"/>
        <v>0.2507836991</v>
      </c>
      <c r="S678" s="10">
        <f t="shared" si="50"/>
        <v>0.5963043972</v>
      </c>
      <c r="T678" s="10">
        <f t="shared" si="28"/>
        <v>0.8049288386</v>
      </c>
      <c r="U678" s="10">
        <f t="shared" si="29"/>
        <v>0.8049288386</v>
      </c>
      <c r="V678" s="30">
        <f t="shared" si="30"/>
        <v>646</v>
      </c>
      <c r="W678" s="30">
        <f t="shared" si="31"/>
        <v>313</v>
      </c>
      <c r="X678" s="34">
        <f t="shared" si="32"/>
        <v>385</v>
      </c>
      <c r="Y678" s="36">
        <f t="shared" si="33"/>
        <v>305</v>
      </c>
      <c r="Z678" s="37">
        <f t="shared" ref="Z678:AA678" si="2735">L678</f>
        <v>239</v>
      </c>
      <c r="AA678" s="38">
        <f t="shared" si="2735"/>
        <v>80</v>
      </c>
      <c r="AB678" s="39">
        <f t="shared" si="35"/>
        <v>74</v>
      </c>
      <c r="AC678" s="35">
        <f t="shared" si="36"/>
        <v>0.5194805195</v>
      </c>
      <c r="AD678" s="35">
        <f t="shared" si="37"/>
        <v>0.5606617647</v>
      </c>
      <c r="AE678" s="30">
        <f t="shared" si="38"/>
        <v>0.5377300174</v>
      </c>
      <c r="AF678" s="30">
        <f t="shared" si="39"/>
        <v>0.2312937281</v>
      </c>
      <c r="AG678" s="30">
        <f t="shared" si="40"/>
        <v>0.02293174731</v>
      </c>
      <c r="AH678" s="41">
        <f t="shared" si="41"/>
        <v>0.3665093441</v>
      </c>
      <c r="AI678" s="42">
        <f t="shared" si="42"/>
        <v>0.4020925259</v>
      </c>
      <c r="AJ678" s="42">
        <f t="shared" si="43"/>
        <v>0.4336913299</v>
      </c>
      <c r="AK678" s="36">
        <f t="shared" si="44"/>
        <v>183</v>
      </c>
      <c r="AL678" s="37">
        <f t="shared" ref="AL678:AM678" si="2736">Z678</f>
        <v>239</v>
      </c>
      <c r="AM678" s="38">
        <f t="shared" si="2736"/>
        <v>80</v>
      </c>
      <c r="AN678" s="39">
        <f t="shared" si="46"/>
        <v>74</v>
      </c>
      <c r="AO678" s="43"/>
      <c r="AP678" s="43"/>
      <c r="AQ678" s="43">
        <f t="shared" ref="AQ678:AW678" si="2737">POWER($AC678,AQ$3)</f>
        <v>1</v>
      </c>
      <c r="AR678" s="43">
        <f t="shared" si="2737"/>
        <v>0.5194805195</v>
      </c>
      <c r="AS678" s="43">
        <f t="shared" si="2737"/>
        <v>0.2698600101</v>
      </c>
      <c r="AT678" s="43">
        <f t="shared" si="2737"/>
        <v>0.1401870182</v>
      </c>
      <c r="AU678" s="43">
        <f t="shared" si="2737"/>
        <v>0.07282442506</v>
      </c>
      <c r="AV678" s="43">
        <f t="shared" si="2737"/>
        <v>0.03783087016</v>
      </c>
      <c r="AW678" s="43">
        <f t="shared" si="2737"/>
        <v>0.01965240008</v>
      </c>
      <c r="AX678" s="43">
        <f t="shared" ref="AX678:BA678" si="2738">$AD678*AQ678</f>
        <v>0.5606617647</v>
      </c>
      <c r="AY678" s="43">
        <f t="shared" si="2738"/>
        <v>0.2912528648</v>
      </c>
      <c r="AZ678" s="43">
        <f t="shared" si="2738"/>
        <v>0.1513001895</v>
      </c>
      <c r="BA678" s="43">
        <f t="shared" si="2738"/>
        <v>0.07859750104</v>
      </c>
      <c r="BB678" s="43"/>
      <c r="BC678" s="43"/>
      <c r="BD678" s="43"/>
      <c r="BE678" s="43"/>
      <c r="BF678" s="43"/>
      <c r="BG678" s="43"/>
      <c r="BH678" s="43"/>
      <c r="BI678" s="43"/>
      <c r="BJ678" s="43"/>
    </row>
    <row r="679">
      <c r="A679" s="30"/>
      <c r="B679" s="30"/>
      <c r="C679" s="44">
        <f t="shared" si="49"/>
        <v>675</v>
      </c>
      <c r="D679" s="32">
        <f t="shared" si="13"/>
        <v>691</v>
      </c>
      <c r="E679" s="32">
        <f t="shared" si="14"/>
        <v>691</v>
      </c>
      <c r="F679" s="33">
        <f t="shared" si="15"/>
        <v>375</v>
      </c>
      <c r="G679" s="30">
        <f t="shared" si="16"/>
        <v>258</v>
      </c>
      <c r="H679" s="34">
        <f t="shared" si="17"/>
        <v>117</v>
      </c>
      <c r="I679" s="35">
        <f t="shared" si="18"/>
        <v>0.3048988606</v>
      </c>
      <c r="J679" s="35">
        <f t="shared" si="19"/>
        <v>0.2997008567</v>
      </c>
      <c r="K679" s="36">
        <f t="shared" si="20"/>
        <v>79</v>
      </c>
      <c r="L679" s="37">
        <f t="shared" si="21"/>
        <v>179</v>
      </c>
      <c r="M679" s="38">
        <f t="shared" si="22"/>
        <v>35</v>
      </c>
      <c r="N679" s="39">
        <f t="shared" si="23"/>
        <v>82</v>
      </c>
      <c r="O679" s="35">
        <f t="shared" si="24"/>
        <v>0.3062015504</v>
      </c>
      <c r="P679" s="35">
        <f t="shared" si="25"/>
        <v>0.2991452991</v>
      </c>
      <c r="Q679" s="40">
        <f t="shared" si="26"/>
        <v>0.304</v>
      </c>
      <c r="R679" s="35">
        <f t="shared" si="27"/>
        <v>0.1635514019</v>
      </c>
      <c r="S679" s="10">
        <f t="shared" si="50"/>
        <v>0.6161161671</v>
      </c>
      <c r="T679" s="10">
        <f t="shared" si="28"/>
        <v>0.8917485809</v>
      </c>
      <c r="U679" s="10">
        <f t="shared" si="29"/>
        <v>0.8917485809</v>
      </c>
      <c r="V679" s="30">
        <f t="shared" si="30"/>
        <v>375</v>
      </c>
      <c r="W679" s="30">
        <f t="shared" si="31"/>
        <v>114</v>
      </c>
      <c r="X679" s="34">
        <f t="shared" si="32"/>
        <v>231</v>
      </c>
      <c r="Y679" s="36">
        <f t="shared" si="33"/>
        <v>196</v>
      </c>
      <c r="Z679" s="37">
        <f t="shared" ref="Z679:AA679" si="2739">L679</f>
        <v>179</v>
      </c>
      <c r="AA679" s="38">
        <f t="shared" si="2739"/>
        <v>35</v>
      </c>
      <c r="AB679" s="39">
        <f t="shared" si="35"/>
        <v>24</v>
      </c>
      <c r="AC679" s="35">
        <f t="shared" si="36"/>
        <v>0.593220339</v>
      </c>
      <c r="AD679" s="35">
        <f t="shared" si="37"/>
        <v>0.5226666667</v>
      </c>
      <c r="AE679" s="30">
        <f t="shared" si="38"/>
        <v>0.5635095844</v>
      </c>
      <c r="AF679" s="30">
        <f t="shared" si="39"/>
        <v>0.2570732951</v>
      </c>
      <c r="AG679" s="30">
        <f t="shared" si="40"/>
        <v>-0.04084291771</v>
      </c>
      <c r="AH679" s="41">
        <f t="shared" si="41"/>
        <v>0.3764745129</v>
      </c>
      <c r="AI679" s="42">
        <f t="shared" si="42"/>
        <v>0.4571635646</v>
      </c>
      <c r="AJ679" s="42">
        <f t="shared" si="43"/>
        <v>0.4008840612</v>
      </c>
      <c r="AK679" s="36">
        <f t="shared" si="44"/>
        <v>120</v>
      </c>
      <c r="AL679" s="37">
        <f t="shared" ref="AL679:AM679" si="2740">Z679</f>
        <v>179</v>
      </c>
      <c r="AM679" s="38">
        <f t="shared" si="2740"/>
        <v>35</v>
      </c>
      <c r="AN679" s="39">
        <f t="shared" si="46"/>
        <v>24</v>
      </c>
      <c r="AO679" s="43"/>
      <c r="AP679" s="43"/>
      <c r="AQ679" s="43">
        <f t="shared" ref="AQ679:AW679" si="2741">POWER($AC679,AQ$3)</f>
        <v>1</v>
      </c>
      <c r="AR679" s="43">
        <f t="shared" si="2741"/>
        <v>0.593220339</v>
      </c>
      <c r="AS679" s="43">
        <f t="shared" si="2741"/>
        <v>0.3519103706</v>
      </c>
      <c r="AT679" s="43">
        <f t="shared" si="2741"/>
        <v>0.2087603893</v>
      </c>
      <c r="AU679" s="43">
        <f t="shared" si="2741"/>
        <v>0.1238409089</v>
      </c>
      <c r="AV679" s="43">
        <f t="shared" si="2741"/>
        <v>0.07346494597</v>
      </c>
      <c r="AW679" s="43">
        <f t="shared" si="2741"/>
        <v>0.04358090015</v>
      </c>
      <c r="AX679" s="43">
        <f t="shared" ref="AX679:BA679" si="2742">$AD679*AQ679</f>
        <v>0.5226666667</v>
      </c>
      <c r="AY679" s="43">
        <f t="shared" si="2742"/>
        <v>0.3100564972</v>
      </c>
      <c r="AZ679" s="43">
        <f t="shared" si="2742"/>
        <v>0.1839318204</v>
      </c>
      <c r="BA679" s="43">
        <f t="shared" si="2742"/>
        <v>0.1091120968</v>
      </c>
      <c r="BB679" s="43"/>
      <c r="BC679" s="43"/>
      <c r="BD679" s="43"/>
      <c r="BE679" s="43"/>
      <c r="BF679" s="43"/>
      <c r="BG679" s="43"/>
      <c r="BH679" s="43"/>
      <c r="BI679" s="43"/>
      <c r="BJ679" s="43"/>
    </row>
    <row r="680">
      <c r="A680" s="30"/>
      <c r="B680" s="30"/>
      <c r="C680" s="44">
        <f t="shared" si="49"/>
        <v>676</v>
      </c>
      <c r="D680" s="32">
        <f t="shared" si="13"/>
        <v>1280</v>
      </c>
      <c r="E680" s="32">
        <f t="shared" si="14"/>
        <v>1280</v>
      </c>
      <c r="F680" s="33">
        <f t="shared" si="15"/>
        <v>899</v>
      </c>
      <c r="G680" s="30">
        <f t="shared" si="16"/>
        <v>676</v>
      </c>
      <c r="H680" s="34">
        <f t="shared" si="17"/>
        <v>223</v>
      </c>
      <c r="I680" s="35">
        <f t="shared" si="18"/>
        <v>0.4864427871</v>
      </c>
      <c r="J680" s="35">
        <f t="shared" si="19"/>
        <v>0.496139932</v>
      </c>
      <c r="K680" s="36">
        <f t="shared" si="20"/>
        <v>329</v>
      </c>
      <c r="L680" s="37">
        <f t="shared" si="21"/>
        <v>347</v>
      </c>
      <c r="M680" s="38">
        <f t="shared" si="22"/>
        <v>111</v>
      </c>
      <c r="N680" s="39">
        <f t="shared" si="23"/>
        <v>112</v>
      </c>
      <c r="O680" s="35">
        <f t="shared" si="24"/>
        <v>0.4866863905</v>
      </c>
      <c r="P680" s="35">
        <f t="shared" si="25"/>
        <v>0.4977578475</v>
      </c>
      <c r="Q680" s="40">
        <f t="shared" si="26"/>
        <v>0.489432703</v>
      </c>
      <c r="R680" s="35">
        <f t="shared" si="27"/>
        <v>0.2423580786</v>
      </c>
      <c r="S680" s="10">
        <f t="shared" si="50"/>
        <v>0.7426488461</v>
      </c>
      <c r="T680" s="10">
        <f t="shared" si="28"/>
        <v>1.050086518</v>
      </c>
      <c r="U680" s="10">
        <f t="shared" si="29"/>
        <v>1</v>
      </c>
      <c r="V680" s="30">
        <f t="shared" si="30"/>
        <v>899</v>
      </c>
      <c r="W680" s="30">
        <f t="shared" si="31"/>
        <v>440</v>
      </c>
      <c r="X680" s="34">
        <f t="shared" si="32"/>
        <v>668</v>
      </c>
      <c r="Y680" s="36">
        <f t="shared" si="33"/>
        <v>557</v>
      </c>
      <c r="Z680" s="37">
        <f t="shared" ref="Z680:AA680" si="2743">L680</f>
        <v>347</v>
      </c>
      <c r="AA680" s="38">
        <f t="shared" si="2743"/>
        <v>111</v>
      </c>
      <c r="AB680" s="39">
        <f t="shared" si="35"/>
        <v>0</v>
      </c>
      <c r="AC680" s="35">
        <f t="shared" si="36"/>
        <v>1</v>
      </c>
      <c r="AD680" s="35">
        <f t="shared" si="37"/>
        <v>0.6161504425</v>
      </c>
      <c r="AE680" s="30">
        <f t="shared" si="38"/>
        <v>0.6210571413</v>
      </c>
      <c r="AF680" s="30">
        <f t="shared" si="39"/>
        <v>0.3146208519</v>
      </c>
      <c r="AG680" s="30">
        <f t="shared" si="40"/>
        <v>-0.004906698785</v>
      </c>
      <c r="AH680" s="41">
        <f t="shared" si="41"/>
        <v>0.4805822993</v>
      </c>
      <c r="AI680" s="42">
        <f t="shared" si="42"/>
        <v>0.7412780452</v>
      </c>
      <c r="AJ680" s="42">
        <f t="shared" si="43"/>
        <v>0.734516859</v>
      </c>
      <c r="AK680" s="36">
        <f t="shared" si="44"/>
        <v>960</v>
      </c>
      <c r="AL680" s="37">
        <f t="shared" ref="AL680:AM680" si="2744">Z680</f>
        <v>347</v>
      </c>
      <c r="AM680" s="38">
        <f t="shared" si="2744"/>
        <v>111</v>
      </c>
      <c r="AN680" s="39">
        <f t="shared" si="46"/>
        <v>0</v>
      </c>
      <c r="AO680" s="43"/>
      <c r="AP680" s="43"/>
      <c r="AQ680" s="43">
        <f t="shared" ref="AQ680:AW680" si="2745">POWER($AC680,AQ$3)</f>
        <v>1</v>
      </c>
      <c r="AR680" s="43">
        <f t="shared" si="2745"/>
        <v>1</v>
      </c>
      <c r="AS680" s="43">
        <f t="shared" si="2745"/>
        <v>1</v>
      </c>
      <c r="AT680" s="43">
        <f t="shared" si="2745"/>
        <v>1</v>
      </c>
      <c r="AU680" s="43">
        <f t="shared" si="2745"/>
        <v>1</v>
      </c>
      <c r="AV680" s="43">
        <f t="shared" si="2745"/>
        <v>1</v>
      </c>
      <c r="AW680" s="43">
        <f t="shared" si="2745"/>
        <v>1</v>
      </c>
      <c r="AX680" s="43">
        <f t="shared" ref="AX680:BA680" si="2746">$AD680*AQ680</f>
        <v>0.6161504425</v>
      </c>
      <c r="AY680" s="43">
        <f t="shared" si="2746"/>
        <v>0.6161504425</v>
      </c>
      <c r="AZ680" s="43">
        <f t="shared" si="2746"/>
        <v>0.6161504425</v>
      </c>
      <c r="BA680" s="43">
        <f t="shared" si="2746"/>
        <v>0.6161504425</v>
      </c>
      <c r="BB680" s="43"/>
      <c r="BC680" s="43"/>
      <c r="BD680" s="43"/>
      <c r="BE680" s="43"/>
      <c r="BF680" s="43"/>
      <c r="BG680" s="43"/>
      <c r="BH680" s="43"/>
      <c r="BI680" s="43"/>
      <c r="BJ680" s="43"/>
    </row>
    <row r="681">
      <c r="A681" s="30"/>
      <c r="B681" s="30"/>
      <c r="C681" s="44">
        <f t="shared" si="49"/>
        <v>677</v>
      </c>
      <c r="D681" s="32">
        <f t="shared" si="13"/>
        <v>613</v>
      </c>
      <c r="E681" s="32">
        <f t="shared" si="14"/>
        <v>613</v>
      </c>
      <c r="F681" s="33">
        <f t="shared" si="15"/>
        <v>210</v>
      </c>
      <c r="G681" s="30">
        <f t="shared" si="16"/>
        <v>135</v>
      </c>
      <c r="H681" s="34">
        <f t="shared" si="17"/>
        <v>75</v>
      </c>
      <c r="I681" s="35">
        <f t="shared" si="18"/>
        <v>0.4359639329</v>
      </c>
      <c r="J681" s="35">
        <f t="shared" si="19"/>
        <v>0.5141954089</v>
      </c>
      <c r="K681" s="36">
        <f t="shared" si="20"/>
        <v>59</v>
      </c>
      <c r="L681" s="37">
        <f t="shared" si="21"/>
        <v>76</v>
      </c>
      <c r="M681" s="38">
        <f t="shared" si="22"/>
        <v>39</v>
      </c>
      <c r="N681" s="39">
        <f t="shared" si="23"/>
        <v>36</v>
      </c>
      <c r="O681" s="35">
        <f t="shared" si="24"/>
        <v>0.437037037</v>
      </c>
      <c r="P681" s="35">
        <f t="shared" si="25"/>
        <v>0.52</v>
      </c>
      <c r="Q681" s="40">
        <f t="shared" si="26"/>
        <v>0.4666666667</v>
      </c>
      <c r="R681" s="35">
        <f t="shared" si="27"/>
        <v>0.3391304348</v>
      </c>
      <c r="S681" s="10">
        <f t="shared" si="50"/>
        <v>0.6041915229</v>
      </c>
      <c r="T681" s="10">
        <f t="shared" si="28"/>
        <v>0.7628228814</v>
      </c>
      <c r="U681" s="10">
        <f t="shared" si="29"/>
        <v>0.7628228814</v>
      </c>
      <c r="V681" s="30">
        <f t="shared" si="30"/>
        <v>210</v>
      </c>
      <c r="W681" s="30">
        <f t="shared" si="31"/>
        <v>98</v>
      </c>
      <c r="X681" s="34">
        <f t="shared" si="32"/>
        <v>127</v>
      </c>
      <c r="Y681" s="36">
        <f t="shared" si="33"/>
        <v>88</v>
      </c>
      <c r="Z681" s="37">
        <f t="shared" ref="Z681:AA681" si="2747">L681</f>
        <v>76</v>
      </c>
      <c r="AA681" s="38">
        <f t="shared" si="2747"/>
        <v>39</v>
      </c>
      <c r="AB681" s="39">
        <f t="shared" si="35"/>
        <v>27</v>
      </c>
      <c r="AC681" s="35">
        <f t="shared" si="36"/>
        <v>0.5909090909</v>
      </c>
      <c r="AD681" s="35">
        <f t="shared" si="37"/>
        <v>0.5365853659</v>
      </c>
      <c r="AE681" s="30">
        <f t="shared" si="38"/>
        <v>0.5627547099</v>
      </c>
      <c r="AF681" s="30">
        <f t="shared" si="39"/>
        <v>0.2563184206</v>
      </c>
      <c r="AG681" s="30">
        <f t="shared" si="40"/>
        <v>-0.02616934409</v>
      </c>
      <c r="AH681" s="41">
        <f t="shared" si="41"/>
        <v>0.376123067</v>
      </c>
      <c r="AI681" s="42">
        <f t="shared" si="42"/>
        <v>0.4554518012</v>
      </c>
      <c r="AJ681" s="42">
        <f t="shared" si="43"/>
        <v>0.4193917504</v>
      </c>
      <c r="AK681" s="36">
        <f t="shared" si="44"/>
        <v>55</v>
      </c>
      <c r="AL681" s="37">
        <f t="shared" ref="AL681:AM681" si="2748">Z681</f>
        <v>76</v>
      </c>
      <c r="AM681" s="38">
        <f t="shared" si="2748"/>
        <v>39</v>
      </c>
      <c r="AN681" s="39">
        <f t="shared" si="46"/>
        <v>27</v>
      </c>
      <c r="AO681" s="43"/>
      <c r="AP681" s="43"/>
      <c r="AQ681" s="43">
        <f t="shared" ref="AQ681:AW681" si="2749">POWER($AC681,AQ$3)</f>
        <v>1</v>
      </c>
      <c r="AR681" s="43">
        <f t="shared" si="2749"/>
        <v>0.5909090909</v>
      </c>
      <c r="AS681" s="43">
        <f t="shared" si="2749"/>
        <v>0.3491735537</v>
      </c>
      <c r="AT681" s="43">
        <f t="shared" si="2749"/>
        <v>0.2063298272</v>
      </c>
      <c r="AU681" s="43">
        <f t="shared" si="2749"/>
        <v>0.1219221706</v>
      </c>
      <c r="AV681" s="43">
        <f t="shared" si="2749"/>
        <v>0.072044919</v>
      </c>
      <c r="AW681" s="43">
        <f t="shared" si="2749"/>
        <v>0.04257199759</v>
      </c>
      <c r="AX681" s="43">
        <f t="shared" ref="AX681:BA681" si="2750">$AD681*AQ681</f>
        <v>0.5365853659</v>
      </c>
      <c r="AY681" s="43">
        <f t="shared" si="2750"/>
        <v>0.3170731707</v>
      </c>
      <c r="AZ681" s="43">
        <f t="shared" si="2750"/>
        <v>0.1873614191</v>
      </c>
      <c r="BA681" s="43">
        <f t="shared" si="2750"/>
        <v>0.1107135658</v>
      </c>
      <c r="BB681" s="43"/>
      <c r="BC681" s="43"/>
      <c r="BD681" s="43"/>
      <c r="BE681" s="43"/>
      <c r="BF681" s="43"/>
      <c r="BG681" s="43"/>
      <c r="BH681" s="43"/>
      <c r="BI681" s="43"/>
      <c r="BJ681" s="43"/>
    </row>
    <row r="682">
      <c r="A682" s="30"/>
      <c r="B682" s="30"/>
      <c r="C682" s="44">
        <f t="shared" si="49"/>
        <v>678</v>
      </c>
      <c r="D682" s="32">
        <f t="shared" si="13"/>
        <v>1647</v>
      </c>
      <c r="E682" s="32">
        <f t="shared" si="14"/>
        <v>1647</v>
      </c>
      <c r="F682" s="33">
        <f t="shared" si="15"/>
        <v>958</v>
      </c>
      <c r="G682" s="30">
        <f t="shared" si="16"/>
        <v>586</v>
      </c>
      <c r="H682" s="34">
        <f t="shared" si="17"/>
        <v>372</v>
      </c>
      <c r="I682" s="35">
        <f t="shared" si="18"/>
        <v>0.1993658535</v>
      </c>
      <c r="J682" s="35">
        <f t="shared" si="19"/>
        <v>0.2810677812</v>
      </c>
      <c r="K682" s="36">
        <f t="shared" si="20"/>
        <v>117</v>
      </c>
      <c r="L682" s="37">
        <f t="shared" si="21"/>
        <v>469</v>
      </c>
      <c r="M682" s="38">
        <f t="shared" si="22"/>
        <v>105</v>
      </c>
      <c r="N682" s="39">
        <f t="shared" si="23"/>
        <v>267</v>
      </c>
      <c r="O682" s="35">
        <f t="shared" si="24"/>
        <v>0.1996587031</v>
      </c>
      <c r="P682" s="35">
        <f t="shared" si="25"/>
        <v>0.2822580645</v>
      </c>
      <c r="Q682" s="40">
        <f t="shared" si="26"/>
        <v>0.2317327766</v>
      </c>
      <c r="R682" s="35">
        <f t="shared" si="27"/>
        <v>0.1829268293</v>
      </c>
      <c r="S682" s="10">
        <f t="shared" si="50"/>
        <v>0.5575799188</v>
      </c>
      <c r="T682" s="10">
        <f t="shared" si="28"/>
        <v>0.7837175798</v>
      </c>
      <c r="U682" s="10">
        <f t="shared" si="29"/>
        <v>0.7837175798</v>
      </c>
      <c r="V682" s="30">
        <f t="shared" si="30"/>
        <v>958</v>
      </c>
      <c r="W682" s="30">
        <f t="shared" si="31"/>
        <v>222</v>
      </c>
      <c r="X682" s="34">
        <f t="shared" si="32"/>
        <v>534</v>
      </c>
      <c r="Y682" s="36">
        <f t="shared" si="33"/>
        <v>429</v>
      </c>
      <c r="Z682" s="37">
        <f t="shared" ref="Z682:AA682" si="2751">L682</f>
        <v>469</v>
      </c>
      <c r="AA682" s="38">
        <f t="shared" si="2751"/>
        <v>105</v>
      </c>
      <c r="AB682" s="39">
        <f t="shared" si="35"/>
        <v>118</v>
      </c>
      <c r="AC682" s="35">
        <f t="shared" si="36"/>
        <v>0.4708520179</v>
      </c>
      <c r="AD682" s="35">
        <f t="shared" si="37"/>
        <v>0.4777282851</v>
      </c>
      <c r="AE682" s="30">
        <f t="shared" si="38"/>
        <v>0.5190081888</v>
      </c>
      <c r="AF682" s="30">
        <f t="shared" si="39"/>
        <v>0.2125718995</v>
      </c>
      <c r="AG682" s="30">
        <f t="shared" si="40"/>
        <v>-0.04127990374</v>
      </c>
      <c r="AH682" s="41">
        <f t="shared" si="41"/>
        <v>0.3613289156</v>
      </c>
      <c r="AI682" s="42">
        <f t="shared" si="42"/>
        <v>0.3653001747</v>
      </c>
      <c r="AJ682" s="42">
        <f t="shared" si="43"/>
        <v>0.3084185264</v>
      </c>
      <c r="AK682" s="36">
        <f t="shared" si="44"/>
        <v>209</v>
      </c>
      <c r="AL682" s="37">
        <f t="shared" ref="AL682:AM682" si="2752">Z682</f>
        <v>469</v>
      </c>
      <c r="AM682" s="38">
        <f t="shared" si="2752"/>
        <v>105</v>
      </c>
      <c r="AN682" s="39">
        <f t="shared" si="46"/>
        <v>118</v>
      </c>
      <c r="AO682" s="43"/>
      <c r="AP682" s="43"/>
      <c r="AQ682" s="43">
        <f t="shared" ref="AQ682:AW682" si="2753">POWER($AC682,AQ$3)</f>
        <v>1</v>
      </c>
      <c r="AR682" s="43">
        <f t="shared" si="2753"/>
        <v>0.4708520179</v>
      </c>
      <c r="AS682" s="43">
        <f t="shared" si="2753"/>
        <v>0.2217016228</v>
      </c>
      <c r="AT682" s="43">
        <f t="shared" si="2753"/>
        <v>0.1043886565</v>
      </c>
      <c r="AU682" s="43">
        <f t="shared" si="2753"/>
        <v>0.04915160955</v>
      </c>
      <c r="AV682" s="43">
        <f t="shared" si="2753"/>
        <v>0.02314313454</v>
      </c>
      <c r="AW682" s="43">
        <f t="shared" si="2753"/>
        <v>0.0108969916</v>
      </c>
      <c r="AX682" s="43">
        <f t="shared" ref="AX682:BA682" si="2754">$AD682*AQ682</f>
        <v>0.4777282851</v>
      </c>
      <c r="AY682" s="43">
        <f t="shared" si="2754"/>
        <v>0.2249393271</v>
      </c>
      <c r="AZ682" s="43">
        <f t="shared" si="2754"/>
        <v>0.1059131361</v>
      </c>
      <c r="BA682" s="43">
        <f t="shared" si="2754"/>
        <v>0.04986941384</v>
      </c>
      <c r="BB682" s="43"/>
      <c r="BC682" s="43"/>
      <c r="BD682" s="43"/>
      <c r="BE682" s="43"/>
      <c r="BF682" s="43"/>
      <c r="BG682" s="43"/>
      <c r="BH682" s="43"/>
      <c r="BI682" s="43"/>
      <c r="BJ682" s="43"/>
    </row>
    <row r="683">
      <c r="A683" s="30"/>
      <c r="B683" s="30"/>
      <c r="C683" s="44">
        <f t="shared" si="49"/>
        <v>679</v>
      </c>
      <c r="D683" s="32">
        <f t="shared" si="13"/>
        <v>3808</v>
      </c>
      <c r="E683" s="32">
        <f t="shared" si="14"/>
        <v>3808</v>
      </c>
      <c r="F683" s="33">
        <f t="shared" si="15"/>
        <v>1484</v>
      </c>
      <c r="G683" s="30">
        <f t="shared" si="16"/>
        <v>1061</v>
      </c>
      <c r="H683" s="34">
        <f t="shared" si="17"/>
        <v>423</v>
      </c>
      <c r="I683" s="35">
        <f t="shared" si="18"/>
        <v>0.3712389108</v>
      </c>
      <c r="J683" s="35">
        <f t="shared" si="19"/>
        <v>0.3669304564</v>
      </c>
      <c r="K683" s="36">
        <f t="shared" si="20"/>
        <v>394</v>
      </c>
      <c r="L683" s="37">
        <f t="shared" si="21"/>
        <v>667</v>
      </c>
      <c r="M683" s="38">
        <f t="shared" si="22"/>
        <v>155</v>
      </c>
      <c r="N683" s="39">
        <f t="shared" si="23"/>
        <v>268</v>
      </c>
      <c r="O683" s="35">
        <f t="shared" si="24"/>
        <v>0.3713477851</v>
      </c>
      <c r="P683" s="35">
        <f t="shared" si="25"/>
        <v>0.36643026</v>
      </c>
      <c r="Q683" s="40">
        <f t="shared" si="26"/>
        <v>0.3699460916</v>
      </c>
      <c r="R683" s="35">
        <f t="shared" si="27"/>
        <v>0.1885644769</v>
      </c>
      <c r="S683" s="10">
        <f t="shared" si="50"/>
        <v>0.3692600212</v>
      </c>
      <c r="T683" s="10">
        <f t="shared" si="28"/>
        <v>0.4714844589</v>
      </c>
      <c r="U683" s="10">
        <f t="shared" si="29"/>
        <v>0.4714844589</v>
      </c>
      <c r="V683" s="30">
        <f t="shared" si="30"/>
        <v>1484</v>
      </c>
      <c r="W683" s="30">
        <f t="shared" si="31"/>
        <v>549</v>
      </c>
      <c r="X683" s="34">
        <f t="shared" si="32"/>
        <v>549</v>
      </c>
      <c r="Y683" s="36">
        <f t="shared" si="33"/>
        <v>394</v>
      </c>
      <c r="Z683" s="37">
        <f t="shared" ref="Z683:AA683" si="2755">L683</f>
        <v>667</v>
      </c>
      <c r="AA683" s="38">
        <f t="shared" si="2755"/>
        <v>155</v>
      </c>
      <c r="AB683" s="39">
        <f t="shared" si="35"/>
        <v>442</v>
      </c>
      <c r="AC683" s="35">
        <f t="shared" si="36"/>
        <v>0.2596314908</v>
      </c>
      <c r="AD683" s="35">
        <f t="shared" si="37"/>
        <v>0.3713477851</v>
      </c>
      <c r="AE683" s="30">
        <f t="shared" si="38"/>
        <v>0.42679175</v>
      </c>
      <c r="AF683" s="30">
        <f t="shared" si="39"/>
        <v>0.1203554607</v>
      </c>
      <c r="AG683" s="30">
        <f t="shared" si="40"/>
        <v>-0.05544396488</v>
      </c>
      <c r="AH683" s="41">
        <f t="shared" si="41"/>
        <v>0.3513229562</v>
      </c>
      <c r="AI683" s="42">
        <f t="shared" si="42"/>
        <v>0.2023535865</v>
      </c>
      <c r="AJ683" s="42">
        <f t="shared" si="43"/>
        <v>0.1259545684</v>
      </c>
      <c r="AK683" s="36">
        <f t="shared" si="44"/>
        <v>96</v>
      </c>
      <c r="AL683" s="37">
        <f t="shared" ref="AL683:AM683" si="2756">Z683</f>
        <v>667</v>
      </c>
      <c r="AM683" s="38">
        <f t="shared" si="2756"/>
        <v>155</v>
      </c>
      <c r="AN683" s="39">
        <f t="shared" si="46"/>
        <v>442</v>
      </c>
      <c r="AO683" s="43"/>
      <c r="AP683" s="43"/>
      <c r="AQ683" s="43">
        <f t="shared" ref="AQ683:AW683" si="2757">POWER($AC683,AQ$3)</f>
        <v>1</v>
      </c>
      <c r="AR683" s="43">
        <f t="shared" si="2757"/>
        <v>0.2596314908</v>
      </c>
      <c r="AS683" s="43">
        <f t="shared" si="2757"/>
        <v>0.06740851101</v>
      </c>
      <c r="AT683" s="43">
        <f t="shared" si="2757"/>
        <v>0.0175013722</v>
      </c>
      <c r="AU683" s="43">
        <f t="shared" si="2757"/>
        <v>0.004543907356</v>
      </c>
      <c r="AV683" s="43">
        <f t="shared" si="2757"/>
        <v>0.001179741441</v>
      </c>
      <c r="AW683" s="43">
        <f t="shared" si="2757"/>
        <v>0.0003062980291</v>
      </c>
      <c r="AX683" s="43">
        <f t="shared" ref="AX683:BA683" si="2758">$AD683*AQ683</f>
        <v>0.3713477851</v>
      </c>
      <c r="AY683" s="43">
        <f t="shared" si="2758"/>
        <v>0.09641357905</v>
      </c>
      <c r="AZ683" s="43">
        <f t="shared" si="2758"/>
        <v>0.02503200126</v>
      </c>
      <c r="BA683" s="43">
        <f t="shared" si="2758"/>
        <v>0.006499095805</v>
      </c>
      <c r="BB683" s="43"/>
      <c r="BC683" s="43"/>
      <c r="BD683" s="43"/>
      <c r="BE683" s="43"/>
      <c r="BF683" s="43"/>
      <c r="BG683" s="43"/>
      <c r="BH683" s="43"/>
      <c r="BI683" s="43"/>
      <c r="BJ683" s="43"/>
    </row>
    <row r="684">
      <c r="A684" s="30"/>
      <c r="B684" s="30"/>
      <c r="C684" s="44">
        <f t="shared" si="49"/>
        <v>680</v>
      </c>
      <c r="D684" s="32">
        <f t="shared" si="13"/>
        <v>1533</v>
      </c>
      <c r="E684" s="32">
        <f t="shared" si="14"/>
        <v>1533</v>
      </c>
      <c r="F684" s="33">
        <f t="shared" si="15"/>
        <v>770</v>
      </c>
      <c r="G684" s="30">
        <f t="shared" si="16"/>
        <v>432</v>
      </c>
      <c r="H684" s="34">
        <f t="shared" si="17"/>
        <v>338</v>
      </c>
      <c r="I684" s="35">
        <f t="shared" si="18"/>
        <v>0.5555068537</v>
      </c>
      <c r="J684" s="35">
        <f t="shared" si="19"/>
        <v>0.5614546082</v>
      </c>
      <c r="K684" s="36">
        <f t="shared" si="20"/>
        <v>240</v>
      </c>
      <c r="L684" s="37">
        <f t="shared" si="21"/>
        <v>192</v>
      </c>
      <c r="M684" s="38">
        <f t="shared" si="22"/>
        <v>190</v>
      </c>
      <c r="N684" s="39">
        <f t="shared" si="23"/>
        <v>148</v>
      </c>
      <c r="O684" s="35">
        <f t="shared" si="24"/>
        <v>0.5555555556</v>
      </c>
      <c r="P684" s="35">
        <f t="shared" si="25"/>
        <v>0.5621301775</v>
      </c>
      <c r="Q684" s="40">
        <f t="shared" si="26"/>
        <v>0.5584415584</v>
      </c>
      <c r="R684" s="35">
        <f t="shared" si="27"/>
        <v>0.497382199</v>
      </c>
      <c r="S684" s="10">
        <f t="shared" si="50"/>
        <v>0.6300799106</v>
      </c>
      <c r="T684" s="10">
        <f t="shared" si="28"/>
        <v>0.706679795</v>
      </c>
      <c r="U684" s="10">
        <f t="shared" si="29"/>
        <v>0.706679795</v>
      </c>
      <c r="V684" s="30">
        <f t="shared" si="30"/>
        <v>770</v>
      </c>
      <c r="W684" s="30">
        <f t="shared" si="31"/>
        <v>430</v>
      </c>
      <c r="X684" s="34">
        <f t="shared" si="32"/>
        <v>485</v>
      </c>
      <c r="Y684" s="36">
        <f t="shared" si="33"/>
        <v>295</v>
      </c>
      <c r="Z684" s="37">
        <f t="shared" ref="Z684:AA684" si="2759">L684</f>
        <v>192</v>
      </c>
      <c r="AA684" s="38">
        <f t="shared" si="2759"/>
        <v>190</v>
      </c>
      <c r="AB684" s="39">
        <f t="shared" si="35"/>
        <v>122</v>
      </c>
      <c r="AC684" s="35">
        <f t="shared" si="36"/>
        <v>0.608974359</v>
      </c>
      <c r="AD684" s="35">
        <f t="shared" si="37"/>
        <v>0.6057494867</v>
      </c>
      <c r="AE684" s="30">
        <f t="shared" si="38"/>
        <v>0.5685564511</v>
      </c>
      <c r="AF684" s="30">
        <f t="shared" si="39"/>
        <v>0.2621201618</v>
      </c>
      <c r="AG684" s="30">
        <f t="shared" si="40"/>
        <v>0.03719303555</v>
      </c>
      <c r="AH684" s="41">
        <f t="shared" si="41"/>
        <v>0.3789381923</v>
      </c>
      <c r="AI684" s="42">
        <f t="shared" si="42"/>
        <v>0.4688052629</v>
      </c>
      <c r="AJ684" s="42">
        <f t="shared" si="43"/>
        <v>0.5200554107</v>
      </c>
      <c r="AK684" s="36">
        <f t="shared" si="44"/>
        <v>208</v>
      </c>
      <c r="AL684" s="37">
        <f t="shared" ref="AL684:AM684" si="2760">Z684</f>
        <v>192</v>
      </c>
      <c r="AM684" s="38">
        <f t="shared" si="2760"/>
        <v>190</v>
      </c>
      <c r="AN684" s="39">
        <f t="shared" si="46"/>
        <v>122</v>
      </c>
      <c r="AO684" s="43"/>
      <c r="AP684" s="43"/>
      <c r="AQ684" s="43">
        <f t="shared" ref="AQ684:AW684" si="2761">POWER($AC684,AQ$3)</f>
        <v>1</v>
      </c>
      <c r="AR684" s="43">
        <f t="shared" si="2761"/>
        <v>0.608974359</v>
      </c>
      <c r="AS684" s="43">
        <f t="shared" si="2761"/>
        <v>0.3708497699</v>
      </c>
      <c r="AT684" s="43">
        <f t="shared" si="2761"/>
        <v>0.2258380009</v>
      </c>
      <c r="AU684" s="43">
        <f t="shared" si="2761"/>
        <v>0.1375295518</v>
      </c>
      <c r="AV684" s="43">
        <f t="shared" si="2761"/>
        <v>0.08375197066</v>
      </c>
      <c r="AW684" s="43">
        <f t="shared" si="2761"/>
        <v>0.05100280265</v>
      </c>
      <c r="AX684" s="43">
        <f t="shared" ref="AX684:BA684" si="2762">$AD684*AQ684</f>
        <v>0.6057494867</v>
      </c>
      <c r="AY684" s="43">
        <f t="shared" si="2762"/>
        <v>0.3688859053</v>
      </c>
      <c r="AZ684" s="43">
        <f t="shared" si="2762"/>
        <v>0.2246420577</v>
      </c>
      <c r="BA684" s="43">
        <f t="shared" si="2762"/>
        <v>0.1368012531</v>
      </c>
      <c r="BB684" s="43"/>
      <c r="BC684" s="43"/>
      <c r="BD684" s="43"/>
      <c r="BE684" s="43"/>
      <c r="BF684" s="43"/>
      <c r="BG684" s="43"/>
      <c r="BH684" s="43"/>
      <c r="BI684" s="43"/>
      <c r="BJ684" s="43"/>
    </row>
    <row r="685">
      <c r="A685" s="30"/>
      <c r="B685" s="30"/>
      <c r="C685" s="44">
        <f t="shared" si="49"/>
        <v>681</v>
      </c>
      <c r="D685" s="32">
        <f t="shared" si="13"/>
        <v>1060</v>
      </c>
      <c r="E685" s="32">
        <f t="shared" si="14"/>
        <v>1060</v>
      </c>
      <c r="F685" s="33">
        <f t="shared" si="15"/>
        <v>718</v>
      </c>
      <c r="G685" s="30">
        <f t="shared" si="16"/>
        <v>414</v>
      </c>
      <c r="H685" s="34">
        <f t="shared" si="17"/>
        <v>304</v>
      </c>
      <c r="I685" s="35">
        <f t="shared" si="18"/>
        <v>0.3519275547</v>
      </c>
      <c r="J685" s="35">
        <f t="shared" si="19"/>
        <v>0.3999141675</v>
      </c>
      <c r="K685" s="36">
        <f t="shared" si="20"/>
        <v>146</v>
      </c>
      <c r="L685" s="37">
        <f t="shared" si="21"/>
        <v>268</v>
      </c>
      <c r="M685" s="38">
        <f t="shared" si="22"/>
        <v>122</v>
      </c>
      <c r="N685" s="39">
        <f t="shared" si="23"/>
        <v>182</v>
      </c>
      <c r="O685" s="35">
        <f t="shared" si="24"/>
        <v>0.3526570048</v>
      </c>
      <c r="P685" s="35">
        <f t="shared" si="25"/>
        <v>0.4013157895</v>
      </c>
      <c r="Q685" s="40">
        <f t="shared" si="26"/>
        <v>0.3732590529</v>
      </c>
      <c r="R685" s="35">
        <f t="shared" si="27"/>
        <v>0.3128205128</v>
      </c>
      <c r="S685" s="10">
        <f t="shared" si="50"/>
        <v>0.6147489892</v>
      </c>
      <c r="T685" s="10">
        <f t="shared" si="28"/>
        <v>0.7965199906</v>
      </c>
      <c r="U685" s="10">
        <f t="shared" si="29"/>
        <v>0.7965199906</v>
      </c>
      <c r="V685" s="30">
        <f t="shared" si="30"/>
        <v>718</v>
      </c>
      <c r="W685" s="30">
        <f t="shared" si="31"/>
        <v>268</v>
      </c>
      <c r="X685" s="34">
        <f t="shared" si="32"/>
        <v>441</v>
      </c>
      <c r="Y685" s="36">
        <f t="shared" si="33"/>
        <v>319</v>
      </c>
      <c r="Z685" s="37">
        <f t="shared" ref="Z685:AA685" si="2763">L685</f>
        <v>268</v>
      </c>
      <c r="AA685" s="38">
        <f t="shared" si="2763"/>
        <v>122</v>
      </c>
      <c r="AB685" s="39">
        <f t="shared" si="35"/>
        <v>81</v>
      </c>
      <c r="AC685" s="35">
        <f t="shared" si="36"/>
        <v>0.6009852217</v>
      </c>
      <c r="AD685" s="35">
        <f t="shared" si="37"/>
        <v>0.5434412266</v>
      </c>
      <c r="AE685" s="30">
        <f t="shared" si="38"/>
        <v>0.5660187457</v>
      </c>
      <c r="AF685" s="30">
        <f t="shared" si="39"/>
        <v>0.2595824564</v>
      </c>
      <c r="AG685" s="30">
        <f t="shared" si="40"/>
        <v>-0.02257751913</v>
      </c>
      <c r="AH685" s="41">
        <f t="shared" si="41"/>
        <v>0.3776739462</v>
      </c>
      <c r="AI685" s="42">
        <f t="shared" si="42"/>
        <v>0.4629072738</v>
      </c>
      <c r="AJ685" s="42">
        <f t="shared" si="43"/>
        <v>0.4317965786</v>
      </c>
      <c r="AK685" s="36">
        <f t="shared" si="44"/>
        <v>204</v>
      </c>
      <c r="AL685" s="37">
        <f t="shared" ref="AL685:AM685" si="2764">Z685</f>
        <v>268</v>
      </c>
      <c r="AM685" s="38">
        <f t="shared" si="2764"/>
        <v>122</v>
      </c>
      <c r="AN685" s="39">
        <f t="shared" si="46"/>
        <v>81</v>
      </c>
      <c r="AO685" s="43"/>
      <c r="AP685" s="43"/>
      <c r="AQ685" s="43">
        <f t="shared" ref="AQ685:AW685" si="2765">POWER($AC685,AQ$3)</f>
        <v>1</v>
      </c>
      <c r="AR685" s="43">
        <f t="shared" si="2765"/>
        <v>0.6009852217</v>
      </c>
      <c r="AS685" s="43">
        <f t="shared" si="2765"/>
        <v>0.3611832367</v>
      </c>
      <c r="AT685" s="43">
        <f t="shared" si="2765"/>
        <v>0.2170657876</v>
      </c>
      <c r="AU685" s="43">
        <f t="shared" si="2765"/>
        <v>0.1304533305</v>
      </c>
      <c r="AV685" s="43">
        <f t="shared" si="2765"/>
        <v>0.07840052372</v>
      </c>
      <c r="AW685" s="43">
        <f t="shared" si="2765"/>
        <v>0.04711755613</v>
      </c>
      <c r="AX685" s="43">
        <f t="shared" ref="AX685:BA685" si="2766">$AD685*AQ685</f>
        <v>0.5434412266</v>
      </c>
      <c r="AY685" s="43">
        <f t="shared" si="2766"/>
        <v>0.326600146</v>
      </c>
      <c r="AZ685" s="43">
        <f t="shared" si="2766"/>
        <v>0.1962818612</v>
      </c>
      <c r="BA685" s="43">
        <f t="shared" si="2766"/>
        <v>0.1179624978</v>
      </c>
      <c r="BB685" s="43"/>
      <c r="BC685" s="43"/>
      <c r="BD685" s="43"/>
      <c r="BE685" s="43"/>
      <c r="BF685" s="43"/>
      <c r="BG685" s="43"/>
      <c r="BH685" s="43"/>
      <c r="BI685" s="43"/>
      <c r="BJ685" s="43"/>
    </row>
    <row r="686">
      <c r="A686" s="30"/>
      <c r="B686" s="30"/>
      <c r="C686" s="44">
        <f t="shared" si="49"/>
        <v>682</v>
      </c>
      <c r="D686" s="32">
        <f t="shared" si="13"/>
        <v>924</v>
      </c>
      <c r="E686" s="32">
        <f t="shared" si="14"/>
        <v>924</v>
      </c>
      <c r="F686" s="33">
        <f t="shared" si="15"/>
        <v>560</v>
      </c>
      <c r="G686" s="30">
        <f t="shared" si="16"/>
        <v>363</v>
      </c>
      <c r="H686" s="34">
        <f t="shared" si="17"/>
        <v>197</v>
      </c>
      <c r="I686" s="35">
        <f t="shared" si="18"/>
        <v>0.4672158002</v>
      </c>
      <c r="J686" s="35">
        <f t="shared" si="19"/>
        <v>0.477260659</v>
      </c>
      <c r="K686" s="36">
        <f t="shared" si="20"/>
        <v>170</v>
      </c>
      <c r="L686" s="37">
        <f t="shared" si="21"/>
        <v>193</v>
      </c>
      <c r="M686" s="38">
        <f t="shared" si="22"/>
        <v>94</v>
      </c>
      <c r="N686" s="39">
        <f t="shared" si="23"/>
        <v>103</v>
      </c>
      <c r="O686" s="35">
        <f t="shared" si="24"/>
        <v>0.4683195592</v>
      </c>
      <c r="P686" s="35">
        <f t="shared" si="25"/>
        <v>0.4771573604</v>
      </c>
      <c r="Q686" s="40">
        <f t="shared" si="26"/>
        <v>0.4714285714</v>
      </c>
      <c r="R686" s="35">
        <f t="shared" si="27"/>
        <v>0.3275261324</v>
      </c>
      <c r="S686" s="10">
        <f t="shared" si="50"/>
        <v>0.7116296449</v>
      </c>
      <c r="T686" s="10">
        <f t="shared" si="28"/>
        <v>0.94617986</v>
      </c>
      <c r="U686" s="10">
        <f t="shared" si="29"/>
        <v>0.94617986</v>
      </c>
      <c r="V686" s="30">
        <f t="shared" si="30"/>
        <v>560</v>
      </c>
      <c r="W686" s="30">
        <f t="shared" si="31"/>
        <v>264</v>
      </c>
      <c r="X686" s="34">
        <f t="shared" si="32"/>
        <v>399</v>
      </c>
      <c r="Y686" s="36">
        <f t="shared" si="33"/>
        <v>305</v>
      </c>
      <c r="Z686" s="37">
        <f t="shared" ref="Z686:AA686" si="2767">L686</f>
        <v>193</v>
      </c>
      <c r="AA686" s="38">
        <f t="shared" si="2767"/>
        <v>94</v>
      </c>
      <c r="AB686" s="39">
        <f t="shared" si="35"/>
        <v>17</v>
      </c>
      <c r="AC686" s="35">
        <f t="shared" si="36"/>
        <v>0.8468468468</v>
      </c>
      <c r="AD686" s="35">
        <f t="shared" si="37"/>
        <v>0.6124497992</v>
      </c>
      <c r="AE686" s="30">
        <f t="shared" si="38"/>
        <v>0.6196727635</v>
      </c>
      <c r="AF686" s="30">
        <f t="shared" si="39"/>
        <v>0.3132364742</v>
      </c>
      <c r="AG686" s="30">
        <f t="shared" si="40"/>
        <v>-0.007222964279</v>
      </c>
      <c r="AH686" s="41">
        <f t="shared" si="41"/>
        <v>0.4311188516</v>
      </c>
      <c r="AI686" s="42">
        <f t="shared" si="42"/>
        <v>0.6384616945</v>
      </c>
      <c r="AJ686" s="42">
        <f t="shared" si="43"/>
        <v>0.62850881</v>
      </c>
      <c r="AK686" s="36">
        <f t="shared" si="44"/>
        <v>327</v>
      </c>
      <c r="AL686" s="37">
        <f t="shared" ref="AL686:AM686" si="2768">Z686</f>
        <v>193</v>
      </c>
      <c r="AM686" s="38">
        <f t="shared" si="2768"/>
        <v>94</v>
      </c>
      <c r="AN686" s="39">
        <f t="shared" si="46"/>
        <v>17</v>
      </c>
      <c r="AO686" s="43"/>
      <c r="AP686" s="43"/>
      <c r="AQ686" s="43">
        <f t="shared" ref="AQ686:AW686" si="2769">POWER($AC686,AQ$3)</f>
        <v>1</v>
      </c>
      <c r="AR686" s="43">
        <f t="shared" si="2769"/>
        <v>0.8468468468</v>
      </c>
      <c r="AS686" s="43">
        <f t="shared" si="2769"/>
        <v>0.717149582</v>
      </c>
      <c r="AT686" s="43">
        <f t="shared" si="2769"/>
        <v>0.6073158622</v>
      </c>
      <c r="AU686" s="43">
        <f t="shared" si="2769"/>
        <v>0.514303523</v>
      </c>
      <c r="AV686" s="43">
        <f t="shared" si="2769"/>
        <v>0.4355363168</v>
      </c>
      <c r="AW686" s="43">
        <f t="shared" si="2769"/>
        <v>0.3688325565</v>
      </c>
      <c r="AX686" s="43">
        <f t="shared" ref="AX686:BA686" si="2770">$AD686*AQ686</f>
        <v>0.6124497992</v>
      </c>
      <c r="AY686" s="43">
        <f t="shared" si="2770"/>
        <v>0.5186511813</v>
      </c>
      <c r="AZ686" s="43">
        <f t="shared" si="2770"/>
        <v>0.4392181175</v>
      </c>
      <c r="BA686" s="43">
        <f t="shared" si="2770"/>
        <v>0.3719504779</v>
      </c>
      <c r="BB686" s="43"/>
      <c r="BC686" s="43"/>
      <c r="BD686" s="43"/>
      <c r="BE686" s="43"/>
      <c r="BF686" s="43"/>
      <c r="BG686" s="43"/>
      <c r="BH686" s="43"/>
      <c r="BI686" s="43"/>
      <c r="BJ686" s="43"/>
    </row>
    <row r="687">
      <c r="A687" s="30"/>
      <c r="B687" s="30"/>
      <c r="C687" s="44">
        <f t="shared" si="49"/>
        <v>683</v>
      </c>
      <c r="D687" s="32">
        <f t="shared" si="13"/>
        <v>915</v>
      </c>
      <c r="E687" s="32">
        <f t="shared" si="14"/>
        <v>915</v>
      </c>
      <c r="F687" s="33">
        <f t="shared" si="15"/>
        <v>461</v>
      </c>
      <c r="G687" s="30">
        <f t="shared" si="16"/>
        <v>251</v>
      </c>
      <c r="H687" s="34">
        <f t="shared" si="17"/>
        <v>210</v>
      </c>
      <c r="I687" s="35">
        <f t="shared" si="18"/>
        <v>0.2617992044</v>
      </c>
      <c r="J687" s="35">
        <f t="shared" si="19"/>
        <v>0.231643724</v>
      </c>
      <c r="K687" s="36">
        <f t="shared" si="20"/>
        <v>66</v>
      </c>
      <c r="L687" s="37">
        <f t="shared" si="21"/>
        <v>185</v>
      </c>
      <c r="M687" s="38">
        <f t="shared" si="22"/>
        <v>49</v>
      </c>
      <c r="N687" s="39">
        <f t="shared" si="23"/>
        <v>161</v>
      </c>
      <c r="O687" s="35">
        <f t="shared" si="24"/>
        <v>0.2629482072</v>
      </c>
      <c r="P687" s="35">
        <f t="shared" si="25"/>
        <v>0.2333333333</v>
      </c>
      <c r="Q687" s="40">
        <f t="shared" si="26"/>
        <v>0.2494577007</v>
      </c>
      <c r="R687" s="35">
        <f t="shared" si="27"/>
        <v>0.2094017094</v>
      </c>
      <c r="S687" s="10">
        <f t="shared" si="50"/>
        <v>0.4933337477</v>
      </c>
      <c r="T687" s="10">
        <f t="shared" si="28"/>
        <v>0.6619034396</v>
      </c>
      <c r="U687" s="10">
        <f t="shared" si="29"/>
        <v>0.6619034396</v>
      </c>
      <c r="V687" s="30">
        <f t="shared" si="30"/>
        <v>461</v>
      </c>
      <c r="W687" s="30">
        <f t="shared" si="31"/>
        <v>115</v>
      </c>
      <c r="X687" s="34">
        <f t="shared" si="32"/>
        <v>227</v>
      </c>
      <c r="Y687" s="36">
        <f t="shared" si="33"/>
        <v>178</v>
      </c>
      <c r="Z687" s="37">
        <f t="shared" ref="Z687:AA687" si="2771">L687</f>
        <v>185</v>
      </c>
      <c r="AA687" s="38">
        <f t="shared" si="2771"/>
        <v>49</v>
      </c>
      <c r="AB687" s="39">
        <f t="shared" si="35"/>
        <v>91</v>
      </c>
      <c r="AC687" s="35">
        <f t="shared" si="36"/>
        <v>0.35</v>
      </c>
      <c r="AD687" s="35">
        <f t="shared" si="37"/>
        <v>0.4903581267</v>
      </c>
      <c r="AE687" s="30">
        <f t="shared" si="38"/>
        <v>0.4679106346</v>
      </c>
      <c r="AF687" s="30">
        <f t="shared" si="39"/>
        <v>0.1614743453</v>
      </c>
      <c r="AG687" s="30">
        <f t="shared" si="40"/>
        <v>0.02244749209</v>
      </c>
      <c r="AH687" s="41">
        <f t="shared" si="41"/>
        <v>0.3531414177</v>
      </c>
      <c r="AI687" s="42">
        <f t="shared" si="42"/>
        <v>0.2725563833</v>
      </c>
      <c r="AJ687" s="42">
        <f t="shared" si="43"/>
        <v>0.3034879078</v>
      </c>
      <c r="AK687" s="36">
        <f t="shared" si="44"/>
        <v>81</v>
      </c>
      <c r="AL687" s="37">
        <f t="shared" ref="AL687:AM687" si="2772">Z687</f>
        <v>185</v>
      </c>
      <c r="AM687" s="38">
        <f t="shared" si="2772"/>
        <v>49</v>
      </c>
      <c r="AN687" s="39">
        <f t="shared" si="46"/>
        <v>91</v>
      </c>
      <c r="AO687" s="43"/>
      <c r="AP687" s="43"/>
      <c r="AQ687" s="43">
        <f t="shared" ref="AQ687:AW687" si="2773">POWER($AC687,AQ$3)</f>
        <v>1</v>
      </c>
      <c r="AR687" s="43">
        <f t="shared" si="2773"/>
        <v>0.35</v>
      </c>
      <c r="AS687" s="43">
        <f t="shared" si="2773"/>
        <v>0.1225</v>
      </c>
      <c r="AT687" s="43">
        <f t="shared" si="2773"/>
        <v>0.042875</v>
      </c>
      <c r="AU687" s="43">
        <f t="shared" si="2773"/>
        <v>0.01500625</v>
      </c>
      <c r="AV687" s="43">
        <f t="shared" si="2773"/>
        <v>0.0052521875</v>
      </c>
      <c r="AW687" s="43">
        <f t="shared" si="2773"/>
        <v>0.001838265625</v>
      </c>
      <c r="AX687" s="43">
        <f t="shared" ref="AX687:BA687" si="2774">$AD687*AQ687</f>
        <v>0.4903581267</v>
      </c>
      <c r="AY687" s="43">
        <f t="shared" si="2774"/>
        <v>0.1716253444</v>
      </c>
      <c r="AZ687" s="43">
        <f t="shared" si="2774"/>
        <v>0.06006887052</v>
      </c>
      <c r="BA687" s="43">
        <f t="shared" si="2774"/>
        <v>0.02102410468</v>
      </c>
      <c r="BB687" s="43"/>
      <c r="BC687" s="43"/>
      <c r="BD687" s="43"/>
      <c r="BE687" s="43"/>
      <c r="BF687" s="43"/>
      <c r="BG687" s="43"/>
      <c r="BH687" s="43"/>
      <c r="BI687" s="43"/>
      <c r="BJ687" s="43"/>
    </row>
    <row r="688">
      <c r="A688" s="30"/>
      <c r="B688" s="30"/>
      <c r="C688" s="44">
        <f t="shared" si="49"/>
        <v>684</v>
      </c>
      <c r="D688" s="32">
        <f t="shared" si="13"/>
        <v>446</v>
      </c>
      <c r="E688" s="32">
        <f t="shared" si="14"/>
        <v>446</v>
      </c>
      <c r="F688" s="33">
        <f t="shared" si="15"/>
        <v>192</v>
      </c>
      <c r="G688" s="30">
        <f t="shared" si="16"/>
        <v>114</v>
      </c>
      <c r="H688" s="34">
        <f t="shared" si="17"/>
        <v>78</v>
      </c>
      <c r="I688" s="35">
        <f t="shared" si="18"/>
        <v>0.3827943033</v>
      </c>
      <c r="J688" s="35">
        <f t="shared" si="19"/>
        <v>0.4015290658</v>
      </c>
      <c r="K688" s="36">
        <f t="shared" si="20"/>
        <v>44</v>
      </c>
      <c r="L688" s="37">
        <f t="shared" si="21"/>
        <v>70</v>
      </c>
      <c r="M688" s="38">
        <f t="shared" si="22"/>
        <v>31</v>
      </c>
      <c r="N688" s="39">
        <f t="shared" si="23"/>
        <v>47</v>
      </c>
      <c r="O688" s="35">
        <f t="shared" si="24"/>
        <v>0.3859649123</v>
      </c>
      <c r="P688" s="35">
        <f t="shared" si="25"/>
        <v>0.3974358974</v>
      </c>
      <c r="Q688" s="40">
        <f t="shared" si="26"/>
        <v>0.390625</v>
      </c>
      <c r="R688" s="35">
        <f t="shared" si="27"/>
        <v>0.3069306931</v>
      </c>
      <c r="S688" s="10">
        <f t="shared" si="50"/>
        <v>0.6399897219</v>
      </c>
      <c r="T688" s="10">
        <f t="shared" si="28"/>
        <v>0.841567309</v>
      </c>
      <c r="U688" s="10">
        <f t="shared" si="29"/>
        <v>0.841567309</v>
      </c>
      <c r="V688" s="30">
        <f t="shared" si="30"/>
        <v>192</v>
      </c>
      <c r="W688" s="30">
        <f t="shared" si="31"/>
        <v>75</v>
      </c>
      <c r="X688" s="34">
        <f t="shared" si="32"/>
        <v>123</v>
      </c>
      <c r="Y688" s="36">
        <f t="shared" si="33"/>
        <v>92</v>
      </c>
      <c r="Z688" s="37">
        <f t="shared" ref="Z688:AA688" si="2775">L688</f>
        <v>70</v>
      </c>
      <c r="AA688" s="38">
        <f t="shared" si="2775"/>
        <v>31</v>
      </c>
      <c r="AB688" s="39">
        <f t="shared" si="35"/>
        <v>17</v>
      </c>
      <c r="AC688" s="35">
        <f t="shared" si="36"/>
        <v>0.6458333333</v>
      </c>
      <c r="AD688" s="35">
        <f t="shared" si="37"/>
        <v>0.5679012346</v>
      </c>
      <c r="AE688" s="30">
        <f t="shared" si="38"/>
        <v>0.5796639806</v>
      </c>
      <c r="AF688" s="30">
        <f t="shared" si="39"/>
        <v>0.2732276913</v>
      </c>
      <c r="AG688" s="30">
        <f t="shared" si="40"/>
        <v>-0.01176274606</v>
      </c>
      <c r="AH688" s="41">
        <f t="shared" si="41"/>
        <v>0.3851699674</v>
      </c>
      <c r="AI688" s="42">
        <f t="shared" si="42"/>
        <v>0.4958598924</v>
      </c>
      <c r="AJ688" s="42">
        <f t="shared" si="43"/>
        <v>0.479651415</v>
      </c>
      <c r="AK688" s="36">
        <f t="shared" si="44"/>
        <v>65</v>
      </c>
      <c r="AL688" s="37">
        <f t="shared" ref="AL688:AM688" si="2776">Z688</f>
        <v>70</v>
      </c>
      <c r="AM688" s="38">
        <f t="shared" si="2776"/>
        <v>31</v>
      </c>
      <c r="AN688" s="39">
        <f t="shared" si="46"/>
        <v>17</v>
      </c>
      <c r="AO688" s="43"/>
      <c r="AP688" s="43"/>
      <c r="AQ688" s="43">
        <f t="shared" ref="AQ688:AW688" si="2777">POWER($AC688,AQ$3)</f>
        <v>1</v>
      </c>
      <c r="AR688" s="43">
        <f t="shared" si="2777"/>
        <v>0.6458333333</v>
      </c>
      <c r="AS688" s="43">
        <f t="shared" si="2777"/>
        <v>0.4171006944</v>
      </c>
      <c r="AT688" s="43">
        <f t="shared" si="2777"/>
        <v>0.2693775318</v>
      </c>
      <c r="AU688" s="43">
        <f t="shared" si="2777"/>
        <v>0.1739729893</v>
      </c>
      <c r="AV688" s="43">
        <f t="shared" si="2777"/>
        <v>0.1123575556</v>
      </c>
      <c r="AW688" s="43">
        <f t="shared" si="2777"/>
        <v>0.07256425465</v>
      </c>
      <c r="AX688" s="43">
        <f t="shared" ref="AX688:BA688" si="2778">$AD688*AQ688</f>
        <v>0.5679012346</v>
      </c>
      <c r="AY688" s="43">
        <f t="shared" si="2778"/>
        <v>0.3667695473</v>
      </c>
      <c r="AZ688" s="43">
        <f t="shared" si="2778"/>
        <v>0.2368719993</v>
      </c>
      <c r="BA688" s="43">
        <f t="shared" si="2778"/>
        <v>0.1529798329</v>
      </c>
      <c r="BB688" s="43"/>
      <c r="BC688" s="43"/>
      <c r="BD688" s="43"/>
      <c r="BE688" s="43"/>
      <c r="BF688" s="43"/>
      <c r="BG688" s="43"/>
      <c r="BH688" s="43"/>
      <c r="BI688" s="43"/>
      <c r="BJ688" s="43"/>
    </row>
    <row r="689">
      <c r="A689" s="30"/>
      <c r="B689" s="30"/>
      <c r="C689" s="44">
        <f t="shared" si="49"/>
        <v>685</v>
      </c>
      <c r="D689" s="32">
        <f t="shared" si="13"/>
        <v>3537</v>
      </c>
      <c r="E689" s="32">
        <f t="shared" si="14"/>
        <v>3537</v>
      </c>
      <c r="F689" s="33">
        <f t="shared" si="15"/>
        <v>1852</v>
      </c>
      <c r="G689" s="30">
        <f t="shared" si="16"/>
        <v>1110</v>
      </c>
      <c r="H689" s="34">
        <f t="shared" si="17"/>
        <v>742</v>
      </c>
      <c r="I689" s="35">
        <f t="shared" si="18"/>
        <v>0.3970017525</v>
      </c>
      <c r="J689" s="35">
        <f t="shared" si="19"/>
        <v>0.4773568869</v>
      </c>
      <c r="K689" s="36">
        <f t="shared" si="20"/>
        <v>441</v>
      </c>
      <c r="L689" s="37">
        <f t="shared" si="21"/>
        <v>669</v>
      </c>
      <c r="M689" s="38">
        <f t="shared" si="22"/>
        <v>354</v>
      </c>
      <c r="N689" s="39">
        <f t="shared" si="23"/>
        <v>388</v>
      </c>
      <c r="O689" s="35">
        <f t="shared" si="24"/>
        <v>0.3972972973</v>
      </c>
      <c r="P689" s="35">
        <f t="shared" si="25"/>
        <v>0.4770889488</v>
      </c>
      <c r="Q689" s="40">
        <f t="shared" si="26"/>
        <v>0.4292656587</v>
      </c>
      <c r="R689" s="35">
        <f t="shared" si="27"/>
        <v>0.3460410557</v>
      </c>
      <c r="S689" s="10">
        <f t="shared" si="50"/>
        <v>0.4351877259</v>
      </c>
      <c r="T689" s="10">
        <f t="shared" si="28"/>
        <v>0.4814624995</v>
      </c>
      <c r="U689" s="10">
        <f t="shared" si="29"/>
        <v>0.4814624995</v>
      </c>
      <c r="V689" s="30">
        <f t="shared" si="30"/>
        <v>1852</v>
      </c>
      <c r="W689" s="30">
        <f t="shared" si="31"/>
        <v>795</v>
      </c>
      <c r="X689" s="34">
        <f t="shared" si="32"/>
        <v>806</v>
      </c>
      <c r="Y689" s="36">
        <f t="shared" si="33"/>
        <v>452</v>
      </c>
      <c r="Z689" s="37">
        <f t="shared" ref="Z689:AA689" si="2779">L689</f>
        <v>669</v>
      </c>
      <c r="AA689" s="38">
        <f t="shared" si="2779"/>
        <v>354</v>
      </c>
      <c r="AB689" s="39">
        <f t="shared" si="35"/>
        <v>487</v>
      </c>
      <c r="AC689" s="35">
        <f t="shared" si="36"/>
        <v>0.4209274673</v>
      </c>
      <c r="AD689" s="35">
        <f t="shared" si="37"/>
        <v>0.4032114184</v>
      </c>
      <c r="AE689" s="30">
        <f t="shared" si="38"/>
        <v>0.4985947103</v>
      </c>
      <c r="AF689" s="30">
        <f t="shared" si="39"/>
        <v>0.192158421</v>
      </c>
      <c r="AG689" s="30">
        <f t="shared" si="40"/>
        <v>-0.09538329193</v>
      </c>
      <c r="AH689" s="41">
        <f t="shared" si="41"/>
        <v>0.3571421073</v>
      </c>
      <c r="AI689" s="42">
        <f t="shared" si="42"/>
        <v>0.3271886241</v>
      </c>
      <c r="AJ689" s="42">
        <f t="shared" si="43"/>
        <v>0.1957552055</v>
      </c>
      <c r="AK689" s="36">
        <f t="shared" si="44"/>
        <v>163</v>
      </c>
      <c r="AL689" s="37">
        <f t="shared" ref="AL689:AM689" si="2780">Z689</f>
        <v>669</v>
      </c>
      <c r="AM689" s="38">
        <f t="shared" si="2780"/>
        <v>354</v>
      </c>
      <c r="AN689" s="39">
        <f t="shared" si="46"/>
        <v>487</v>
      </c>
      <c r="AO689" s="43"/>
      <c r="AP689" s="43"/>
      <c r="AQ689" s="43">
        <f t="shared" ref="AQ689:AW689" si="2781">POWER($AC689,AQ$3)</f>
        <v>1</v>
      </c>
      <c r="AR689" s="43">
        <f t="shared" si="2781"/>
        <v>0.4209274673</v>
      </c>
      <c r="AS689" s="43">
        <f t="shared" si="2781"/>
        <v>0.1771799327</v>
      </c>
      <c r="AT689" s="43">
        <f t="shared" si="2781"/>
        <v>0.07457990034</v>
      </c>
      <c r="AU689" s="43">
        <f t="shared" si="2781"/>
        <v>0.03139272856</v>
      </c>
      <c r="AV689" s="43">
        <f t="shared" si="2781"/>
        <v>0.01321406173</v>
      </c>
      <c r="AW689" s="43">
        <f t="shared" si="2781"/>
        <v>0.005562161535</v>
      </c>
      <c r="AX689" s="43">
        <f t="shared" ref="AX689:BA689" si="2782">$AD689*AQ689</f>
        <v>0.4032114184</v>
      </c>
      <c r="AY689" s="43">
        <f t="shared" si="2782"/>
        <v>0.1697227611</v>
      </c>
      <c r="AZ689" s="43">
        <f t="shared" si="2782"/>
        <v>0.07144097198</v>
      </c>
      <c r="BA689" s="43">
        <f t="shared" si="2782"/>
        <v>0.0300714674</v>
      </c>
      <c r="BB689" s="43"/>
      <c r="BC689" s="43"/>
      <c r="BD689" s="43"/>
      <c r="BE689" s="43"/>
      <c r="BF689" s="43"/>
      <c r="BG689" s="43"/>
      <c r="BH689" s="43"/>
      <c r="BI689" s="43"/>
      <c r="BJ689" s="43"/>
    </row>
    <row r="690">
      <c r="A690" s="30"/>
      <c r="B690" s="30"/>
      <c r="C690" s="44">
        <f t="shared" si="49"/>
        <v>686</v>
      </c>
      <c r="D690" s="32">
        <f t="shared" si="13"/>
        <v>2832</v>
      </c>
      <c r="E690" s="32">
        <f t="shared" si="14"/>
        <v>2832</v>
      </c>
      <c r="F690" s="33">
        <f t="shared" si="15"/>
        <v>1616</v>
      </c>
      <c r="G690" s="30">
        <f t="shared" si="16"/>
        <v>1138</v>
      </c>
      <c r="H690" s="34">
        <f t="shared" si="17"/>
        <v>478</v>
      </c>
      <c r="I690" s="35">
        <f t="shared" si="18"/>
        <v>0.395877715</v>
      </c>
      <c r="J690" s="35">
        <f t="shared" si="19"/>
        <v>0.3588263187</v>
      </c>
      <c r="K690" s="36">
        <f t="shared" si="20"/>
        <v>451</v>
      </c>
      <c r="L690" s="37">
        <f t="shared" si="21"/>
        <v>687</v>
      </c>
      <c r="M690" s="38">
        <f t="shared" si="22"/>
        <v>172</v>
      </c>
      <c r="N690" s="39">
        <f t="shared" si="23"/>
        <v>306</v>
      </c>
      <c r="O690" s="35">
        <f t="shared" si="24"/>
        <v>0.3963093146</v>
      </c>
      <c r="P690" s="35">
        <f t="shared" si="25"/>
        <v>0.359832636</v>
      </c>
      <c r="Q690" s="40">
        <f t="shared" si="26"/>
        <v>0.385519802</v>
      </c>
      <c r="R690" s="35">
        <f t="shared" si="27"/>
        <v>0.2002328289</v>
      </c>
      <c r="S690" s="10">
        <f t="shared" si="50"/>
        <v>0.7442592175</v>
      </c>
      <c r="T690" s="10">
        <f t="shared" si="28"/>
        <v>1.07896843</v>
      </c>
      <c r="U690" s="10">
        <f t="shared" si="29"/>
        <v>1</v>
      </c>
      <c r="V690" s="30">
        <f t="shared" si="30"/>
        <v>1616</v>
      </c>
      <c r="W690" s="30">
        <f t="shared" si="31"/>
        <v>623</v>
      </c>
      <c r="X690" s="34">
        <f t="shared" si="32"/>
        <v>1203</v>
      </c>
      <c r="Y690" s="36">
        <f t="shared" si="33"/>
        <v>1031</v>
      </c>
      <c r="Z690" s="37">
        <f t="shared" ref="Z690:AA690" si="2783">L690</f>
        <v>687</v>
      </c>
      <c r="AA690" s="38">
        <f t="shared" si="2783"/>
        <v>172</v>
      </c>
      <c r="AB690" s="39">
        <f t="shared" si="35"/>
        <v>0</v>
      </c>
      <c r="AC690" s="35">
        <f t="shared" si="36"/>
        <v>1</v>
      </c>
      <c r="AD690" s="35">
        <f t="shared" si="37"/>
        <v>0.6001164144</v>
      </c>
      <c r="AE690" s="30">
        <f t="shared" si="38"/>
        <v>0.6210571413</v>
      </c>
      <c r="AF690" s="30">
        <f t="shared" si="39"/>
        <v>0.3146208519</v>
      </c>
      <c r="AG690" s="30">
        <f t="shared" si="40"/>
        <v>-0.02094072683</v>
      </c>
      <c r="AH690" s="41">
        <f t="shared" si="41"/>
        <v>0.4805822993</v>
      </c>
      <c r="AI690" s="42">
        <f t="shared" si="42"/>
        <v>0.7412780452</v>
      </c>
      <c r="AJ690" s="42">
        <f t="shared" si="43"/>
        <v>0.7124227681</v>
      </c>
      <c r="AK690" s="36">
        <f t="shared" si="44"/>
        <v>1702</v>
      </c>
      <c r="AL690" s="37">
        <f t="shared" ref="AL690:AM690" si="2784">Z690</f>
        <v>687</v>
      </c>
      <c r="AM690" s="38">
        <f t="shared" si="2784"/>
        <v>172</v>
      </c>
      <c r="AN690" s="39">
        <f t="shared" si="46"/>
        <v>0</v>
      </c>
      <c r="AO690" s="43"/>
      <c r="AP690" s="43"/>
      <c r="AQ690" s="43">
        <f t="shared" ref="AQ690:AW690" si="2785">POWER($AC690,AQ$3)</f>
        <v>1</v>
      </c>
      <c r="AR690" s="43">
        <f t="shared" si="2785"/>
        <v>1</v>
      </c>
      <c r="AS690" s="43">
        <f t="shared" si="2785"/>
        <v>1</v>
      </c>
      <c r="AT690" s="43">
        <f t="shared" si="2785"/>
        <v>1</v>
      </c>
      <c r="AU690" s="43">
        <f t="shared" si="2785"/>
        <v>1</v>
      </c>
      <c r="AV690" s="43">
        <f t="shared" si="2785"/>
        <v>1</v>
      </c>
      <c r="AW690" s="43">
        <f t="shared" si="2785"/>
        <v>1</v>
      </c>
      <c r="AX690" s="43">
        <f t="shared" ref="AX690:BA690" si="2786">$AD690*AQ690</f>
        <v>0.6001164144</v>
      </c>
      <c r="AY690" s="43">
        <f t="shared" si="2786"/>
        <v>0.6001164144</v>
      </c>
      <c r="AZ690" s="43">
        <f t="shared" si="2786"/>
        <v>0.6001164144</v>
      </c>
      <c r="BA690" s="43">
        <f t="shared" si="2786"/>
        <v>0.6001164144</v>
      </c>
      <c r="BB690" s="43"/>
      <c r="BC690" s="43"/>
      <c r="BD690" s="43"/>
      <c r="BE690" s="43"/>
      <c r="BF690" s="43"/>
      <c r="BG690" s="43"/>
      <c r="BH690" s="43"/>
      <c r="BI690" s="43"/>
      <c r="BJ690" s="43"/>
    </row>
    <row r="691">
      <c r="A691" s="30"/>
      <c r="B691" s="30"/>
      <c r="C691" s="44">
        <f t="shared" si="49"/>
        <v>687</v>
      </c>
      <c r="D691" s="32">
        <f t="shared" si="13"/>
        <v>1359</v>
      </c>
      <c r="E691" s="32">
        <f t="shared" si="14"/>
        <v>1359</v>
      </c>
      <c r="F691" s="33">
        <f t="shared" si="15"/>
        <v>680</v>
      </c>
      <c r="G691" s="30">
        <f t="shared" si="16"/>
        <v>521</v>
      </c>
      <c r="H691" s="34">
        <f t="shared" si="17"/>
        <v>159</v>
      </c>
      <c r="I691" s="35">
        <f t="shared" si="18"/>
        <v>0.6248923838</v>
      </c>
      <c r="J691" s="35">
        <f t="shared" si="19"/>
        <v>0.5724162072</v>
      </c>
      <c r="K691" s="36">
        <f t="shared" si="20"/>
        <v>326</v>
      </c>
      <c r="L691" s="37">
        <f t="shared" si="21"/>
        <v>195</v>
      </c>
      <c r="M691" s="38">
        <f t="shared" si="22"/>
        <v>91</v>
      </c>
      <c r="N691" s="39">
        <f t="shared" si="23"/>
        <v>68</v>
      </c>
      <c r="O691" s="35">
        <f t="shared" si="24"/>
        <v>0.6257197697</v>
      </c>
      <c r="P691" s="35">
        <f t="shared" si="25"/>
        <v>0.572327044</v>
      </c>
      <c r="Q691" s="40">
        <f t="shared" si="26"/>
        <v>0.6132352941</v>
      </c>
      <c r="R691" s="35">
        <f t="shared" si="27"/>
        <v>0.3181818182</v>
      </c>
      <c r="S691" s="10">
        <f t="shared" si="50"/>
        <v>0.7025313601</v>
      </c>
      <c r="T691" s="10">
        <f t="shared" si="28"/>
        <v>0.9370856873</v>
      </c>
      <c r="U691" s="10">
        <f t="shared" si="29"/>
        <v>0.9370856873</v>
      </c>
      <c r="V691" s="30">
        <f t="shared" si="30"/>
        <v>680</v>
      </c>
      <c r="W691" s="30">
        <f t="shared" si="31"/>
        <v>417</v>
      </c>
      <c r="X691" s="34">
        <f t="shared" si="32"/>
        <v>478</v>
      </c>
      <c r="Y691" s="36">
        <f t="shared" si="33"/>
        <v>387</v>
      </c>
      <c r="Z691" s="37">
        <f t="shared" ref="Z691:AA691" si="2787">L691</f>
        <v>195</v>
      </c>
      <c r="AA691" s="38">
        <f t="shared" si="2787"/>
        <v>91</v>
      </c>
      <c r="AB691" s="39">
        <f t="shared" si="35"/>
        <v>26</v>
      </c>
      <c r="AC691" s="35">
        <f t="shared" si="36"/>
        <v>0.7777777778</v>
      </c>
      <c r="AD691" s="35">
        <f t="shared" si="37"/>
        <v>0.6649484536</v>
      </c>
      <c r="AE691" s="30">
        <f t="shared" si="38"/>
        <v>0.6102638087</v>
      </c>
      <c r="AF691" s="30">
        <f t="shared" si="39"/>
        <v>0.3038275193</v>
      </c>
      <c r="AG691" s="30">
        <f t="shared" si="40"/>
        <v>0.05468464495</v>
      </c>
      <c r="AH691" s="41">
        <f t="shared" si="41"/>
        <v>0.4129907092</v>
      </c>
      <c r="AI691" s="42">
        <f t="shared" si="42"/>
        <v>0.5904445076</v>
      </c>
      <c r="AJ691" s="42">
        <f t="shared" si="43"/>
        <v>0.6657972207</v>
      </c>
      <c r="AK691" s="36">
        <f t="shared" si="44"/>
        <v>388</v>
      </c>
      <c r="AL691" s="37">
        <f t="shared" ref="AL691:AM691" si="2788">Z691</f>
        <v>195</v>
      </c>
      <c r="AM691" s="38">
        <f t="shared" si="2788"/>
        <v>91</v>
      </c>
      <c r="AN691" s="39">
        <f t="shared" si="46"/>
        <v>26</v>
      </c>
      <c r="AO691" s="43"/>
      <c r="AP691" s="43"/>
      <c r="AQ691" s="43">
        <f t="shared" ref="AQ691:AW691" si="2789">POWER($AC691,AQ$3)</f>
        <v>1</v>
      </c>
      <c r="AR691" s="43">
        <f t="shared" si="2789"/>
        <v>0.7777777778</v>
      </c>
      <c r="AS691" s="43">
        <f t="shared" si="2789"/>
        <v>0.6049382716</v>
      </c>
      <c r="AT691" s="43">
        <f t="shared" si="2789"/>
        <v>0.4705075446</v>
      </c>
      <c r="AU691" s="43">
        <f t="shared" si="2789"/>
        <v>0.3659503125</v>
      </c>
      <c r="AV691" s="43">
        <f t="shared" si="2789"/>
        <v>0.2846280208</v>
      </c>
      <c r="AW691" s="43">
        <f t="shared" si="2789"/>
        <v>0.2213773495</v>
      </c>
      <c r="AX691" s="43">
        <f t="shared" ref="AX691:BA691" si="2790">$AD691*AQ691</f>
        <v>0.6649484536</v>
      </c>
      <c r="AY691" s="43">
        <f t="shared" si="2790"/>
        <v>0.5171821306</v>
      </c>
      <c r="AZ691" s="43">
        <f t="shared" si="2790"/>
        <v>0.4022527682</v>
      </c>
      <c r="BA691" s="43">
        <f t="shared" si="2790"/>
        <v>0.3128632642</v>
      </c>
      <c r="BB691" s="43"/>
      <c r="BC691" s="43"/>
      <c r="BD691" s="43"/>
      <c r="BE691" s="43"/>
      <c r="BF691" s="43"/>
      <c r="BG691" s="43"/>
      <c r="BH691" s="43"/>
      <c r="BI691" s="43"/>
      <c r="BJ691" s="43"/>
    </row>
    <row r="692">
      <c r="A692" s="30"/>
      <c r="B692" s="30"/>
      <c r="C692" s="44">
        <f t="shared" si="49"/>
        <v>688</v>
      </c>
      <c r="D692" s="32">
        <f t="shared" si="13"/>
        <v>3491</v>
      </c>
      <c r="E692" s="32">
        <f t="shared" si="14"/>
        <v>3491</v>
      </c>
      <c r="F692" s="33">
        <f t="shared" si="15"/>
        <v>2403</v>
      </c>
      <c r="G692" s="30">
        <f t="shared" si="16"/>
        <v>1672</v>
      </c>
      <c r="H692" s="34">
        <f t="shared" si="17"/>
        <v>731</v>
      </c>
      <c r="I692" s="35">
        <f t="shared" si="18"/>
        <v>0.4253972222</v>
      </c>
      <c r="J692" s="35">
        <f t="shared" si="19"/>
        <v>0.4063236394</v>
      </c>
      <c r="K692" s="36">
        <f t="shared" si="20"/>
        <v>711</v>
      </c>
      <c r="L692" s="37">
        <f t="shared" si="21"/>
        <v>961</v>
      </c>
      <c r="M692" s="38">
        <f t="shared" si="22"/>
        <v>297</v>
      </c>
      <c r="N692" s="39">
        <f t="shared" si="23"/>
        <v>434</v>
      </c>
      <c r="O692" s="35">
        <f t="shared" si="24"/>
        <v>0.4252392344</v>
      </c>
      <c r="P692" s="35">
        <f t="shared" si="25"/>
        <v>0.4062927497</v>
      </c>
      <c r="Q692" s="40">
        <f t="shared" si="26"/>
        <v>0.4194756554</v>
      </c>
      <c r="R692" s="35">
        <f t="shared" si="27"/>
        <v>0.2360890302</v>
      </c>
      <c r="S692" s="10">
        <f t="shared" si="50"/>
        <v>0.7550316373</v>
      </c>
      <c r="T692" s="10">
        <f t="shared" si="28"/>
        <v>1.074291485</v>
      </c>
      <c r="U692" s="10">
        <f t="shared" si="29"/>
        <v>1</v>
      </c>
      <c r="V692" s="30">
        <f t="shared" si="30"/>
        <v>2403</v>
      </c>
      <c r="W692" s="30">
        <f t="shared" si="31"/>
        <v>1008</v>
      </c>
      <c r="X692" s="34">
        <f t="shared" si="32"/>
        <v>1814</v>
      </c>
      <c r="Y692" s="36">
        <f t="shared" si="33"/>
        <v>1517</v>
      </c>
      <c r="Z692" s="37">
        <f t="shared" ref="Z692:AA692" si="2791">L692</f>
        <v>961</v>
      </c>
      <c r="AA692" s="38">
        <f t="shared" si="2791"/>
        <v>297</v>
      </c>
      <c r="AB692" s="39">
        <f t="shared" si="35"/>
        <v>0</v>
      </c>
      <c r="AC692" s="35">
        <f t="shared" si="36"/>
        <v>1</v>
      </c>
      <c r="AD692" s="35">
        <f t="shared" si="37"/>
        <v>0.6121872478</v>
      </c>
      <c r="AE692" s="30">
        <f t="shared" si="38"/>
        <v>0.6210571413</v>
      </c>
      <c r="AF692" s="30">
        <f t="shared" si="39"/>
        <v>0.3146208519</v>
      </c>
      <c r="AG692" s="30">
        <f t="shared" si="40"/>
        <v>-0.008869893482</v>
      </c>
      <c r="AH692" s="41">
        <f t="shared" si="41"/>
        <v>0.4805822993</v>
      </c>
      <c r="AI692" s="42">
        <f t="shared" si="42"/>
        <v>0.7412780452</v>
      </c>
      <c r="AJ692" s="42">
        <f t="shared" si="43"/>
        <v>0.7290557744</v>
      </c>
      <c r="AK692" s="36">
        <f t="shared" si="44"/>
        <v>2586</v>
      </c>
      <c r="AL692" s="37">
        <f t="shared" ref="AL692:AM692" si="2792">Z692</f>
        <v>961</v>
      </c>
      <c r="AM692" s="38">
        <f t="shared" si="2792"/>
        <v>297</v>
      </c>
      <c r="AN692" s="39">
        <f t="shared" si="46"/>
        <v>0</v>
      </c>
      <c r="AO692" s="43"/>
      <c r="AP692" s="43"/>
      <c r="AQ692" s="43">
        <f t="shared" ref="AQ692:AW692" si="2793">POWER($AC692,AQ$3)</f>
        <v>1</v>
      </c>
      <c r="AR692" s="43">
        <f t="shared" si="2793"/>
        <v>1</v>
      </c>
      <c r="AS692" s="43">
        <f t="shared" si="2793"/>
        <v>1</v>
      </c>
      <c r="AT692" s="43">
        <f t="shared" si="2793"/>
        <v>1</v>
      </c>
      <c r="AU692" s="43">
        <f t="shared" si="2793"/>
        <v>1</v>
      </c>
      <c r="AV692" s="43">
        <f t="shared" si="2793"/>
        <v>1</v>
      </c>
      <c r="AW692" s="43">
        <f t="shared" si="2793"/>
        <v>1</v>
      </c>
      <c r="AX692" s="43">
        <f t="shared" ref="AX692:BA692" si="2794">$AD692*AQ692</f>
        <v>0.6121872478</v>
      </c>
      <c r="AY692" s="43">
        <f t="shared" si="2794"/>
        <v>0.6121872478</v>
      </c>
      <c r="AZ692" s="43">
        <f t="shared" si="2794"/>
        <v>0.6121872478</v>
      </c>
      <c r="BA692" s="43">
        <f t="shared" si="2794"/>
        <v>0.6121872478</v>
      </c>
      <c r="BB692" s="43"/>
      <c r="BC692" s="43"/>
      <c r="BD692" s="43"/>
      <c r="BE692" s="43"/>
      <c r="BF692" s="43"/>
      <c r="BG692" s="43"/>
      <c r="BH692" s="43"/>
      <c r="BI692" s="43"/>
      <c r="BJ692" s="43"/>
    </row>
    <row r="693">
      <c r="A693" s="30"/>
      <c r="B693" s="30"/>
      <c r="C693" s="44">
        <f t="shared" si="49"/>
        <v>689</v>
      </c>
      <c r="D693" s="32">
        <f t="shared" si="13"/>
        <v>3315</v>
      </c>
      <c r="E693" s="32">
        <f t="shared" si="14"/>
        <v>3315</v>
      </c>
      <c r="F693" s="33">
        <f t="shared" si="15"/>
        <v>1174</v>
      </c>
      <c r="G693" s="30">
        <f t="shared" si="16"/>
        <v>567</v>
      </c>
      <c r="H693" s="34">
        <f t="shared" si="17"/>
        <v>607</v>
      </c>
      <c r="I693" s="35">
        <f t="shared" si="18"/>
        <v>0.3649342446</v>
      </c>
      <c r="J693" s="35">
        <f t="shared" si="19"/>
        <v>0.3566020048</v>
      </c>
      <c r="K693" s="36">
        <f t="shared" si="20"/>
        <v>207</v>
      </c>
      <c r="L693" s="37">
        <f t="shared" si="21"/>
        <v>360</v>
      </c>
      <c r="M693" s="38">
        <f t="shared" si="22"/>
        <v>216</v>
      </c>
      <c r="N693" s="39">
        <f t="shared" si="23"/>
        <v>391</v>
      </c>
      <c r="O693" s="35">
        <f t="shared" si="24"/>
        <v>0.3650793651</v>
      </c>
      <c r="P693" s="35">
        <f t="shared" si="25"/>
        <v>0.3558484349</v>
      </c>
      <c r="Q693" s="40">
        <f t="shared" si="26"/>
        <v>0.360306644</v>
      </c>
      <c r="R693" s="35">
        <f t="shared" si="27"/>
        <v>0.375</v>
      </c>
      <c r="S693" s="10">
        <f t="shared" si="50"/>
        <v>0.6992815643</v>
      </c>
      <c r="T693" s="10">
        <f t="shared" si="28"/>
        <v>0.8963632201</v>
      </c>
      <c r="U693" s="10">
        <f t="shared" si="29"/>
        <v>0.8963632201</v>
      </c>
      <c r="V693" s="30">
        <f t="shared" si="30"/>
        <v>1174</v>
      </c>
      <c r="W693" s="30">
        <f t="shared" si="31"/>
        <v>423</v>
      </c>
      <c r="X693" s="34">
        <f t="shared" si="32"/>
        <v>821</v>
      </c>
      <c r="Y693" s="36">
        <f t="shared" si="33"/>
        <v>605</v>
      </c>
      <c r="Z693" s="37">
        <f t="shared" ref="Z693:AA693" si="2795">L693</f>
        <v>360</v>
      </c>
      <c r="AA693" s="38">
        <f t="shared" si="2795"/>
        <v>216</v>
      </c>
      <c r="AB693" s="39">
        <f t="shared" si="35"/>
        <v>70</v>
      </c>
      <c r="AC693" s="35">
        <f t="shared" si="36"/>
        <v>0.7552447552</v>
      </c>
      <c r="AD693" s="35">
        <f t="shared" si="37"/>
        <v>0.6269430052</v>
      </c>
      <c r="AE693" s="30">
        <f t="shared" si="38"/>
        <v>0.6061502654</v>
      </c>
      <c r="AF693" s="30">
        <f t="shared" si="39"/>
        <v>0.2997139761</v>
      </c>
      <c r="AG693" s="30">
        <f t="shared" si="40"/>
        <v>0.02079273981</v>
      </c>
      <c r="AH693" s="41">
        <f t="shared" si="41"/>
        <v>0.4076158607</v>
      </c>
      <c r="AI693" s="42">
        <f t="shared" si="42"/>
        <v>0.5745533516</v>
      </c>
      <c r="AJ693" s="42">
        <f t="shared" si="43"/>
        <v>0.60320471</v>
      </c>
      <c r="AK693" s="36">
        <f t="shared" si="44"/>
        <v>547</v>
      </c>
      <c r="AL693" s="37">
        <f t="shared" ref="AL693:AM693" si="2796">Z693</f>
        <v>360</v>
      </c>
      <c r="AM693" s="38">
        <f t="shared" si="2796"/>
        <v>216</v>
      </c>
      <c r="AN693" s="39">
        <f t="shared" si="46"/>
        <v>70</v>
      </c>
      <c r="AO693" s="43"/>
      <c r="AP693" s="43"/>
      <c r="AQ693" s="43">
        <f t="shared" ref="AQ693:AW693" si="2797">POWER($AC693,AQ$3)</f>
        <v>1</v>
      </c>
      <c r="AR693" s="43">
        <f t="shared" si="2797"/>
        <v>0.7552447552</v>
      </c>
      <c r="AS693" s="43">
        <f t="shared" si="2797"/>
        <v>0.5703946403</v>
      </c>
      <c r="AT693" s="43">
        <f t="shared" si="2797"/>
        <v>0.4307875605</v>
      </c>
      <c r="AU693" s="43">
        <f t="shared" si="2797"/>
        <v>0.3253500457</v>
      </c>
      <c r="AV693" s="43">
        <f t="shared" si="2797"/>
        <v>0.2457189156</v>
      </c>
      <c r="AW693" s="43">
        <f t="shared" si="2797"/>
        <v>0.1855779223</v>
      </c>
      <c r="AX693" s="43">
        <f t="shared" ref="AX693:BA693" si="2798">$AD693*AQ693</f>
        <v>0.6269430052</v>
      </c>
      <c r="AY693" s="43">
        <f t="shared" si="2798"/>
        <v>0.4734954165</v>
      </c>
      <c r="AZ693" s="43">
        <f t="shared" si="2798"/>
        <v>0.3576049299</v>
      </c>
      <c r="BA693" s="43">
        <f t="shared" si="2798"/>
        <v>0.2700792478</v>
      </c>
      <c r="BB693" s="43"/>
      <c r="BC693" s="43"/>
      <c r="BD693" s="43"/>
      <c r="BE693" s="43"/>
      <c r="BF693" s="43"/>
      <c r="BG693" s="43"/>
      <c r="BH693" s="43"/>
      <c r="BI693" s="43"/>
      <c r="BJ693" s="43"/>
    </row>
    <row r="694">
      <c r="A694" s="30"/>
      <c r="B694" s="30"/>
      <c r="C694" s="44">
        <f t="shared" si="49"/>
        <v>690</v>
      </c>
      <c r="D694" s="32">
        <f t="shared" si="13"/>
        <v>1365</v>
      </c>
      <c r="E694" s="32">
        <f t="shared" si="14"/>
        <v>1365</v>
      </c>
      <c r="F694" s="33">
        <f t="shared" si="15"/>
        <v>707</v>
      </c>
      <c r="G694" s="30">
        <f t="shared" si="16"/>
        <v>496</v>
      </c>
      <c r="H694" s="34">
        <f t="shared" si="17"/>
        <v>211</v>
      </c>
      <c r="I694" s="35">
        <f t="shared" si="18"/>
        <v>0.3874536431</v>
      </c>
      <c r="J694" s="35">
        <f t="shared" si="19"/>
        <v>0.3885928371</v>
      </c>
      <c r="K694" s="36">
        <f t="shared" si="20"/>
        <v>192</v>
      </c>
      <c r="L694" s="37">
        <f t="shared" si="21"/>
        <v>304</v>
      </c>
      <c r="M694" s="38">
        <f t="shared" si="22"/>
        <v>82</v>
      </c>
      <c r="N694" s="39">
        <f t="shared" si="23"/>
        <v>129</v>
      </c>
      <c r="O694" s="35">
        <f t="shared" si="24"/>
        <v>0.3870967742</v>
      </c>
      <c r="P694" s="35">
        <f t="shared" si="25"/>
        <v>0.3886255924</v>
      </c>
      <c r="Q694" s="40">
        <f t="shared" si="26"/>
        <v>0.387553041</v>
      </c>
      <c r="R694" s="35">
        <f t="shared" si="27"/>
        <v>0.2124352332</v>
      </c>
      <c r="S694" s="10">
        <f t="shared" si="50"/>
        <v>0.5898683317</v>
      </c>
      <c r="T694" s="10">
        <f t="shared" si="28"/>
        <v>0.8182671198</v>
      </c>
      <c r="U694" s="10">
        <f t="shared" si="29"/>
        <v>0.8182671198</v>
      </c>
      <c r="V694" s="30">
        <f t="shared" si="30"/>
        <v>707</v>
      </c>
      <c r="W694" s="30">
        <f t="shared" si="31"/>
        <v>274</v>
      </c>
      <c r="X694" s="34">
        <f t="shared" si="32"/>
        <v>417</v>
      </c>
      <c r="Y694" s="36">
        <f t="shared" si="33"/>
        <v>335</v>
      </c>
      <c r="Z694" s="37">
        <f t="shared" ref="Z694:AA694" si="2799">L694</f>
        <v>304</v>
      </c>
      <c r="AA694" s="38">
        <f t="shared" si="2799"/>
        <v>82</v>
      </c>
      <c r="AB694" s="39">
        <f t="shared" si="35"/>
        <v>74</v>
      </c>
      <c r="AC694" s="35">
        <f t="shared" si="36"/>
        <v>0.5256410256</v>
      </c>
      <c r="AD694" s="35">
        <f t="shared" si="37"/>
        <v>0.524256651</v>
      </c>
      <c r="AE694" s="30">
        <f t="shared" si="38"/>
        <v>0.5400103656</v>
      </c>
      <c r="AF694" s="30">
        <f t="shared" si="39"/>
        <v>0.2335740763</v>
      </c>
      <c r="AG694" s="30">
        <f t="shared" si="40"/>
        <v>-0.01575371459</v>
      </c>
      <c r="AH694" s="41">
        <f t="shared" si="41"/>
        <v>0.3672439859</v>
      </c>
      <c r="AI694" s="42">
        <f t="shared" si="42"/>
        <v>0.4067280031</v>
      </c>
      <c r="AJ694" s="42">
        <f t="shared" si="43"/>
        <v>0.3850201701</v>
      </c>
      <c r="AK694" s="36">
        <f t="shared" si="44"/>
        <v>190</v>
      </c>
      <c r="AL694" s="37">
        <f t="shared" ref="AL694:AM694" si="2800">Z694</f>
        <v>304</v>
      </c>
      <c r="AM694" s="38">
        <f t="shared" si="2800"/>
        <v>82</v>
      </c>
      <c r="AN694" s="39">
        <f t="shared" si="46"/>
        <v>74</v>
      </c>
      <c r="AO694" s="43"/>
      <c r="AP694" s="43"/>
      <c r="AQ694" s="43">
        <f t="shared" ref="AQ694:AW694" si="2801">POWER($AC694,AQ$3)</f>
        <v>1</v>
      </c>
      <c r="AR694" s="43">
        <f t="shared" si="2801"/>
        <v>0.5256410256</v>
      </c>
      <c r="AS694" s="43">
        <f t="shared" si="2801"/>
        <v>0.2762984878</v>
      </c>
      <c r="AT694" s="43">
        <f t="shared" si="2801"/>
        <v>0.1452338205</v>
      </c>
      <c r="AU694" s="43">
        <f t="shared" si="2801"/>
        <v>0.07634085438</v>
      </c>
      <c r="AV694" s="43">
        <f t="shared" si="2801"/>
        <v>0.040127885</v>
      </c>
      <c r="AW694" s="43">
        <f t="shared" si="2801"/>
        <v>0.02109286263</v>
      </c>
      <c r="AX694" s="43">
        <f t="shared" ref="AX694:BA694" si="2802">$AD694*AQ694</f>
        <v>0.524256651</v>
      </c>
      <c r="AY694" s="43">
        <f t="shared" si="2802"/>
        <v>0.2755708037</v>
      </c>
      <c r="AZ694" s="43">
        <f t="shared" si="2802"/>
        <v>0.1448513199</v>
      </c>
      <c r="BA694" s="43">
        <f t="shared" si="2802"/>
        <v>0.07613979637</v>
      </c>
      <c r="BB694" s="43"/>
      <c r="BC694" s="43"/>
      <c r="BD694" s="43"/>
      <c r="BE694" s="43"/>
      <c r="BF694" s="43"/>
      <c r="BG694" s="43"/>
      <c r="BH694" s="43"/>
      <c r="BI694" s="43"/>
      <c r="BJ694" s="43"/>
    </row>
    <row r="695">
      <c r="A695" s="30"/>
      <c r="B695" s="30"/>
      <c r="C695" s="44">
        <f t="shared" si="49"/>
        <v>691</v>
      </c>
      <c r="D695" s="32">
        <f t="shared" si="13"/>
        <v>824</v>
      </c>
      <c r="E695" s="32">
        <f t="shared" si="14"/>
        <v>824</v>
      </c>
      <c r="F695" s="33">
        <f t="shared" si="15"/>
        <v>488</v>
      </c>
      <c r="G695" s="30">
        <f t="shared" si="16"/>
        <v>283</v>
      </c>
      <c r="H695" s="34">
        <f t="shared" si="17"/>
        <v>205</v>
      </c>
      <c r="I695" s="35">
        <f t="shared" si="18"/>
        <v>0.2670286214</v>
      </c>
      <c r="J695" s="35">
        <f t="shared" si="19"/>
        <v>0.32489748</v>
      </c>
      <c r="K695" s="36">
        <f t="shared" si="20"/>
        <v>76</v>
      </c>
      <c r="L695" s="37">
        <f t="shared" si="21"/>
        <v>207</v>
      </c>
      <c r="M695" s="38">
        <f t="shared" si="22"/>
        <v>67</v>
      </c>
      <c r="N695" s="39">
        <f t="shared" si="23"/>
        <v>138</v>
      </c>
      <c r="O695" s="35">
        <f t="shared" si="24"/>
        <v>0.2685512367</v>
      </c>
      <c r="P695" s="35">
        <f t="shared" si="25"/>
        <v>0.3268292683</v>
      </c>
      <c r="Q695" s="40">
        <f t="shared" si="26"/>
        <v>0.2930327869</v>
      </c>
      <c r="R695" s="35">
        <f t="shared" si="27"/>
        <v>0.2445255474</v>
      </c>
      <c r="S695" s="10">
        <f t="shared" si="50"/>
        <v>0.5591405529</v>
      </c>
      <c r="T695" s="10">
        <f t="shared" si="28"/>
        <v>0.7479030243</v>
      </c>
      <c r="U695" s="10">
        <f t="shared" si="29"/>
        <v>0.7479030243</v>
      </c>
      <c r="V695" s="30">
        <f t="shared" si="30"/>
        <v>488</v>
      </c>
      <c r="W695" s="30">
        <f t="shared" si="31"/>
        <v>143</v>
      </c>
      <c r="X695" s="34">
        <f t="shared" si="32"/>
        <v>273</v>
      </c>
      <c r="Y695" s="36">
        <f t="shared" si="33"/>
        <v>206</v>
      </c>
      <c r="Z695" s="37">
        <f t="shared" ref="Z695:AA695" si="2803">L695</f>
        <v>207</v>
      </c>
      <c r="AA695" s="38">
        <f t="shared" si="2803"/>
        <v>67</v>
      </c>
      <c r="AB695" s="39">
        <f t="shared" si="35"/>
        <v>69</v>
      </c>
      <c r="AC695" s="35">
        <f t="shared" si="36"/>
        <v>0.4926470588</v>
      </c>
      <c r="AD695" s="35">
        <f t="shared" si="37"/>
        <v>0.4987893462</v>
      </c>
      <c r="AE695" s="30">
        <f t="shared" si="38"/>
        <v>0.5275523862</v>
      </c>
      <c r="AF695" s="30">
        <f t="shared" si="39"/>
        <v>0.2211160969</v>
      </c>
      <c r="AG695" s="30">
        <f t="shared" si="40"/>
        <v>-0.02876303993</v>
      </c>
      <c r="AH695" s="41">
        <f t="shared" si="41"/>
        <v>0.3635154103</v>
      </c>
      <c r="AI695" s="42">
        <f t="shared" si="42"/>
        <v>0.3818333752</v>
      </c>
      <c r="AJ695" s="42">
        <f t="shared" si="43"/>
        <v>0.3421993409</v>
      </c>
      <c r="AK695" s="36">
        <f t="shared" si="44"/>
        <v>108</v>
      </c>
      <c r="AL695" s="37">
        <f t="shared" ref="AL695:AM695" si="2804">Z695</f>
        <v>207</v>
      </c>
      <c r="AM695" s="38">
        <f t="shared" si="2804"/>
        <v>67</v>
      </c>
      <c r="AN695" s="39">
        <f t="shared" si="46"/>
        <v>69</v>
      </c>
      <c r="AO695" s="43"/>
      <c r="AP695" s="43"/>
      <c r="AQ695" s="43">
        <f t="shared" ref="AQ695:AW695" si="2805">POWER($AC695,AQ$3)</f>
        <v>1</v>
      </c>
      <c r="AR695" s="43">
        <f t="shared" si="2805"/>
        <v>0.4926470588</v>
      </c>
      <c r="AS695" s="43">
        <f t="shared" si="2805"/>
        <v>0.2427011246</v>
      </c>
      <c r="AT695" s="43">
        <f t="shared" si="2805"/>
        <v>0.1195659952</v>
      </c>
      <c r="AU695" s="43">
        <f t="shared" si="2805"/>
        <v>0.05890383587</v>
      </c>
      <c r="AV695" s="43">
        <f t="shared" si="2805"/>
        <v>0.02901880149</v>
      </c>
      <c r="AW695" s="43">
        <f t="shared" si="2805"/>
        <v>0.01429602721</v>
      </c>
      <c r="AX695" s="43">
        <f t="shared" ref="AX695:BA695" si="2806">$AD695*AQ695</f>
        <v>0.4987893462</v>
      </c>
      <c r="AY695" s="43">
        <f t="shared" si="2806"/>
        <v>0.2457271044</v>
      </c>
      <c r="AZ695" s="43">
        <f t="shared" si="2806"/>
        <v>0.1210567353</v>
      </c>
      <c r="BA695" s="43">
        <f t="shared" si="2806"/>
        <v>0.05963824457</v>
      </c>
      <c r="BB695" s="43"/>
      <c r="BC695" s="43"/>
      <c r="BD695" s="43"/>
      <c r="BE695" s="43"/>
      <c r="BF695" s="43"/>
      <c r="BG695" s="43"/>
      <c r="BH695" s="43"/>
      <c r="BI695" s="43"/>
      <c r="BJ695" s="43"/>
    </row>
    <row r="696">
      <c r="A696" s="30"/>
      <c r="B696" s="30"/>
      <c r="C696" s="44">
        <f t="shared" si="49"/>
        <v>692</v>
      </c>
      <c r="D696" s="32">
        <f t="shared" si="13"/>
        <v>562</v>
      </c>
      <c r="E696" s="32">
        <f t="shared" si="14"/>
        <v>562</v>
      </c>
      <c r="F696" s="33">
        <f t="shared" si="15"/>
        <v>274</v>
      </c>
      <c r="G696" s="30">
        <f t="shared" si="16"/>
        <v>187</v>
      </c>
      <c r="H696" s="34">
        <f t="shared" si="17"/>
        <v>87</v>
      </c>
      <c r="I696" s="35">
        <f t="shared" si="18"/>
        <v>0.5066737422</v>
      </c>
      <c r="J696" s="35">
        <f t="shared" si="19"/>
        <v>0.454580596</v>
      </c>
      <c r="K696" s="36">
        <f t="shared" si="20"/>
        <v>95</v>
      </c>
      <c r="L696" s="37">
        <f t="shared" si="21"/>
        <v>92</v>
      </c>
      <c r="M696" s="38">
        <f t="shared" si="22"/>
        <v>40</v>
      </c>
      <c r="N696" s="39">
        <f t="shared" si="23"/>
        <v>47</v>
      </c>
      <c r="O696" s="35">
        <f t="shared" si="24"/>
        <v>0.5080213904</v>
      </c>
      <c r="P696" s="35">
        <f t="shared" si="25"/>
        <v>0.4597701149</v>
      </c>
      <c r="Q696" s="40">
        <f t="shared" si="26"/>
        <v>0.4927007299</v>
      </c>
      <c r="R696" s="35">
        <f t="shared" si="27"/>
        <v>0.303030303</v>
      </c>
      <c r="S696" s="10">
        <f t="shared" si="50"/>
        <v>0.6946049405</v>
      </c>
      <c r="T696" s="10">
        <f t="shared" si="28"/>
        <v>0.9335302055</v>
      </c>
      <c r="U696" s="10">
        <f t="shared" si="29"/>
        <v>0.9335302055</v>
      </c>
      <c r="V696" s="30">
        <f t="shared" si="30"/>
        <v>274</v>
      </c>
      <c r="W696" s="30">
        <f t="shared" si="31"/>
        <v>135</v>
      </c>
      <c r="X696" s="34">
        <f t="shared" si="32"/>
        <v>190</v>
      </c>
      <c r="Y696" s="36">
        <f t="shared" si="33"/>
        <v>150</v>
      </c>
      <c r="Z696" s="37">
        <f t="shared" ref="Z696:AA696" si="2807">L696</f>
        <v>92</v>
      </c>
      <c r="AA696" s="38">
        <f t="shared" si="2807"/>
        <v>40</v>
      </c>
      <c r="AB696" s="39">
        <f t="shared" si="35"/>
        <v>11</v>
      </c>
      <c r="AC696" s="35">
        <f t="shared" si="36"/>
        <v>0.7843137255</v>
      </c>
      <c r="AD696" s="35">
        <f t="shared" si="37"/>
        <v>0.6198347107</v>
      </c>
      <c r="AE696" s="30">
        <f t="shared" si="38"/>
        <v>0.6113641215</v>
      </c>
      <c r="AF696" s="30">
        <f t="shared" si="39"/>
        <v>0.3049278322</v>
      </c>
      <c r="AG696" s="30">
        <f t="shared" si="40"/>
        <v>0.008470589243</v>
      </c>
      <c r="AH696" s="41">
        <f t="shared" si="41"/>
        <v>0.4145988686</v>
      </c>
      <c r="AI696" s="42">
        <f t="shared" si="42"/>
        <v>0.5950331935</v>
      </c>
      <c r="AJ696" s="42">
        <f t="shared" si="43"/>
        <v>0.606705243</v>
      </c>
      <c r="AK696" s="36">
        <f t="shared" si="44"/>
        <v>142</v>
      </c>
      <c r="AL696" s="37">
        <f t="shared" ref="AL696:AM696" si="2808">Z696</f>
        <v>92</v>
      </c>
      <c r="AM696" s="38">
        <f t="shared" si="2808"/>
        <v>40</v>
      </c>
      <c r="AN696" s="39">
        <f t="shared" si="46"/>
        <v>11</v>
      </c>
      <c r="AO696" s="43"/>
      <c r="AP696" s="43"/>
      <c r="AQ696" s="43">
        <f t="shared" ref="AQ696:AW696" si="2809">POWER($AC696,AQ$3)</f>
        <v>1</v>
      </c>
      <c r="AR696" s="43">
        <f t="shared" si="2809"/>
        <v>0.7843137255</v>
      </c>
      <c r="AS696" s="43">
        <f t="shared" si="2809"/>
        <v>0.61514802</v>
      </c>
      <c r="AT696" s="43">
        <f t="shared" si="2809"/>
        <v>0.4824690353</v>
      </c>
      <c r="AU696" s="43">
        <f t="shared" si="2809"/>
        <v>0.3784070865</v>
      </c>
      <c r="AV696" s="43">
        <f t="shared" si="2809"/>
        <v>0.2967898718</v>
      </c>
      <c r="AW696" s="43">
        <f t="shared" si="2809"/>
        <v>0.23277637</v>
      </c>
      <c r="AX696" s="43">
        <f t="shared" ref="AX696:BA696" si="2810">$AD696*AQ696</f>
        <v>0.6198347107</v>
      </c>
      <c r="AY696" s="43">
        <f t="shared" si="2810"/>
        <v>0.4861448712</v>
      </c>
      <c r="AZ696" s="43">
        <f t="shared" si="2810"/>
        <v>0.381290095</v>
      </c>
      <c r="BA696" s="43">
        <f t="shared" si="2810"/>
        <v>0.2990510549</v>
      </c>
      <c r="BB696" s="43"/>
      <c r="BC696" s="43"/>
      <c r="BD696" s="43"/>
      <c r="BE696" s="43"/>
      <c r="BF696" s="43"/>
      <c r="BG696" s="43"/>
      <c r="BH696" s="43"/>
      <c r="BI696" s="43"/>
      <c r="BJ696" s="43"/>
    </row>
    <row r="697">
      <c r="A697" s="30"/>
      <c r="B697" s="30"/>
      <c r="C697" s="44">
        <f t="shared" si="49"/>
        <v>693</v>
      </c>
      <c r="D697" s="32">
        <f t="shared" si="13"/>
        <v>1028</v>
      </c>
      <c r="E697" s="32">
        <f t="shared" si="14"/>
        <v>1028</v>
      </c>
      <c r="F697" s="33">
        <f t="shared" si="15"/>
        <v>566</v>
      </c>
      <c r="G697" s="30">
        <f t="shared" si="16"/>
        <v>354</v>
      </c>
      <c r="H697" s="34">
        <f t="shared" si="17"/>
        <v>212</v>
      </c>
      <c r="I697" s="35">
        <f t="shared" si="18"/>
        <v>0.5402828912</v>
      </c>
      <c r="J697" s="35">
        <f t="shared" si="19"/>
        <v>0.516805494</v>
      </c>
      <c r="K697" s="36">
        <f t="shared" si="20"/>
        <v>191</v>
      </c>
      <c r="L697" s="37">
        <f t="shared" si="21"/>
        <v>163</v>
      </c>
      <c r="M697" s="38">
        <f t="shared" si="22"/>
        <v>110</v>
      </c>
      <c r="N697" s="39">
        <f t="shared" si="23"/>
        <v>102</v>
      </c>
      <c r="O697" s="35">
        <f t="shared" si="24"/>
        <v>0.5395480226</v>
      </c>
      <c r="P697" s="35">
        <f t="shared" si="25"/>
        <v>0.5188679245</v>
      </c>
      <c r="Q697" s="40">
        <f t="shared" si="26"/>
        <v>0.5318021201</v>
      </c>
      <c r="R697" s="35">
        <f t="shared" si="27"/>
        <v>0.4029304029</v>
      </c>
      <c r="S697" s="10">
        <f t="shared" si="50"/>
        <v>0.8528714434</v>
      </c>
      <c r="T697" s="10">
        <f t="shared" si="28"/>
        <v>1.13075064</v>
      </c>
      <c r="U697" s="10">
        <f t="shared" si="29"/>
        <v>1</v>
      </c>
      <c r="V697" s="30">
        <f t="shared" si="30"/>
        <v>566</v>
      </c>
      <c r="W697" s="30">
        <f t="shared" si="31"/>
        <v>301</v>
      </c>
      <c r="X697" s="34">
        <f t="shared" si="32"/>
        <v>483</v>
      </c>
      <c r="Y697" s="36">
        <f t="shared" si="33"/>
        <v>373</v>
      </c>
      <c r="Z697" s="37">
        <f t="shared" ref="Z697:AA697" si="2811">L697</f>
        <v>163</v>
      </c>
      <c r="AA697" s="38">
        <f t="shared" si="2811"/>
        <v>110</v>
      </c>
      <c r="AB697" s="39">
        <f t="shared" si="35"/>
        <v>0</v>
      </c>
      <c r="AC697" s="35">
        <f t="shared" si="36"/>
        <v>1</v>
      </c>
      <c r="AD697" s="35">
        <f t="shared" si="37"/>
        <v>0.6958955224</v>
      </c>
      <c r="AE697" s="30">
        <f t="shared" si="38"/>
        <v>0.6210571413</v>
      </c>
      <c r="AF697" s="30">
        <f t="shared" si="39"/>
        <v>0.3146208519</v>
      </c>
      <c r="AG697" s="30">
        <f t="shared" si="40"/>
        <v>0.07483838113</v>
      </c>
      <c r="AH697" s="41">
        <f t="shared" si="41"/>
        <v>0.4805822993</v>
      </c>
      <c r="AI697" s="42">
        <f t="shared" si="42"/>
        <v>0.7412780452</v>
      </c>
      <c r="AJ697" s="42">
        <f t="shared" si="43"/>
        <v>0.8444016014</v>
      </c>
      <c r="AK697" s="36">
        <f t="shared" si="44"/>
        <v>885</v>
      </c>
      <c r="AL697" s="37">
        <f t="shared" ref="AL697:AM697" si="2812">Z697</f>
        <v>163</v>
      </c>
      <c r="AM697" s="38">
        <f t="shared" si="2812"/>
        <v>110</v>
      </c>
      <c r="AN697" s="39">
        <f t="shared" si="46"/>
        <v>0</v>
      </c>
      <c r="AO697" s="43"/>
      <c r="AP697" s="43"/>
      <c r="AQ697" s="43">
        <f t="shared" ref="AQ697:AW697" si="2813">POWER($AC697,AQ$3)</f>
        <v>1</v>
      </c>
      <c r="AR697" s="43">
        <f t="shared" si="2813"/>
        <v>1</v>
      </c>
      <c r="AS697" s="43">
        <f t="shared" si="2813"/>
        <v>1</v>
      </c>
      <c r="AT697" s="43">
        <f t="shared" si="2813"/>
        <v>1</v>
      </c>
      <c r="AU697" s="43">
        <f t="shared" si="2813"/>
        <v>1</v>
      </c>
      <c r="AV697" s="43">
        <f t="shared" si="2813"/>
        <v>1</v>
      </c>
      <c r="AW697" s="43">
        <f t="shared" si="2813"/>
        <v>1</v>
      </c>
      <c r="AX697" s="43">
        <f t="shared" ref="AX697:BA697" si="2814">$AD697*AQ697</f>
        <v>0.6958955224</v>
      </c>
      <c r="AY697" s="43">
        <f t="shared" si="2814"/>
        <v>0.6958955224</v>
      </c>
      <c r="AZ697" s="43">
        <f t="shared" si="2814"/>
        <v>0.6958955224</v>
      </c>
      <c r="BA697" s="43">
        <f t="shared" si="2814"/>
        <v>0.6958955224</v>
      </c>
      <c r="BB697" s="43"/>
      <c r="BC697" s="43"/>
      <c r="BD697" s="43"/>
      <c r="BE697" s="43"/>
      <c r="BF697" s="43"/>
      <c r="BG697" s="43"/>
      <c r="BH697" s="43"/>
      <c r="BI697" s="43"/>
      <c r="BJ697" s="43"/>
    </row>
    <row r="698">
      <c r="A698" s="30"/>
      <c r="B698" s="30"/>
      <c r="C698" s="44">
        <f t="shared" si="49"/>
        <v>694</v>
      </c>
      <c r="D698" s="32">
        <f t="shared" si="13"/>
        <v>1434</v>
      </c>
      <c r="E698" s="32">
        <f t="shared" si="14"/>
        <v>1434</v>
      </c>
      <c r="F698" s="33">
        <f t="shared" si="15"/>
        <v>940</v>
      </c>
      <c r="G698" s="30">
        <f t="shared" si="16"/>
        <v>556</v>
      </c>
      <c r="H698" s="34">
        <f t="shared" si="17"/>
        <v>384</v>
      </c>
      <c r="I698" s="35">
        <f t="shared" si="18"/>
        <v>0.3740815894</v>
      </c>
      <c r="J698" s="35">
        <f t="shared" si="19"/>
        <v>0.3874811887</v>
      </c>
      <c r="K698" s="36">
        <f t="shared" si="20"/>
        <v>208</v>
      </c>
      <c r="L698" s="37">
        <f t="shared" si="21"/>
        <v>348</v>
      </c>
      <c r="M698" s="38">
        <f t="shared" si="22"/>
        <v>149</v>
      </c>
      <c r="N698" s="39">
        <f t="shared" si="23"/>
        <v>235</v>
      </c>
      <c r="O698" s="35">
        <f t="shared" si="24"/>
        <v>0.3741007194</v>
      </c>
      <c r="P698" s="35">
        <f t="shared" si="25"/>
        <v>0.3880208333</v>
      </c>
      <c r="Q698" s="40">
        <f t="shared" si="26"/>
        <v>0.379787234</v>
      </c>
      <c r="R698" s="35">
        <f t="shared" si="27"/>
        <v>0.2997987928</v>
      </c>
      <c r="S698" s="10">
        <f t="shared" si="50"/>
        <v>0.6370257234</v>
      </c>
      <c r="T698" s="10">
        <f t="shared" si="28"/>
        <v>0.8411511183</v>
      </c>
      <c r="U698" s="10">
        <f t="shared" si="29"/>
        <v>0.8411511183</v>
      </c>
      <c r="V698" s="30">
        <f t="shared" si="30"/>
        <v>940</v>
      </c>
      <c r="W698" s="30">
        <f t="shared" si="31"/>
        <v>357</v>
      </c>
      <c r="X698" s="34">
        <f t="shared" si="32"/>
        <v>599</v>
      </c>
      <c r="Y698" s="36">
        <f t="shared" si="33"/>
        <v>450</v>
      </c>
      <c r="Z698" s="37">
        <f t="shared" ref="Z698:AA698" si="2815">L698</f>
        <v>348</v>
      </c>
      <c r="AA698" s="38">
        <f t="shared" si="2815"/>
        <v>149</v>
      </c>
      <c r="AB698" s="39">
        <f t="shared" si="35"/>
        <v>85</v>
      </c>
      <c r="AC698" s="35">
        <f t="shared" si="36"/>
        <v>0.6367521368</v>
      </c>
      <c r="AD698" s="35">
        <f t="shared" si="37"/>
        <v>0.5639097744</v>
      </c>
      <c r="AE698" s="30">
        <f t="shared" si="38"/>
        <v>0.5770214354</v>
      </c>
      <c r="AF698" s="30">
        <f t="shared" si="39"/>
        <v>0.2705851461</v>
      </c>
      <c r="AG698" s="30">
        <f t="shared" si="40"/>
        <v>-0.01311166095</v>
      </c>
      <c r="AH698" s="41">
        <f t="shared" si="41"/>
        <v>0.3835734248</v>
      </c>
      <c r="AI698" s="42">
        <f t="shared" si="42"/>
        <v>0.4892185631</v>
      </c>
      <c r="AJ698" s="42">
        <f t="shared" si="43"/>
        <v>0.4711513483</v>
      </c>
      <c r="AK698" s="36">
        <f t="shared" si="44"/>
        <v>310</v>
      </c>
      <c r="AL698" s="37">
        <f t="shared" ref="AL698:AM698" si="2816">Z698</f>
        <v>348</v>
      </c>
      <c r="AM698" s="38">
        <f t="shared" si="2816"/>
        <v>149</v>
      </c>
      <c r="AN698" s="39">
        <f t="shared" si="46"/>
        <v>85</v>
      </c>
      <c r="AO698" s="43"/>
      <c r="AP698" s="43"/>
      <c r="AQ698" s="43">
        <f t="shared" ref="AQ698:AW698" si="2817">POWER($AC698,AQ$3)</f>
        <v>1</v>
      </c>
      <c r="AR698" s="43">
        <f t="shared" si="2817"/>
        <v>0.6367521368</v>
      </c>
      <c r="AS698" s="43">
        <f t="shared" si="2817"/>
        <v>0.4054532837</v>
      </c>
      <c r="AT698" s="43">
        <f t="shared" si="2817"/>
        <v>0.2581732447</v>
      </c>
      <c r="AU698" s="43">
        <f t="shared" si="2817"/>
        <v>0.1643923652</v>
      </c>
      <c r="AV698" s="43">
        <f t="shared" si="2817"/>
        <v>0.1046771898</v>
      </c>
      <c r="AW698" s="43">
        <f t="shared" si="2817"/>
        <v>0.06665342429</v>
      </c>
      <c r="AX698" s="43">
        <f t="shared" ref="AX698:BA698" si="2818">$AD698*AQ698</f>
        <v>0.5639097744</v>
      </c>
      <c r="AY698" s="43">
        <f t="shared" si="2818"/>
        <v>0.3590707538</v>
      </c>
      <c r="AZ698" s="43">
        <f t="shared" si="2818"/>
        <v>0.2286390697</v>
      </c>
      <c r="BA698" s="43">
        <f t="shared" si="2818"/>
        <v>0.1455864162</v>
      </c>
      <c r="BB698" s="43"/>
      <c r="BC698" s="43"/>
      <c r="BD698" s="43"/>
      <c r="BE698" s="43"/>
      <c r="BF698" s="43"/>
      <c r="BG698" s="43"/>
      <c r="BH698" s="43"/>
      <c r="BI698" s="43"/>
      <c r="BJ698" s="43"/>
    </row>
    <row r="699">
      <c r="A699" s="30"/>
      <c r="B699" s="30"/>
      <c r="C699" s="44">
        <f t="shared" si="49"/>
        <v>695</v>
      </c>
      <c r="D699" s="32">
        <f t="shared" si="13"/>
        <v>1348</v>
      </c>
      <c r="E699" s="32">
        <f t="shared" si="14"/>
        <v>1348</v>
      </c>
      <c r="F699" s="33">
        <f t="shared" si="15"/>
        <v>691</v>
      </c>
      <c r="G699" s="30">
        <f t="shared" si="16"/>
        <v>419</v>
      </c>
      <c r="H699" s="34">
        <f t="shared" si="17"/>
        <v>272</v>
      </c>
      <c r="I699" s="35">
        <f t="shared" si="18"/>
        <v>0.2269213742</v>
      </c>
      <c r="J699" s="35">
        <f t="shared" si="19"/>
        <v>0.1959871159</v>
      </c>
      <c r="K699" s="36">
        <f t="shared" si="20"/>
        <v>95</v>
      </c>
      <c r="L699" s="37">
        <f t="shared" si="21"/>
        <v>324</v>
      </c>
      <c r="M699" s="38">
        <f t="shared" si="22"/>
        <v>53</v>
      </c>
      <c r="N699" s="39">
        <f t="shared" si="23"/>
        <v>219</v>
      </c>
      <c r="O699" s="35">
        <f t="shared" si="24"/>
        <v>0.2267303103</v>
      </c>
      <c r="P699" s="35">
        <f t="shared" si="25"/>
        <v>0.1948529412</v>
      </c>
      <c r="Q699" s="40">
        <f t="shared" si="26"/>
        <v>0.2141823444</v>
      </c>
      <c r="R699" s="35">
        <f t="shared" si="27"/>
        <v>0.1405835544</v>
      </c>
      <c r="S699" s="10">
        <f t="shared" si="50"/>
        <v>0.3092424191</v>
      </c>
      <c r="T699" s="10">
        <f t="shared" si="28"/>
        <v>0.4029847023</v>
      </c>
      <c r="U699" s="10">
        <f t="shared" si="29"/>
        <v>0.4029847023</v>
      </c>
      <c r="V699" s="30">
        <f t="shared" si="30"/>
        <v>691</v>
      </c>
      <c r="W699" s="30">
        <f t="shared" si="31"/>
        <v>148</v>
      </c>
      <c r="X699" s="34">
        <f t="shared" si="32"/>
        <v>214</v>
      </c>
      <c r="Y699" s="36">
        <f t="shared" si="33"/>
        <v>161</v>
      </c>
      <c r="Z699" s="37">
        <f t="shared" ref="Z699:AA699" si="2819">L699</f>
        <v>324</v>
      </c>
      <c r="AA699" s="38">
        <f t="shared" si="2819"/>
        <v>53</v>
      </c>
      <c r="AB699" s="39">
        <f t="shared" si="35"/>
        <v>239</v>
      </c>
      <c r="AC699" s="35">
        <f t="shared" si="36"/>
        <v>0.1815068493</v>
      </c>
      <c r="AD699" s="35">
        <f t="shared" si="37"/>
        <v>0.3319587629</v>
      </c>
      <c r="AE699" s="30">
        <f t="shared" si="38"/>
        <v>0.3902727734</v>
      </c>
      <c r="AF699" s="30">
        <f t="shared" si="39"/>
        <v>0.08383648406</v>
      </c>
      <c r="AG699" s="30">
        <f t="shared" si="40"/>
        <v>-0.05831401049</v>
      </c>
      <c r="AH699" s="41">
        <f t="shared" si="41"/>
        <v>0.3526993256</v>
      </c>
      <c r="AI699" s="42">
        <f t="shared" si="42"/>
        <v>0.1413741356</v>
      </c>
      <c r="AJ699" s="42">
        <f t="shared" si="43"/>
        <v>0.06102033778</v>
      </c>
      <c r="AK699" s="36">
        <f t="shared" si="44"/>
        <v>21</v>
      </c>
      <c r="AL699" s="37">
        <f t="shared" ref="AL699:AM699" si="2820">Z699</f>
        <v>324</v>
      </c>
      <c r="AM699" s="38">
        <f t="shared" si="2820"/>
        <v>53</v>
      </c>
      <c r="AN699" s="39">
        <f t="shared" si="46"/>
        <v>239</v>
      </c>
      <c r="AO699" s="43"/>
      <c r="AP699" s="43"/>
      <c r="AQ699" s="43">
        <f t="shared" ref="AQ699:AW699" si="2821">POWER($AC699,AQ$3)</f>
        <v>1</v>
      </c>
      <c r="AR699" s="43">
        <f t="shared" si="2821"/>
        <v>0.1815068493</v>
      </c>
      <c r="AS699" s="43">
        <f t="shared" si="2821"/>
        <v>0.03294473635</v>
      </c>
      <c r="AT699" s="43">
        <f t="shared" si="2821"/>
        <v>0.005979695296</v>
      </c>
      <c r="AU699" s="43">
        <f t="shared" si="2821"/>
        <v>0.001085355653</v>
      </c>
      <c r="AV699" s="43">
        <f t="shared" si="2821"/>
        <v>0.000196999485</v>
      </c>
      <c r="AW699" s="43">
        <f t="shared" si="2821"/>
        <v>0.00003575675583</v>
      </c>
      <c r="AX699" s="43">
        <f t="shared" ref="AX699:BA699" si="2822">$AD699*AQ699</f>
        <v>0.3319587629</v>
      </c>
      <c r="AY699" s="43">
        <f t="shared" si="2822"/>
        <v>0.06025278915</v>
      </c>
      <c r="AZ699" s="43">
        <f t="shared" si="2822"/>
        <v>0.01093629392</v>
      </c>
      <c r="BA699" s="43">
        <f t="shared" si="2822"/>
        <v>0.001985012253</v>
      </c>
      <c r="BB699" s="43"/>
      <c r="BC699" s="43"/>
      <c r="BD699" s="43"/>
      <c r="BE699" s="43"/>
      <c r="BF699" s="43"/>
      <c r="BG699" s="43"/>
      <c r="BH699" s="43"/>
      <c r="BI699" s="43"/>
      <c r="BJ699" s="43"/>
    </row>
    <row r="700">
      <c r="A700" s="30"/>
      <c r="B700" s="30"/>
      <c r="C700" s="44">
        <f t="shared" si="49"/>
        <v>696</v>
      </c>
      <c r="D700" s="32">
        <f t="shared" si="13"/>
        <v>1066</v>
      </c>
      <c r="E700" s="32">
        <f t="shared" si="14"/>
        <v>1066</v>
      </c>
      <c r="F700" s="33">
        <f t="shared" si="15"/>
        <v>482</v>
      </c>
      <c r="G700" s="30">
        <f t="shared" si="16"/>
        <v>364</v>
      </c>
      <c r="H700" s="34">
        <f t="shared" si="17"/>
        <v>118</v>
      </c>
      <c r="I700" s="35">
        <f t="shared" si="18"/>
        <v>0.3981572874</v>
      </c>
      <c r="J700" s="35">
        <f t="shared" si="19"/>
        <v>0.4428736046</v>
      </c>
      <c r="K700" s="36">
        <f t="shared" si="20"/>
        <v>145</v>
      </c>
      <c r="L700" s="37">
        <f t="shared" si="21"/>
        <v>219</v>
      </c>
      <c r="M700" s="38">
        <f t="shared" si="22"/>
        <v>52</v>
      </c>
      <c r="N700" s="39">
        <f t="shared" si="23"/>
        <v>66</v>
      </c>
      <c r="O700" s="35">
        <f t="shared" si="24"/>
        <v>0.3983516484</v>
      </c>
      <c r="P700" s="35">
        <f t="shared" si="25"/>
        <v>0.4406779661</v>
      </c>
      <c r="Q700" s="40">
        <f t="shared" si="26"/>
        <v>0.4087136929</v>
      </c>
      <c r="R700" s="35">
        <f t="shared" si="27"/>
        <v>0.1918819188</v>
      </c>
      <c r="S700" s="10">
        <f t="shared" si="50"/>
        <v>0.7145051574</v>
      </c>
      <c r="T700" s="10">
        <f t="shared" si="28"/>
        <v>1.035393489</v>
      </c>
      <c r="U700" s="10">
        <f t="shared" si="29"/>
        <v>1</v>
      </c>
      <c r="V700" s="30">
        <f t="shared" si="30"/>
        <v>482</v>
      </c>
      <c r="W700" s="30">
        <f t="shared" si="31"/>
        <v>197</v>
      </c>
      <c r="X700" s="34">
        <f t="shared" si="32"/>
        <v>344</v>
      </c>
      <c r="Y700" s="36">
        <f t="shared" si="33"/>
        <v>292</v>
      </c>
      <c r="Z700" s="37">
        <f t="shared" ref="Z700:AA700" si="2823">L700</f>
        <v>219</v>
      </c>
      <c r="AA700" s="38">
        <f t="shared" si="2823"/>
        <v>52</v>
      </c>
      <c r="AB700" s="39">
        <f t="shared" si="35"/>
        <v>0</v>
      </c>
      <c r="AC700" s="35">
        <f t="shared" si="36"/>
        <v>1</v>
      </c>
      <c r="AD700" s="35">
        <f t="shared" si="37"/>
        <v>0.5714285714</v>
      </c>
      <c r="AE700" s="30">
        <f t="shared" si="38"/>
        <v>0.6210571413</v>
      </c>
      <c r="AF700" s="30">
        <f t="shared" si="39"/>
        <v>0.3146208519</v>
      </c>
      <c r="AG700" s="30">
        <f t="shared" si="40"/>
        <v>-0.04962856983</v>
      </c>
      <c r="AH700" s="41">
        <f t="shared" si="41"/>
        <v>0.4805822993</v>
      </c>
      <c r="AI700" s="42">
        <f t="shared" si="42"/>
        <v>0.7412780452</v>
      </c>
      <c r="AJ700" s="42">
        <f t="shared" si="43"/>
        <v>0.6728923514</v>
      </c>
      <c r="AK700" s="36">
        <f t="shared" si="44"/>
        <v>451</v>
      </c>
      <c r="AL700" s="37">
        <f t="shared" ref="AL700:AM700" si="2824">Z700</f>
        <v>219</v>
      </c>
      <c r="AM700" s="38">
        <f t="shared" si="2824"/>
        <v>52</v>
      </c>
      <c r="AN700" s="39">
        <f t="shared" si="46"/>
        <v>0</v>
      </c>
      <c r="AO700" s="43"/>
      <c r="AP700" s="43"/>
      <c r="AQ700" s="43">
        <f t="shared" ref="AQ700:AW700" si="2825">POWER($AC700,AQ$3)</f>
        <v>1</v>
      </c>
      <c r="AR700" s="43">
        <f t="shared" si="2825"/>
        <v>1</v>
      </c>
      <c r="AS700" s="43">
        <f t="shared" si="2825"/>
        <v>1</v>
      </c>
      <c r="AT700" s="43">
        <f t="shared" si="2825"/>
        <v>1</v>
      </c>
      <c r="AU700" s="43">
        <f t="shared" si="2825"/>
        <v>1</v>
      </c>
      <c r="AV700" s="43">
        <f t="shared" si="2825"/>
        <v>1</v>
      </c>
      <c r="AW700" s="43">
        <f t="shared" si="2825"/>
        <v>1</v>
      </c>
      <c r="AX700" s="43">
        <f t="shared" ref="AX700:BA700" si="2826">$AD700*AQ700</f>
        <v>0.5714285714</v>
      </c>
      <c r="AY700" s="43">
        <f t="shared" si="2826"/>
        <v>0.5714285714</v>
      </c>
      <c r="AZ700" s="43">
        <f t="shared" si="2826"/>
        <v>0.5714285714</v>
      </c>
      <c r="BA700" s="43">
        <f t="shared" si="2826"/>
        <v>0.5714285714</v>
      </c>
      <c r="BB700" s="43"/>
      <c r="BC700" s="43"/>
      <c r="BD700" s="43"/>
      <c r="BE700" s="43"/>
      <c r="BF700" s="43"/>
      <c r="BG700" s="43"/>
      <c r="BH700" s="43"/>
      <c r="BI700" s="43"/>
      <c r="BJ700" s="43"/>
    </row>
    <row r="701">
      <c r="A701" s="30"/>
      <c r="B701" s="30"/>
      <c r="C701" s="44">
        <f t="shared" si="49"/>
        <v>697</v>
      </c>
      <c r="D701" s="32">
        <f t="shared" si="13"/>
        <v>2561</v>
      </c>
      <c r="E701" s="32">
        <f t="shared" si="14"/>
        <v>2561</v>
      </c>
      <c r="F701" s="33">
        <f t="shared" si="15"/>
        <v>1614</v>
      </c>
      <c r="G701" s="30">
        <f t="shared" si="16"/>
        <v>1101</v>
      </c>
      <c r="H701" s="34">
        <f t="shared" si="17"/>
        <v>513</v>
      </c>
      <c r="I701" s="35">
        <f t="shared" si="18"/>
        <v>0.3825815382</v>
      </c>
      <c r="J701" s="35">
        <f t="shared" si="19"/>
        <v>0.4209520564</v>
      </c>
      <c r="K701" s="36">
        <f t="shared" si="20"/>
        <v>421</v>
      </c>
      <c r="L701" s="37">
        <f t="shared" si="21"/>
        <v>680</v>
      </c>
      <c r="M701" s="38">
        <f t="shared" si="22"/>
        <v>216</v>
      </c>
      <c r="N701" s="39">
        <f t="shared" si="23"/>
        <v>297</v>
      </c>
      <c r="O701" s="35">
        <f t="shared" si="24"/>
        <v>0.3823796549</v>
      </c>
      <c r="P701" s="35">
        <f t="shared" si="25"/>
        <v>0.4210526316</v>
      </c>
      <c r="Q701" s="40">
        <f t="shared" si="26"/>
        <v>0.3946716233</v>
      </c>
      <c r="R701" s="35">
        <f t="shared" si="27"/>
        <v>0.2410714286</v>
      </c>
      <c r="S701" s="10">
        <f t="shared" si="50"/>
        <v>0.628088888</v>
      </c>
      <c r="T701" s="10">
        <f t="shared" si="28"/>
        <v>0.8630848281</v>
      </c>
      <c r="U701" s="10">
        <f t="shared" si="29"/>
        <v>0.8630848281</v>
      </c>
      <c r="V701" s="30">
        <f t="shared" si="30"/>
        <v>1614</v>
      </c>
      <c r="W701" s="30">
        <f t="shared" si="31"/>
        <v>637</v>
      </c>
      <c r="X701" s="34">
        <f t="shared" si="32"/>
        <v>1014</v>
      </c>
      <c r="Y701" s="36">
        <f t="shared" si="33"/>
        <v>798</v>
      </c>
      <c r="Z701" s="37">
        <f t="shared" ref="Z701:AA701" si="2827">L701</f>
        <v>680</v>
      </c>
      <c r="AA701" s="38">
        <f t="shared" si="2827"/>
        <v>216</v>
      </c>
      <c r="AB701" s="39">
        <f t="shared" si="35"/>
        <v>127</v>
      </c>
      <c r="AC701" s="35">
        <f t="shared" si="36"/>
        <v>0.6297376093</v>
      </c>
      <c r="AD701" s="35">
        <f t="shared" si="37"/>
        <v>0.5399188092</v>
      </c>
      <c r="AE701" s="30">
        <f t="shared" si="38"/>
        <v>0.5749375209</v>
      </c>
      <c r="AF701" s="30">
        <f t="shared" si="39"/>
        <v>0.2685012316</v>
      </c>
      <c r="AG701" s="30">
        <f t="shared" si="40"/>
        <v>-0.03501871166</v>
      </c>
      <c r="AH701" s="41">
        <f t="shared" si="41"/>
        <v>0.3823676767</v>
      </c>
      <c r="AI701" s="42">
        <f t="shared" si="42"/>
        <v>0.4840776632</v>
      </c>
      <c r="AJ701" s="42">
        <f t="shared" si="43"/>
        <v>0.4358236252</v>
      </c>
      <c r="AK701" s="36">
        <f t="shared" si="44"/>
        <v>525</v>
      </c>
      <c r="AL701" s="37">
        <f t="shared" ref="AL701:AM701" si="2828">Z701</f>
        <v>680</v>
      </c>
      <c r="AM701" s="38">
        <f t="shared" si="2828"/>
        <v>216</v>
      </c>
      <c r="AN701" s="39">
        <f t="shared" si="46"/>
        <v>127</v>
      </c>
      <c r="AO701" s="43"/>
      <c r="AP701" s="43"/>
      <c r="AQ701" s="43">
        <f t="shared" ref="AQ701:AW701" si="2829">POWER($AC701,AQ$3)</f>
        <v>1</v>
      </c>
      <c r="AR701" s="43">
        <f t="shared" si="2829"/>
        <v>0.6297376093</v>
      </c>
      <c r="AS701" s="43">
        <f t="shared" si="2829"/>
        <v>0.3965694566</v>
      </c>
      <c r="AT701" s="43">
        <f t="shared" si="2829"/>
        <v>0.2497347015</v>
      </c>
      <c r="AU701" s="43">
        <f t="shared" si="2829"/>
        <v>0.1572673339</v>
      </c>
      <c r="AV701" s="43">
        <f t="shared" si="2829"/>
        <v>0.09903715488</v>
      </c>
      <c r="AW701" s="43">
        <f t="shared" si="2829"/>
        <v>0.06236742115</v>
      </c>
      <c r="AX701" s="43">
        <f t="shared" ref="AX701:BA701" si="2830">$AD701*AQ701</f>
        <v>0.5399188092</v>
      </c>
      <c r="AY701" s="43">
        <f t="shared" si="2830"/>
        <v>0.3400071801</v>
      </c>
      <c r="AZ701" s="43">
        <f t="shared" si="2830"/>
        <v>0.2141153088</v>
      </c>
      <c r="BA701" s="43">
        <f t="shared" si="2830"/>
        <v>0.1348364627</v>
      </c>
      <c r="BB701" s="43"/>
      <c r="BC701" s="43"/>
      <c r="BD701" s="43"/>
      <c r="BE701" s="43"/>
      <c r="BF701" s="43"/>
      <c r="BG701" s="43"/>
      <c r="BH701" s="43"/>
      <c r="BI701" s="43"/>
      <c r="BJ701" s="43"/>
    </row>
    <row r="702">
      <c r="A702" s="30"/>
      <c r="B702" s="30"/>
      <c r="C702" s="44">
        <f t="shared" si="49"/>
        <v>698</v>
      </c>
      <c r="D702" s="32">
        <f t="shared" si="13"/>
        <v>1804</v>
      </c>
      <c r="E702" s="32">
        <f t="shared" si="14"/>
        <v>1804</v>
      </c>
      <c r="F702" s="33">
        <f t="shared" si="15"/>
        <v>842</v>
      </c>
      <c r="G702" s="30">
        <f t="shared" si="16"/>
        <v>421</v>
      </c>
      <c r="H702" s="34">
        <f t="shared" si="17"/>
        <v>421</v>
      </c>
      <c r="I702" s="35">
        <f t="shared" si="18"/>
        <v>0.3827628821</v>
      </c>
      <c r="J702" s="35">
        <f t="shared" si="19"/>
        <v>0.3722985207</v>
      </c>
      <c r="K702" s="36">
        <f t="shared" si="20"/>
        <v>161</v>
      </c>
      <c r="L702" s="37">
        <f t="shared" si="21"/>
        <v>260</v>
      </c>
      <c r="M702" s="38">
        <f t="shared" si="22"/>
        <v>157</v>
      </c>
      <c r="N702" s="39">
        <f t="shared" si="23"/>
        <v>264</v>
      </c>
      <c r="O702" s="35">
        <f t="shared" si="24"/>
        <v>0.3824228029</v>
      </c>
      <c r="P702" s="35">
        <f t="shared" si="25"/>
        <v>0.3729216152</v>
      </c>
      <c r="Q702" s="40">
        <f t="shared" si="26"/>
        <v>0.377672209</v>
      </c>
      <c r="R702" s="35">
        <f t="shared" si="27"/>
        <v>0.376498801</v>
      </c>
      <c r="S702" s="10">
        <f t="shared" si="50"/>
        <v>0.652965501</v>
      </c>
      <c r="T702" s="10">
        <f t="shared" si="28"/>
        <v>0.8195015683</v>
      </c>
      <c r="U702" s="10">
        <f t="shared" si="29"/>
        <v>0.8195015683</v>
      </c>
      <c r="V702" s="30">
        <f t="shared" si="30"/>
        <v>842</v>
      </c>
      <c r="W702" s="30">
        <f t="shared" si="31"/>
        <v>318</v>
      </c>
      <c r="X702" s="34">
        <f t="shared" si="32"/>
        <v>550</v>
      </c>
      <c r="Y702" s="36">
        <f t="shared" si="33"/>
        <v>393</v>
      </c>
      <c r="Z702" s="37">
        <f t="shared" ref="Z702:AA702" si="2831">L702</f>
        <v>260</v>
      </c>
      <c r="AA702" s="38">
        <f t="shared" si="2831"/>
        <v>157</v>
      </c>
      <c r="AB702" s="39">
        <f t="shared" si="35"/>
        <v>87</v>
      </c>
      <c r="AC702" s="35">
        <f t="shared" si="36"/>
        <v>0.643442623</v>
      </c>
      <c r="AD702" s="35">
        <f t="shared" si="37"/>
        <v>0.6018376723</v>
      </c>
      <c r="AE702" s="30">
        <f t="shared" si="38"/>
        <v>0.5789744219</v>
      </c>
      <c r="AF702" s="30">
        <f t="shared" si="39"/>
        <v>0.2725381326</v>
      </c>
      <c r="AG702" s="30">
        <f t="shared" si="40"/>
        <v>0.02286325041</v>
      </c>
      <c r="AH702" s="41">
        <f t="shared" si="41"/>
        <v>0.3847457652</v>
      </c>
      <c r="AI702" s="42">
        <f t="shared" si="42"/>
        <v>0.4941130654</v>
      </c>
      <c r="AJ702" s="42">
        <f t="shared" si="43"/>
        <v>0.525617484</v>
      </c>
      <c r="AK702" s="36">
        <f t="shared" si="44"/>
        <v>288</v>
      </c>
      <c r="AL702" s="37">
        <f t="shared" ref="AL702:AM702" si="2832">Z702</f>
        <v>260</v>
      </c>
      <c r="AM702" s="38">
        <f t="shared" si="2832"/>
        <v>157</v>
      </c>
      <c r="AN702" s="39">
        <f t="shared" si="46"/>
        <v>87</v>
      </c>
      <c r="AO702" s="43"/>
      <c r="AP702" s="43"/>
      <c r="AQ702" s="43">
        <f t="shared" ref="AQ702:AW702" si="2833">POWER($AC702,AQ$3)</f>
        <v>1</v>
      </c>
      <c r="AR702" s="43">
        <f t="shared" si="2833"/>
        <v>0.643442623</v>
      </c>
      <c r="AS702" s="43">
        <f t="shared" si="2833"/>
        <v>0.414018409</v>
      </c>
      <c r="AT702" s="43">
        <f t="shared" si="2833"/>
        <v>0.2663970911</v>
      </c>
      <c r="AU702" s="43">
        <f t="shared" si="2833"/>
        <v>0.171411243</v>
      </c>
      <c r="AV702" s="43">
        <f t="shared" si="2833"/>
        <v>0.1102932998</v>
      </c>
      <c r="AW702" s="43">
        <f t="shared" si="2833"/>
        <v>0.07096741012</v>
      </c>
      <c r="AX702" s="43">
        <f t="shared" ref="AX702:BA702" si="2834">$AD702*AQ702</f>
        <v>0.6018376723</v>
      </c>
      <c r="AY702" s="43">
        <f t="shared" si="2834"/>
        <v>0.3872480104</v>
      </c>
      <c r="AZ702" s="43">
        <f t="shared" si="2834"/>
        <v>0.2491718756</v>
      </c>
      <c r="BA702" s="43">
        <f t="shared" si="2834"/>
        <v>0.1603278052</v>
      </c>
      <c r="BB702" s="43"/>
      <c r="BC702" s="43"/>
      <c r="BD702" s="43"/>
      <c r="BE702" s="43"/>
      <c r="BF702" s="43"/>
      <c r="BG702" s="43"/>
      <c r="BH702" s="43"/>
      <c r="BI702" s="43"/>
      <c r="BJ702" s="43"/>
    </row>
    <row r="703">
      <c r="A703" s="30"/>
      <c r="B703" s="30"/>
      <c r="C703" s="44">
        <f t="shared" si="49"/>
        <v>699</v>
      </c>
      <c r="D703" s="32">
        <f t="shared" si="13"/>
        <v>2975</v>
      </c>
      <c r="E703" s="32">
        <f t="shared" si="14"/>
        <v>2975</v>
      </c>
      <c r="F703" s="33">
        <f t="shared" si="15"/>
        <v>1532</v>
      </c>
      <c r="G703" s="30">
        <f t="shared" si="16"/>
        <v>1081</v>
      </c>
      <c r="H703" s="34">
        <f t="shared" si="17"/>
        <v>451</v>
      </c>
      <c r="I703" s="35">
        <f t="shared" si="18"/>
        <v>0.5150785441</v>
      </c>
      <c r="J703" s="35">
        <f t="shared" si="19"/>
        <v>0.4494072805</v>
      </c>
      <c r="K703" s="36">
        <f t="shared" si="20"/>
        <v>557</v>
      </c>
      <c r="L703" s="37">
        <f t="shared" si="21"/>
        <v>524</v>
      </c>
      <c r="M703" s="38">
        <f t="shared" si="22"/>
        <v>203</v>
      </c>
      <c r="N703" s="39">
        <f t="shared" si="23"/>
        <v>248</v>
      </c>
      <c r="O703" s="35">
        <f t="shared" si="24"/>
        <v>0.5152636448</v>
      </c>
      <c r="P703" s="35">
        <f t="shared" si="25"/>
        <v>0.4501108647</v>
      </c>
      <c r="Q703" s="40">
        <f t="shared" si="26"/>
        <v>0.4960835509</v>
      </c>
      <c r="R703" s="35">
        <f t="shared" si="27"/>
        <v>0.2792297111</v>
      </c>
      <c r="S703" s="10">
        <f t="shared" si="50"/>
        <v>0.6812929768</v>
      </c>
      <c r="T703" s="10">
        <f t="shared" si="28"/>
        <v>0.9265339125</v>
      </c>
      <c r="U703" s="10">
        <f t="shared" si="29"/>
        <v>0.9265339125</v>
      </c>
      <c r="V703" s="30">
        <f t="shared" si="30"/>
        <v>1532</v>
      </c>
      <c r="W703" s="30">
        <f t="shared" si="31"/>
        <v>760</v>
      </c>
      <c r="X703" s="34">
        <f t="shared" si="32"/>
        <v>1044</v>
      </c>
      <c r="Y703" s="36">
        <f t="shared" si="33"/>
        <v>841</v>
      </c>
      <c r="Z703" s="37">
        <f t="shared" ref="Z703:AA703" si="2835">L703</f>
        <v>524</v>
      </c>
      <c r="AA703" s="38">
        <f t="shared" si="2835"/>
        <v>203</v>
      </c>
      <c r="AB703" s="39">
        <f t="shared" si="35"/>
        <v>67</v>
      </c>
      <c r="AC703" s="35">
        <f t="shared" si="36"/>
        <v>0.7518518519</v>
      </c>
      <c r="AD703" s="35">
        <f t="shared" si="37"/>
        <v>0.6161172161</v>
      </c>
      <c r="AE703" s="30">
        <f t="shared" si="38"/>
        <v>0.605488651</v>
      </c>
      <c r="AF703" s="30">
        <f t="shared" si="39"/>
        <v>0.2990523617</v>
      </c>
      <c r="AG703" s="30">
        <f t="shared" si="40"/>
        <v>0.01062856507</v>
      </c>
      <c r="AH703" s="41">
        <f t="shared" si="41"/>
        <v>0.4068291696</v>
      </c>
      <c r="AI703" s="42">
        <f t="shared" si="42"/>
        <v>0.572150995</v>
      </c>
      <c r="AJ703" s="42">
        <f t="shared" si="43"/>
        <v>0.5867966275</v>
      </c>
      <c r="AK703" s="36">
        <f t="shared" si="44"/>
        <v>744</v>
      </c>
      <c r="AL703" s="37">
        <f t="shared" ref="AL703:AM703" si="2836">Z703</f>
        <v>524</v>
      </c>
      <c r="AM703" s="38">
        <f t="shared" si="2836"/>
        <v>203</v>
      </c>
      <c r="AN703" s="39">
        <f t="shared" si="46"/>
        <v>67</v>
      </c>
      <c r="AO703" s="43"/>
      <c r="AP703" s="43"/>
      <c r="AQ703" s="43">
        <f t="shared" ref="AQ703:AW703" si="2837">POWER($AC703,AQ$3)</f>
        <v>1</v>
      </c>
      <c r="AR703" s="43">
        <f t="shared" si="2837"/>
        <v>0.7518518519</v>
      </c>
      <c r="AS703" s="43">
        <f t="shared" si="2837"/>
        <v>0.5652812071</v>
      </c>
      <c r="AT703" s="43">
        <f t="shared" si="2837"/>
        <v>0.4250077224</v>
      </c>
      <c r="AU703" s="43">
        <f t="shared" si="2837"/>
        <v>0.3195428431</v>
      </c>
      <c r="AV703" s="43">
        <f t="shared" si="2837"/>
        <v>0.2402488784</v>
      </c>
      <c r="AW703" s="43">
        <f t="shared" si="2837"/>
        <v>0.1806315641</v>
      </c>
      <c r="AX703" s="43">
        <f t="shared" ref="AX703:BA703" si="2838">$AD703*AQ703</f>
        <v>0.6161172161</v>
      </c>
      <c r="AY703" s="43">
        <f t="shared" si="2838"/>
        <v>0.4632288699</v>
      </c>
      <c r="AZ703" s="43">
        <f t="shared" si="2838"/>
        <v>0.3482794837</v>
      </c>
      <c r="BA703" s="43">
        <f t="shared" si="2838"/>
        <v>0.2618545748</v>
      </c>
      <c r="BB703" s="43"/>
      <c r="BC703" s="43"/>
      <c r="BD703" s="43"/>
      <c r="BE703" s="43"/>
      <c r="BF703" s="43"/>
      <c r="BG703" s="43"/>
      <c r="BH703" s="43"/>
      <c r="BI703" s="43"/>
      <c r="BJ703" s="43"/>
    </row>
    <row r="704">
      <c r="A704" s="30"/>
      <c r="B704" s="30"/>
      <c r="C704" s="44">
        <f t="shared" si="49"/>
        <v>700</v>
      </c>
      <c r="D704" s="32">
        <f t="shared" si="13"/>
        <v>1285</v>
      </c>
      <c r="E704" s="32">
        <f t="shared" si="14"/>
        <v>1285</v>
      </c>
      <c r="F704" s="33">
        <f t="shared" si="15"/>
        <v>456</v>
      </c>
      <c r="G704" s="30">
        <f t="shared" si="16"/>
        <v>248</v>
      </c>
      <c r="H704" s="34">
        <f t="shared" si="17"/>
        <v>208</v>
      </c>
      <c r="I704" s="35">
        <f t="shared" si="18"/>
        <v>0.4281352189</v>
      </c>
      <c r="J704" s="35">
        <f t="shared" si="19"/>
        <v>0.4457397282</v>
      </c>
      <c r="K704" s="36">
        <f t="shared" si="20"/>
        <v>106</v>
      </c>
      <c r="L704" s="37">
        <f t="shared" si="21"/>
        <v>142</v>
      </c>
      <c r="M704" s="38">
        <f t="shared" si="22"/>
        <v>93</v>
      </c>
      <c r="N704" s="39">
        <f t="shared" si="23"/>
        <v>115</v>
      </c>
      <c r="O704" s="35">
        <f t="shared" si="24"/>
        <v>0.4274193548</v>
      </c>
      <c r="P704" s="35">
        <f t="shared" si="25"/>
        <v>0.4471153846</v>
      </c>
      <c r="Q704" s="40">
        <f t="shared" si="26"/>
        <v>0.4364035088</v>
      </c>
      <c r="R704" s="35">
        <f t="shared" si="27"/>
        <v>0.3957446809</v>
      </c>
      <c r="S704" s="10">
        <f t="shared" si="50"/>
        <v>0.5620417338</v>
      </c>
      <c r="T704" s="10">
        <f t="shared" si="28"/>
        <v>0.6584569755</v>
      </c>
      <c r="U704" s="10">
        <f t="shared" si="29"/>
        <v>0.6584569755</v>
      </c>
      <c r="V704" s="30">
        <f t="shared" si="30"/>
        <v>456</v>
      </c>
      <c r="W704" s="30">
        <f t="shared" si="31"/>
        <v>199</v>
      </c>
      <c r="X704" s="34">
        <f t="shared" si="32"/>
        <v>256</v>
      </c>
      <c r="Y704" s="36">
        <f t="shared" si="33"/>
        <v>163</v>
      </c>
      <c r="Z704" s="37">
        <f t="shared" ref="Z704:AA704" si="2839">L704</f>
        <v>142</v>
      </c>
      <c r="AA704" s="38">
        <f t="shared" si="2839"/>
        <v>93</v>
      </c>
      <c r="AB704" s="39">
        <f t="shared" si="35"/>
        <v>85</v>
      </c>
      <c r="AC704" s="35">
        <f t="shared" si="36"/>
        <v>0.5224719101</v>
      </c>
      <c r="AD704" s="35">
        <f t="shared" si="37"/>
        <v>0.5344262295</v>
      </c>
      <c r="AE704" s="30">
        <f t="shared" si="38"/>
        <v>0.5388399995</v>
      </c>
      <c r="AF704" s="30">
        <f t="shared" si="39"/>
        <v>0.2324037102</v>
      </c>
      <c r="AG704" s="30">
        <f t="shared" si="40"/>
        <v>-0.004413770015</v>
      </c>
      <c r="AH704" s="41">
        <f t="shared" si="41"/>
        <v>0.3668638562</v>
      </c>
      <c r="AI704" s="42">
        <f t="shared" si="42"/>
        <v>0.4043441488</v>
      </c>
      <c r="AJ704" s="42">
        <f t="shared" si="43"/>
        <v>0.3982621939</v>
      </c>
      <c r="AK704" s="36">
        <f t="shared" si="44"/>
        <v>94</v>
      </c>
      <c r="AL704" s="37">
        <f t="shared" ref="AL704:AM704" si="2840">Z704</f>
        <v>142</v>
      </c>
      <c r="AM704" s="38">
        <f t="shared" si="2840"/>
        <v>93</v>
      </c>
      <c r="AN704" s="39">
        <f t="shared" si="46"/>
        <v>85</v>
      </c>
      <c r="AO704" s="43"/>
      <c r="AP704" s="43"/>
      <c r="AQ704" s="43">
        <f t="shared" ref="AQ704:AW704" si="2841">POWER($AC704,AQ$3)</f>
        <v>1</v>
      </c>
      <c r="AR704" s="43">
        <f t="shared" si="2841"/>
        <v>0.5224719101</v>
      </c>
      <c r="AS704" s="43">
        <f t="shared" si="2841"/>
        <v>0.2729768969</v>
      </c>
      <c r="AT704" s="43">
        <f t="shared" si="2841"/>
        <v>0.1426227607</v>
      </c>
      <c r="AU704" s="43">
        <f t="shared" si="2841"/>
        <v>0.07451638622</v>
      </c>
      <c r="AV704" s="43">
        <f t="shared" si="2841"/>
        <v>0.03893271864</v>
      </c>
      <c r="AW704" s="43">
        <f t="shared" si="2841"/>
        <v>0.02034125187</v>
      </c>
      <c r="AX704" s="43">
        <f t="shared" ref="AX704:BA704" si="2842">$AD704*AQ704</f>
        <v>0.5344262295</v>
      </c>
      <c r="AY704" s="43">
        <f t="shared" si="2842"/>
        <v>0.2792226929</v>
      </c>
      <c r="AZ704" s="43">
        <f t="shared" si="2842"/>
        <v>0.1458860137</v>
      </c>
      <c r="BA704" s="43">
        <f t="shared" si="2842"/>
        <v>0.07622134425</v>
      </c>
      <c r="BB704" s="43"/>
      <c r="BC704" s="43"/>
      <c r="BD704" s="43"/>
      <c r="BE704" s="43"/>
      <c r="BF704" s="43"/>
      <c r="BG704" s="43"/>
      <c r="BH704" s="43"/>
      <c r="BI704" s="43"/>
      <c r="BJ704" s="43"/>
    </row>
    <row r="705">
      <c r="A705" s="30"/>
      <c r="B705" s="30"/>
      <c r="C705" s="44">
        <f t="shared" si="49"/>
        <v>701</v>
      </c>
      <c r="D705" s="32">
        <f t="shared" si="13"/>
        <v>1407</v>
      </c>
      <c r="E705" s="32">
        <f t="shared" si="14"/>
        <v>1407</v>
      </c>
      <c r="F705" s="33">
        <f t="shared" si="15"/>
        <v>913</v>
      </c>
      <c r="G705" s="30">
        <f t="shared" si="16"/>
        <v>648</v>
      </c>
      <c r="H705" s="34">
        <f t="shared" si="17"/>
        <v>265</v>
      </c>
      <c r="I705" s="35">
        <f t="shared" si="18"/>
        <v>0.5276909587</v>
      </c>
      <c r="J705" s="35">
        <f t="shared" si="19"/>
        <v>0.4864625137</v>
      </c>
      <c r="K705" s="36">
        <f t="shared" si="20"/>
        <v>342</v>
      </c>
      <c r="L705" s="37">
        <f t="shared" si="21"/>
        <v>306</v>
      </c>
      <c r="M705" s="38">
        <f t="shared" si="22"/>
        <v>129</v>
      </c>
      <c r="N705" s="39">
        <f t="shared" si="23"/>
        <v>136</v>
      </c>
      <c r="O705" s="35">
        <f t="shared" si="24"/>
        <v>0.5277777778</v>
      </c>
      <c r="P705" s="35">
        <f t="shared" si="25"/>
        <v>0.4867924528</v>
      </c>
      <c r="Q705" s="40">
        <f t="shared" si="26"/>
        <v>0.5158817087</v>
      </c>
      <c r="R705" s="35">
        <f t="shared" si="27"/>
        <v>0.2965517241</v>
      </c>
      <c r="S705" s="10">
        <f t="shared" si="50"/>
        <v>0.7238350806</v>
      </c>
      <c r="T705" s="10">
        <f t="shared" si="28"/>
        <v>0.985484304</v>
      </c>
      <c r="U705" s="10">
        <f t="shared" si="29"/>
        <v>0.985484304</v>
      </c>
      <c r="V705" s="30">
        <f t="shared" si="30"/>
        <v>913</v>
      </c>
      <c r="W705" s="30">
        <f t="shared" si="31"/>
        <v>471</v>
      </c>
      <c r="X705" s="34">
        <f t="shared" si="32"/>
        <v>661</v>
      </c>
      <c r="Y705" s="36">
        <f t="shared" si="33"/>
        <v>532</v>
      </c>
      <c r="Z705" s="37">
        <f t="shared" ref="Z705:AA705" si="2843">L705</f>
        <v>306</v>
      </c>
      <c r="AA705" s="38">
        <f t="shared" si="2843"/>
        <v>129</v>
      </c>
      <c r="AB705" s="39">
        <f t="shared" si="35"/>
        <v>8</v>
      </c>
      <c r="AC705" s="35">
        <f t="shared" si="36"/>
        <v>0.9416058394</v>
      </c>
      <c r="AD705" s="35">
        <f t="shared" si="37"/>
        <v>0.6348448687</v>
      </c>
      <c r="AE705" s="30">
        <f t="shared" si="38"/>
        <v>0.6239427618</v>
      </c>
      <c r="AF705" s="30">
        <f t="shared" si="39"/>
        <v>0.3175064725</v>
      </c>
      <c r="AG705" s="30">
        <f t="shared" si="40"/>
        <v>0.01090210692</v>
      </c>
      <c r="AH705" s="41">
        <f t="shared" si="41"/>
        <v>0.4601745317</v>
      </c>
      <c r="AI705" s="42">
        <f t="shared" si="42"/>
        <v>0.7026492428</v>
      </c>
      <c r="AJ705" s="42">
        <f t="shared" si="43"/>
        <v>0.7176718024</v>
      </c>
      <c r="AK705" s="36">
        <f t="shared" si="44"/>
        <v>778</v>
      </c>
      <c r="AL705" s="37">
        <f t="shared" ref="AL705:AM705" si="2844">Z705</f>
        <v>306</v>
      </c>
      <c r="AM705" s="38">
        <f t="shared" si="2844"/>
        <v>129</v>
      </c>
      <c r="AN705" s="39">
        <f t="shared" si="46"/>
        <v>8</v>
      </c>
      <c r="AO705" s="43"/>
      <c r="AP705" s="43"/>
      <c r="AQ705" s="43">
        <f t="shared" ref="AQ705:AW705" si="2845">POWER($AC705,AQ$3)</f>
        <v>1</v>
      </c>
      <c r="AR705" s="43">
        <f t="shared" si="2845"/>
        <v>0.9416058394</v>
      </c>
      <c r="AS705" s="43">
        <f t="shared" si="2845"/>
        <v>0.8866215568</v>
      </c>
      <c r="AT705" s="43">
        <f t="shared" si="2845"/>
        <v>0.8348480353</v>
      </c>
      <c r="AU705" s="43">
        <f t="shared" si="2845"/>
        <v>0.786097785</v>
      </c>
      <c r="AV705" s="43">
        <f t="shared" si="2845"/>
        <v>0.7401942647</v>
      </c>
      <c r="AW705" s="43">
        <f t="shared" si="2845"/>
        <v>0.696971242</v>
      </c>
      <c r="AX705" s="43">
        <f t="shared" ref="AX705:BA705" si="2846">$AD705*AQ705</f>
        <v>0.6348448687</v>
      </c>
      <c r="AY705" s="43">
        <f t="shared" si="2846"/>
        <v>0.5977736355</v>
      </c>
      <c r="AZ705" s="43">
        <f t="shared" si="2846"/>
        <v>0.5628671459</v>
      </c>
      <c r="BA705" s="43">
        <f t="shared" si="2846"/>
        <v>0.5299989914</v>
      </c>
      <c r="BB705" s="43"/>
      <c r="BC705" s="43"/>
      <c r="BD705" s="43"/>
      <c r="BE705" s="43"/>
      <c r="BF705" s="43"/>
      <c r="BG705" s="43"/>
      <c r="BH705" s="43"/>
      <c r="BI705" s="43"/>
      <c r="BJ705" s="43"/>
    </row>
    <row r="706">
      <c r="A706" s="30"/>
      <c r="B706" s="30"/>
      <c r="C706" s="44">
        <f t="shared" si="49"/>
        <v>702</v>
      </c>
      <c r="D706" s="32">
        <f t="shared" si="13"/>
        <v>2766</v>
      </c>
      <c r="E706" s="32">
        <f t="shared" si="14"/>
        <v>2766</v>
      </c>
      <c r="F706" s="33">
        <f t="shared" si="15"/>
        <v>1252</v>
      </c>
      <c r="G706" s="30">
        <f t="shared" si="16"/>
        <v>940</v>
      </c>
      <c r="H706" s="34">
        <f t="shared" si="17"/>
        <v>312</v>
      </c>
      <c r="I706" s="35">
        <f t="shared" si="18"/>
        <v>0.3291406042</v>
      </c>
      <c r="J706" s="35">
        <f t="shared" si="19"/>
        <v>0.3238052387</v>
      </c>
      <c r="K706" s="36">
        <f t="shared" si="20"/>
        <v>309</v>
      </c>
      <c r="L706" s="37">
        <f t="shared" si="21"/>
        <v>631</v>
      </c>
      <c r="M706" s="38">
        <f t="shared" si="22"/>
        <v>101</v>
      </c>
      <c r="N706" s="39">
        <f t="shared" si="23"/>
        <v>211</v>
      </c>
      <c r="O706" s="35">
        <f t="shared" si="24"/>
        <v>0.3287234043</v>
      </c>
      <c r="P706" s="35">
        <f t="shared" si="25"/>
        <v>0.3237179487</v>
      </c>
      <c r="Q706" s="40">
        <f t="shared" si="26"/>
        <v>0.3274760383</v>
      </c>
      <c r="R706" s="35">
        <f t="shared" si="27"/>
        <v>0.1379781421</v>
      </c>
      <c r="S706" s="10">
        <f t="shared" si="50"/>
        <v>0.5794481569</v>
      </c>
      <c r="T706" s="10">
        <f t="shared" si="28"/>
        <v>0.847567972</v>
      </c>
      <c r="U706" s="10">
        <f t="shared" si="29"/>
        <v>0.847567972</v>
      </c>
      <c r="V706" s="30">
        <f t="shared" si="30"/>
        <v>1252</v>
      </c>
      <c r="W706" s="30">
        <f t="shared" si="31"/>
        <v>410</v>
      </c>
      <c r="X706" s="34">
        <f t="shared" si="32"/>
        <v>725</v>
      </c>
      <c r="Y706" s="36">
        <f t="shared" si="33"/>
        <v>624</v>
      </c>
      <c r="Z706" s="37">
        <f t="shared" ref="Z706:AA706" si="2847">L706</f>
        <v>631</v>
      </c>
      <c r="AA706" s="38">
        <f t="shared" si="2847"/>
        <v>101</v>
      </c>
      <c r="AB706" s="39">
        <f t="shared" si="35"/>
        <v>112</v>
      </c>
      <c r="AC706" s="35">
        <f t="shared" si="36"/>
        <v>0.4741784038</v>
      </c>
      <c r="AD706" s="35">
        <f t="shared" si="37"/>
        <v>0.4972111554</v>
      </c>
      <c r="AE706" s="30">
        <f t="shared" si="38"/>
        <v>0.5203275477</v>
      </c>
      <c r="AF706" s="30">
        <f t="shared" si="39"/>
        <v>0.2138912584</v>
      </c>
      <c r="AG706" s="30">
        <f t="shared" si="40"/>
        <v>-0.02311639235</v>
      </c>
      <c r="AH706" s="41">
        <f t="shared" si="41"/>
        <v>0.361648462</v>
      </c>
      <c r="AI706" s="42">
        <f t="shared" si="42"/>
        <v>0.3678278327</v>
      </c>
      <c r="AJ706" s="42">
        <f t="shared" si="43"/>
        <v>0.3359745971</v>
      </c>
      <c r="AK706" s="36">
        <f t="shared" si="44"/>
        <v>319</v>
      </c>
      <c r="AL706" s="37">
        <f t="shared" ref="AL706:AM706" si="2848">Z706</f>
        <v>631</v>
      </c>
      <c r="AM706" s="38">
        <f t="shared" si="2848"/>
        <v>101</v>
      </c>
      <c r="AN706" s="39">
        <f t="shared" si="46"/>
        <v>112</v>
      </c>
      <c r="AO706" s="43"/>
      <c r="AP706" s="43"/>
      <c r="AQ706" s="43">
        <f t="shared" ref="AQ706:AW706" si="2849">POWER($AC706,AQ$3)</f>
        <v>1</v>
      </c>
      <c r="AR706" s="43">
        <f t="shared" si="2849"/>
        <v>0.4741784038</v>
      </c>
      <c r="AS706" s="43">
        <f t="shared" si="2849"/>
        <v>0.2248451586</v>
      </c>
      <c r="AT706" s="43">
        <f t="shared" si="2849"/>
        <v>0.1066167184</v>
      </c>
      <c r="AU706" s="43">
        <f t="shared" si="2849"/>
        <v>0.05055534534</v>
      </c>
      <c r="AV706" s="43">
        <f t="shared" si="2849"/>
        <v>0.02397225295</v>
      </c>
      <c r="AW706" s="43">
        <f t="shared" si="2849"/>
        <v>0.01136712464</v>
      </c>
      <c r="AX706" s="43">
        <f t="shared" ref="AX706:BA706" si="2850">$AD706*AQ706</f>
        <v>0.4972111554</v>
      </c>
      <c r="AY706" s="43">
        <f t="shared" si="2850"/>
        <v>0.235766792</v>
      </c>
      <c r="AZ706" s="43">
        <f t="shared" si="2850"/>
        <v>0.1117955211</v>
      </c>
      <c r="BA706" s="43">
        <f t="shared" si="2850"/>
        <v>0.05301102173</v>
      </c>
      <c r="BB706" s="43"/>
      <c r="BC706" s="43"/>
      <c r="BD706" s="43"/>
      <c r="BE706" s="43"/>
      <c r="BF706" s="43"/>
      <c r="BG706" s="43"/>
      <c r="BH706" s="43"/>
      <c r="BI706" s="43"/>
      <c r="BJ706" s="43"/>
    </row>
    <row r="707">
      <c r="A707" s="30"/>
      <c r="B707" s="30"/>
      <c r="C707" s="44">
        <f t="shared" si="49"/>
        <v>703</v>
      </c>
      <c r="D707" s="32">
        <f t="shared" si="13"/>
        <v>4974</v>
      </c>
      <c r="E707" s="32">
        <f t="shared" si="14"/>
        <v>1304</v>
      </c>
      <c r="F707" s="33">
        <f t="shared" si="15"/>
        <v>700</v>
      </c>
      <c r="G707" s="30">
        <f t="shared" si="16"/>
        <v>336</v>
      </c>
      <c r="H707" s="34">
        <f t="shared" si="17"/>
        <v>364</v>
      </c>
      <c r="I707" s="35">
        <f t="shared" si="18"/>
        <v>0.456928766</v>
      </c>
      <c r="J707" s="35">
        <f t="shared" si="19"/>
        <v>0.4678996421</v>
      </c>
      <c r="K707" s="36">
        <f t="shared" si="20"/>
        <v>154</v>
      </c>
      <c r="L707" s="37">
        <f t="shared" si="21"/>
        <v>182</v>
      </c>
      <c r="M707" s="38">
        <f t="shared" si="22"/>
        <v>170</v>
      </c>
      <c r="N707" s="39">
        <f t="shared" si="23"/>
        <v>194</v>
      </c>
      <c r="O707" s="35">
        <f t="shared" si="24"/>
        <v>0.4583333333</v>
      </c>
      <c r="P707" s="35">
        <f t="shared" si="25"/>
        <v>0.467032967</v>
      </c>
      <c r="Q707" s="40">
        <f t="shared" si="26"/>
        <v>0.4628571429</v>
      </c>
      <c r="R707" s="35">
        <f t="shared" si="27"/>
        <v>0.4829545455</v>
      </c>
      <c r="S707" s="10">
        <f t="shared" si="50"/>
        <v>0.6375645956</v>
      </c>
      <c r="T707" s="10">
        <f t="shared" si="28"/>
        <v>0.7279374891</v>
      </c>
      <c r="U707" s="10">
        <f t="shared" si="29"/>
        <v>0.7279374891</v>
      </c>
      <c r="V707" s="30">
        <f t="shared" si="30"/>
        <v>700</v>
      </c>
      <c r="W707" s="30">
        <f t="shared" si="31"/>
        <v>324</v>
      </c>
      <c r="X707" s="34">
        <f t="shared" si="32"/>
        <v>446</v>
      </c>
      <c r="Y707" s="36">
        <f t="shared" si="33"/>
        <v>276</v>
      </c>
      <c r="Z707" s="37">
        <f t="shared" ref="Z707:AA707" si="2851">L707</f>
        <v>182</v>
      </c>
      <c r="AA707" s="38">
        <f t="shared" si="2851"/>
        <v>170</v>
      </c>
      <c r="AB707" s="39">
        <f t="shared" si="35"/>
        <v>103</v>
      </c>
      <c r="AC707" s="35">
        <f t="shared" si="36"/>
        <v>0.6227106227</v>
      </c>
      <c r="AD707" s="35">
        <f t="shared" si="37"/>
        <v>0.6026200873</v>
      </c>
      <c r="AE707" s="30">
        <f t="shared" si="38"/>
        <v>0.572813164</v>
      </c>
      <c r="AF707" s="30">
        <f t="shared" si="39"/>
        <v>0.2663768747</v>
      </c>
      <c r="AG707" s="30">
        <f t="shared" si="40"/>
        <v>0.02980692333</v>
      </c>
      <c r="AH707" s="41">
        <f t="shared" si="41"/>
        <v>0.3811837082</v>
      </c>
      <c r="AI707" s="42">
        <f t="shared" si="42"/>
        <v>0.4789181344</v>
      </c>
      <c r="AJ707" s="42">
        <f t="shared" si="43"/>
        <v>0.519990588</v>
      </c>
      <c r="AK707" s="36">
        <f t="shared" si="44"/>
        <v>197</v>
      </c>
      <c r="AL707" s="37">
        <f t="shared" ref="AL707:AM707" si="2852">Z707</f>
        <v>182</v>
      </c>
      <c r="AM707" s="38">
        <f t="shared" si="2852"/>
        <v>170</v>
      </c>
      <c r="AN707" s="39">
        <f t="shared" si="46"/>
        <v>103</v>
      </c>
      <c r="AO707" s="43"/>
      <c r="AP707" s="43"/>
      <c r="AQ707" s="43">
        <f t="shared" ref="AQ707:AW707" si="2853">POWER($AC707,AQ$3)</f>
        <v>1</v>
      </c>
      <c r="AR707" s="43">
        <f t="shared" si="2853"/>
        <v>0.6227106227</v>
      </c>
      <c r="AS707" s="43">
        <f t="shared" si="2853"/>
        <v>0.3877685196</v>
      </c>
      <c r="AT707" s="43">
        <f t="shared" si="2853"/>
        <v>0.2414675763</v>
      </c>
      <c r="AU707" s="43">
        <f t="shared" si="2853"/>
        <v>0.1503644248</v>
      </c>
      <c r="AV707" s="43">
        <f t="shared" si="2853"/>
        <v>0.09363352461</v>
      </c>
      <c r="AW707" s="43">
        <f t="shared" si="2853"/>
        <v>0.05830659042</v>
      </c>
      <c r="AX707" s="43">
        <f t="shared" ref="AX707:BA707" si="2854">$AD707*AQ707</f>
        <v>0.6026200873</v>
      </c>
      <c r="AY707" s="43">
        <f t="shared" si="2854"/>
        <v>0.3752579298</v>
      </c>
      <c r="AZ707" s="43">
        <f t="shared" si="2854"/>
        <v>0.2336770992</v>
      </c>
      <c r="BA707" s="43">
        <f t="shared" si="2854"/>
        <v>0.1455132119</v>
      </c>
      <c r="BB707" s="43"/>
      <c r="BC707" s="43"/>
      <c r="BD707" s="43"/>
      <c r="BE707" s="43"/>
      <c r="BF707" s="43"/>
      <c r="BG707" s="43"/>
      <c r="BH707" s="43"/>
      <c r="BI707" s="43"/>
      <c r="BJ707" s="43"/>
    </row>
    <row r="708">
      <c r="A708" s="30"/>
      <c r="B708" s="30"/>
      <c r="C708" s="44">
        <f t="shared" si="49"/>
        <v>704</v>
      </c>
      <c r="D708" s="32">
        <f t="shared" si="13"/>
        <v>738</v>
      </c>
      <c r="E708" s="32">
        <f t="shared" si="14"/>
        <v>738</v>
      </c>
      <c r="F708" s="33">
        <f t="shared" si="15"/>
        <v>457</v>
      </c>
      <c r="G708" s="30">
        <f t="shared" si="16"/>
        <v>253</v>
      </c>
      <c r="H708" s="34">
        <f t="shared" si="17"/>
        <v>204</v>
      </c>
      <c r="I708" s="35">
        <f t="shared" si="18"/>
        <v>0.3663883639</v>
      </c>
      <c r="J708" s="35">
        <f t="shared" si="19"/>
        <v>0.4748043228</v>
      </c>
      <c r="K708" s="36">
        <f t="shared" si="20"/>
        <v>93</v>
      </c>
      <c r="L708" s="37">
        <f t="shared" si="21"/>
        <v>160</v>
      </c>
      <c r="M708" s="38">
        <f t="shared" si="22"/>
        <v>97</v>
      </c>
      <c r="N708" s="39">
        <f t="shared" si="23"/>
        <v>107</v>
      </c>
      <c r="O708" s="35">
        <f t="shared" si="24"/>
        <v>0.3675889328</v>
      </c>
      <c r="P708" s="35">
        <f t="shared" si="25"/>
        <v>0.4754901961</v>
      </c>
      <c r="Q708" s="40">
        <f t="shared" si="26"/>
        <v>0.4157549234</v>
      </c>
      <c r="R708" s="35">
        <f t="shared" si="27"/>
        <v>0.3774319066</v>
      </c>
      <c r="S708" s="10">
        <f t="shared" si="50"/>
        <v>0.7689667172</v>
      </c>
      <c r="T708" s="10">
        <f t="shared" si="28"/>
        <v>1.009086218</v>
      </c>
      <c r="U708" s="10">
        <f t="shared" si="29"/>
        <v>1</v>
      </c>
      <c r="V708" s="30">
        <f t="shared" si="30"/>
        <v>457</v>
      </c>
      <c r="W708" s="30">
        <f t="shared" si="31"/>
        <v>190</v>
      </c>
      <c r="X708" s="34">
        <f t="shared" si="32"/>
        <v>351</v>
      </c>
      <c r="Y708" s="36">
        <f t="shared" si="33"/>
        <v>254</v>
      </c>
      <c r="Z708" s="37">
        <f t="shared" ref="Z708:AA708" si="2855">L708</f>
        <v>160</v>
      </c>
      <c r="AA708" s="38">
        <f t="shared" si="2855"/>
        <v>97</v>
      </c>
      <c r="AB708" s="39">
        <f t="shared" si="35"/>
        <v>0</v>
      </c>
      <c r="AC708" s="35">
        <f t="shared" si="36"/>
        <v>1</v>
      </c>
      <c r="AD708" s="35">
        <f t="shared" si="37"/>
        <v>0.61352657</v>
      </c>
      <c r="AE708" s="30">
        <f t="shared" si="38"/>
        <v>0.6210571413</v>
      </c>
      <c r="AF708" s="30">
        <f t="shared" si="39"/>
        <v>0.3146208519</v>
      </c>
      <c r="AG708" s="30">
        <f t="shared" si="40"/>
        <v>-0.007530571214</v>
      </c>
      <c r="AH708" s="41">
        <f t="shared" si="41"/>
        <v>0.4805822993</v>
      </c>
      <c r="AI708" s="42">
        <f t="shared" si="42"/>
        <v>0.7412780452</v>
      </c>
      <c r="AJ708" s="42">
        <f t="shared" si="43"/>
        <v>0.7309012937</v>
      </c>
      <c r="AK708" s="36">
        <f t="shared" si="44"/>
        <v>435</v>
      </c>
      <c r="AL708" s="37">
        <f t="shared" ref="AL708:AM708" si="2856">Z708</f>
        <v>160</v>
      </c>
      <c r="AM708" s="38">
        <f t="shared" si="2856"/>
        <v>97</v>
      </c>
      <c r="AN708" s="39">
        <f t="shared" si="46"/>
        <v>0</v>
      </c>
      <c r="AO708" s="43"/>
      <c r="AP708" s="43"/>
      <c r="AQ708" s="43">
        <f t="shared" ref="AQ708:AW708" si="2857">POWER($AC708,AQ$3)</f>
        <v>1</v>
      </c>
      <c r="AR708" s="43">
        <f t="shared" si="2857"/>
        <v>1</v>
      </c>
      <c r="AS708" s="43">
        <f t="shared" si="2857"/>
        <v>1</v>
      </c>
      <c r="AT708" s="43">
        <f t="shared" si="2857"/>
        <v>1</v>
      </c>
      <c r="AU708" s="43">
        <f t="shared" si="2857"/>
        <v>1</v>
      </c>
      <c r="AV708" s="43">
        <f t="shared" si="2857"/>
        <v>1</v>
      </c>
      <c r="AW708" s="43">
        <f t="shared" si="2857"/>
        <v>1</v>
      </c>
      <c r="AX708" s="43">
        <f t="shared" ref="AX708:BA708" si="2858">$AD708*AQ708</f>
        <v>0.61352657</v>
      </c>
      <c r="AY708" s="43">
        <f t="shared" si="2858"/>
        <v>0.61352657</v>
      </c>
      <c r="AZ708" s="43">
        <f t="shared" si="2858"/>
        <v>0.61352657</v>
      </c>
      <c r="BA708" s="43">
        <f t="shared" si="2858"/>
        <v>0.61352657</v>
      </c>
      <c r="BB708" s="43"/>
      <c r="BC708" s="43"/>
      <c r="BD708" s="43"/>
      <c r="BE708" s="43"/>
      <c r="BF708" s="43"/>
      <c r="BG708" s="43"/>
      <c r="BH708" s="43"/>
      <c r="BI708" s="43"/>
      <c r="BJ708" s="43"/>
    </row>
    <row r="709">
      <c r="A709" s="30"/>
      <c r="B709" s="30"/>
      <c r="C709" s="44">
        <f t="shared" si="49"/>
        <v>705</v>
      </c>
      <c r="D709" s="32">
        <f t="shared" si="13"/>
        <v>1245</v>
      </c>
      <c r="E709" s="32">
        <f t="shared" si="14"/>
        <v>1245</v>
      </c>
      <c r="F709" s="33">
        <f t="shared" si="15"/>
        <v>636</v>
      </c>
      <c r="G709" s="30">
        <f t="shared" si="16"/>
        <v>426</v>
      </c>
      <c r="H709" s="34">
        <f t="shared" si="17"/>
        <v>210</v>
      </c>
      <c r="I709" s="35">
        <f t="shared" si="18"/>
        <v>0.5108677963</v>
      </c>
      <c r="J709" s="35">
        <f t="shared" si="19"/>
        <v>0.4591297929</v>
      </c>
      <c r="K709" s="36">
        <f t="shared" si="20"/>
        <v>218</v>
      </c>
      <c r="L709" s="37">
        <f t="shared" si="21"/>
        <v>208</v>
      </c>
      <c r="M709" s="38">
        <f t="shared" si="22"/>
        <v>96</v>
      </c>
      <c r="N709" s="39">
        <f t="shared" si="23"/>
        <v>114</v>
      </c>
      <c r="O709" s="35">
        <f t="shared" si="24"/>
        <v>0.5117370892</v>
      </c>
      <c r="P709" s="35">
        <f t="shared" si="25"/>
        <v>0.4571428571</v>
      </c>
      <c r="Q709" s="40">
        <f t="shared" si="26"/>
        <v>0.4937106918</v>
      </c>
      <c r="R709" s="35">
        <f t="shared" si="27"/>
        <v>0.3157894737</v>
      </c>
      <c r="S709" s="10">
        <f t="shared" si="50"/>
        <v>0.6653025295</v>
      </c>
      <c r="T709" s="10">
        <f t="shared" si="28"/>
        <v>0.8775451304</v>
      </c>
      <c r="U709" s="10">
        <f t="shared" si="29"/>
        <v>0.8775451304</v>
      </c>
      <c r="V709" s="30">
        <f t="shared" si="30"/>
        <v>636</v>
      </c>
      <c r="W709" s="30">
        <f t="shared" si="31"/>
        <v>314</v>
      </c>
      <c r="X709" s="34">
        <f t="shared" si="32"/>
        <v>423</v>
      </c>
      <c r="Y709" s="36">
        <f t="shared" si="33"/>
        <v>327</v>
      </c>
      <c r="Z709" s="37">
        <f t="shared" ref="Z709:AA709" si="2859">L709</f>
        <v>208</v>
      </c>
      <c r="AA709" s="38">
        <f t="shared" si="2859"/>
        <v>96</v>
      </c>
      <c r="AB709" s="39">
        <f t="shared" si="35"/>
        <v>46</v>
      </c>
      <c r="AC709" s="35">
        <f t="shared" si="36"/>
        <v>0.676056338</v>
      </c>
      <c r="AD709" s="35">
        <f t="shared" si="37"/>
        <v>0.6112149533</v>
      </c>
      <c r="AE709" s="30">
        <f t="shared" si="38"/>
        <v>0.5879938419</v>
      </c>
      <c r="AF709" s="30">
        <f t="shared" si="39"/>
        <v>0.2815575526</v>
      </c>
      <c r="AG709" s="30">
        <f t="shared" si="40"/>
        <v>0.02322111132</v>
      </c>
      <c r="AH709" s="41">
        <f t="shared" si="41"/>
        <v>0.3907741636</v>
      </c>
      <c r="AI709" s="42">
        <f t="shared" si="42"/>
        <v>0.5178449708</v>
      </c>
      <c r="AJ709" s="42">
        <f t="shared" si="43"/>
        <v>0.549842504</v>
      </c>
      <c r="AK709" s="36">
        <f t="shared" si="44"/>
        <v>254</v>
      </c>
      <c r="AL709" s="37">
        <f t="shared" ref="AL709:AM709" si="2860">Z709</f>
        <v>208</v>
      </c>
      <c r="AM709" s="38">
        <f t="shared" si="2860"/>
        <v>96</v>
      </c>
      <c r="AN709" s="39">
        <f t="shared" si="46"/>
        <v>46</v>
      </c>
      <c r="AO709" s="43"/>
      <c r="AP709" s="43"/>
      <c r="AQ709" s="43">
        <f t="shared" ref="AQ709:AW709" si="2861">POWER($AC709,AQ$3)</f>
        <v>1</v>
      </c>
      <c r="AR709" s="43">
        <f t="shared" si="2861"/>
        <v>0.676056338</v>
      </c>
      <c r="AS709" s="43">
        <f t="shared" si="2861"/>
        <v>0.4570521722</v>
      </c>
      <c r="AT709" s="43">
        <f t="shared" si="2861"/>
        <v>0.3089930178</v>
      </c>
      <c r="AU709" s="43">
        <f t="shared" si="2861"/>
        <v>0.2088966881</v>
      </c>
      <c r="AV709" s="43">
        <f t="shared" si="2861"/>
        <v>0.14122593</v>
      </c>
      <c r="AW709" s="43">
        <f t="shared" si="2861"/>
        <v>0.09547668506</v>
      </c>
      <c r="AX709" s="43">
        <f t="shared" ref="AX709:BA709" si="2862">$AD709*AQ709</f>
        <v>0.6112149533</v>
      </c>
      <c r="AY709" s="43">
        <f t="shared" si="2862"/>
        <v>0.4132157431</v>
      </c>
      <c r="AZ709" s="43">
        <f t="shared" si="2862"/>
        <v>0.2793571221</v>
      </c>
      <c r="BA709" s="43">
        <f t="shared" si="2862"/>
        <v>0.1888611529</v>
      </c>
      <c r="BB709" s="43"/>
      <c r="BC709" s="43"/>
      <c r="BD709" s="43"/>
      <c r="BE709" s="43"/>
      <c r="BF709" s="43"/>
      <c r="BG709" s="43"/>
      <c r="BH709" s="43"/>
      <c r="BI709" s="43"/>
      <c r="BJ709" s="43"/>
    </row>
    <row r="710">
      <c r="A710" s="30"/>
      <c r="B710" s="30"/>
      <c r="C710" s="44">
        <f t="shared" si="49"/>
        <v>706</v>
      </c>
      <c r="D710" s="32">
        <f t="shared" si="13"/>
        <v>1677</v>
      </c>
      <c r="E710" s="32">
        <f t="shared" si="14"/>
        <v>1677</v>
      </c>
      <c r="F710" s="33">
        <f t="shared" si="15"/>
        <v>843</v>
      </c>
      <c r="G710" s="30">
        <f t="shared" si="16"/>
        <v>613</v>
      </c>
      <c r="H710" s="34">
        <f t="shared" si="17"/>
        <v>230</v>
      </c>
      <c r="I710" s="35">
        <f t="shared" si="18"/>
        <v>0.473765014</v>
      </c>
      <c r="J710" s="35">
        <f t="shared" si="19"/>
        <v>0.4380923198</v>
      </c>
      <c r="K710" s="36">
        <f t="shared" si="20"/>
        <v>290</v>
      </c>
      <c r="L710" s="37">
        <f t="shared" si="21"/>
        <v>323</v>
      </c>
      <c r="M710" s="38">
        <f t="shared" si="22"/>
        <v>101</v>
      </c>
      <c r="N710" s="39">
        <f t="shared" si="23"/>
        <v>129</v>
      </c>
      <c r="O710" s="35">
        <f t="shared" si="24"/>
        <v>0.4730831974</v>
      </c>
      <c r="P710" s="35">
        <f t="shared" si="25"/>
        <v>0.4391304348</v>
      </c>
      <c r="Q710" s="40">
        <f t="shared" si="26"/>
        <v>0.4638196916</v>
      </c>
      <c r="R710" s="35">
        <f t="shared" si="27"/>
        <v>0.2382075472</v>
      </c>
      <c r="S710" s="10">
        <f t="shared" si="50"/>
        <v>0.4756452513</v>
      </c>
      <c r="T710" s="10">
        <f t="shared" si="28"/>
        <v>0.6149612843</v>
      </c>
      <c r="U710" s="10">
        <f t="shared" si="29"/>
        <v>0.6149612843</v>
      </c>
      <c r="V710" s="30">
        <f t="shared" si="30"/>
        <v>843</v>
      </c>
      <c r="W710" s="30">
        <f t="shared" si="31"/>
        <v>391</v>
      </c>
      <c r="X710" s="34">
        <f t="shared" si="32"/>
        <v>401</v>
      </c>
      <c r="Y710" s="36">
        <f t="shared" si="33"/>
        <v>300</v>
      </c>
      <c r="Z710" s="37">
        <f t="shared" ref="Z710:AA710" si="2863">L710</f>
        <v>323</v>
      </c>
      <c r="AA710" s="38">
        <f t="shared" si="2863"/>
        <v>101</v>
      </c>
      <c r="AB710" s="39">
        <f t="shared" si="35"/>
        <v>188</v>
      </c>
      <c r="AC710" s="35">
        <f t="shared" si="36"/>
        <v>0.3494809689</v>
      </c>
      <c r="AD710" s="35">
        <f t="shared" si="37"/>
        <v>0.481540931</v>
      </c>
      <c r="AE710" s="30">
        <f t="shared" si="38"/>
        <v>0.4676800393</v>
      </c>
      <c r="AF710" s="30">
        <f t="shared" si="39"/>
        <v>0.16124375</v>
      </c>
      <c r="AG710" s="30">
        <f t="shared" si="40"/>
        <v>0.01386089168</v>
      </c>
      <c r="AH710" s="41">
        <f t="shared" si="41"/>
        <v>0.3531205095</v>
      </c>
      <c r="AI710" s="42">
        <f t="shared" si="42"/>
        <v>0.2721548222</v>
      </c>
      <c r="AJ710" s="42">
        <f t="shared" si="43"/>
        <v>0.2912544396</v>
      </c>
      <c r="AK710" s="36">
        <f t="shared" si="44"/>
        <v>133</v>
      </c>
      <c r="AL710" s="37">
        <f t="shared" ref="AL710:AM710" si="2864">Z710</f>
        <v>323</v>
      </c>
      <c r="AM710" s="38">
        <f t="shared" si="2864"/>
        <v>101</v>
      </c>
      <c r="AN710" s="39">
        <f t="shared" si="46"/>
        <v>188</v>
      </c>
      <c r="AO710" s="43"/>
      <c r="AP710" s="43"/>
      <c r="AQ710" s="43">
        <f t="shared" ref="AQ710:AW710" si="2865">POWER($AC710,AQ$3)</f>
        <v>1</v>
      </c>
      <c r="AR710" s="43">
        <f t="shared" si="2865"/>
        <v>0.3494809689</v>
      </c>
      <c r="AS710" s="43">
        <f t="shared" si="2865"/>
        <v>0.1221369476</v>
      </c>
      <c r="AT710" s="43">
        <f t="shared" si="2865"/>
        <v>0.04268453878</v>
      </c>
      <c r="AU710" s="43">
        <f t="shared" si="2865"/>
        <v>0.01491743397</v>
      </c>
      <c r="AV710" s="43">
        <f t="shared" si="2865"/>
        <v>0.005213359276</v>
      </c>
      <c r="AW710" s="43">
        <f t="shared" si="2865"/>
        <v>0.001821969851</v>
      </c>
      <c r="AX710" s="43">
        <f t="shared" ref="AX710:BA710" si="2866">$AD710*AQ710</f>
        <v>0.481540931</v>
      </c>
      <c r="AY710" s="43">
        <f t="shared" si="2866"/>
        <v>0.1682893911</v>
      </c>
      <c r="AZ710" s="43">
        <f t="shared" si="2866"/>
        <v>0.05881393945</v>
      </c>
      <c r="BA710" s="43">
        <f t="shared" si="2866"/>
        <v>0.02055435254</v>
      </c>
      <c r="BB710" s="43"/>
      <c r="BC710" s="43"/>
      <c r="BD710" s="43"/>
      <c r="BE710" s="43"/>
      <c r="BF710" s="43"/>
      <c r="BG710" s="43"/>
      <c r="BH710" s="43"/>
      <c r="BI710" s="43"/>
      <c r="BJ710" s="43"/>
    </row>
    <row r="711">
      <c r="A711" s="30"/>
      <c r="B711" s="30"/>
      <c r="C711" s="44">
        <f t="shared" si="49"/>
        <v>707</v>
      </c>
      <c r="D711" s="32">
        <f t="shared" si="13"/>
        <v>1373</v>
      </c>
      <c r="E711" s="32">
        <f t="shared" si="14"/>
        <v>1373</v>
      </c>
      <c r="F711" s="33">
        <f t="shared" si="15"/>
        <v>726</v>
      </c>
      <c r="G711" s="30">
        <f t="shared" si="16"/>
        <v>544</v>
      </c>
      <c r="H711" s="34">
        <f t="shared" si="17"/>
        <v>182</v>
      </c>
      <c r="I711" s="35">
        <f t="shared" si="18"/>
        <v>0.273609366</v>
      </c>
      <c r="J711" s="35">
        <f t="shared" si="19"/>
        <v>0.2659861248</v>
      </c>
      <c r="K711" s="36">
        <f t="shared" si="20"/>
        <v>149</v>
      </c>
      <c r="L711" s="37">
        <f t="shared" si="21"/>
        <v>395</v>
      </c>
      <c r="M711" s="38">
        <f t="shared" si="22"/>
        <v>48</v>
      </c>
      <c r="N711" s="39">
        <f t="shared" si="23"/>
        <v>134</v>
      </c>
      <c r="O711" s="35">
        <f t="shared" si="24"/>
        <v>0.2738970588</v>
      </c>
      <c r="P711" s="35">
        <f t="shared" si="25"/>
        <v>0.2637362637</v>
      </c>
      <c r="Q711" s="40">
        <f t="shared" si="26"/>
        <v>0.2713498623</v>
      </c>
      <c r="R711" s="35">
        <f t="shared" si="27"/>
        <v>0.1083521445</v>
      </c>
      <c r="S711" s="10">
        <f t="shared" si="50"/>
        <v>0.9153994012</v>
      </c>
      <c r="T711" s="10">
        <f t="shared" si="28"/>
        <v>1.416763256</v>
      </c>
      <c r="U711" s="10">
        <f t="shared" si="29"/>
        <v>1</v>
      </c>
      <c r="V711" s="30">
        <f t="shared" si="30"/>
        <v>726</v>
      </c>
      <c r="W711" s="30">
        <f t="shared" si="31"/>
        <v>197</v>
      </c>
      <c r="X711" s="34">
        <f t="shared" si="32"/>
        <v>665</v>
      </c>
      <c r="Y711" s="36">
        <f t="shared" si="33"/>
        <v>617</v>
      </c>
      <c r="Z711" s="37">
        <f t="shared" ref="Z711:AA711" si="2867">L711</f>
        <v>395</v>
      </c>
      <c r="AA711" s="38">
        <f t="shared" si="2867"/>
        <v>48</v>
      </c>
      <c r="AB711" s="39">
        <f t="shared" si="35"/>
        <v>0</v>
      </c>
      <c r="AC711" s="35">
        <f t="shared" si="36"/>
        <v>1</v>
      </c>
      <c r="AD711" s="35">
        <f t="shared" si="37"/>
        <v>0.6096837945</v>
      </c>
      <c r="AE711" s="30">
        <f t="shared" si="38"/>
        <v>0.6210571413</v>
      </c>
      <c r="AF711" s="30">
        <f t="shared" si="39"/>
        <v>0.3146208519</v>
      </c>
      <c r="AG711" s="30">
        <f t="shared" si="40"/>
        <v>-0.0113733468</v>
      </c>
      <c r="AH711" s="41">
        <f t="shared" si="41"/>
        <v>0.4805822993</v>
      </c>
      <c r="AI711" s="42">
        <f t="shared" si="42"/>
        <v>0.7412780452</v>
      </c>
      <c r="AJ711" s="42">
        <f t="shared" si="43"/>
        <v>0.7256061406</v>
      </c>
      <c r="AK711" s="36">
        <f t="shared" si="44"/>
        <v>1045</v>
      </c>
      <c r="AL711" s="37">
        <f t="shared" ref="AL711:AM711" si="2868">Z711</f>
        <v>395</v>
      </c>
      <c r="AM711" s="38">
        <f t="shared" si="2868"/>
        <v>48</v>
      </c>
      <c r="AN711" s="39">
        <f t="shared" si="46"/>
        <v>0</v>
      </c>
      <c r="AO711" s="43"/>
      <c r="AP711" s="43"/>
      <c r="AQ711" s="43">
        <f t="shared" ref="AQ711:AW711" si="2869">POWER($AC711,AQ$3)</f>
        <v>1</v>
      </c>
      <c r="AR711" s="43">
        <f t="shared" si="2869"/>
        <v>1</v>
      </c>
      <c r="AS711" s="43">
        <f t="shared" si="2869"/>
        <v>1</v>
      </c>
      <c r="AT711" s="43">
        <f t="shared" si="2869"/>
        <v>1</v>
      </c>
      <c r="AU711" s="43">
        <f t="shared" si="2869"/>
        <v>1</v>
      </c>
      <c r="AV711" s="43">
        <f t="shared" si="2869"/>
        <v>1</v>
      </c>
      <c r="AW711" s="43">
        <f t="shared" si="2869"/>
        <v>1</v>
      </c>
      <c r="AX711" s="43">
        <f t="shared" ref="AX711:BA711" si="2870">$AD711*AQ711</f>
        <v>0.6096837945</v>
      </c>
      <c r="AY711" s="43">
        <f t="shared" si="2870"/>
        <v>0.6096837945</v>
      </c>
      <c r="AZ711" s="43">
        <f t="shared" si="2870"/>
        <v>0.6096837945</v>
      </c>
      <c r="BA711" s="43">
        <f t="shared" si="2870"/>
        <v>0.6096837945</v>
      </c>
      <c r="BB711" s="43"/>
      <c r="BC711" s="43"/>
      <c r="BD711" s="43"/>
      <c r="BE711" s="43"/>
      <c r="BF711" s="43"/>
      <c r="BG711" s="43"/>
      <c r="BH711" s="43"/>
      <c r="BI711" s="43"/>
      <c r="BJ711" s="43"/>
    </row>
    <row r="712">
      <c r="A712" s="30"/>
      <c r="B712" s="30"/>
      <c r="C712" s="44">
        <f t="shared" si="49"/>
        <v>708</v>
      </c>
      <c r="D712" s="32">
        <f t="shared" si="13"/>
        <v>918</v>
      </c>
      <c r="E712" s="32">
        <f t="shared" si="14"/>
        <v>918</v>
      </c>
      <c r="F712" s="33">
        <f t="shared" si="15"/>
        <v>380</v>
      </c>
      <c r="G712" s="30">
        <f t="shared" si="16"/>
        <v>206</v>
      </c>
      <c r="H712" s="34">
        <f t="shared" si="17"/>
        <v>174</v>
      </c>
      <c r="I712" s="35">
        <f t="shared" si="18"/>
        <v>0.4445837377</v>
      </c>
      <c r="J712" s="35">
        <f t="shared" si="19"/>
        <v>0.5124067363</v>
      </c>
      <c r="K712" s="36">
        <f t="shared" si="20"/>
        <v>92</v>
      </c>
      <c r="L712" s="37">
        <f t="shared" si="21"/>
        <v>114</v>
      </c>
      <c r="M712" s="38">
        <f t="shared" si="22"/>
        <v>89</v>
      </c>
      <c r="N712" s="39">
        <f t="shared" si="23"/>
        <v>85</v>
      </c>
      <c r="O712" s="35">
        <f t="shared" si="24"/>
        <v>0.4466019417</v>
      </c>
      <c r="P712" s="35">
        <f t="shared" si="25"/>
        <v>0.5114942529</v>
      </c>
      <c r="Q712" s="40">
        <f t="shared" si="26"/>
        <v>0.4763157895</v>
      </c>
      <c r="R712" s="35">
        <f t="shared" si="27"/>
        <v>0.4384236453</v>
      </c>
      <c r="S712" s="10">
        <f t="shared" si="50"/>
        <v>0.69792582</v>
      </c>
      <c r="T712" s="10">
        <f t="shared" si="28"/>
        <v>0.8546308767</v>
      </c>
      <c r="U712" s="10">
        <f t="shared" si="29"/>
        <v>0.8546308767</v>
      </c>
      <c r="V712" s="30">
        <f t="shared" si="30"/>
        <v>380</v>
      </c>
      <c r="W712" s="30">
        <f t="shared" si="31"/>
        <v>181</v>
      </c>
      <c r="X712" s="34">
        <f t="shared" si="32"/>
        <v>265</v>
      </c>
      <c r="Y712" s="36">
        <f t="shared" si="33"/>
        <v>176</v>
      </c>
      <c r="Z712" s="37">
        <f t="shared" ref="Z712:AA712" si="2871">L712</f>
        <v>114</v>
      </c>
      <c r="AA712" s="38">
        <f t="shared" si="2871"/>
        <v>89</v>
      </c>
      <c r="AB712" s="39">
        <f t="shared" si="35"/>
        <v>30</v>
      </c>
      <c r="AC712" s="35">
        <f t="shared" si="36"/>
        <v>0.7478991597</v>
      </c>
      <c r="AD712" s="35">
        <f t="shared" si="37"/>
        <v>0.6068965517</v>
      </c>
      <c r="AE712" s="30">
        <f t="shared" si="38"/>
        <v>0.6047041787</v>
      </c>
      <c r="AF712" s="30">
        <f t="shared" si="39"/>
        <v>0.2982678894</v>
      </c>
      <c r="AG712" s="30">
        <f t="shared" si="40"/>
        <v>0.002192373009</v>
      </c>
      <c r="AH712" s="41">
        <f t="shared" si="41"/>
        <v>0.4059201161</v>
      </c>
      <c r="AI712" s="42">
        <f t="shared" si="42"/>
        <v>0.5693491402</v>
      </c>
      <c r="AJ712" s="42">
        <f t="shared" si="43"/>
        <v>0.5723701208</v>
      </c>
      <c r="AK712" s="36">
        <f t="shared" si="44"/>
        <v>153</v>
      </c>
      <c r="AL712" s="37">
        <f t="shared" ref="AL712:AM712" si="2872">Z712</f>
        <v>114</v>
      </c>
      <c r="AM712" s="38">
        <f t="shared" si="2872"/>
        <v>89</v>
      </c>
      <c r="AN712" s="39">
        <f t="shared" si="46"/>
        <v>30</v>
      </c>
      <c r="AO712" s="43"/>
      <c r="AP712" s="43"/>
      <c r="AQ712" s="43">
        <f t="shared" ref="AQ712:AW712" si="2873">POWER($AC712,AQ$3)</f>
        <v>1</v>
      </c>
      <c r="AR712" s="43">
        <f t="shared" si="2873"/>
        <v>0.7478991597</v>
      </c>
      <c r="AS712" s="43">
        <f t="shared" si="2873"/>
        <v>0.559353153</v>
      </c>
      <c r="AT712" s="43">
        <f t="shared" si="2873"/>
        <v>0.4183397531</v>
      </c>
      <c r="AU712" s="43">
        <f t="shared" si="2873"/>
        <v>0.3128759498</v>
      </c>
      <c r="AV712" s="43">
        <f t="shared" si="2873"/>
        <v>0.2339996599</v>
      </c>
      <c r="AW712" s="43">
        <f t="shared" si="2873"/>
        <v>0.175008149</v>
      </c>
      <c r="AX712" s="43">
        <f t="shared" ref="AX712:BA712" si="2874">$AD712*AQ712</f>
        <v>0.6068965517</v>
      </c>
      <c r="AY712" s="43">
        <f t="shared" si="2874"/>
        <v>0.453897421</v>
      </c>
      <c r="AZ712" s="43">
        <f t="shared" si="2874"/>
        <v>0.3394694998</v>
      </c>
      <c r="BA712" s="43">
        <f t="shared" si="2874"/>
        <v>0.2538889536</v>
      </c>
      <c r="BB712" s="43"/>
      <c r="BC712" s="43"/>
      <c r="BD712" s="43"/>
      <c r="BE712" s="43"/>
      <c r="BF712" s="43"/>
      <c r="BG712" s="43"/>
      <c r="BH712" s="43"/>
      <c r="BI712" s="43"/>
      <c r="BJ712" s="43"/>
    </row>
    <row r="713">
      <c r="A713" s="30"/>
      <c r="B713" s="30"/>
      <c r="C713" s="44">
        <f t="shared" si="49"/>
        <v>709</v>
      </c>
      <c r="D713" s="32">
        <f t="shared" si="13"/>
        <v>1988</v>
      </c>
      <c r="E713" s="32">
        <f t="shared" si="14"/>
        <v>1988</v>
      </c>
      <c r="F713" s="33">
        <f t="shared" si="15"/>
        <v>1127</v>
      </c>
      <c r="G713" s="30">
        <f t="shared" si="16"/>
        <v>819</v>
      </c>
      <c r="H713" s="34">
        <f t="shared" si="17"/>
        <v>308</v>
      </c>
      <c r="I713" s="35">
        <f t="shared" si="18"/>
        <v>0.1542803972</v>
      </c>
      <c r="J713" s="35">
        <f t="shared" si="19"/>
        <v>0.02990887273</v>
      </c>
      <c r="K713" s="36">
        <f t="shared" si="20"/>
        <v>126</v>
      </c>
      <c r="L713" s="37">
        <f t="shared" si="21"/>
        <v>693</v>
      </c>
      <c r="M713" s="38">
        <f t="shared" si="22"/>
        <v>9</v>
      </c>
      <c r="N713" s="39">
        <f t="shared" si="23"/>
        <v>299</v>
      </c>
      <c r="O713" s="35">
        <f t="shared" si="24"/>
        <v>0.1538461538</v>
      </c>
      <c r="P713" s="35">
        <f t="shared" si="25"/>
        <v>0.02922077922</v>
      </c>
      <c r="Q713" s="40">
        <f t="shared" si="26"/>
        <v>0.1197870453</v>
      </c>
      <c r="R713" s="35">
        <f t="shared" si="27"/>
        <v>0.01282051282</v>
      </c>
      <c r="S713" s="10">
        <f t="shared" si="50"/>
        <v>0.6710481414</v>
      </c>
      <c r="T713" s="10">
        <f t="shared" si="28"/>
        <v>1.075698929</v>
      </c>
      <c r="U713" s="10">
        <f t="shared" si="29"/>
        <v>1</v>
      </c>
      <c r="V713" s="30">
        <f t="shared" si="30"/>
        <v>1127</v>
      </c>
      <c r="W713" s="30">
        <f t="shared" si="31"/>
        <v>135</v>
      </c>
      <c r="X713" s="34">
        <f t="shared" si="32"/>
        <v>756</v>
      </c>
      <c r="Y713" s="36">
        <f t="shared" si="33"/>
        <v>747</v>
      </c>
      <c r="Z713" s="37">
        <f t="shared" ref="Z713:AA713" si="2875">L713</f>
        <v>693</v>
      </c>
      <c r="AA713" s="38">
        <f t="shared" si="2875"/>
        <v>9</v>
      </c>
      <c r="AB713" s="39">
        <f t="shared" si="35"/>
        <v>0</v>
      </c>
      <c r="AC713" s="35">
        <f t="shared" si="36"/>
        <v>1</v>
      </c>
      <c r="AD713" s="35">
        <f t="shared" si="37"/>
        <v>0.51875</v>
      </c>
      <c r="AE713" s="30">
        <f t="shared" si="38"/>
        <v>0.6210571413</v>
      </c>
      <c r="AF713" s="30">
        <f t="shared" si="39"/>
        <v>0.3146208519</v>
      </c>
      <c r="AG713" s="30">
        <f t="shared" si="40"/>
        <v>-0.1023071413</v>
      </c>
      <c r="AH713" s="41">
        <f t="shared" si="41"/>
        <v>0.4805822993</v>
      </c>
      <c r="AI713" s="42">
        <f t="shared" si="42"/>
        <v>0.7412780452</v>
      </c>
      <c r="AJ713" s="42">
        <f t="shared" si="43"/>
        <v>0.6003039075</v>
      </c>
      <c r="AK713" s="36">
        <f t="shared" si="44"/>
        <v>1041</v>
      </c>
      <c r="AL713" s="37">
        <f t="shared" ref="AL713:AM713" si="2876">Z713</f>
        <v>693</v>
      </c>
      <c r="AM713" s="38">
        <f t="shared" si="2876"/>
        <v>9</v>
      </c>
      <c r="AN713" s="39">
        <f t="shared" si="46"/>
        <v>0</v>
      </c>
      <c r="AO713" s="43"/>
      <c r="AP713" s="43"/>
      <c r="AQ713" s="43">
        <f t="shared" ref="AQ713:AW713" si="2877">POWER($AC713,AQ$3)</f>
        <v>1</v>
      </c>
      <c r="AR713" s="43">
        <f t="shared" si="2877"/>
        <v>1</v>
      </c>
      <c r="AS713" s="43">
        <f t="shared" si="2877"/>
        <v>1</v>
      </c>
      <c r="AT713" s="43">
        <f t="shared" si="2877"/>
        <v>1</v>
      </c>
      <c r="AU713" s="43">
        <f t="shared" si="2877"/>
        <v>1</v>
      </c>
      <c r="AV713" s="43">
        <f t="shared" si="2877"/>
        <v>1</v>
      </c>
      <c r="AW713" s="43">
        <f t="shared" si="2877"/>
        <v>1</v>
      </c>
      <c r="AX713" s="43">
        <f t="shared" ref="AX713:BA713" si="2878">$AD713*AQ713</f>
        <v>0.51875</v>
      </c>
      <c r="AY713" s="43">
        <f t="shared" si="2878"/>
        <v>0.51875</v>
      </c>
      <c r="AZ713" s="43">
        <f t="shared" si="2878"/>
        <v>0.51875</v>
      </c>
      <c r="BA713" s="43">
        <f t="shared" si="2878"/>
        <v>0.51875</v>
      </c>
      <c r="BB713" s="43"/>
      <c r="BC713" s="43"/>
      <c r="BD713" s="43"/>
      <c r="BE713" s="43"/>
      <c r="BF713" s="43"/>
      <c r="BG713" s="43"/>
      <c r="BH713" s="43"/>
      <c r="BI713" s="43"/>
      <c r="BJ713" s="43"/>
    </row>
    <row r="714">
      <c r="A714" s="30"/>
      <c r="B714" s="30"/>
      <c r="C714" s="44">
        <f t="shared" si="49"/>
        <v>710</v>
      </c>
      <c r="D714" s="32">
        <f t="shared" si="13"/>
        <v>4559</v>
      </c>
      <c r="E714" s="32">
        <f t="shared" si="14"/>
        <v>1654</v>
      </c>
      <c r="F714" s="33">
        <f t="shared" si="15"/>
        <v>881</v>
      </c>
      <c r="G714" s="30">
        <f t="shared" si="16"/>
        <v>636</v>
      </c>
      <c r="H714" s="34">
        <f t="shared" si="17"/>
        <v>245</v>
      </c>
      <c r="I714" s="35">
        <f t="shared" si="18"/>
        <v>0.540642918</v>
      </c>
      <c r="J714" s="35">
        <f t="shared" si="19"/>
        <v>0.5590892355</v>
      </c>
      <c r="K714" s="36">
        <f t="shared" si="20"/>
        <v>344</v>
      </c>
      <c r="L714" s="37">
        <f t="shared" si="21"/>
        <v>292</v>
      </c>
      <c r="M714" s="38">
        <f t="shared" si="22"/>
        <v>137</v>
      </c>
      <c r="N714" s="39">
        <f t="shared" si="23"/>
        <v>108</v>
      </c>
      <c r="O714" s="35">
        <f t="shared" si="24"/>
        <v>0.5408805031</v>
      </c>
      <c r="P714" s="35">
        <f t="shared" si="25"/>
        <v>0.5591836735</v>
      </c>
      <c r="Q714" s="40">
        <f t="shared" si="26"/>
        <v>0.5459704881</v>
      </c>
      <c r="R714" s="35">
        <f t="shared" si="27"/>
        <v>0.3193473193</v>
      </c>
      <c r="S714" s="10">
        <f t="shared" si="50"/>
        <v>0.6661577949</v>
      </c>
      <c r="T714" s="10">
        <f t="shared" si="28"/>
        <v>0.8767308419</v>
      </c>
      <c r="U714" s="10">
        <f t="shared" si="29"/>
        <v>0.8767308419</v>
      </c>
      <c r="V714" s="30">
        <f t="shared" si="30"/>
        <v>881</v>
      </c>
      <c r="W714" s="30">
        <f t="shared" si="31"/>
        <v>481</v>
      </c>
      <c r="X714" s="34">
        <f t="shared" si="32"/>
        <v>587</v>
      </c>
      <c r="Y714" s="36">
        <f t="shared" si="33"/>
        <v>450</v>
      </c>
      <c r="Z714" s="37">
        <f t="shared" ref="Z714:AA714" si="2879">L714</f>
        <v>292</v>
      </c>
      <c r="AA714" s="38">
        <f t="shared" si="2879"/>
        <v>137</v>
      </c>
      <c r="AB714" s="39">
        <f t="shared" si="35"/>
        <v>63</v>
      </c>
      <c r="AC714" s="35">
        <f t="shared" si="36"/>
        <v>0.685</v>
      </c>
      <c r="AD714" s="35">
        <f t="shared" si="37"/>
        <v>0.6064690027</v>
      </c>
      <c r="AE714" s="30">
        <f t="shared" si="38"/>
        <v>0.5903171876</v>
      </c>
      <c r="AF714" s="30">
        <f t="shared" si="39"/>
        <v>0.2838808983</v>
      </c>
      <c r="AG714" s="30">
        <f t="shared" si="40"/>
        <v>0.01615181512</v>
      </c>
      <c r="AH714" s="41">
        <f t="shared" si="41"/>
        <v>0.3925189044</v>
      </c>
      <c r="AI714" s="42">
        <f t="shared" si="42"/>
        <v>0.5243154415</v>
      </c>
      <c r="AJ714" s="42">
        <f t="shared" si="43"/>
        <v>0.5465718371</v>
      </c>
      <c r="AK714" s="36">
        <f t="shared" si="44"/>
        <v>352</v>
      </c>
      <c r="AL714" s="37">
        <f t="shared" ref="AL714:AM714" si="2880">Z714</f>
        <v>292</v>
      </c>
      <c r="AM714" s="38">
        <f t="shared" si="2880"/>
        <v>137</v>
      </c>
      <c r="AN714" s="39">
        <f t="shared" si="46"/>
        <v>63</v>
      </c>
      <c r="AO714" s="43"/>
      <c r="AP714" s="43"/>
      <c r="AQ714" s="43">
        <f t="shared" ref="AQ714:AW714" si="2881">POWER($AC714,AQ$3)</f>
        <v>1</v>
      </c>
      <c r="AR714" s="43">
        <f t="shared" si="2881"/>
        <v>0.685</v>
      </c>
      <c r="AS714" s="43">
        <f t="shared" si="2881"/>
        <v>0.469225</v>
      </c>
      <c r="AT714" s="43">
        <f t="shared" si="2881"/>
        <v>0.321419125</v>
      </c>
      <c r="AU714" s="43">
        <f t="shared" si="2881"/>
        <v>0.2201721006</v>
      </c>
      <c r="AV714" s="43">
        <f t="shared" si="2881"/>
        <v>0.1508178889</v>
      </c>
      <c r="AW714" s="43">
        <f t="shared" si="2881"/>
        <v>0.1033102539</v>
      </c>
      <c r="AX714" s="43">
        <f t="shared" ref="AX714:BA714" si="2882">$AD714*AQ714</f>
        <v>0.6064690027</v>
      </c>
      <c r="AY714" s="43">
        <f t="shared" si="2882"/>
        <v>0.4154312668</v>
      </c>
      <c r="AZ714" s="43">
        <f t="shared" si="2882"/>
        <v>0.2845704178</v>
      </c>
      <c r="BA714" s="43">
        <f t="shared" si="2882"/>
        <v>0.1949307362</v>
      </c>
      <c r="BB714" s="43"/>
      <c r="BC714" s="43"/>
      <c r="BD714" s="43"/>
      <c r="BE714" s="43"/>
      <c r="BF714" s="43"/>
      <c r="BG714" s="43"/>
      <c r="BH714" s="43"/>
      <c r="BI714" s="43"/>
      <c r="BJ714" s="43"/>
    </row>
    <row r="715">
      <c r="A715" s="30"/>
      <c r="B715" s="30"/>
      <c r="C715" s="44">
        <f t="shared" si="49"/>
        <v>711</v>
      </c>
      <c r="D715" s="32">
        <f t="shared" si="13"/>
        <v>1536</v>
      </c>
      <c r="E715" s="32">
        <f t="shared" si="14"/>
        <v>1536</v>
      </c>
      <c r="F715" s="33">
        <f t="shared" si="15"/>
        <v>681</v>
      </c>
      <c r="G715" s="30">
        <f t="shared" si="16"/>
        <v>407</v>
      </c>
      <c r="H715" s="34">
        <f t="shared" si="17"/>
        <v>274</v>
      </c>
      <c r="I715" s="35">
        <f t="shared" si="18"/>
        <v>0.4656278041</v>
      </c>
      <c r="J715" s="35">
        <f t="shared" si="19"/>
        <v>0.4258748984</v>
      </c>
      <c r="K715" s="36">
        <f t="shared" si="20"/>
        <v>190</v>
      </c>
      <c r="L715" s="37">
        <f t="shared" si="21"/>
        <v>217</v>
      </c>
      <c r="M715" s="38">
        <f t="shared" si="22"/>
        <v>117</v>
      </c>
      <c r="N715" s="39">
        <f t="shared" si="23"/>
        <v>157</v>
      </c>
      <c r="O715" s="35">
        <f t="shared" si="24"/>
        <v>0.4668304668</v>
      </c>
      <c r="P715" s="35">
        <f t="shared" si="25"/>
        <v>0.4270072993</v>
      </c>
      <c r="Q715" s="40">
        <f t="shared" si="26"/>
        <v>0.4508076358</v>
      </c>
      <c r="R715" s="35">
        <f t="shared" si="27"/>
        <v>0.3502994012</v>
      </c>
      <c r="S715" s="10">
        <f t="shared" si="50"/>
        <v>0.6867575947</v>
      </c>
      <c r="T715" s="10">
        <f t="shared" si="28"/>
        <v>0.8912193807</v>
      </c>
      <c r="U715" s="10">
        <f t="shared" si="29"/>
        <v>0.8912193807</v>
      </c>
      <c r="V715" s="30">
        <f t="shared" si="30"/>
        <v>681</v>
      </c>
      <c r="W715" s="30">
        <f t="shared" si="31"/>
        <v>307</v>
      </c>
      <c r="X715" s="34">
        <f t="shared" si="32"/>
        <v>468</v>
      </c>
      <c r="Y715" s="36">
        <f t="shared" si="33"/>
        <v>351</v>
      </c>
      <c r="Z715" s="37">
        <f t="shared" ref="Z715:AA715" si="2883">L715</f>
        <v>217</v>
      </c>
      <c r="AA715" s="38">
        <f t="shared" si="2883"/>
        <v>117</v>
      </c>
      <c r="AB715" s="39">
        <f t="shared" si="35"/>
        <v>43</v>
      </c>
      <c r="AC715" s="35">
        <f t="shared" si="36"/>
        <v>0.73125</v>
      </c>
      <c r="AD715" s="35">
        <f t="shared" si="37"/>
        <v>0.6179577465</v>
      </c>
      <c r="AE715" s="30">
        <f t="shared" si="38"/>
        <v>0.6012402968</v>
      </c>
      <c r="AF715" s="30">
        <f t="shared" si="39"/>
        <v>0.2948040074</v>
      </c>
      <c r="AG715" s="30">
        <f t="shared" si="40"/>
        <v>0.01671744972</v>
      </c>
      <c r="AH715" s="41">
        <f t="shared" si="41"/>
        <v>0.4021785517</v>
      </c>
      <c r="AI715" s="42">
        <f t="shared" si="42"/>
        <v>0.5575105225</v>
      </c>
      <c r="AJ715" s="42">
        <f t="shared" si="43"/>
        <v>0.5805463343</v>
      </c>
      <c r="AK715" s="36">
        <f t="shared" si="44"/>
        <v>300</v>
      </c>
      <c r="AL715" s="37">
        <f t="shared" ref="AL715:AM715" si="2884">Z715</f>
        <v>217</v>
      </c>
      <c r="AM715" s="38">
        <f t="shared" si="2884"/>
        <v>117</v>
      </c>
      <c r="AN715" s="39">
        <f t="shared" si="46"/>
        <v>43</v>
      </c>
      <c r="AO715" s="43"/>
      <c r="AP715" s="43"/>
      <c r="AQ715" s="43">
        <f t="shared" ref="AQ715:AW715" si="2885">POWER($AC715,AQ$3)</f>
        <v>1</v>
      </c>
      <c r="AR715" s="43">
        <f t="shared" si="2885"/>
        <v>0.73125</v>
      </c>
      <c r="AS715" s="43">
        <f t="shared" si="2885"/>
        <v>0.5347265625</v>
      </c>
      <c r="AT715" s="43">
        <f t="shared" si="2885"/>
        <v>0.3910187988</v>
      </c>
      <c r="AU715" s="43">
        <f t="shared" si="2885"/>
        <v>0.2859324966</v>
      </c>
      <c r="AV715" s="43">
        <f t="shared" si="2885"/>
        <v>0.2090881382</v>
      </c>
      <c r="AW715" s="43">
        <f t="shared" si="2885"/>
        <v>0.152895701</v>
      </c>
      <c r="AX715" s="43">
        <f t="shared" ref="AX715:BA715" si="2886">$AD715*AQ715</f>
        <v>0.6179577465</v>
      </c>
      <c r="AY715" s="43">
        <f t="shared" si="2886"/>
        <v>0.4518816021</v>
      </c>
      <c r="AZ715" s="43">
        <f t="shared" si="2886"/>
        <v>0.3304384215</v>
      </c>
      <c r="BA715" s="43">
        <f t="shared" si="2886"/>
        <v>0.2416330958</v>
      </c>
      <c r="BB715" s="43"/>
      <c r="BC715" s="43"/>
      <c r="BD715" s="43"/>
      <c r="BE715" s="43"/>
      <c r="BF715" s="43"/>
      <c r="BG715" s="43"/>
      <c r="BH715" s="43"/>
      <c r="BI715" s="43"/>
      <c r="BJ715" s="43"/>
    </row>
    <row r="716">
      <c r="A716" s="30"/>
      <c r="B716" s="30"/>
      <c r="C716" s="44">
        <f t="shared" si="49"/>
        <v>712</v>
      </c>
      <c r="D716" s="32">
        <f t="shared" si="13"/>
        <v>2248</v>
      </c>
      <c r="E716" s="32">
        <f t="shared" si="14"/>
        <v>2248</v>
      </c>
      <c r="F716" s="33">
        <f t="shared" si="15"/>
        <v>968</v>
      </c>
      <c r="G716" s="30">
        <f t="shared" si="16"/>
        <v>653</v>
      </c>
      <c r="H716" s="34">
        <f t="shared" si="17"/>
        <v>315</v>
      </c>
      <c r="I716" s="35">
        <f t="shared" si="18"/>
        <v>0.4653424232</v>
      </c>
      <c r="J716" s="35">
        <f t="shared" si="19"/>
        <v>0.4035393749</v>
      </c>
      <c r="K716" s="36">
        <f t="shared" si="20"/>
        <v>304</v>
      </c>
      <c r="L716" s="37">
        <f t="shared" si="21"/>
        <v>349</v>
      </c>
      <c r="M716" s="38">
        <f t="shared" si="22"/>
        <v>127</v>
      </c>
      <c r="N716" s="39">
        <f t="shared" si="23"/>
        <v>188</v>
      </c>
      <c r="O716" s="35">
        <f t="shared" si="24"/>
        <v>0.4655436447</v>
      </c>
      <c r="P716" s="35">
        <f t="shared" si="25"/>
        <v>0.4031746032</v>
      </c>
      <c r="Q716" s="40">
        <f t="shared" si="26"/>
        <v>0.4452479339</v>
      </c>
      <c r="R716" s="35">
        <f t="shared" si="27"/>
        <v>0.2668067227</v>
      </c>
      <c r="S716" s="10">
        <f t="shared" si="50"/>
        <v>0.5945633145</v>
      </c>
      <c r="T716" s="10">
        <f t="shared" si="28"/>
        <v>0.792093049</v>
      </c>
      <c r="U716" s="10">
        <f t="shared" si="29"/>
        <v>0.792093049</v>
      </c>
      <c r="V716" s="30">
        <f t="shared" si="30"/>
        <v>968</v>
      </c>
      <c r="W716" s="30">
        <f t="shared" si="31"/>
        <v>431</v>
      </c>
      <c r="X716" s="34">
        <f t="shared" si="32"/>
        <v>576</v>
      </c>
      <c r="Y716" s="36">
        <f t="shared" si="33"/>
        <v>449</v>
      </c>
      <c r="Z716" s="37">
        <f t="shared" ref="Z716:AA716" si="2887">L716</f>
        <v>349</v>
      </c>
      <c r="AA716" s="38">
        <f t="shared" si="2887"/>
        <v>127</v>
      </c>
      <c r="AB716" s="39">
        <f t="shared" si="35"/>
        <v>118</v>
      </c>
      <c r="AC716" s="35">
        <f t="shared" si="36"/>
        <v>0.5183673469</v>
      </c>
      <c r="AD716" s="35">
        <f t="shared" si="37"/>
        <v>0.5626566416</v>
      </c>
      <c r="AE716" s="30">
        <f t="shared" si="38"/>
        <v>0.5373156721</v>
      </c>
      <c r="AF716" s="30">
        <f t="shared" si="39"/>
        <v>0.2308793827</v>
      </c>
      <c r="AG716" s="30">
        <f t="shared" si="40"/>
        <v>0.02534096955</v>
      </c>
      <c r="AH716" s="41">
        <f t="shared" si="41"/>
        <v>0.3663784865</v>
      </c>
      <c r="AI716" s="42">
        <f t="shared" si="42"/>
        <v>0.4012542808</v>
      </c>
      <c r="AJ716" s="42">
        <f t="shared" si="43"/>
        <v>0.4361728729</v>
      </c>
      <c r="AK716" s="36">
        <f t="shared" si="44"/>
        <v>270</v>
      </c>
      <c r="AL716" s="37">
        <f t="shared" ref="AL716:AM716" si="2888">Z716</f>
        <v>349</v>
      </c>
      <c r="AM716" s="38">
        <f t="shared" si="2888"/>
        <v>127</v>
      </c>
      <c r="AN716" s="39">
        <f t="shared" si="46"/>
        <v>118</v>
      </c>
      <c r="AO716" s="43"/>
      <c r="AP716" s="43"/>
      <c r="AQ716" s="43">
        <f t="shared" ref="AQ716:AW716" si="2889">POWER($AC716,AQ$3)</f>
        <v>1</v>
      </c>
      <c r="AR716" s="43">
        <f t="shared" si="2889"/>
        <v>0.5183673469</v>
      </c>
      <c r="AS716" s="43">
        <f t="shared" si="2889"/>
        <v>0.2687047064</v>
      </c>
      <c r="AT716" s="43">
        <f t="shared" si="2889"/>
        <v>0.1392877458</v>
      </c>
      <c r="AU716" s="43">
        <f t="shared" si="2889"/>
        <v>0.07220221923</v>
      </c>
      <c r="AV716" s="43">
        <f t="shared" si="2889"/>
        <v>0.03742727282</v>
      </c>
      <c r="AW716" s="43">
        <f t="shared" si="2889"/>
        <v>0.01940107612</v>
      </c>
      <c r="AX716" s="43">
        <f t="shared" ref="AX716:BA716" si="2890">$AD716*AQ716</f>
        <v>0.5626566416</v>
      </c>
      <c r="AY716" s="43">
        <f t="shared" si="2890"/>
        <v>0.2916628305</v>
      </c>
      <c r="AZ716" s="43">
        <f t="shared" si="2890"/>
        <v>0.1511884877</v>
      </c>
      <c r="BA716" s="43">
        <f t="shared" si="2890"/>
        <v>0.07837117524</v>
      </c>
      <c r="BB716" s="43"/>
      <c r="BC716" s="43"/>
      <c r="BD716" s="43"/>
      <c r="BE716" s="43"/>
      <c r="BF716" s="43"/>
      <c r="BG716" s="43"/>
      <c r="BH716" s="43"/>
      <c r="BI716" s="43"/>
      <c r="BJ716" s="43"/>
    </row>
    <row r="717">
      <c r="A717" s="30"/>
      <c r="B717" s="30"/>
      <c r="C717" s="44">
        <f t="shared" si="49"/>
        <v>713</v>
      </c>
      <c r="D717" s="32">
        <f t="shared" si="13"/>
        <v>1659</v>
      </c>
      <c r="E717" s="32">
        <f t="shared" si="14"/>
        <v>1659</v>
      </c>
      <c r="F717" s="33">
        <f t="shared" si="15"/>
        <v>851</v>
      </c>
      <c r="G717" s="30">
        <f t="shared" si="16"/>
        <v>584</v>
      </c>
      <c r="H717" s="34">
        <f t="shared" si="17"/>
        <v>267</v>
      </c>
      <c r="I717" s="35">
        <f t="shared" si="18"/>
        <v>0.3791982211</v>
      </c>
      <c r="J717" s="35">
        <f t="shared" si="19"/>
        <v>0.3902068324</v>
      </c>
      <c r="K717" s="36">
        <f t="shared" si="20"/>
        <v>221</v>
      </c>
      <c r="L717" s="37">
        <f t="shared" si="21"/>
        <v>363</v>
      </c>
      <c r="M717" s="38">
        <f t="shared" si="22"/>
        <v>104</v>
      </c>
      <c r="N717" s="39">
        <f t="shared" si="23"/>
        <v>163</v>
      </c>
      <c r="O717" s="35">
        <f t="shared" si="24"/>
        <v>0.3784246575</v>
      </c>
      <c r="P717" s="35">
        <f t="shared" si="25"/>
        <v>0.3895131086</v>
      </c>
      <c r="Q717" s="40">
        <f t="shared" si="26"/>
        <v>0.3819036428</v>
      </c>
      <c r="R717" s="35">
        <f t="shared" si="27"/>
        <v>0.2226980728</v>
      </c>
      <c r="S717" s="10">
        <f t="shared" si="50"/>
        <v>0.6882552419</v>
      </c>
      <c r="T717" s="10">
        <f t="shared" si="28"/>
        <v>0.9731638922</v>
      </c>
      <c r="U717" s="10">
        <f t="shared" si="29"/>
        <v>0.9731638922</v>
      </c>
      <c r="V717" s="30">
        <f t="shared" si="30"/>
        <v>851</v>
      </c>
      <c r="W717" s="30">
        <f t="shared" si="31"/>
        <v>325</v>
      </c>
      <c r="X717" s="34">
        <f t="shared" si="32"/>
        <v>586</v>
      </c>
      <c r="Y717" s="36">
        <f t="shared" si="33"/>
        <v>482</v>
      </c>
      <c r="Z717" s="37">
        <f t="shared" ref="Z717:AA717" si="2891">L717</f>
        <v>363</v>
      </c>
      <c r="AA717" s="38">
        <f t="shared" si="2891"/>
        <v>104</v>
      </c>
      <c r="AB717" s="39">
        <f t="shared" si="35"/>
        <v>13</v>
      </c>
      <c r="AC717" s="35">
        <f t="shared" si="36"/>
        <v>0.8888888889</v>
      </c>
      <c r="AD717" s="35">
        <f t="shared" si="37"/>
        <v>0.5704142012</v>
      </c>
      <c r="AE717" s="30">
        <f t="shared" si="38"/>
        <v>0.6228675063</v>
      </c>
      <c r="AF717" s="30">
        <f t="shared" si="39"/>
        <v>0.316431217</v>
      </c>
      <c r="AG717" s="30">
        <f t="shared" si="40"/>
        <v>-0.0524533051</v>
      </c>
      <c r="AH717" s="41">
        <f t="shared" si="41"/>
        <v>0.4434013715</v>
      </c>
      <c r="AI717" s="42">
        <f t="shared" si="42"/>
        <v>0.6671777019</v>
      </c>
      <c r="AJ717" s="42">
        <f t="shared" si="43"/>
        <v>0.5948996638</v>
      </c>
      <c r="AK717" s="36">
        <f t="shared" si="44"/>
        <v>533</v>
      </c>
      <c r="AL717" s="37">
        <f t="shared" ref="AL717:AM717" si="2892">Z717</f>
        <v>363</v>
      </c>
      <c r="AM717" s="38">
        <f t="shared" si="2892"/>
        <v>104</v>
      </c>
      <c r="AN717" s="39">
        <f t="shared" si="46"/>
        <v>13</v>
      </c>
      <c r="AO717" s="43"/>
      <c r="AP717" s="43"/>
      <c r="AQ717" s="43">
        <f t="shared" ref="AQ717:AW717" si="2893">POWER($AC717,AQ$3)</f>
        <v>1</v>
      </c>
      <c r="AR717" s="43">
        <f t="shared" si="2893"/>
        <v>0.8888888889</v>
      </c>
      <c r="AS717" s="43">
        <f t="shared" si="2893"/>
        <v>0.7901234568</v>
      </c>
      <c r="AT717" s="43">
        <f t="shared" si="2893"/>
        <v>0.7023319616</v>
      </c>
      <c r="AU717" s="43">
        <f t="shared" si="2893"/>
        <v>0.624295077</v>
      </c>
      <c r="AV717" s="43">
        <f t="shared" si="2893"/>
        <v>0.5549289573</v>
      </c>
      <c r="AW717" s="43">
        <f t="shared" si="2893"/>
        <v>0.4932701843</v>
      </c>
      <c r="AX717" s="43">
        <f t="shared" ref="AX717:BA717" si="2894">$AD717*AQ717</f>
        <v>0.5704142012</v>
      </c>
      <c r="AY717" s="43">
        <f t="shared" si="2894"/>
        <v>0.5070348455</v>
      </c>
      <c r="AZ717" s="43">
        <f t="shared" si="2894"/>
        <v>0.4506976404</v>
      </c>
      <c r="BA717" s="43">
        <f t="shared" si="2894"/>
        <v>0.4006201248</v>
      </c>
      <c r="BB717" s="43"/>
      <c r="BC717" s="43"/>
      <c r="BD717" s="43"/>
      <c r="BE717" s="43"/>
      <c r="BF717" s="43"/>
      <c r="BG717" s="43"/>
      <c r="BH717" s="43"/>
      <c r="BI717" s="43"/>
      <c r="BJ717" s="43"/>
    </row>
    <row r="718">
      <c r="A718" s="30"/>
      <c r="B718" s="30"/>
      <c r="C718" s="44">
        <f t="shared" si="49"/>
        <v>714</v>
      </c>
      <c r="D718" s="32">
        <f t="shared" si="13"/>
        <v>843</v>
      </c>
      <c r="E718" s="32">
        <f t="shared" si="14"/>
        <v>843</v>
      </c>
      <c r="F718" s="33">
        <f t="shared" si="15"/>
        <v>550</v>
      </c>
      <c r="G718" s="30">
        <f t="shared" si="16"/>
        <v>428</v>
      </c>
      <c r="H718" s="34">
        <f t="shared" si="17"/>
        <v>122</v>
      </c>
      <c r="I718" s="35">
        <f t="shared" si="18"/>
        <v>0.2559707303</v>
      </c>
      <c r="J718" s="35">
        <f t="shared" si="19"/>
        <v>0.246858858</v>
      </c>
      <c r="K718" s="36">
        <f t="shared" si="20"/>
        <v>110</v>
      </c>
      <c r="L718" s="37">
        <f t="shared" si="21"/>
        <v>318</v>
      </c>
      <c r="M718" s="38">
        <f t="shared" si="22"/>
        <v>30</v>
      </c>
      <c r="N718" s="39">
        <f t="shared" si="23"/>
        <v>92</v>
      </c>
      <c r="O718" s="35">
        <f t="shared" si="24"/>
        <v>0.2570093458</v>
      </c>
      <c r="P718" s="35">
        <f t="shared" si="25"/>
        <v>0.2459016393</v>
      </c>
      <c r="Q718" s="40">
        <f t="shared" si="26"/>
        <v>0.2545454545</v>
      </c>
      <c r="R718" s="35">
        <f t="shared" si="27"/>
        <v>0.08620689655</v>
      </c>
      <c r="S718" s="10">
        <f t="shared" si="50"/>
        <v>0.6032606269</v>
      </c>
      <c r="T718" s="10">
        <f t="shared" si="28"/>
        <v>0.9188557478</v>
      </c>
      <c r="U718" s="10">
        <f t="shared" si="29"/>
        <v>0.9188557478</v>
      </c>
      <c r="V718" s="30">
        <f t="shared" si="30"/>
        <v>550</v>
      </c>
      <c r="W718" s="30">
        <f t="shared" si="31"/>
        <v>140</v>
      </c>
      <c r="X718" s="34">
        <f t="shared" si="32"/>
        <v>332</v>
      </c>
      <c r="Y718" s="36">
        <f t="shared" si="33"/>
        <v>302</v>
      </c>
      <c r="Z718" s="37">
        <f t="shared" ref="Z718:AA718" si="2895">L718</f>
        <v>318</v>
      </c>
      <c r="AA718" s="38">
        <f t="shared" si="2895"/>
        <v>30</v>
      </c>
      <c r="AB718" s="39">
        <f t="shared" si="35"/>
        <v>27</v>
      </c>
      <c r="AC718" s="35">
        <f t="shared" si="36"/>
        <v>0.5263157895</v>
      </c>
      <c r="AD718" s="35">
        <f t="shared" si="37"/>
        <v>0.4870967742</v>
      </c>
      <c r="AE718" s="30">
        <f t="shared" si="38"/>
        <v>0.5402588146</v>
      </c>
      <c r="AF718" s="30">
        <f t="shared" si="39"/>
        <v>0.2338225253</v>
      </c>
      <c r="AG718" s="30">
        <f t="shared" si="40"/>
        <v>-0.05316204039</v>
      </c>
      <c r="AH718" s="41">
        <f t="shared" si="41"/>
        <v>0.3673255282</v>
      </c>
      <c r="AI718" s="42">
        <f t="shared" si="42"/>
        <v>0.4072353641</v>
      </c>
      <c r="AJ718" s="42">
        <f t="shared" si="43"/>
        <v>0.3339807242</v>
      </c>
      <c r="AK718" s="36">
        <f t="shared" si="44"/>
        <v>159</v>
      </c>
      <c r="AL718" s="37">
        <f t="shared" ref="AL718:AM718" si="2896">Z718</f>
        <v>318</v>
      </c>
      <c r="AM718" s="38">
        <f t="shared" si="2896"/>
        <v>30</v>
      </c>
      <c r="AN718" s="39">
        <f t="shared" si="46"/>
        <v>27</v>
      </c>
      <c r="AO718" s="43"/>
      <c r="AP718" s="43"/>
      <c r="AQ718" s="43">
        <f t="shared" ref="AQ718:AW718" si="2897">POWER($AC718,AQ$3)</f>
        <v>1</v>
      </c>
      <c r="AR718" s="43">
        <f t="shared" si="2897"/>
        <v>0.5263157895</v>
      </c>
      <c r="AS718" s="43">
        <f t="shared" si="2897"/>
        <v>0.2770083102</v>
      </c>
      <c r="AT718" s="43">
        <f t="shared" si="2897"/>
        <v>0.1457938475</v>
      </c>
      <c r="AU718" s="43">
        <f t="shared" si="2897"/>
        <v>0.07673360395</v>
      </c>
      <c r="AV718" s="43">
        <f t="shared" si="2897"/>
        <v>0.04038610734</v>
      </c>
      <c r="AW718" s="43">
        <f t="shared" si="2897"/>
        <v>0.02125584597</v>
      </c>
      <c r="AX718" s="43">
        <f t="shared" ref="AX718:BA718" si="2898">$AD718*AQ718</f>
        <v>0.4870967742</v>
      </c>
      <c r="AY718" s="43">
        <f t="shared" si="2898"/>
        <v>0.2563667233</v>
      </c>
      <c r="AZ718" s="43">
        <f t="shared" si="2898"/>
        <v>0.1349298543</v>
      </c>
      <c r="BA718" s="43">
        <f t="shared" si="2898"/>
        <v>0.07101571281</v>
      </c>
      <c r="BB718" s="43"/>
      <c r="BC718" s="43"/>
      <c r="BD718" s="43"/>
      <c r="BE718" s="43"/>
      <c r="BF718" s="43"/>
      <c r="BG718" s="43"/>
      <c r="BH718" s="43"/>
      <c r="BI718" s="43"/>
      <c r="BJ718" s="43"/>
    </row>
    <row r="719">
      <c r="A719" s="30"/>
      <c r="B719" s="30"/>
      <c r="C719" s="44">
        <f t="shared" si="49"/>
        <v>715</v>
      </c>
      <c r="D719" s="32">
        <f t="shared" si="13"/>
        <v>729</v>
      </c>
      <c r="E719" s="32">
        <f t="shared" si="14"/>
        <v>729</v>
      </c>
      <c r="F719" s="33">
        <f t="shared" si="15"/>
        <v>420</v>
      </c>
      <c r="G719" s="30">
        <f t="shared" si="16"/>
        <v>326</v>
      </c>
      <c r="H719" s="34">
        <f t="shared" si="17"/>
        <v>94</v>
      </c>
      <c r="I719" s="35">
        <f t="shared" si="18"/>
        <v>0.4233503041</v>
      </c>
      <c r="J719" s="35">
        <f t="shared" si="19"/>
        <v>0.5168749704</v>
      </c>
      <c r="K719" s="36">
        <f t="shared" si="20"/>
        <v>138</v>
      </c>
      <c r="L719" s="37">
        <f t="shared" si="21"/>
        <v>188</v>
      </c>
      <c r="M719" s="38">
        <f t="shared" si="22"/>
        <v>49</v>
      </c>
      <c r="N719" s="39">
        <f t="shared" si="23"/>
        <v>45</v>
      </c>
      <c r="O719" s="35">
        <f t="shared" si="24"/>
        <v>0.4233128834</v>
      </c>
      <c r="P719" s="35">
        <f t="shared" si="25"/>
        <v>0.5212765957</v>
      </c>
      <c r="Q719" s="40">
        <f t="shared" si="26"/>
        <v>0.4452380952</v>
      </c>
      <c r="R719" s="35">
        <f t="shared" si="27"/>
        <v>0.2067510549</v>
      </c>
      <c r="S719" s="10">
        <f t="shared" si="50"/>
        <v>0.6427620732</v>
      </c>
      <c r="T719" s="10">
        <f t="shared" si="28"/>
        <v>0.908519135</v>
      </c>
      <c r="U719" s="10">
        <f t="shared" si="29"/>
        <v>0.908519135</v>
      </c>
      <c r="V719" s="30">
        <f t="shared" si="30"/>
        <v>420</v>
      </c>
      <c r="W719" s="30">
        <f t="shared" si="31"/>
        <v>187</v>
      </c>
      <c r="X719" s="34">
        <f t="shared" si="32"/>
        <v>270</v>
      </c>
      <c r="Y719" s="36">
        <f t="shared" si="33"/>
        <v>221</v>
      </c>
      <c r="Z719" s="37">
        <f t="shared" ref="Z719:AA719" si="2899">L719</f>
        <v>188</v>
      </c>
      <c r="AA719" s="38">
        <f t="shared" si="2899"/>
        <v>49</v>
      </c>
      <c r="AB719" s="39">
        <f t="shared" si="35"/>
        <v>22</v>
      </c>
      <c r="AC719" s="35">
        <f t="shared" si="36"/>
        <v>0.6901408451</v>
      </c>
      <c r="AD719" s="35">
        <f t="shared" si="37"/>
        <v>0.5403422983</v>
      </c>
      <c r="AE719" s="30">
        <f t="shared" si="38"/>
        <v>0.5916225031</v>
      </c>
      <c r="AF719" s="30">
        <f t="shared" si="39"/>
        <v>0.2851862137</v>
      </c>
      <c r="AG719" s="30">
        <f t="shared" si="40"/>
        <v>-0.05128020477</v>
      </c>
      <c r="AH719" s="41">
        <f t="shared" si="41"/>
        <v>0.3935397476</v>
      </c>
      <c r="AI719" s="42">
        <f t="shared" si="42"/>
        <v>0.5280272543</v>
      </c>
      <c r="AJ719" s="42">
        <f t="shared" si="43"/>
        <v>0.45736569</v>
      </c>
      <c r="AK719" s="36">
        <f t="shared" si="44"/>
        <v>158</v>
      </c>
      <c r="AL719" s="37">
        <f t="shared" ref="AL719:AM719" si="2900">Z719</f>
        <v>188</v>
      </c>
      <c r="AM719" s="38">
        <f t="shared" si="2900"/>
        <v>49</v>
      </c>
      <c r="AN719" s="39">
        <f t="shared" si="46"/>
        <v>22</v>
      </c>
      <c r="AO719" s="43"/>
      <c r="AP719" s="43"/>
      <c r="AQ719" s="43">
        <f t="shared" ref="AQ719:AW719" si="2901">POWER($AC719,AQ$3)</f>
        <v>1</v>
      </c>
      <c r="AR719" s="43">
        <f t="shared" si="2901"/>
        <v>0.6901408451</v>
      </c>
      <c r="AS719" s="43">
        <f t="shared" si="2901"/>
        <v>0.476294386</v>
      </c>
      <c r="AT719" s="43">
        <f t="shared" si="2901"/>
        <v>0.3287102101</v>
      </c>
      <c r="AU719" s="43">
        <f t="shared" si="2901"/>
        <v>0.2268563422</v>
      </c>
      <c r="AV719" s="43">
        <f t="shared" si="2901"/>
        <v>0.1565628277</v>
      </c>
      <c r="AW719" s="43">
        <f t="shared" si="2901"/>
        <v>0.1080504022</v>
      </c>
      <c r="AX719" s="43">
        <f t="shared" ref="AX719:BA719" si="2902">$AD719*AQ719</f>
        <v>0.5403422983</v>
      </c>
      <c r="AY719" s="43">
        <f t="shared" si="2902"/>
        <v>0.3729122904</v>
      </c>
      <c r="AZ719" s="43">
        <f t="shared" si="2902"/>
        <v>0.2573620032</v>
      </c>
      <c r="BA719" s="43">
        <f t="shared" si="2902"/>
        <v>0.1776160304</v>
      </c>
      <c r="BB719" s="43"/>
      <c r="BC719" s="43"/>
      <c r="BD719" s="43"/>
      <c r="BE719" s="43"/>
      <c r="BF719" s="43"/>
      <c r="BG719" s="43"/>
      <c r="BH719" s="43"/>
      <c r="BI719" s="43"/>
      <c r="BJ719" s="43"/>
    </row>
    <row r="720">
      <c r="A720" s="30"/>
      <c r="B720" s="30"/>
      <c r="C720" s="44">
        <f t="shared" si="49"/>
        <v>716</v>
      </c>
      <c r="D720" s="32">
        <f t="shared" si="13"/>
        <v>1212</v>
      </c>
      <c r="E720" s="32">
        <f t="shared" si="14"/>
        <v>1212</v>
      </c>
      <c r="F720" s="33">
        <f t="shared" si="15"/>
        <v>595</v>
      </c>
      <c r="G720" s="30">
        <f t="shared" si="16"/>
        <v>411</v>
      </c>
      <c r="H720" s="34">
        <f t="shared" si="17"/>
        <v>184</v>
      </c>
      <c r="I720" s="35">
        <f t="shared" si="18"/>
        <v>0.403287695</v>
      </c>
      <c r="J720" s="35">
        <f t="shared" si="19"/>
        <v>0.3781006407</v>
      </c>
      <c r="K720" s="36">
        <f t="shared" si="20"/>
        <v>166</v>
      </c>
      <c r="L720" s="37">
        <f t="shared" si="21"/>
        <v>245</v>
      </c>
      <c r="M720" s="38">
        <f t="shared" si="22"/>
        <v>70</v>
      </c>
      <c r="N720" s="39">
        <f t="shared" si="23"/>
        <v>114</v>
      </c>
      <c r="O720" s="35">
        <f t="shared" si="24"/>
        <v>0.403892944</v>
      </c>
      <c r="P720" s="35">
        <f t="shared" si="25"/>
        <v>0.3804347826</v>
      </c>
      <c r="Q720" s="40">
        <f t="shared" si="26"/>
        <v>0.3966386555</v>
      </c>
      <c r="R720" s="35">
        <f t="shared" si="27"/>
        <v>0.2222222222</v>
      </c>
      <c r="S720" s="10">
        <f t="shared" si="50"/>
        <v>0.5400763696</v>
      </c>
      <c r="T720" s="10">
        <f t="shared" si="28"/>
        <v>0.7305441396</v>
      </c>
      <c r="U720" s="10">
        <f t="shared" si="29"/>
        <v>0.7305441396</v>
      </c>
      <c r="V720" s="30">
        <f t="shared" si="30"/>
        <v>595</v>
      </c>
      <c r="W720" s="30">
        <f t="shared" si="31"/>
        <v>236</v>
      </c>
      <c r="X720" s="34">
        <f t="shared" si="32"/>
        <v>321</v>
      </c>
      <c r="Y720" s="36">
        <f t="shared" si="33"/>
        <v>251</v>
      </c>
      <c r="Z720" s="37">
        <f t="shared" ref="Z720:AA720" si="2903">L720</f>
        <v>245</v>
      </c>
      <c r="AA720" s="38">
        <f t="shared" si="2903"/>
        <v>70</v>
      </c>
      <c r="AB720" s="39">
        <f t="shared" si="35"/>
        <v>93</v>
      </c>
      <c r="AC720" s="35">
        <f t="shared" si="36"/>
        <v>0.4294478528</v>
      </c>
      <c r="AD720" s="35">
        <f t="shared" si="37"/>
        <v>0.5060483871</v>
      </c>
      <c r="AE720" s="30">
        <f t="shared" si="38"/>
        <v>0.5021554598</v>
      </c>
      <c r="AF720" s="30">
        <f t="shared" si="39"/>
        <v>0.1957191704</v>
      </c>
      <c r="AG720" s="30">
        <f t="shared" si="40"/>
        <v>0.003892927342</v>
      </c>
      <c r="AH720" s="41">
        <f t="shared" si="41"/>
        <v>0.3577760912</v>
      </c>
      <c r="AI720" s="42">
        <f t="shared" si="42"/>
        <v>0.3337150371</v>
      </c>
      <c r="AJ720" s="42">
        <f t="shared" si="43"/>
        <v>0.3390792968</v>
      </c>
      <c r="AK720" s="36">
        <f t="shared" si="44"/>
        <v>126</v>
      </c>
      <c r="AL720" s="37">
        <f t="shared" ref="AL720:AM720" si="2904">Z720</f>
        <v>245</v>
      </c>
      <c r="AM720" s="38">
        <f t="shared" si="2904"/>
        <v>70</v>
      </c>
      <c r="AN720" s="39">
        <f t="shared" si="46"/>
        <v>93</v>
      </c>
      <c r="AO720" s="43"/>
      <c r="AP720" s="43"/>
      <c r="AQ720" s="43">
        <f t="shared" ref="AQ720:AW720" si="2905">POWER($AC720,AQ$3)</f>
        <v>1</v>
      </c>
      <c r="AR720" s="43">
        <f t="shared" si="2905"/>
        <v>0.4294478528</v>
      </c>
      <c r="AS720" s="43">
        <f t="shared" si="2905"/>
        <v>0.1844254582</v>
      </c>
      <c r="AT720" s="43">
        <f t="shared" si="2905"/>
        <v>0.07920111704</v>
      </c>
      <c r="AU720" s="43">
        <f t="shared" si="2905"/>
        <v>0.03401274965</v>
      </c>
      <c r="AV720" s="43">
        <f t="shared" si="2905"/>
        <v>0.0146067023</v>
      </c>
      <c r="AW720" s="43">
        <f t="shared" si="2905"/>
        <v>0.00627281694</v>
      </c>
      <c r="AX720" s="43">
        <f t="shared" ref="AX720:BA720" si="2906">$AD720*AQ720</f>
        <v>0.5060483871</v>
      </c>
      <c r="AY720" s="43">
        <f t="shared" si="2906"/>
        <v>0.2173213932</v>
      </c>
      <c r="AZ720" s="43">
        <f t="shared" si="2906"/>
        <v>0.09332820568</v>
      </c>
      <c r="BA720" s="43">
        <f t="shared" si="2906"/>
        <v>0.04007959753</v>
      </c>
      <c r="BB720" s="43"/>
      <c r="BC720" s="43"/>
      <c r="BD720" s="43"/>
      <c r="BE720" s="43"/>
      <c r="BF720" s="43"/>
      <c r="BG720" s="43"/>
      <c r="BH720" s="43"/>
      <c r="BI720" s="43"/>
      <c r="BJ720" s="43"/>
    </row>
    <row r="721">
      <c r="A721" s="30"/>
      <c r="B721" s="30"/>
      <c r="C721" s="44">
        <f t="shared" si="49"/>
        <v>717</v>
      </c>
      <c r="D721" s="32">
        <f t="shared" si="13"/>
        <v>4057</v>
      </c>
      <c r="E721" s="32">
        <f t="shared" si="14"/>
        <v>2436</v>
      </c>
      <c r="F721" s="33">
        <f t="shared" si="15"/>
        <v>887</v>
      </c>
      <c r="G721" s="30">
        <f t="shared" si="16"/>
        <v>600</v>
      </c>
      <c r="H721" s="34">
        <f t="shared" si="17"/>
        <v>287</v>
      </c>
      <c r="I721" s="35">
        <f t="shared" si="18"/>
        <v>0.4068631</v>
      </c>
      <c r="J721" s="35">
        <f t="shared" si="19"/>
        <v>0.4225040783</v>
      </c>
      <c r="K721" s="36">
        <f t="shared" si="20"/>
        <v>244</v>
      </c>
      <c r="L721" s="37">
        <f t="shared" si="21"/>
        <v>356</v>
      </c>
      <c r="M721" s="38">
        <f t="shared" si="22"/>
        <v>121</v>
      </c>
      <c r="N721" s="39">
        <f t="shared" si="23"/>
        <v>166</v>
      </c>
      <c r="O721" s="35">
        <f t="shared" si="24"/>
        <v>0.4066666667</v>
      </c>
      <c r="P721" s="35">
        <f t="shared" si="25"/>
        <v>0.4216027875</v>
      </c>
      <c r="Q721" s="40">
        <f t="shared" si="26"/>
        <v>0.4114994363</v>
      </c>
      <c r="R721" s="35">
        <f t="shared" si="27"/>
        <v>0.2536687631</v>
      </c>
      <c r="S721" s="10">
        <f t="shared" si="50"/>
        <v>0.6790826671</v>
      </c>
      <c r="T721" s="10">
        <f t="shared" si="28"/>
        <v>0.9388336674</v>
      </c>
      <c r="U721" s="10">
        <f t="shared" si="29"/>
        <v>0.9388336674</v>
      </c>
      <c r="V721" s="30">
        <f t="shared" si="30"/>
        <v>887</v>
      </c>
      <c r="W721" s="30">
        <f t="shared" si="31"/>
        <v>365</v>
      </c>
      <c r="X721" s="34">
        <f t="shared" si="32"/>
        <v>602</v>
      </c>
      <c r="Y721" s="36">
        <f t="shared" si="33"/>
        <v>481</v>
      </c>
      <c r="Z721" s="37">
        <f t="shared" ref="Z721:AA721" si="2907">L721</f>
        <v>356</v>
      </c>
      <c r="AA721" s="38">
        <f t="shared" si="2907"/>
        <v>121</v>
      </c>
      <c r="AB721" s="39">
        <f t="shared" si="35"/>
        <v>31</v>
      </c>
      <c r="AC721" s="35">
        <f t="shared" si="36"/>
        <v>0.7960526316</v>
      </c>
      <c r="AD721" s="35">
        <f t="shared" si="37"/>
        <v>0.5746714456</v>
      </c>
      <c r="AE721" s="30">
        <f t="shared" si="38"/>
        <v>0.6132331043</v>
      </c>
      <c r="AF721" s="30">
        <f t="shared" si="39"/>
        <v>0.306796815</v>
      </c>
      <c r="AG721" s="30">
        <f t="shared" si="40"/>
        <v>-0.03856165864</v>
      </c>
      <c r="AH721" s="41">
        <f t="shared" si="41"/>
        <v>0.4175430486</v>
      </c>
      <c r="AI721" s="42">
        <f t="shared" si="42"/>
        <v>0.6032512238</v>
      </c>
      <c r="AJ721" s="42">
        <f t="shared" si="43"/>
        <v>0.5501151816</v>
      </c>
      <c r="AK721" s="36">
        <f t="shared" si="44"/>
        <v>435</v>
      </c>
      <c r="AL721" s="37">
        <f t="shared" ref="AL721:AM721" si="2908">Z721</f>
        <v>356</v>
      </c>
      <c r="AM721" s="38">
        <f t="shared" si="2908"/>
        <v>121</v>
      </c>
      <c r="AN721" s="39">
        <f t="shared" si="46"/>
        <v>31</v>
      </c>
      <c r="AO721" s="43"/>
      <c r="AP721" s="43"/>
      <c r="AQ721" s="43">
        <f t="shared" ref="AQ721:AW721" si="2909">POWER($AC721,AQ$3)</f>
        <v>1</v>
      </c>
      <c r="AR721" s="43">
        <f t="shared" si="2909"/>
        <v>0.7960526316</v>
      </c>
      <c r="AS721" s="43">
        <f t="shared" si="2909"/>
        <v>0.6336997922</v>
      </c>
      <c r="AT721" s="43">
        <f t="shared" si="2909"/>
        <v>0.5044583872</v>
      </c>
      <c r="AU721" s="43">
        <f t="shared" si="2909"/>
        <v>0.4015754267</v>
      </c>
      <c r="AV721" s="43">
        <f t="shared" si="2909"/>
        <v>0.3196751752</v>
      </c>
      <c r="AW721" s="43">
        <f t="shared" si="2909"/>
        <v>0.2544782645</v>
      </c>
      <c r="AX721" s="43">
        <f t="shared" ref="AX721:BA721" si="2910">$AD721*AQ721</f>
        <v>0.5746714456</v>
      </c>
      <c r="AY721" s="43">
        <f t="shared" si="2910"/>
        <v>0.4574687166</v>
      </c>
      <c r="AZ721" s="43">
        <f t="shared" si="2910"/>
        <v>0.3641691757</v>
      </c>
      <c r="BA721" s="43">
        <f t="shared" si="2910"/>
        <v>0.2898978307</v>
      </c>
      <c r="BB721" s="43"/>
      <c r="BC721" s="43"/>
      <c r="BD721" s="43"/>
      <c r="BE721" s="43"/>
      <c r="BF721" s="43"/>
      <c r="BG721" s="43"/>
      <c r="BH721" s="43"/>
      <c r="BI721" s="43"/>
      <c r="BJ721" s="43"/>
    </row>
    <row r="722">
      <c r="A722" s="30"/>
      <c r="B722" s="30"/>
      <c r="C722" s="44">
        <f t="shared" si="49"/>
        <v>718</v>
      </c>
      <c r="D722" s="32">
        <f t="shared" si="13"/>
        <v>1624</v>
      </c>
      <c r="E722" s="32">
        <f t="shared" si="14"/>
        <v>1624</v>
      </c>
      <c r="F722" s="33">
        <f t="shared" si="15"/>
        <v>823</v>
      </c>
      <c r="G722" s="30">
        <f t="shared" si="16"/>
        <v>690</v>
      </c>
      <c r="H722" s="34">
        <f t="shared" si="17"/>
        <v>133</v>
      </c>
      <c r="I722" s="35">
        <f t="shared" si="18"/>
        <v>0.3732848773</v>
      </c>
      <c r="J722" s="35">
        <f t="shared" si="19"/>
        <v>0.3473113626</v>
      </c>
      <c r="K722" s="36">
        <f t="shared" si="20"/>
        <v>258</v>
      </c>
      <c r="L722" s="37">
        <f t="shared" si="21"/>
        <v>432</v>
      </c>
      <c r="M722" s="38">
        <f t="shared" si="22"/>
        <v>46</v>
      </c>
      <c r="N722" s="39">
        <f t="shared" si="23"/>
        <v>87</v>
      </c>
      <c r="O722" s="35">
        <f t="shared" si="24"/>
        <v>0.3739130435</v>
      </c>
      <c r="P722" s="35">
        <f t="shared" si="25"/>
        <v>0.3458646617</v>
      </c>
      <c r="Q722" s="40">
        <f t="shared" si="26"/>
        <v>0.3693803159</v>
      </c>
      <c r="R722" s="35">
        <f t="shared" si="27"/>
        <v>0.09623430962</v>
      </c>
      <c r="S722" s="10">
        <f t="shared" si="50"/>
        <v>0.6956322245</v>
      </c>
      <c r="T722" s="10">
        <f t="shared" si="28"/>
        <v>1.064038011</v>
      </c>
      <c r="U722" s="10">
        <f t="shared" si="29"/>
        <v>1</v>
      </c>
      <c r="V722" s="30">
        <f t="shared" si="30"/>
        <v>823</v>
      </c>
      <c r="W722" s="30">
        <f t="shared" si="31"/>
        <v>304</v>
      </c>
      <c r="X722" s="34">
        <f t="shared" si="32"/>
        <v>573</v>
      </c>
      <c r="Y722" s="36">
        <f t="shared" si="33"/>
        <v>527</v>
      </c>
      <c r="Z722" s="37">
        <f t="shared" ref="Z722:AA722" si="2911">L722</f>
        <v>432</v>
      </c>
      <c r="AA722" s="38">
        <f t="shared" si="2911"/>
        <v>46</v>
      </c>
      <c r="AB722" s="39">
        <f t="shared" si="35"/>
        <v>0</v>
      </c>
      <c r="AC722" s="35">
        <f t="shared" si="36"/>
        <v>1</v>
      </c>
      <c r="AD722" s="35">
        <f t="shared" si="37"/>
        <v>0.5495307612</v>
      </c>
      <c r="AE722" s="30">
        <f t="shared" si="38"/>
        <v>0.6210571413</v>
      </c>
      <c r="AF722" s="30">
        <f t="shared" si="39"/>
        <v>0.3146208519</v>
      </c>
      <c r="AG722" s="30">
        <f t="shared" si="40"/>
        <v>-0.07152638005</v>
      </c>
      <c r="AH722" s="41">
        <f t="shared" si="41"/>
        <v>0.4805822993</v>
      </c>
      <c r="AI722" s="42">
        <f t="shared" si="42"/>
        <v>0.7412780452</v>
      </c>
      <c r="AJ722" s="42">
        <f t="shared" si="43"/>
        <v>0.6427182612</v>
      </c>
      <c r="AK722" s="36">
        <f t="shared" si="44"/>
        <v>777</v>
      </c>
      <c r="AL722" s="37">
        <f t="shared" ref="AL722:AM722" si="2912">Z722</f>
        <v>432</v>
      </c>
      <c r="AM722" s="38">
        <f t="shared" si="2912"/>
        <v>46</v>
      </c>
      <c r="AN722" s="39">
        <f t="shared" si="46"/>
        <v>0</v>
      </c>
      <c r="AO722" s="43"/>
      <c r="AP722" s="43"/>
      <c r="AQ722" s="43">
        <f t="shared" ref="AQ722:AW722" si="2913">POWER($AC722,AQ$3)</f>
        <v>1</v>
      </c>
      <c r="AR722" s="43">
        <f t="shared" si="2913"/>
        <v>1</v>
      </c>
      <c r="AS722" s="43">
        <f t="shared" si="2913"/>
        <v>1</v>
      </c>
      <c r="AT722" s="43">
        <f t="shared" si="2913"/>
        <v>1</v>
      </c>
      <c r="AU722" s="43">
        <f t="shared" si="2913"/>
        <v>1</v>
      </c>
      <c r="AV722" s="43">
        <f t="shared" si="2913"/>
        <v>1</v>
      </c>
      <c r="AW722" s="43">
        <f t="shared" si="2913"/>
        <v>1</v>
      </c>
      <c r="AX722" s="43">
        <f t="shared" ref="AX722:BA722" si="2914">$AD722*AQ722</f>
        <v>0.5495307612</v>
      </c>
      <c r="AY722" s="43">
        <f t="shared" si="2914"/>
        <v>0.5495307612</v>
      </c>
      <c r="AZ722" s="43">
        <f t="shared" si="2914"/>
        <v>0.5495307612</v>
      </c>
      <c r="BA722" s="43">
        <f t="shared" si="2914"/>
        <v>0.5495307612</v>
      </c>
      <c r="BB722" s="43"/>
      <c r="BC722" s="43"/>
      <c r="BD722" s="43"/>
      <c r="BE722" s="43"/>
      <c r="BF722" s="43"/>
      <c r="BG722" s="43"/>
      <c r="BH722" s="43"/>
      <c r="BI722" s="43"/>
      <c r="BJ722" s="43"/>
    </row>
    <row r="723">
      <c r="A723" s="30"/>
      <c r="B723" s="30"/>
      <c r="C723" s="44">
        <f t="shared" si="49"/>
        <v>719</v>
      </c>
      <c r="D723" s="32">
        <f t="shared" si="13"/>
        <v>2579</v>
      </c>
      <c r="E723" s="32">
        <f t="shared" si="14"/>
        <v>2579</v>
      </c>
      <c r="F723" s="33">
        <f t="shared" si="15"/>
        <v>1156</v>
      </c>
      <c r="G723" s="30">
        <f t="shared" si="16"/>
        <v>733</v>
      </c>
      <c r="H723" s="34">
        <f t="shared" si="17"/>
        <v>423</v>
      </c>
      <c r="I723" s="35">
        <f t="shared" si="18"/>
        <v>0.3602449654</v>
      </c>
      <c r="J723" s="35">
        <f t="shared" si="19"/>
        <v>0.4379991133</v>
      </c>
      <c r="K723" s="36">
        <f t="shared" si="20"/>
        <v>264</v>
      </c>
      <c r="L723" s="37">
        <f t="shared" si="21"/>
        <v>469</v>
      </c>
      <c r="M723" s="38">
        <f t="shared" si="22"/>
        <v>185</v>
      </c>
      <c r="N723" s="39">
        <f t="shared" si="23"/>
        <v>238</v>
      </c>
      <c r="O723" s="35">
        <f t="shared" si="24"/>
        <v>0.3601637108</v>
      </c>
      <c r="P723" s="35">
        <f t="shared" si="25"/>
        <v>0.4373522459</v>
      </c>
      <c r="Q723" s="40">
        <f t="shared" si="26"/>
        <v>0.3884083045</v>
      </c>
      <c r="R723" s="35">
        <f t="shared" si="27"/>
        <v>0.2828746177</v>
      </c>
      <c r="S723" s="10">
        <f t="shared" si="50"/>
        <v>0.7242546571</v>
      </c>
      <c r="T723" s="10">
        <f t="shared" si="28"/>
        <v>0.9946922989</v>
      </c>
      <c r="U723" s="10">
        <f t="shared" si="29"/>
        <v>0.9946922989</v>
      </c>
      <c r="V723" s="30">
        <f t="shared" si="30"/>
        <v>1156</v>
      </c>
      <c r="W723" s="30">
        <f t="shared" si="31"/>
        <v>449</v>
      </c>
      <c r="X723" s="34">
        <f t="shared" si="32"/>
        <v>837</v>
      </c>
      <c r="Y723" s="36">
        <f t="shared" si="33"/>
        <v>652</v>
      </c>
      <c r="Z723" s="37">
        <f t="shared" ref="Z723:AA723" si="2915">L723</f>
        <v>469</v>
      </c>
      <c r="AA723" s="38">
        <f t="shared" si="2915"/>
        <v>185</v>
      </c>
      <c r="AB723" s="39">
        <f t="shared" si="35"/>
        <v>3</v>
      </c>
      <c r="AC723" s="35">
        <f t="shared" si="36"/>
        <v>0.9840425532</v>
      </c>
      <c r="AD723" s="35">
        <f t="shared" si="37"/>
        <v>0.5816235504</v>
      </c>
      <c r="AE723" s="30">
        <f t="shared" si="38"/>
        <v>0.6222887047</v>
      </c>
      <c r="AF723" s="30">
        <f t="shared" si="39"/>
        <v>0.3158524153</v>
      </c>
      <c r="AG723" s="30">
        <f t="shared" si="40"/>
        <v>-0.04066515426</v>
      </c>
      <c r="AH723" s="41">
        <f t="shared" si="41"/>
        <v>0.4748116279</v>
      </c>
      <c r="AI723" s="42">
        <f t="shared" si="42"/>
        <v>0.7307881002</v>
      </c>
      <c r="AJ723" s="42">
        <f t="shared" si="43"/>
        <v>0.674753546</v>
      </c>
      <c r="AK723" s="36">
        <f t="shared" si="44"/>
        <v>973</v>
      </c>
      <c r="AL723" s="37">
        <f t="shared" ref="AL723:AM723" si="2916">Z723</f>
        <v>469</v>
      </c>
      <c r="AM723" s="38">
        <f t="shared" si="2916"/>
        <v>185</v>
      </c>
      <c r="AN723" s="39">
        <f t="shared" si="46"/>
        <v>3</v>
      </c>
      <c r="AO723" s="43"/>
      <c r="AP723" s="43"/>
      <c r="AQ723" s="43">
        <f t="shared" ref="AQ723:AW723" si="2917">POWER($AC723,AQ$3)</f>
        <v>1</v>
      </c>
      <c r="AR723" s="43">
        <f t="shared" si="2917"/>
        <v>0.9840425532</v>
      </c>
      <c r="AS723" s="43">
        <f t="shared" si="2917"/>
        <v>0.9683397465</v>
      </c>
      <c r="AT723" s="43">
        <f t="shared" si="2917"/>
        <v>0.9528875165</v>
      </c>
      <c r="AU723" s="43">
        <f t="shared" si="2917"/>
        <v>0.9376818646</v>
      </c>
      <c r="AV723" s="43">
        <f t="shared" si="2917"/>
        <v>0.9227188562</v>
      </c>
      <c r="AW723" s="43">
        <f t="shared" si="2917"/>
        <v>0.9079946191</v>
      </c>
      <c r="AX723" s="43">
        <f t="shared" ref="AX723:BA723" si="2918">$AD723*AQ723</f>
        <v>0.5816235504</v>
      </c>
      <c r="AY723" s="43">
        <f t="shared" si="2918"/>
        <v>0.5723423235</v>
      </c>
      <c r="AZ723" s="43">
        <f t="shared" si="2918"/>
        <v>0.5632092013</v>
      </c>
      <c r="BA723" s="43">
        <f t="shared" si="2918"/>
        <v>0.5542218205</v>
      </c>
      <c r="BB723" s="43"/>
      <c r="BC723" s="43"/>
      <c r="BD723" s="43"/>
      <c r="BE723" s="43"/>
      <c r="BF723" s="43"/>
      <c r="BG723" s="43"/>
      <c r="BH723" s="43"/>
      <c r="BI723" s="43"/>
      <c r="BJ723" s="43"/>
    </row>
    <row r="724">
      <c r="A724" s="30"/>
      <c r="B724" s="30"/>
      <c r="C724" s="44">
        <f t="shared" si="49"/>
        <v>720</v>
      </c>
      <c r="D724" s="32">
        <f t="shared" si="13"/>
        <v>768</v>
      </c>
      <c r="E724" s="32">
        <f t="shared" si="14"/>
        <v>768</v>
      </c>
      <c r="F724" s="33">
        <f t="shared" si="15"/>
        <v>349</v>
      </c>
      <c r="G724" s="30">
        <f t="shared" si="16"/>
        <v>265</v>
      </c>
      <c r="H724" s="34">
        <f t="shared" si="17"/>
        <v>84</v>
      </c>
      <c r="I724" s="35">
        <f t="shared" si="18"/>
        <v>0.4359107157</v>
      </c>
      <c r="J724" s="35">
        <f t="shared" si="19"/>
        <v>0.4316765529</v>
      </c>
      <c r="K724" s="36">
        <f t="shared" si="20"/>
        <v>116</v>
      </c>
      <c r="L724" s="37">
        <f t="shared" si="21"/>
        <v>149</v>
      </c>
      <c r="M724" s="38">
        <f t="shared" si="22"/>
        <v>36</v>
      </c>
      <c r="N724" s="39">
        <f t="shared" si="23"/>
        <v>48</v>
      </c>
      <c r="O724" s="35">
        <f t="shared" si="24"/>
        <v>0.4377358491</v>
      </c>
      <c r="P724" s="35">
        <f t="shared" si="25"/>
        <v>0.4285714286</v>
      </c>
      <c r="Q724" s="40">
        <f t="shared" si="26"/>
        <v>0.435530086</v>
      </c>
      <c r="R724" s="35">
        <f t="shared" si="27"/>
        <v>0.1945945946</v>
      </c>
      <c r="S724" s="10">
        <f t="shared" si="50"/>
        <v>0.5938117688</v>
      </c>
      <c r="T724" s="10">
        <f t="shared" si="28"/>
        <v>0.8358456113</v>
      </c>
      <c r="U724" s="10">
        <f t="shared" si="29"/>
        <v>0.8358456113</v>
      </c>
      <c r="V724" s="30">
        <f t="shared" si="30"/>
        <v>349</v>
      </c>
      <c r="W724" s="30">
        <f t="shared" si="31"/>
        <v>152</v>
      </c>
      <c r="X724" s="34">
        <f t="shared" si="32"/>
        <v>207</v>
      </c>
      <c r="Y724" s="36">
        <f t="shared" si="33"/>
        <v>171</v>
      </c>
      <c r="Z724" s="37">
        <f t="shared" ref="Z724:AA724" si="2919">L724</f>
        <v>149</v>
      </c>
      <c r="AA724" s="38">
        <f t="shared" si="2919"/>
        <v>36</v>
      </c>
      <c r="AB724" s="39">
        <f t="shared" si="35"/>
        <v>34</v>
      </c>
      <c r="AC724" s="35">
        <f t="shared" si="36"/>
        <v>0.5142857143</v>
      </c>
      <c r="AD724" s="35">
        <f t="shared" si="37"/>
        <v>0.534375</v>
      </c>
      <c r="AE724" s="30">
        <f t="shared" si="38"/>
        <v>0.5357904539</v>
      </c>
      <c r="AF724" s="30">
        <f t="shared" si="39"/>
        <v>0.2293541646</v>
      </c>
      <c r="AG724" s="30">
        <f t="shared" si="40"/>
        <v>-0.001415453868</v>
      </c>
      <c r="AH724" s="41">
        <f t="shared" si="41"/>
        <v>0.3659036147</v>
      </c>
      <c r="AI724" s="42">
        <f t="shared" si="42"/>
        <v>0.3981790607</v>
      </c>
      <c r="AJ724" s="42">
        <f t="shared" si="43"/>
        <v>0.3962286358</v>
      </c>
      <c r="AK724" s="36">
        <f t="shared" si="44"/>
        <v>98</v>
      </c>
      <c r="AL724" s="37">
        <f t="shared" ref="AL724:AM724" si="2920">Z724</f>
        <v>149</v>
      </c>
      <c r="AM724" s="38">
        <f t="shared" si="2920"/>
        <v>36</v>
      </c>
      <c r="AN724" s="39">
        <f t="shared" si="46"/>
        <v>34</v>
      </c>
      <c r="AO724" s="43"/>
      <c r="AP724" s="43"/>
      <c r="AQ724" s="43">
        <f t="shared" ref="AQ724:AW724" si="2921">POWER($AC724,AQ$3)</f>
        <v>1</v>
      </c>
      <c r="AR724" s="43">
        <f t="shared" si="2921"/>
        <v>0.5142857143</v>
      </c>
      <c r="AS724" s="43">
        <f t="shared" si="2921"/>
        <v>0.2644897959</v>
      </c>
      <c r="AT724" s="43">
        <f t="shared" si="2921"/>
        <v>0.1360233236</v>
      </c>
      <c r="AU724" s="43">
        <f t="shared" si="2921"/>
        <v>0.06995485214</v>
      </c>
      <c r="AV724" s="43">
        <f t="shared" si="2921"/>
        <v>0.0359767811</v>
      </c>
      <c r="AW724" s="43">
        <f t="shared" si="2921"/>
        <v>0.01850234457</v>
      </c>
      <c r="AX724" s="43">
        <f t="shared" ref="AX724:BA724" si="2922">$AD724*AQ724</f>
        <v>0.534375</v>
      </c>
      <c r="AY724" s="43">
        <f t="shared" si="2922"/>
        <v>0.2748214286</v>
      </c>
      <c r="AZ724" s="43">
        <f t="shared" si="2922"/>
        <v>0.1413367347</v>
      </c>
      <c r="BA724" s="43">
        <f t="shared" si="2922"/>
        <v>0.07268746356</v>
      </c>
      <c r="BB724" s="43"/>
      <c r="BC724" s="43"/>
      <c r="BD724" s="43"/>
      <c r="BE724" s="43"/>
      <c r="BF724" s="43"/>
      <c r="BG724" s="43"/>
      <c r="BH724" s="43"/>
      <c r="BI724" s="43"/>
      <c r="BJ724" s="43"/>
    </row>
    <row r="725">
      <c r="A725" s="30"/>
      <c r="B725" s="30"/>
      <c r="C725" s="44">
        <f t="shared" si="49"/>
        <v>721</v>
      </c>
      <c r="D725" s="32">
        <f t="shared" si="13"/>
        <v>1118</v>
      </c>
      <c r="E725" s="32">
        <f t="shared" si="14"/>
        <v>1118</v>
      </c>
      <c r="F725" s="33">
        <f t="shared" si="15"/>
        <v>406</v>
      </c>
      <c r="G725" s="30">
        <f t="shared" si="16"/>
        <v>272</v>
      </c>
      <c r="H725" s="34">
        <f t="shared" si="17"/>
        <v>134</v>
      </c>
      <c r="I725" s="35">
        <f t="shared" si="18"/>
        <v>0.2840258902</v>
      </c>
      <c r="J725" s="35">
        <f t="shared" si="19"/>
        <v>0.2882451577</v>
      </c>
      <c r="K725" s="36">
        <f t="shared" si="20"/>
        <v>77</v>
      </c>
      <c r="L725" s="37">
        <f t="shared" si="21"/>
        <v>195</v>
      </c>
      <c r="M725" s="38">
        <f t="shared" si="22"/>
        <v>39</v>
      </c>
      <c r="N725" s="39">
        <f t="shared" si="23"/>
        <v>95</v>
      </c>
      <c r="O725" s="35">
        <f t="shared" si="24"/>
        <v>0.2830882353</v>
      </c>
      <c r="P725" s="35">
        <f t="shared" si="25"/>
        <v>0.2910447761</v>
      </c>
      <c r="Q725" s="40">
        <f t="shared" si="26"/>
        <v>0.2857142857</v>
      </c>
      <c r="R725" s="35">
        <f t="shared" si="27"/>
        <v>0.1666666667</v>
      </c>
      <c r="S725" s="10">
        <f t="shared" si="50"/>
        <v>0.5623126928</v>
      </c>
      <c r="T725" s="10">
        <f t="shared" si="28"/>
        <v>0.8016055073</v>
      </c>
      <c r="U725" s="10">
        <f t="shared" si="29"/>
        <v>0.8016055073</v>
      </c>
      <c r="V725" s="30">
        <f t="shared" si="30"/>
        <v>406</v>
      </c>
      <c r="W725" s="30">
        <f t="shared" si="31"/>
        <v>116</v>
      </c>
      <c r="X725" s="34">
        <f t="shared" si="32"/>
        <v>228</v>
      </c>
      <c r="Y725" s="36">
        <f t="shared" si="33"/>
        <v>189</v>
      </c>
      <c r="Z725" s="37">
        <f t="shared" ref="Z725:AA725" si="2923">L725</f>
        <v>195</v>
      </c>
      <c r="AA725" s="38">
        <f t="shared" si="2923"/>
        <v>39</v>
      </c>
      <c r="AB725" s="39">
        <f t="shared" si="35"/>
        <v>47</v>
      </c>
      <c r="AC725" s="35">
        <f t="shared" si="36"/>
        <v>0.4534883721</v>
      </c>
      <c r="AD725" s="35">
        <f t="shared" si="37"/>
        <v>0.4921875</v>
      </c>
      <c r="AE725" s="30">
        <f t="shared" si="38"/>
        <v>0.5120353306</v>
      </c>
      <c r="AF725" s="30">
        <f t="shared" si="39"/>
        <v>0.2055990413</v>
      </c>
      <c r="AG725" s="30">
        <f t="shared" si="40"/>
        <v>-0.0198478306</v>
      </c>
      <c r="AH725" s="41">
        <f t="shared" si="41"/>
        <v>0.3597434175</v>
      </c>
      <c r="AI725" s="42">
        <f t="shared" si="42"/>
        <v>0.3520814319</v>
      </c>
      <c r="AJ725" s="42">
        <f t="shared" si="43"/>
        <v>0.3247321114</v>
      </c>
      <c r="AK725" s="36">
        <f t="shared" si="44"/>
        <v>94</v>
      </c>
      <c r="AL725" s="37">
        <f t="shared" ref="AL725:AM725" si="2924">Z725</f>
        <v>195</v>
      </c>
      <c r="AM725" s="38">
        <f t="shared" si="2924"/>
        <v>39</v>
      </c>
      <c r="AN725" s="39">
        <f t="shared" si="46"/>
        <v>47</v>
      </c>
      <c r="AO725" s="43"/>
      <c r="AP725" s="43"/>
      <c r="AQ725" s="43">
        <f t="shared" ref="AQ725:AW725" si="2925">POWER($AC725,AQ$3)</f>
        <v>1</v>
      </c>
      <c r="AR725" s="43">
        <f t="shared" si="2925"/>
        <v>0.4534883721</v>
      </c>
      <c r="AS725" s="43">
        <f t="shared" si="2925"/>
        <v>0.2056517036</v>
      </c>
      <c r="AT725" s="43">
        <f t="shared" si="2925"/>
        <v>0.09326065629</v>
      </c>
      <c r="AU725" s="43">
        <f t="shared" si="2925"/>
        <v>0.0422926232</v>
      </c>
      <c r="AV725" s="43">
        <f t="shared" si="2925"/>
        <v>0.01917921285</v>
      </c>
      <c r="AW725" s="43">
        <f t="shared" si="2925"/>
        <v>0.008697550012</v>
      </c>
      <c r="AX725" s="43">
        <f t="shared" ref="AX725:BA725" si="2926">$AD725*AQ725</f>
        <v>0.4921875</v>
      </c>
      <c r="AY725" s="43">
        <f t="shared" si="2926"/>
        <v>0.2232013081</v>
      </c>
      <c r="AZ725" s="43">
        <f t="shared" si="2926"/>
        <v>0.1012191979</v>
      </c>
      <c r="BA725" s="43">
        <f t="shared" si="2926"/>
        <v>0.04590172927</v>
      </c>
      <c r="BB725" s="43"/>
      <c r="BC725" s="43"/>
      <c r="BD725" s="43"/>
      <c r="BE725" s="43"/>
      <c r="BF725" s="43"/>
      <c r="BG725" s="43"/>
      <c r="BH725" s="43"/>
      <c r="BI725" s="43"/>
      <c r="BJ725" s="43"/>
    </row>
    <row r="726">
      <c r="A726" s="30"/>
      <c r="B726" s="30"/>
      <c r="C726" s="44">
        <f t="shared" si="49"/>
        <v>722</v>
      </c>
      <c r="D726" s="32">
        <f t="shared" si="13"/>
        <v>2451</v>
      </c>
      <c r="E726" s="32">
        <f t="shared" si="14"/>
        <v>2451</v>
      </c>
      <c r="F726" s="33">
        <f t="shared" si="15"/>
        <v>1371</v>
      </c>
      <c r="G726" s="30">
        <f t="shared" si="16"/>
        <v>736</v>
      </c>
      <c r="H726" s="34">
        <f t="shared" si="17"/>
        <v>635</v>
      </c>
      <c r="I726" s="35">
        <f t="shared" si="18"/>
        <v>0.4279029212</v>
      </c>
      <c r="J726" s="35">
        <f t="shared" si="19"/>
        <v>0.3998043991</v>
      </c>
      <c r="K726" s="36">
        <f t="shared" si="20"/>
        <v>315</v>
      </c>
      <c r="L726" s="37">
        <f t="shared" si="21"/>
        <v>421</v>
      </c>
      <c r="M726" s="38">
        <f t="shared" si="22"/>
        <v>254</v>
      </c>
      <c r="N726" s="39">
        <f t="shared" si="23"/>
        <v>381</v>
      </c>
      <c r="O726" s="35">
        <f t="shared" si="24"/>
        <v>0.4279891304</v>
      </c>
      <c r="P726" s="35">
        <f t="shared" si="25"/>
        <v>0.4</v>
      </c>
      <c r="Q726" s="40">
        <f t="shared" si="26"/>
        <v>0.4150255288</v>
      </c>
      <c r="R726" s="35">
        <f t="shared" si="27"/>
        <v>0.3762962963</v>
      </c>
      <c r="S726" s="10">
        <f t="shared" si="50"/>
        <v>0.5016912451</v>
      </c>
      <c r="T726" s="10">
        <f t="shared" si="28"/>
        <v>0.5716371352</v>
      </c>
      <c r="U726" s="10">
        <f t="shared" si="29"/>
        <v>0.5716371352</v>
      </c>
      <c r="V726" s="30">
        <f t="shared" si="30"/>
        <v>1371</v>
      </c>
      <c r="W726" s="30">
        <f t="shared" si="31"/>
        <v>569</v>
      </c>
      <c r="X726" s="34">
        <f t="shared" si="32"/>
        <v>688</v>
      </c>
      <c r="Y726" s="36">
        <f t="shared" si="33"/>
        <v>434</v>
      </c>
      <c r="Z726" s="37">
        <f t="shared" ref="Z726:AA726" si="2927">L726</f>
        <v>421</v>
      </c>
      <c r="AA726" s="38">
        <f t="shared" si="2927"/>
        <v>254</v>
      </c>
      <c r="AB726" s="39">
        <f t="shared" si="35"/>
        <v>325</v>
      </c>
      <c r="AC726" s="35">
        <f t="shared" si="36"/>
        <v>0.4386873921</v>
      </c>
      <c r="AD726" s="35">
        <f t="shared" si="37"/>
        <v>0.5076023392</v>
      </c>
      <c r="AE726" s="30">
        <f t="shared" si="38"/>
        <v>0.505982426</v>
      </c>
      <c r="AF726" s="30">
        <f t="shared" si="39"/>
        <v>0.1995461367</v>
      </c>
      <c r="AG726" s="30">
        <f t="shared" si="40"/>
        <v>0.001619913133</v>
      </c>
      <c r="AH726" s="41">
        <f t="shared" si="41"/>
        <v>0.3585009699</v>
      </c>
      <c r="AI726" s="42">
        <f t="shared" si="42"/>
        <v>0.3407824002</v>
      </c>
      <c r="AJ726" s="42">
        <f t="shared" si="43"/>
        <v>0.3430145597</v>
      </c>
      <c r="AK726" s="36">
        <f t="shared" si="44"/>
        <v>220</v>
      </c>
      <c r="AL726" s="37">
        <f t="shared" ref="AL726:AM726" si="2928">Z726</f>
        <v>421</v>
      </c>
      <c r="AM726" s="38">
        <f t="shared" si="2928"/>
        <v>254</v>
      </c>
      <c r="AN726" s="39">
        <f t="shared" si="46"/>
        <v>325</v>
      </c>
      <c r="AO726" s="43"/>
      <c r="AP726" s="43"/>
      <c r="AQ726" s="43">
        <f t="shared" ref="AQ726:AW726" si="2929">POWER($AC726,AQ$3)</f>
        <v>1</v>
      </c>
      <c r="AR726" s="43">
        <f t="shared" si="2929"/>
        <v>0.4386873921</v>
      </c>
      <c r="AS726" s="43">
        <f t="shared" si="2929"/>
        <v>0.1924466279</v>
      </c>
      <c r="AT726" s="43">
        <f t="shared" si="2929"/>
        <v>0.08442390932</v>
      </c>
      <c r="AU726" s="43">
        <f t="shared" si="2929"/>
        <v>0.03703570461</v>
      </c>
      <c r="AV726" s="43">
        <f t="shared" si="2929"/>
        <v>0.01624709667</v>
      </c>
      <c r="AW726" s="43">
        <f t="shared" si="2929"/>
        <v>0.007127396466</v>
      </c>
      <c r="AX726" s="43">
        <f t="shared" ref="AX726:BA726" si="2930">$AD726*AQ726</f>
        <v>0.5076023392</v>
      </c>
      <c r="AY726" s="43">
        <f t="shared" si="2930"/>
        <v>0.2226787464</v>
      </c>
      <c r="AZ726" s="43">
        <f t="shared" si="2930"/>
        <v>0.09768635851</v>
      </c>
      <c r="BA726" s="43">
        <f t="shared" si="2930"/>
        <v>0.04285377386</v>
      </c>
      <c r="BB726" s="43"/>
      <c r="BC726" s="43"/>
      <c r="BD726" s="43"/>
      <c r="BE726" s="43"/>
      <c r="BF726" s="43"/>
      <c r="BG726" s="43"/>
      <c r="BH726" s="43"/>
      <c r="BI726" s="43"/>
      <c r="BJ726" s="43"/>
    </row>
    <row r="727">
      <c r="A727" s="30"/>
      <c r="B727" s="30"/>
      <c r="C727" s="44">
        <f t="shared" si="49"/>
        <v>723</v>
      </c>
      <c r="D727" s="32">
        <f t="shared" si="13"/>
        <v>1910</v>
      </c>
      <c r="E727" s="32">
        <f t="shared" si="14"/>
        <v>1910</v>
      </c>
      <c r="F727" s="33">
        <f t="shared" si="15"/>
        <v>653</v>
      </c>
      <c r="G727" s="30">
        <f t="shared" si="16"/>
        <v>389</v>
      </c>
      <c r="H727" s="34">
        <f t="shared" si="17"/>
        <v>264</v>
      </c>
      <c r="I727" s="35">
        <f t="shared" si="18"/>
        <v>0.434025188</v>
      </c>
      <c r="J727" s="35">
        <f t="shared" si="19"/>
        <v>0.355787964</v>
      </c>
      <c r="K727" s="36">
        <f t="shared" si="20"/>
        <v>169</v>
      </c>
      <c r="L727" s="37">
        <f t="shared" si="21"/>
        <v>220</v>
      </c>
      <c r="M727" s="38">
        <f t="shared" si="22"/>
        <v>94</v>
      </c>
      <c r="N727" s="39">
        <f t="shared" si="23"/>
        <v>170</v>
      </c>
      <c r="O727" s="35">
        <f t="shared" si="24"/>
        <v>0.4344473008</v>
      </c>
      <c r="P727" s="35">
        <f t="shared" si="25"/>
        <v>0.3560606061</v>
      </c>
      <c r="Q727" s="40">
        <f t="shared" si="26"/>
        <v>0.4027565084</v>
      </c>
      <c r="R727" s="35">
        <f t="shared" si="27"/>
        <v>0.2993630573</v>
      </c>
      <c r="S727" s="10">
        <f t="shared" si="50"/>
        <v>0.6382957563</v>
      </c>
      <c r="T727" s="10">
        <f t="shared" si="28"/>
        <v>0.8435045811</v>
      </c>
      <c r="U727" s="10">
        <f t="shared" si="29"/>
        <v>0.8435045811</v>
      </c>
      <c r="V727" s="30">
        <f t="shared" si="30"/>
        <v>653</v>
      </c>
      <c r="W727" s="30">
        <f t="shared" si="31"/>
        <v>263</v>
      </c>
      <c r="X727" s="34">
        <f t="shared" si="32"/>
        <v>417</v>
      </c>
      <c r="Y727" s="36">
        <f t="shared" si="33"/>
        <v>323</v>
      </c>
      <c r="Z727" s="37">
        <f t="shared" ref="Z727:AA727" si="2931">L727</f>
        <v>220</v>
      </c>
      <c r="AA727" s="38">
        <f t="shared" si="2931"/>
        <v>94</v>
      </c>
      <c r="AB727" s="39">
        <f t="shared" si="35"/>
        <v>60</v>
      </c>
      <c r="AC727" s="35">
        <f t="shared" si="36"/>
        <v>0.6103896104</v>
      </c>
      <c r="AD727" s="35">
        <f t="shared" si="37"/>
        <v>0.5948434622</v>
      </c>
      <c r="AE727" s="30">
        <f t="shared" si="38"/>
        <v>0.5690012911</v>
      </c>
      <c r="AF727" s="30">
        <f t="shared" si="39"/>
        <v>0.2625650018</v>
      </c>
      <c r="AG727" s="30">
        <f t="shared" si="40"/>
        <v>0.02584217115</v>
      </c>
      <c r="AH727" s="41">
        <f t="shared" si="41"/>
        <v>0.3791653473</v>
      </c>
      <c r="AI727" s="42">
        <f t="shared" si="42"/>
        <v>0.4698488356</v>
      </c>
      <c r="AJ727" s="42">
        <f t="shared" si="43"/>
        <v>0.5054580585</v>
      </c>
      <c r="AK727" s="36">
        <f t="shared" si="44"/>
        <v>225</v>
      </c>
      <c r="AL727" s="37">
        <f t="shared" ref="AL727:AM727" si="2932">Z727</f>
        <v>220</v>
      </c>
      <c r="AM727" s="38">
        <f t="shared" si="2932"/>
        <v>94</v>
      </c>
      <c r="AN727" s="39">
        <f t="shared" si="46"/>
        <v>60</v>
      </c>
      <c r="AO727" s="43"/>
      <c r="AP727" s="43"/>
      <c r="AQ727" s="43">
        <f t="shared" ref="AQ727:AW727" si="2933">POWER($AC727,AQ$3)</f>
        <v>1</v>
      </c>
      <c r="AR727" s="43">
        <f t="shared" si="2933"/>
        <v>0.6103896104</v>
      </c>
      <c r="AS727" s="43">
        <f t="shared" si="2933"/>
        <v>0.3725754765</v>
      </c>
      <c r="AT727" s="43">
        <f t="shared" si="2933"/>
        <v>0.2274161999</v>
      </c>
      <c r="AU727" s="43">
        <f t="shared" si="2933"/>
        <v>0.1388124857</v>
      </c>
      <c r="AV727" s="43">
        <f t="shared" si="2933"/>
        <v>0.08472969904</v>
      </c>
      <c r="AW727" s="43">
        <f t="shared" si="2933"/>
        <v>0.05171812799</v>
      </c>
      <c r="AX727" s="43">
        <f t="shared" ref="AX727:BA727" si="2934">$AD727*AQ727</f>
        <v>0.5948434622</v>
      </c>
      <c r="AY727" s="43">
        <f t="shared" si="2934"/>
        <v>0.3630862692</v>
      </c>
      <c r="AZ727" s="43">
        <f t="shared" si="2934"/>
        <v>0.2216240864</v>
      </c>
      <c r="BA727" s="43">
        <f t="shared" si="2934"/>
        <v>0.1352770397</v>
      </c>
      <c r="BB727" s="43"/>
      <c r="BC727" s="43"/>
      <c r="BD727" s="43"/>
      <c r="BE727" s="43"/>
      <c r="BF727" s="43"/>
      <c r="BG727" s="43"/>
      <c r="BH727" s="43"/>
      <c r="BI727" s="43"/>
      <c r="BJ727" s="43"/>
    </row>
    <row r="728">
      <c r="A728" s="30"/>
      <c r="B728" s="30"/>
      <c r="C728" s="44">
        <f t="shared" si="49"/>
        <v>724</v>
      </c>
      <c r="D728" s="32">
        <f t="shared" si="13"/>
        <v>1827</v>
      </c>
      <c r="E728" s="32">
        <f t="shared" si="14"/>
        <v>1827</v>
      </c>
      <c r="F728" s="33">
        <f t="shared" si="15"/>
        <v>807</v>
      </c>
      <c r="G728" s="30">
        <f t="shared" si="16"/>
        <v>538</v>
      </c>
      <c r="H728" s="34">
        <f t="shared" si="17"/>
        <v>269</v>
      </c>
      <c r="I728" s="35">
        <f t="shared" si="18"/>
        <v>0.2354530319</v>
      </c>
      <c r="J728" s="35">
        <f t="shared" si="19"/>
        <v>0.2232962723</v>
      </c>
      <c r="K728" s="36">
        <f t="shared" si="20"/>
        <v>127</v>
      </c>
      <c r="L728" s="37">
        <f t="shared" si="21"/>
        <v>411</v>
      </c>
      <c r="M728" s="38">
        <f t="shared" si="22"/>
        <v>60</v>
      </c>
      <c r="N728" s="39">
        <f t="shared" si="23"/>
        <v>209</v>
      </c>
      <c r="O728" s="35">
        <f t="shared" si="24"/>
        <v>0.2360594796</v>
      </c>
      <c r="P728" s="35">
        <f t="shared" si="25"/>
        <v>0.2230483271</v>
      </c>
      <c r="Q728" s="40">
        <f t="shared" si="26"/>
        <v>0.2317224287</v>
      </c>
      <c r="R728" s="35">
        <f t="shared" si="27"/>
        <v>0.127388535</v>
      </c>
      <c r="S728" s="10">
        <f t="shared" si="50"/>
        <v>0.391378538</v>
      </c>
      <c r="T728" s="10">
        <f t="shared" si="28"/>
        <v>0.5458539256</v>
      </c>
      <c r="U728" s="10">
        <f t="shared" si="29"/>
        <v>0.5458539256</v>
      </c>
      <c r="V728" s="30">
        <f t="shared" si="30"/>
        <v>807</v>
      </c>
      <c r="W728" s="30">
        <f t="shared" si="31"/>
        <v>187</v>
      </c>
      <c r="X728" s="34">
        <f t="shared" si="32"/>
        <v>316</v>
      </c>
      <c r="Y728" s="36">
        <f t="shared" si="33"/>
        <v>256</v>
      </c>
      <c r="Z728" s="37">
        <f t="shared" ref="Z728:AA728" si="2935">L728</f>
        <v>411</v>
      </c>
      <c r="AA728" s="38">
        <f t="shared" si="2935"/>
        <v>60</v>
      </c>
      <c r="AB728" s="39">
        <f t="shared" si="35"/>
        <v>213</v>
      </c>
      <c r="AC728" s="35">
        <f t="shared" si="36"/>
        <v>0.2197802198</v>
      </c>
      <c r="AD728" s="35">
        <f t="shared" si="37"/>
        <v>0.383808096</v>
      </c>
      <c r="AE728" s="30">
        <f t="shared" si="38"/>
        <v>0.4082219977</v>
      </c>
      <c r="AF728" s="30">
        <f t="shared" si="39"/>
        <v>0.1017857084</v>
      </c>
      <c r="AG728" s="30">
        <f t="shared" si="40"/>
        <v>-0.02441390172</v>
      </c>
      <c r="AH728" s="41">
        <f t="shared" si="41"/>
        <v>0.351683273</v>
      </c>
      <c r="AI728" s="42">
        <f t="shared" si="42"/>
        <v>0.1712654014</v>
      </c>
      <c r="AJ728" s="42">
        <f t="shared" si="43"/>
        <v>0.1376242626</v>
      </c>
      <c r="AK728" s="36">
        <f t="shared" si="44"/>
        <v>66</v>
      </c>
      <c r="AL728" s="37">
        <f t="shared" ref="AL728:AM728" si="2936">Z728</f>
        <v>411</v>
      </c>
      <c r="AM728" s="38">
        <f t="shared" si="2936"/>
        <v>60</v>
      </c>
      <c r="AN728" s="39">
        <f t="shared" si="46"/>
        <v>213</v>
      </c>
      <c r="AO728" s="43"/>
      <c r="AP728" s="43"/>
      <c r="AQ728" s="43">
        <f t="shared" ref="AQ728:AW728" si="2937">POWER($AC728,AQ$3)</f>
        <v>1</v>
      </c>
      <c r="AR728" s="43">
        <f t="shared" si="2937"/>
        <v>0.2197802198</v>
      </c>
      <c r="AS728" s="43">
        <f t="shared" si="2937"/>
        <v>0.04830334501</v>
      </c>
      <c r="AT728" s="43">
        <f t="shared" si="2937"/>
        <v>0.01061611978</v>
      </c>
      <c r="AU728" s="43">
        <f t="shared" si="2937"/>
        <v>0.002333213139</v>
      </c>
      <c r="AV728" s="43">
        <f t="shared" si="2937"/>
        <v>0.0005127940964</v>
      </c>
      <c r="AW728" s="43">
        <f t="shared" si="2937"/>
        <v>0.0001127019992</v>
      </c>
      <c r="AX728" s="43">
        <f t="shared" ref="AX728:BA728" si="2938">$AD728*AQ728</f>
        <v>0.383808096</v>
      </c>
      <c r="AY728" s="43">
        <f t="shared" si="2938"/>
        <v>0.08435342768</v>
      </c>
      <c r="AZ728" s="43">
        <f t="shared" si="2938"/>
        <v>0.01853921488</v>
      </c>
      <c r="BA728" s="43">
        <f t="shared" si="2938"/>
        <v>0.00407455272</v>
      </c>
      <c r="BB728" s="43"/>
      <c r="BC728" s="43"/>
      <c r="BD728" s="43"/>
      <c r="BE728" s="43"/>
      <c r="BF728" s="43"/>
      <c r="BG728" s="43"/>
      <c r="BH728" s="43"/>
      <c r="BI728" s="43"/>
      <c r="BJ728" s="43"/>
    </row>
    <row r="729">
      <c r="A729" s="30"/>
      <c r="B729" s="30"/>
      <c r="C729" s="44">
        <f t="shared" si="49"/>
        <v>725</v>
      </c>
      <c r="D729" s="32">
        <f t="shared" si="13"/>
        <v>470</v>
      </c>
      <c r="E729" s="32">
        <f t="shared" si="14"/>
        <v>470</v>
      </c>
      <c r="F729" s="33">
        <f t="shared" si="15"/>
        <v>272</v>
      </c>
      <c r="G729" s="30">
        <f t="shared" si="16"/>
        <v>201</v>
      </c>
      <c r="H729" s="34">
        <f t="shared" si="17"/>
        <v>71</v>
      </c>
      <c r="I729" s="35">
        <f t="shared" si="18"/>
        <v>0.2441740505</v>
      </c>
      <c r="J729" s="35">
        <f t="shared" si="19"/>
        <v>0.2788217225</v>
      </c>
      <c r="K729" s="36">
        <f t="shared" si="20"/>
        <v>49</v>
      </c>
      <c r="L729" s="37">
        <f t="shared" si="21"/>
        <v>152</v>
      </c>
      <c r="M729" s="38">
        <f t="shared" si="22"/>
        <v>20</v>
      </c>
      <c r="N729" s="39">
        <f t="shared" si="23"/>
        <v>51</v>
      </c>
      <c r="O729" s="35">
        <f t="shared" si="24"/>
        <v>0.2437810945</v>
      </c>
      <c r="P729" s="35">
        <f t="shared" si="25"/>
        <v>0.2816901408</v>
      </c>
      <c r="Q729" s="40">
        <f t="shared" si="26"/>
        <v>0.2536764706</v>
      </c>
      <c r="R729" s="35">
        <f t="shared" si="27"/>
        <v>0.1162790698</v>
      </c>
      <c r="S729" s="10">
        <f t="shared" si="50"/>
        <v>0.7434889655</v>
      </c>
      <c r="T729" s="10">
        <f t="shared" si="28"/>
        <v>1.130004785</v>
      </c>
      <c r="U729" s="10">
        <f t="shared" si="29"/>
        <v>1</v>
      </c>
      <c r="V729" s="30">
        <f t="shared" si="30"/>
        <v>272</v>
      </c>
      <c r="W729" s="30">
        <f t="shared" si="31"/>
        <v>69</v>
      </c>
      <c r="X729" s="34">
        <f t="shared" si="32"/>
        <v>202</v>
      </c>
      <c r="Y729" s="36">
        <f t="shared" si="33"/>
        <v>182</v>
      </c>
      <c r="Z729" s="37">
        <f t="shared" ref="Z729:AA729" si="2939">L729</f>
        <v>152</v>
      </c>
      <c r="AA729" s="38">
        <f t="shared" si="2939"/>
        <v>20</v>
      </c>
      <c r="AB729" s="39">
        <f t="shared" si="35"/>
        <v>0</v>
      </c>
      <c r="AC729" s="35">
        <f t="shared" si="36"/>
        <v>1</v>
      </c>
      <c r="AD729" s="35">
        <f t="shared" si="37"/>
        <v>0.5449101796</v>
      </c>
      <c r="AE729" s="30">
        <f t="shared" si="38"/>
        <v>0.6210571413</v>
      </c>
      <c r="AF729" s="30">
        <f t="shared" si="39"/>
        <v>0.3146208519</v>
      </c>
      <c r="AG729" s="30">
        <f t="shared" si="40"/>
        <v>-0.07614696162</v>
      </c>
      <c r="AH729" s="41">
        <f t="shared" si="41"/>
        <v>0.4805822993</v>
      </c>
      <c r="AI729" s="42">
        <f t="shared" si="42"/>
        <v>0.7412780452</v>
      </c>
      <c r="AJ729" s="42">
        <f t="shared" si="43"/>
        <v>0.6363513302</v>
      </c>
      <c r="AK729" s="36">
        <f t="shared" si="44"/>
        <v>266</v>
      </c>
      <c r="AL729" s="37">
        <f t="shared" ref="AL729:AM729" si="2940">Z729</f>
        <v>152</v>
      </c>
      <c r="AM729" s="38">
        <f t="shared" si="2940"/>
        <v>20</v>
      </c>
      <c r="AN729" s="39">
        <f t="shared" si="46"/>
        <v>0</v>
      </c>
      <c r="AO729" s="43"/>
      <c r="AP729" s="43"/>
      <c r="AQ729" s="43">
        <f t="shared" ref="AQ729:AW729" si="2941">POWER($AC729,AQ$3)</f>
        <v>1</v>
      </c>
      <c r="AR729" s="43">
        <f t="shared" si="2941"/>
        <v>1</v>
      </c>
      <c r="AS729" s="43">
        <f t="shared" si="2941"/>
        <v>1</v>
      </c>
      <c r="AT729" s="43">
        <f t="shared" si="2941"/>
        <v>1</v>
      </c>
      <c r="AU729" s="43">
        <f t="shared" si="2941"/>
        <v>1</v>
      </c>
      <c r="AV729" s="43">
        <f t="shared" si="2941"/>
        <v>1</v>
      </c>
      <c r="AW729" s="43">
        <f t="shared" si="2941"/>
        <v>1</v>
      </c>
      <c r="AX729" s="43">
        <f t="shared" ref="AX729:BA729" si="2942">$AD729*AQ729</f>
        <v>0.5449101796</v>
      </c>
      <c r="AY729" s="43">
        <f t="shared" si="2942"/>
        <v>0.5449101796</v>
      </c>
      <c r="AZ729" s="43">
        <f t="shared" si="2942"/>
        <v>0.5449101796</v>
      </c>
      <c r="BA729" s="43">
        <f t="shared" si="2942"/>
        <v>0.5449101796</v>
      </c>
      <c r="BB729" s="43"/>
      <c r="BC729" s="43"/>
      <c r="BD729" s="43"/>
      <c r="BE729" s="43"/>
      <c r="BF729" s="43"/>
      <c r="BG729" s="43"/>
      <c r="BH729" s="43"/>
      <c r="BI729" s="43"/>
      <c r="BJ729" s="43"/>
    </row>
    <row r="730">
      <c r="A730" s="30"/>
      <c r="B730" s="30"/>
      <c r="C730" s="44">
        <f t="shared" si="49"/>
        <v>726</v>
      </c>
      <c r="D730" s="32">
        <f t="shared" si="13"/>
        <v>2005</v>
      </c>
      <c r="E730" s="32">
        <f t="shared" si="14"/>
        <v>2005</v>
      </c>
      <c r="F730" s="33">
        <f t="shared" si="15"/>
        <v>857</v>
      </c>
      <c r="G730" s="30">
        <f t="shared" si="16"/>
        <v>567</v>
      </c>
      <c r="H730" s="34">
        <f t="shared" si="17"/>
        <v>290</v>
      </c>
      <c r="I730" s="35">
        <f t="shared" si="18"/>
        <v>0.4491348386</v>
      </c>
      <c r="J730" s="35">
        <f t="shared" si="19"/>
        <v>0.5135624948</v>
      </c>
      <c r="K730" s="36">
        <f t="shared" si="20"/>
        <v>255</v>
      </c>
      <c r="L730" s="37">
        <f t="shared" si="21"/>
        <v>312</v>
      </c>
      <c r="M730" s="38">
        <f t="shared" si="22"/>
        <v>149</v>
      </c>
      <c r="N730" s="39">
        <f t="shared" si="23"/>
        <v>141</v>
      </c>
      <c r="O730" s="35">
        <f t="shared" si="24"/>
        <v>0.4497354497</v>
      </c>
      <c r="P730" s="35">
        <f t="shared" si="25"/>
        <v>0.5137931034</v>
      </c>
      <c r="Q730" s="40">
        <f t="shared" si="26"/>
        <v>0.471411902</v>
      </c>
      <c r="R730" s="35">
        <f t="shared" si="27"/>
        <v>0.3232104121</v>
      </c>
      <c r="S730" s="10">
        <f t="shared" si="50"/>
        <v>0.5822421484</v>
      </c>
      <c r="T730" s="10">
        <f t="shared" si="28"/>
        <v>0.7367576915</v>
      </c>
      <c r="U730" s="10">
        <f t="shared" si="29"/>
        <v>0.7367576915</v>
      </c>
      <c r="V730" s="30">
        <f t="shared" si="30"/>
        <v>857</v>
      </c>
      <c r="W730" s="30">
        <f t="shared" si="31"/>
        <v>404</v>
      </c>
      <c r="X730" s="34">
        <f t="shared" si="32"/>
        <v>499</v>
      </c>
      <c r="Y730" s="36">
        <f t="shared" si="33"/>
        <v>350</v>
      </c>
      <c r="Z730" s="37">
        <f t="shared" ref="Z730:AA730" si="2943">L730</f>
        <v>312</v>
      </c>
      <c r="AA730" s="38">
        <f t="shared" si="2943"/>
        <v>149</v>
      </c>
      <c r="AB730" s="39">
        <f t="shared" si="35"/>
        <v>125</v>
      </c>
      <c r="AC730" s="35">
        <f t="shared" si="36"/>
        <v>0.5437956204</v>
      </c>
      <c r="AD730" s="35">
        <f t="shared" si="37"/>
        <v>0.5287009063</v>
      </c>
      <c r="AE730" s="30">
        <f t="shared" si="38"/>
        <v>0.5466020687</v>
      </c>
      <c r="AF730" s="30">
        <f t="shared" si="39"/>
        <v>0.2401657794</v>
      </c>
      <c r="AG730" s="30">
        <f t="shared" si="40"/>
        <v>-0.01790116238</v>
      </c>
      <c r="AH730" s="41">
        <f t="shared" si="41"/>
        <v>0.3695121522</v>
      </c>
      <c r="AI730" s="42">
        <f t="shared" si="42"/>
        <v>0.4203529936</v>
      </c>
      <c r="AJ730" s="42">
        <f t="shared" si="43"/>
        <v>0.3956860847</v>
      </c>
      <c r="AK730" s="36">
        <f t="shared" si="44"/>
        <v>204</v>
      </c>
      <c r="AL730" s="37">
        <f t="shared" ref="AL730:AM730" si="2944">Z730</f>
        <v>312</v>
      </c>
      <c r="AM730" s="38">
        <f t="shared" si="2944"/>
        <v>149</v>
      </c>
      <c r="AN730" s="39">
        <f t="shared" si="46"/>
        <v>125</v>
      </c>
      <c r="AO730" s="43"/>
      <c r="AP730" s="43"/>
      <c r="AQ730" s="43">
        <f t="shared" ref="AQ730:AW730" si="2945">POWER($AC730,AQ$3)</f>
        <v>1</v>
      </c>
      <c r="AR730" s="43">
        <f t="shared" si="2945"/>
        <v>0.5437956204</v>
      </c>
      <c r="AS730" s="43">
        <f t="shared" si="2945"/>
        <v>0.2957136768</v>
      </c>
      <c r="AT730" s="43">
        <f t="shared" si="2945"/>
        <v>0.1608078024</v>
      </c>
      <c r="AU730" s="43">
        <f t="shared" si="2945"/>
        <v>0.08744657865</v>
      </c>
      <c r="AV730" s="43">
        <f t="shared" si="2945"/>
        <v>0.04755306649</v>
      </c>
      <c r="AW730" s="43">
        <f t="shared" si="2945"/>
        <v>0.0258591493</v>
      </c>
      <c r="AX730" s="43">
        <f t="shared" ref="AX730:BA730" si="2946">$AD730*AQ730</f>
        <v>0.5287009063</v>
      </c>
      <c r="AY730" s="43">
        <f t="shared" si="2946"/>
        <v>0.2875052374</v>
      </c>
      <c r="AZ730" s="43">
        <f t="shared" si="2946"/>
        <v>0.1563440889</v>
      </c>
      <c r="BA730" s="43">
        <f t="shared" si="2946"/>
        <v>0.08501923085</v>
      </c>
      <c r="BB730" s="43"/>
      <c r="BC730" s="43"/>
      <c r="BD730" s="43"/>
      <c r="BE730" s="43"/>
      <c r="BF730" s="43"/>
      <c r="BG730" s="43"/>
      <c r="BH730" s="43"/>
      <c r="BI730" s="43"/>
      <c r="BJ730" s="43"/>
    </row>
    <row r="731">
      <c r="A731" s="30"/>
      <c r="B731" s="30"/>
      <c r="C731" s="44">
        <f t="shared" si="49"/>
        <v>727</v>
      </c>
      <c r="D731" s="32">
        <f t="shared" si="13"/>
        <v>483</v>
      </c>
      <c r="E731" s="32">
        <f t="shared" si="14"/>
        <v>483</v>
      </c>
      <c r="F731" s="33">
        <f t="shared" si="15"/>
        <v>237</v>
      </c>
      <c r="G731" s="30">
        <f t="shared" si="16"/>
        <v>107</v>
      </c>
      <c r="H731" s="34">
        <f t="shared" si="17"/>
        <v>130</v>
      </c>
      <c r="I731" s="35">
        <f t="shared" si="18"/>
        <v>0.3744626775</v>
      </c>
      <c r="J731" s="35">
        <f t="shared" si="19"/>
        <v>0.332963567</v>
      </c>
      <c r="K731" s="36">
        <f t="shared" si="20"/>
        <v>40</v>
      </c>
      <c r="L731" s="37">
        <f t="shared" si="21"/>
        <v>67</v>
      </c>
      <c r="M731" s="38">
        <f t="shared" si="22"/>
        <v>43</v>
      </c>
      <c r="N731" s="39">
        <f t="shared" si="23"/>
        <v>87</v>
      </c>
      <c r="O731" s="35">
        <f t="shared" si="24"/>
        <v>0.3738317757</v>
      </c>
      <c r="P731" s="35">
        <f t="shared" si="25"/>
        <v>0.3307692308</v>
      </c>
      <c r="Q731" s="40">
        <f t="shared" si="26"/>
        <v>0.3502109705</v>
      </c>
      <c r="R731" s="35">
        <f t="shared" si="27"/>
        <v>0.3909090909</v>
      </c>
      <c r="S731" s="10">
        <f t="shared" si="50"/>
        <v>0.6548780808</v>
      </c>
      <c r="T731" s="10">
        <f t="shared" si="28"/>
        <v>0.813660043</v>
      </c>
      <c r="U731" s="10">
        <f t="shared" si="29"/>
        <v>0.813660043</v>
      </c>
      <c r="V731" s="30">
        <f t="shared" si="30"/>
        <v>237</v>
      </c>
      <c r="W731" s="30">
        <f t="shared" si="31"/>
        <v>83</v>
      </c>
      <c r="X731" s="34">
        <f t="shared" si="32"/>
        <v>155</v>
      </c>
      <c r="Y731" s="36">
        <f t="shared" si="33"/>
        <v>112</v>
      </c>
      <c r="Z731" s="37">
        <f t="shared" ref="Z731:AA731" si="2947">L731</f>
        <v>67</v>
      </c>
      <c r="AA731" s="38">
        <f t="shared" si="2947"/>
        <v>43</v>
      </c>
      <c r="AB731" s="39">
        <f t="shared" si="35"/>
        <v>26</v>
      </c>
      <c r="AC731" s="35">
        <f t="shared" si="36"/>
        <v>0.6231884058</v>
      </c>
      <c r="AD731" s="35">
        <f t="shared" si="37"/>
        <v>0.625698324</v>
      </c>
      <c r="AE731" s="30">
        <f t="shared" si="38"/>
        <v>0.5729587582</v>
      </c>
      <c r="AF731" s="30">
        <f t="shared" si="39"/>
        <v>0.2665224689</v>
      </c>
      <c r="AG731" s="30">
        <f t="shared" si="40"/>
        <v>0.05273956585</v>
      </c>
      <c r="AH731" s="41">
        <f t="shared" si="41"/>
        <v>0.381263452</v>
      </c>
      <c r="AI731" s="42">
        <f t="shared" si="42"/>
        <v>0.4792692435</v>
      </c>
      <c r="AJ731" s="42">
        <f t="shared" si="43"/>
        <v>0.5519417346</v>
      </c>
      <c r="AK731" s="36">
        <f t="shared" si="44"/>
        <v>83</v>
      </c>
      <c r="AL731" s="37">
        <f t="shared" ref="AL731:AM731" si="2948">Z731</f>
        <v>67</v>
      </c>
      <c r="AM731" s="38">
        <f t="shared" si="2948"/>
        <v>43</v>
      </c>
      <c r="AN731" s="39">
        <f t="shared" si="46"/>
        <v>26</v>
      </c>
      <c r="AO731" s="43"/>
      <c r="AP731" s="43"/>
      <c r="AQ731" s="43">
        <f t="shared" ref="AQ731:AW731" si="2949">POWER($AC731,AQ$3)</f>
        <v>1</v>
      </c>
      <c r="AR731" s="43">
        <f t="shared" si="2949"/>
        <v>0.6231884058</v>
      </c>
      <c r="AS731" s="43">
        <f t="shared" si="2949"/>
        <v>0.3883637891</v>
      </c>
      <c r="AT731" s="43">
        <f t="shared" si="2949"/>
        <v>0.2420238106</v>
      </c>
      <c r="AU731" s="43">
        <f t="shared" si="2949"/>
        <v>0.1508264327</v>
      </c>
      <c r="AV731" s="43">
        <f t="shared" si="2949"/>
        <v>0.09399328415</v>
      </c>
      <c r="AW731" s="43">
        <f t="shared" si="2949"/>
        <v>0.0585755249</v>
      </c>
      <c r="AX731" s="43">
        <f t="shared" ref="AX731:BA731" si="2950">$AD731*AQ731</f>
        <v>0.625698324</v>
      </c>
      <c r="AY731" s="43">
        <f t="shared" si="2950"/>
        <v>0.3899279411</v>
      </c>
      <c r="AZ731" s="43">
        <f t="shared" si="2950"/>
        <v>0.242998572</v>
      </c>
      <c r="BA731" s="43">
        <f t="shared" si="2950"/>
        <v>0.1514338927</v>
      </c>
      <c r="BB731" s="43"/>
      <c r="BC731" s="43"/>
      <c r="BD731" s="43"/>
      <c r="BE731" s="43"/>
      <c r="BF731" s="43"/>
      <c r="BG731" s="43"/>
      <c r="BH731" s="43"/>
      <c r="BI731" s="43"/>
      <c r="BJ731" s="43"/>
    </row>
    <row r="732">
      <c r="A732" s="30"/>
      <c r="B732" s="30"/>
      <c r="C732" s="44">
        <f t="shared" si="49"/>
        <v>728</v>
      </c>
      <c r="D732" s="32">
        <f t="shared" si="13"/>
        <v>1089</v>
      </c>
      <c r="E732" s="32">
        <f t="shared" si="14"/>
        <v>1089</v>
      </c>
      <c r="F732" s="33">
        <f t="shared" si="15"/>
        <v>471</v>
      </c>
      <c r="G732" s="30">
        <f t="shared" si="16"/>
        <v>358</v>
      </c>
      <c r="H732" s="34">
        <f t="shared" si="17"/>
        <v>113</v>
      </c>
      <c r="I732" s="35">
        <f t="shared" si="18"/>
        <v>0.3444212544</v>
      </c>
      <c r="J732" s="35">
        <f t="shared" si="19"/>
        <v>0.3209482244</v>
      </c>
      <c r="K732" s="36">
        <f t="shared" si="20"/>
        <v>123</v>
      </c>
      <c r="L732" s="37">
        <f t="shared" si="21"/>
        <v>235</v>
      </c>
      <c r="M732" s="38">
        <f t="shared" si="22"/>
        <v>36</v>
      </c>
      <c r="N732" s="39">
        <f t="shared" si="23"/>
        <v>77</v>
      </c>
      <c r="O732" s="35">
        <f t="shared" si="24"/>
        <v>0.343575419</v>
      </c>
      <c r="P732" s="35">
        <f t="shared" si="25"/>
        <v>0.3185840708</v>
      </c>
      <c r="Q732" s="40">
        <f t="shared" si="26"/>
        <v>0.3375796178</v>
      </c>
      <c r="R732" s="35">
        <f t="shared" si="27"/>
        <v>0.1328413284</v>
      </c>
      <c r="S732" s="10">
        <f t="shared" si="50"/>
        <v>0.7955654025</v>
      </c>
      <c r="T732" s="10">
        <f t="shared" si="28"/>
        <v>1.205058521</v>
      </c>
      <c r="U732" s="10">
        <f t="shared" si="29"/>
        <v>1</v>
      </c>
      <c r="V732" s="30">
        <f t="shared" si="30"/>
        <v>471</v>
      </c>
      <c r="W732" s="30">
        <f t="shared" si="31"/>
        <v>159</v>
      </c>
      <c r="X732" s="34">
        <f t="shared" si="32"/>
        <v>375</v>
      </c>
      <c r="Y732" s="36">
        <f t="shared" si="33"/>
        <v>339</v>
      </c>
      <c r="Z732" s="37">
        <f t="shared" ref="Z732:AA732" si="2951">L732</f>
        <v>235</v>
      </c>
      <c r="AA732" s="38">
        <f t="shared" si="2951"/>
        <v>36</v>
      </c>
      <c r="AB732" s="39">
        <f t="shared" si="35"/>
        <v>0</v>
      </c>
      <c r="AC732" s="35">
        <f t="shared" si="36"/>
        <v>1</v>
      </c>
      <c r="AD732" s="35">
        <f t="shared" si="37"/>
        <v>0.5905923345</v>
      </c>
      <c r="AE732" s="30">
        <f t="shared" si="38"/>
        <v>0.6210571413</v>
      </c>
      <c r="AF732" s="30">
        <f t="shared" si="39"/>
        <v>0.3146208519</v>
      </c>
      <c r="AG732" s="30">
        <f t="shared" si="40"/>
        <v>-0.03046480677</v>
      </c>
      <c r="AH732" s="41">
        <f t="shared" si="41"/>
        <v>0.4805822993</v>
      </c>
      <c r="AI732" s="42">
        <f t="shared" si="42"/>
        <v>0.7412780452</v>
      </c>
      <c r="AJ732" s="42">
        <f t="shared" si="43"/>
        <v>0.699299061</v>
      </c>
      <c r="AK732" s="36">
        <f t="shared" si="44"/>
        <v>547</v>
      </c>
      <c r="AL732" s="37">
        <f t="shared" ref="AL732:AM732" si="2952">Z732</f>
        <v>235</v>
      </c>
      <c r="AM732" s="38">
        <f t="shared" si="2952"/>
        <v>36</v>
      </c>
      <c r="AN732" s="39">
        <f t="shared" si="46"/>
        <v>0</v>
      </c>
      <c r="AO732" s="43"/>
      <c r="AP732" s="43"/>
      <c r="AQ732" s="43">
        <f t="shared" ref="AQ732:AW732" si="2953">POWER($AC732,AQ$3)</f>
        <v>1</v>
      </c>
      <c r="AR732" s="43">
        <f t="shared" si="2953"/>
        <v>1</v>
      </c>
      <c r="AS732" s="43">
        <f t="shared" si="2953"/>
        <v>1</v>
      </c>
      <c r="AT732" s="43">
        <f t="shared" si="2953"/>
        <v>1</v>
      </c>
      <c r="AU732" s="43">
        <f t="shared" si="2953"/>
        <v>1</v>
      </c>
      <c r="AV732" s="43">
        <f t="shared" si="2953"/>
        <v>1</v>
      </c>
      <c r="AW732" s="43">
        <f t="shared" si="2953"/>
        <v>1</v>
      </c>
      <c r="AX732" s="43">
        <f t="shared" ref="AX732:BA732" si="2954">$AD732*AQ732</f>
        <v>0.5905923345</v>
      </c>
      <c r="AY732" s="43">
        <f t="shared" si="2954"/>
        <v>0.5905923345</v>
      </c>
      <c r="AZ732" s="43">
        <f t="shared" si="2954"/>
        <v>0.5905923345</v>
      </c>
      <c r="BA732" s="43">
        <f t="shared" si="2954"/>
        <v>0.5905923345</v>
      </c>
      <c r="BB732" s="43"/>
      <c r="BC732" s="43"/>
      <c r="BD732" s="43"/>
      <c r="BE732" s="43"/>
      <c r="BF732" s="43"/>
      <c r="BG732" s="43"/>
      <c r="BH732" s="43"/>
      <c r="BI732" s="43"/>
      <c r="BJ732" s="43"/>
    </row>
    <row r="733">
      <c r="A733" s="30"/>
      <c r="B733" s="30"/>
      <c r="C733" s="44">
        <f t="shared" si="49"/>
        <v>729</v>
      </c>
      <c r="D733" s="32">
        <f t="shared" si="13"/>
        <v>2592</v>
      </c>
      <c r="E733" s="32">
        <f t="shared" si="14"/>
        <v>2592</v>
      </c>
      <c r="F733" s="33">
        <f t="shared" si="15"/>
        <v>1366</v>
      </c>
      <c r="G733" s="30">
        <f t="shared" si="16"/>
        <v>1131</v>
      </c>
      <c r="H733" s="34">
        <f t="shared" si="17"/>
        <v>235</v>
      </c>
      <c r="I733" s="35">
        <f t="shared" si="18"/>
        <v>0.5031620632</v>
      </c>
      <c r="J733" s="35">
        <f t="shared" si="19"/>
        <v>0.480075024</v>
      </c>
      <c r="K733" s="36">
        <f t="shared" si="20"/>
        <v>569</v>
      </c>
      <c r="L733" s="37">
        <f t="shared" si="21"/>
        <v>562</v>
      </c>
      <c r="M733" s="38">
        <f t="shared" si="22"/>
        <v>113</v>
      </c>
      <c r="N733" s="39">
        <f t="shared" si="23"/>
        <v>122</v>
      </c>
      <c r="O733" s="35">
        <f t="shared" si="24"/>
        <v>0.5030946065</v>
      </c>
      <c r="P733" s="35">
        <f t="shared" si="25"/>
        <v>0.4808510638</v>
      </c>
      <c r="Q733" s="40">
        <f t="shared" si="26"/>
        <v>0.4992679356</v>
      </c>
      <c r="R733" s="35">
        <f t="shared" si="27"/>
        <v>0.1674074074</v>
      </c>
      <c r="S733" s="10">
        <f t="shared" si="50"/>
        <v>0.5211204588</v>
      </c>
      <c r="T733" s="10">
        <f t="shared" si="28"/>
        <v>0.7336158098</v>
      </c>
      <c r="U733" s="10">
        <f t="shared" si="29"/>
        <v>0.7336158098</v>
      </c>
      <c r="V733" s="30">
        <f t="shared" si="30"/>
        <v>1366</v>
      </c>
      <c r="W733" s="30">
        <f t="shared" si="31"/>
        <v>682</v>
      </c>
      <c r="X733" s="34">
        <f t="shared" si="32"/>
        <v>712</v>
      </c>
      <c r="Y733" s="36">
        <f t="shared" si="33"/>
        <v>599</v>
      </c>
      <c r="Z733" s="37">
        <f t="shared" ref="Z733:AA733" si="2955">L733</f>
        <v>562</v>
      </c>
      <c r="AA733" s="38">
        <f t="shared" si="2955"/>
        <v>113</v>
      </c>
      <c r="AB733" s="39">
        <f t="shared" si="35"/>
        <v>218</v>
      </c>
      <c r="AC733" s="35">
        <f t="shared" si="36"/>
        <v>0.3413897281</v>
      </c>
      <c r="AD733" s="35">
        <f t="shared" si="37"/>
        <v>0.5159345392</v>
      </c>
      <c r="AE733" s="30">
        <f t="shared" si="38"/>
        <v>0.464075389</v>
      </c>
      <c r="AF733" s="30">
        <f t="shared" si="39"/>
        <v>0.1576390997</v>
      </c>
      <c r="AG733" s="30">
        <f t="shared" si="40"/>
        <v>0.05185915018</v>
      </c>
      <c r="AH733" s="41">
        <f t="shared" si="41"/>
        <v>0.3528102345</v>
      </c>
      <c r="AI733" s="42">
        <f t="shared" si="42"/>
        <v>0.2658919256</v>
      </c>
      <c r="AJ733" s="42">
        <f t="shared" si="43"/>
        <v>0.3373512478</v>
      </c>
      <c r="AK733" s="36">
        <f t="shared" si="44"/>
        <v>286</v>
      </c>
      <c r="AL733" s="37">
        <f t="shared" ref="AL733:AM733" si="2956">Z733</f>
        <v>562</v>
      </c>
      <c r="AM733" s="38">
        <f t="shared" si="2956"/>
        <v>113</v>
      </c>
      <c r="AN733" s="39">
        <f t="shared" si="46"/>
        <v>218</v>
      </c>
      <c r="AO733" s="43"/>
      <c r="AP733" s="43"/>
      <c r="AQ733" s="43">
        <f t="shared" ref="AQ733:AW733" si="2957">POWER($AC733,AQ$3)</f>
        <v>1</v>
      </c>
      <c r="AR733" s="43">
        <f t="shared" si="2957"/>
        <v>0.3413897281</v>
      </c>
      <c r="AS733" s="43">
        <f t="shared" si="2957"/>
        <v>0.1165469464</v>
      </c>
      <c r="AT733" s="43">
        <f t="shared" si="2957"/>
        <v>0.03978793036</v>
      </c>
      <c r="AU733" s="43">
        <f t="shared" si="2957"/>
        <v>0.01358319073</v>
      </c>
      <c r="AV733" s="43">
        <f t="shared" si="2957"/>
        <v>0.004637161789</v>
      </c>
      <c r="AW733" s="43">
        <f t="shared" si="2957"/>
        <v>0.001583079402</v>
      </c>
      <c r="AX733" s="43">
        <f t="shared" ref="AX733:BA733" si="2958">$AD733*AQ733</f>
        <v>0.5159345392</v>
      </c>
      <c r="AY733" s="43">
        <f t="shared" si="2958"/>
        <v>0.176134752</v>
      </c>
      <c r="AZ733" s="43">
        <f t="shared" si="2958"/>
        <v>0.06013059511</v>
      </c>
      <c r="BA733" s="43">
        <f t="shared" si="2958"/>
        <v>0.02052796752</v>
      </c>
      <c r="BB733" s="43"/>
      <c r="BC733" s="43"/>
      <c r="BD733" s="43"/>
      <c r="BE733" s="43"/>
      <c r="BF733" s="43"/>
      <c r="BG733" s="43"/>
      <c r="BH733" s="43"/>
      <c r="BI733" s="43"/>
      <c r="BJ733" s="43"/>
    </row>
    <row r="734">
      <c r="A734" s="30"/>
      <c r="B734" s="30"/>
      <c r="C734" s="44">
        <f t="shared" si="49"/>
        <v>730</v>
      </c>
      <c r="D734" s="32">
        <f t="shared" si="13"/>
        <v>2771</v>
      </c>
      <c r="E734" s="32">
        <f t="shared" si="14"/>
        <v>2771</v>
      </c>
      <c r="F734" s="33">
        <f t="shared" si="15"/>
        <v>1286</v>
      </c>
      <c r="G734" s="30">
        <f t="shared" si="16"/>
        <v>855</v>
      </c>
      <c r="H734" s="34">
        <f t="shared" si="17"/>
        <v>431</v>
      </c>
      <c r="I734" s="35">
        <f t="shared" si="18"/>
        <v>0.3010622905</v>
      </c>
      <c r="J734" s="35">
        <f t="shared" si="19"/>
        <v>0.3001600418</v>
      </c>
      <c r="K734" s="36">
        <f t="shared" si="20"/>
        <v>257</v>
      </c>
      <c r="L734" s="37">
        <f t="shared" si="21"/>
        <v>598</v>
      </c>
      <c r="M734" s="38">
        <f t="shared" si="22"/>
        <v>129</v>
      </c>
      <c r="N734" s="39">
        <f t="shared" si="23"/>
        <v>302</v>
      </c>
      <c r="O734" s="35">
        <f t="shared" si="24"/>
        <v>0.3005847953</v>
      </c>
      <c r="P734" s="35">
        <f t="shared" si="25"/>
        <v>0.2993039443</v>
      </c>
      <c r="Q734" s="40">
        <f t="shared" si="26"/>
        <v>0.300155521</v>
      </c>
      <c r="R734" s="35">
        <f t="shared" si="27"/>
        <v>0.1774415406</v>
      </c>
      <c r="S734" s="10">
        <f t="shared" si="50"/>
        <v>0.4468726173</v>
      </c>
      <c r="T734" s="10">
        <f t="shared" si="28"/>
        <v>0.6056472654</v>
      </c>
      <c r="U734" s="10">
        <f t="shared" si="29"/>
        <v>0.6056472654</v>
      </c>
      <c r="V734" s="30">
        <f t="shared" si="30"/>
        <v>1286</v>
      </c>
      <c r="W734" s="30">
        <f t="shared" si="31"/>
        <v>386</v>
      </c>
      <c r="X734" s="34">
        <f t="shared" si="32"/>
        <v>575</v>
      </c>
      <c r="Y734" s="36">
        <f t="shared" si="33"/>
        <v>446</v>
      </c>
      <c r="Z734" s="37">
        <f t="shared" ref="Z734:AA734" si="2959">L734</f>
        <v>598</v>
      </c>
      <c r="AA734" s="38">
        <f t="shared" si="2959"/>
        <v>129</v>
      </c>
      <c r="AB734" s="39">
        <f t="shared" si="35"/>
        <v>290</v>
      </c>
      <c r="AC734" s="35">
        <f t="shared" si="36"/>
        <v>0.307875895</v>
      </c>
      <c r="AD734" s="35">
        <f t="shared" si="37"/>
        <v>0.4272030651</v>
      </c>
      <c r="AE734" s="30">
        <f t="shared" si="38"/>
        <v>0.4489633755</v>
      </c>
      <c r="AF734" s="30">
        <f t="shared" si="39"/>
        <v>0.1425270862</v>
      </c>
      <c r="AG734" s="30">
        <f t="shared" si="40"/>
        <v>-0.02176031037</v>
      </c>
      <c r="AH734" s="41">
        <f t="shared" si="41"/>
        <v>0.3518382125</v>
      </c>
      <c r="AI734" s="42">
        <f t="shared" si="42"/>
        <v>0.2398974125</v>
      </c>
      <c r="AJ734" s="42">
        <f t="shared" si="43"/>
        <v>0.2099127902</v>
      </c>
      <c r="AK734" s="36">
        <f t="shared" si="44"/>
        <v>159</v>
      </c>
      <c r="AL734" s="37">
        <f t="shared" ref="AL734:AM734" si="2960">Z734</f>
        <v>598</v>
      </c>
      <c r="AM734" s="38">
        <f t="shared" si="2960"/>
        <v>129</v>
      </c>
      <c r="AN734" s="39">
        <f t="shared" si="46"/>
        <v>290</v>
      </c>
      <c r="AO734" s="43"/>
      <c r="AP734" s="43"/>
      <c r="AQ734" s="43">
        <f t="shared" ref="AQ734:AW734" si="2961">POWER($AC734,AQ$3)</f>
        <v>1</v>
      </c>
      <c r="AR734" s="43">
        <f t="shared" si="2961"/>
        <v>0.307875895</v>
      </c>
      <c r="AS734" s="43">
        <f t="shared" si="2961"/>
        <v>0.09478756671</v>
      </c>
      <c r="AT734" s="43">
        <f t="shared" si="2961"/>
        <v>0.02918280694</v>
      </c>
      <c r="AU734" s="43">
        <f t="shared" si="2961"/>
        <v>0.008984682804</v>
      </c>
      <c r="AV734" s="43">
        <f t="shared" si="2961"/>
        <v>0.002766167259</v>
      </c>
      <c r="AW734" s="43">
        <f t="shared" si="2961"/>
        <v>0.0008516362207</v>
      </c>
      <c r="AX734" s="43">
        <f t="shared" ref="AX734:BA734" si="2962">$AD734*AQ734</f>
        <v>0.4272030651</v>
      </c>
      <c r="AY734" s="43">
        <f t="shared" si="2962"/>
        <v>0.131525526</v>
      </c>
      <c r="AZ734" s="43">
        <f t="shared" si="2962"/>
        <v>0.04049353904</v>
      </c>
      <c r="BA734" s="43">
        <f t="shared" si="2962"/>
        <v>0.01246698457</v>
      </c>
      <c r="BB734" s="43"/>
      <c r="BC734" s="43"/>
      <c r="BD734" s="43"/>
      <c r="BE734" s="43"/>
      <c r="BF734" s="43"/>
      <c r="BG734" s="43"/>
      <c r="BH734" s="43"/>
      <c r="BI734" s="43"/>
      <c r="BJ734" s="43"/>
    </row>
    <row r="735">
      <c r="A735" s="30"/>
      <c r="B735" s="30"/>
      <c r="C735" s="44">
        <f t="shared" si="49"/>
        <v>731</v>
      </c>
      <c r="D735" s="32">
        <f t="shared" si="13"/>
        <v>1943</v>
      </c>
      <c r="E735" s="32">
        <f t="shared" si="14"/>
        <v>1943</v>
      </c>
      <c r="F735" s="33">
        <f t="shared" si="15"/>
        <v>947</v>
      </c>
      <c r="G735" s="30">
        <f t="shared" si="16"/>
        <v>678</v>
      </c>
      <c r="H735" s="34">
        <f t="shared" si="17"/>
        <v>269</v>
      </c>
      <c r="I735" s="35">
        <f t="shared" si="18"/>
        <v>0.3304203628</v>
      </c>
      <c r="J735" s="35">
        <f t="shared" si="19"/>
        <v>0.2611656046</v>
      </c>
      <c r="K735" s="36">
        <f t="shared" si="20"/>
        <v>224</v>
      </c>
      <c r="L735" s="37">
        <f t="shared" si="21"/>
        <v>454</v>
      </c>
      <c r="M735" s="38">
        <f t="shared" si="22"/>
        <v>70</v>
      </c>
      <c r="N735" s="39">
        <f t="shared" si="23"/>
        <v>199</v>
      </c>
      <c r="O735" s="35">
        <f t="shared" si="24"/>
        <v>0.3303834808</v>
      </c>
      <c r="P735" s="35">
        <f t="shared" si="25"/>
        <v>0.2602230483</v>
      </c>
      <c r="Q735" s="40">
        <f t="shared" si="26"/>
        <v>0.3104540655</v>
      </c>
      <c r="R735" s="35">
        <f t="shared" si="27"/>
        <v>0.1335877863</v>
      </c>
      <c r="S735" s="10">
        <f t="shared" si="50"/>
        <v>0.3222279791</v>
      </c>
      <c r="T735" s="10">
        <f t="shared" si="28"/>
        <v>0.4286305251</v>
      </c>
      <c r="U735" s="10">
        <f t="shared" si="29"/>
        <v>0.4286305251</v>
      </c>
      <c r="V735" s="30">
        <f t="shared" si="30"/>
        <v>947</v>
      </c>
      <c r="W735" s="30">
        <f t="shared" si="31"/>
        <v>294</v>
      </c>
      <c r="X735" s="34">
        <f t="shared" si="32"/>
        <v>305</v>
      </c>
      <c r="Y735" s="36">
        <f t="shared" si="33"/>
        <v>235</v>
      </c>
      <c r="Z735" s="37">
        <f t="shared" ref="Z735:AA735" si="2963">L735</f>
        <v>454</v>
      </c>
      <c r="AA735" s="38">
        <f t="shared" si="2963"/>
        <v>70</v>
      </c>
      <c r="AB735" s="39">
        <f t="shared" si="35"/>
        <v>313</v>
      </c>
      <c r="AC735" s="35">
        <f t="shared" si="36"/>
        <v>0.182767624</v>
      </c>
      <c r="AD735" s="35">
        <f t="shared" si="37"/>
        <v>0.3410740203</v>
      </c>
      <c r="AE735" s="30">
        <f t="shared" si="38"/>
        <v>0.3908648595</v>
      </c>
      <c r="AF735" s="30">
        <f t="shared" si="39"/>
        <v>0.08442857021</v>
      </c>
      <c r="AG735" s="30">
        <f t="shared" si="40"/>
        <v>-0.0497908392</v>
      </c>
      <c r="AH735" s="41">
        <f t="shared" si="41"/>
        <v>0.3526553829</v>
      </c>
      <c r="AI735" s="42">
        <f t="shared" si="42"/>
        <v>0.1423590318</v>
      </c>
      <c r="AJ735" s="42">
        <f t="shared" si="43"/>
        <v>0.0737497389</v>
      </c>
      <c r="AK735" s="36">
        <f t="shared" si="44"/>
        <v>36</v>
      </c>
      <c r="AL735" s="37">
        <f t="shared" ref="AL735:AM735" si="2964">Z735</f>
        <v>454</v>
      </c>
      <c r="AM735" s="38">
        <f t="shared" si="2964"/>
        <v>70</v>
      </c>
      <c r="AN735" s="39">
        <f t="shared" si="46"/>
        <v>313</v>
      </c>
      <c r="AO735" s="43"/>
      <c r="AP735" s="43"/>
      <c r="AQ735" s="43">
        <f t="shared" ref="AQ735:AW735" si="2965">POWER($AC735,AQ$3)</f>
        <v>1</v>
      </c>
      <c r="AR735" s="43">
        <f t="shared" si="2965"/>
        <v>0.182767624</v>
      </c>
      <c r="AS735" s="43">
        <f t="shared" si="2965"/>
        <v>0.03340400439</v>
      </c>
      <c r="AT735" s="43">
        <f t="shared" si="2965"/>
        <v>0.006105170515</v>
      </c>
      <c r="AU735" s="43">
        <f t="shared" si="2965"/>
        <v>0.001115827509</v>
      </c>
      <c r="AV735" s="43">
        <f t="shared" si="2965"/>
        <v>0.0002039371427</v>
      </c>
      <c r="AW735" s="43">
        <f t="shared" si="2965"/>
        <v>0.00003727310702</v>
      </c>
      <c r="AX735" s="43">
        <f t="shared" ref="AX735:BA735" si="2966">$AD735*AQ735</f>
        <v>0.3410740203</v>
      </c>
      <c r="AY735" s="43">
        <f t="shared" si="2966"/>
        <v>0.06233728831</v>
      </c>
      <c r="AZ735" s="43">
        <f t="shared" si="2966"/>
        <v>0.01139323807</v>
      </c>
      <c r="BA735" s="43">
        <f t="shared" si="2966"/>
        <v>0.002082315052</v>
      </c>
      <c r="BB735" s="43"/>
      <c r="BC735" s="43"/>
      <c r="BD735" s="43"/>
      <c r="BE735" s="43"/>
      <c r="BF735" s="43"/>
      <c r="BG735" s="43"/>
      <c r="BH735" s="43"/>
      <c r="BI735" s="43"/>
      <c r="BJ735" s="43"/>
    </row>
    <row r="736">
      <c r="A736" s="30"/>
      <c r="B736" s="30"/>
      <c r="C736" s="44">
        <f t="shared" si="49"/>
        <v>732</v>
      </c>
      <c r="D736" s="32">
        <f t="shared" si="13"/>
        <v>4470</v>
      </c>
      <c r="E736" s="32">
        <f t="shared" si="14"/>
        <v>2049</v>
      </c>
      <c r="F736" s="33">
        <f t="shared" si="15"/>
        <v>1134</v>
      </c>
      <c r="G736" s="30">
        <f t="shared" si="16"/>
        <v>626</v>
      </c>
      <c r="H736" s="34">
        <f t="shared" si="17"/>
        <v>508</v>
      </c>
      <c r="I736" s="35">
        <f t="shared" si="18"/>
        <v>0.4419355997</v>
      </c>
      <c r="J736" s="35">
        <f t="shared" si="19"/>
        <v>0.4527924072</v>
      </c>
      <c r="K736" s="36">
        <f t="shared" si="20"/>
        <v>277</v>
      </c>
      <c r="L736" s="37">
        <f t="shared" si="21"/>
        <v>349</v>
      </c>
      <c r="M736" s="38">
        <f t="shared" si="22"/>
        <v>230</v>
      </c>
      <c r="N736" s="39">
        <f t="shared" si="23"/>
        <v>278</v>
      </c>
      <c r="O736" s="35">
        <f t="shared" si="24"/>
        <v>0.4424920128</v>
      </c>
      <c r="P736" s="35">
        <f t="shared" si="25"/>
        <v>0.4527559055</v>
      </c>
      <c r="Q736" s="40">
        <f t="shared" si="26"/>
        <v>0.4470899471</v>
      </c>
      <c r="R736" s="35">
        <f t="shared" si="27"/>
        <v>0.3972366149</v>
      </c>
      <c r="S736" s="10">
        <f t="shared" si="50"/>
        <v>0.6897875476</v>
      </c>
      <c r="T736" s="10">
        <f t="shared" si="28"/>
        <v>0.8669469409</v>
      </c>
      <c r="U736" s="10">
        <f t="shared" si="29"/>
        <v>0.8669469409</v>
      </c>
      <c r="V736" s="30">
        <f t="shared" si="30"/>
        <v>1134</v>
      </c>
      <c r="W736" s="30">
        <f t="shared" si="31"/>
        <v>507</v>
      </c>
      <c r="X736" s="34">
        <f t="shared" si="32"/>
        <v>782</v>
      </c>
      <c r="Y736" s="36">
        <f t="shared" si="33"/>
        <v>552</v>
      </c>
      <c r="Z736" s="37">
        <f t="shared" ref="Z736:AA736" si="2967">L736</f>
        <v>349</v>
      </c>
      <c r="AA736" s="38">
        <f t="shared" si="2967"/>
        <v>230</v>
      </c>
      <c r="AB736" s="39">
        <f t="shared" si="35"/>
        <v>85</v>
      </c>
      <c r="AC736" s="35">
        <f t="shared" si="36"/>
        <v>0.7301587302</v>
      </c>
      <c r="AD736" s="35">
        <f t="shared" si="37"/>
        <v>0.6126526082</v>
      </c>
      <c r="AE736" s="30">
        <f t="shared" si="38"/>
        <v>0.6010043626</v>
      </c>
      <c r="AF736" s="30">
        <f t="shared" si="39"/>
        <v>0.2945680732</v>
      </c>
      <c r="AG736" s="30">
        <f t="shared" si="40"/>
        <v>0.01164824565</v>
      </c>
      <c r="AH736" s="41">
        <f t="shared" si="41"/>
        <v>0.4019382304</v>
      </c>
      <c r="AI736" s="42">
        <f t="shared" si="42"/>
        <v>0.5567324856</v>
      </c>
      <c r="AJ736" s="42">
        <f t="shared" si="43"/>
        <v>0.5727831871</v>
      </c>
      <c r="AK736" s="36">
        <f t="shared" si="44"/>
        <v>468</v>
      </c>
      <c r="AL736" s="37">
        <f t="shared" ref="AL736:AM736" si="2968">Z736</f>
        <v>349</v>
      </c>
      <c r="AM736" s="38">
        <f t="shared" si="2968"/>
        <v>230</v>
      </c>
      <c r="AN736" s="39">
        <f t="shared" si="46"/>
        <v>85</v>
      </c>
      <c r="AO736" s="43"/>
      <c r="AP736" s="43"/>
      <c r="AQ736" s="43">
        <f t="shared" ref="AQ736:AW736" si="2969">POWER($AC736,AQ$3)</f>
        <v>1</v>
      </c>
      <c r="AR736" s="43">
        <f t="shared" si="2969"/>
        <v>0.7301587302</v>
      </c>
      <c r="AS736" s="43">
        <f t="shared" si="2969"/>
        <v>0.5331317712</v>
      </c>
      <c r="AT736" s="43">
        <f t="shared" si="2969"/>
        <v>0.3892708171</v>
      </c>
      <c r="AU736" s="43">
        <f t="shared" si="2969"/>
        <v>0.2842294855</v>
      </c>
      <c r="AV736" s="43">
        <f t="shared" si="2969"/>
        <v>0.2075326402</v>
      </c>
      <c r="AW736" s="43">
        <f t="shared" si="2969"/>
        <v>0.151531769</v>
      </c>
      <c r="AX736" s="43">
        <f t="shared" ref="AX736:BA736" si="2970">$AD736*AQ736</f>
        <v>0.6126526082</v>
      </c>
      <c r="AY736" s="43">
        <f t="shared" si="2970"/>
        <v>0.4473336504</v>
      </c>
      <c r="AZ736" s="43">
        <f t="shared" si="2970"/>
        <v>0.3266245702</v>
      </c>
      <c r="BA736" s="43">
        <f t="shared" si="2970"/>
        <v>0.2384877814</v>
      </c>
      <c r="BB736" s="43"/>
      <c r="BC736" s="43"/>
      <c r="BD736" s="43"/>
      <c r="BE736" s="43"/>
      <c r="BF736" s="43"/>
      <c r="BG736" s="43"/>
      <c r="BH736" s="43"/>
      <c r="BI736" s="43"/>
      <c r="BJ736" s="43"/>
    </row>
    <row r="737">
      <c r="A737" s="30"/>
      <c r="B737" s="30"/>
      <c r="C737" s="44">
        <f t="shared" si="49"/>
        <v>733</v>
      </c>
      <c r="D737" s="32">
        <f t="shared" si="13"/>
        <v>1322</v>
      </c>
      <c r="E737" s="32">
        <f t="shared" si="14"/>
        <v>1322</v>
      </c>
      <c r="F737" s="33">
        <f t="shared" si="15"/>
        <v>795</v>
      </c>
      <c r="G737" s="30">
        <f t="shared" si="16"/>
        <v>720</v>
      </c>
      <c r="H737" s="34">
        <f t="shared" si="17"/>
        <v>75</v>
      </c>
      <c r="I737" s="35">
        <f t="shared" si="18"/>
        <v>0.3924156552</v>
      </c>
      <c r="J737" s="35">
        <f t="shared" si="19"/>
        <v>0.3746113202</v>
      </c>
      <c r="K737" s="36">
        <f t="shared" si="20"/>
        <v>283</v>
      </c>
      <c r="L737" s="37">
        <f t="shared" si="21"/>
        <v>437</v>
      </c>
      <c r="M737" s="38">
        <f t="shared" si="22"/>
        <v>28</v>
      </c>
      <c r="N737" s="39">
        <f t="shared" si="23"/>
        <v>47</v>
      </c>
      <c r="O737" s="35">
        <f t="shared" si="24"/>
        <v>0.3930555556</v>
      </c>
      <c r="P737" s="35">
        <f t="shared" si="25"/>
        <v>0.3733333333</v>
      </c>
      <c r="Q737" s="40">
        <f t="shared" si="26"/>
        <v>0.3911949686</v>
      </c>
      <c r="R737" s="35">
        <f t="shared" si="27"/>
        <v>0.06021505376</v>
      </c>
      <c r="S737" s="10">
        <f t="shared" si="50"/>
        <v>0.2367612485</v>
      </c>
      <c r="T737" s="10">
        <f t="shared" si="28"/>
        <v>0.3342287346</v>
      </c>
      <c r="U737" s="10">
        <f t="shared" si="29"/>
        <v>0.3342287346</v>
      </c>
      <c r="V737" s="30">
        <f t="shared" si="30"/>
        <v>795</v>
      </c>
      <c r="W737" s="30">
        <f t="shared" si="31"/>
        <v>311</v>
      </c>
      <c r="X737" s="34">
        <f t="shared" si="32"/>
        <v>311</v>
      </c>
      <c r="Y737" s="36">
        <f t="shared" si="33"/>
        <v>283</v>
      </c>
      <c r="Z737" s="37">
        <f t="shared" ref="Z737:AA737" si="2971">L737</f>
        <v>437</v>
      </c>
      <c r="AA737" s="38">
        <f t="shared" si="2971"/>
        <v>28</v>
      </c>
      <c r="AB737" s="39">
        <f t="shared" si="35"/>
        <v>564</v>
      </c>
      <c r="AC737" s="35">
        <f t="shared" si="36"/>
        <v>0.0472972973</v>
      </c>
      <c r="AD737" s="35">
        <f t="shared" si="37"/>
        <v>0.3930555556</v>
      </c>
      <c r="AE737" s="30">
        <f t="shared" si="38"/>
        <v>0.3277802331</v>
      </c>
      <c r="AF737" s="30">
        <f t="shared" si="39"/>
        <v>0.02134394378</v>
      </c>
      <c r="AG737" s="30">
        <f t="shared" si="40"/>
        <v>0.06527532246</v>
      </c>
      <c r="AH737" s="41">
        <f t="shared" si="41"/>
        <v>0.3614869827</v>
      </c>
      <c r="AI737" s="42">
        <f t="shared" si="42"/>
        <v>0.03669194917</v>
      </c>
      <c r="AJ737" s="42">
        <f t="shared" si="43"/>
        <v>0.1266380876</v>
      </c>
      <c r="AK737" s="36">
        <f t="shared" si="44"/>
        <v>63</v>
      </c>
      <c r="AL737" s="37">
        <f t="shared" ref="AL737:AM737" si="2972">Z737</f>
        <v>437</v>
      </c>
      <c r="AM737" s="38">
        <f t="shared" si="2972"/>
        <v>28</v>
      </c>
      <c r="AN737" s="39">
        <f t="shared" si="46"/>
        <v>564</v>
      </c>
      <c r="AO737" s="43"/>
      <c r="AP737" s="43"/>
      <c r="AQ737" s="43">
        <f t="shared" ref="AQ737:AW737" si="2973">POWER($AC737,AQ$3)</f>
        <v>1</v>
      </c>
      <c r="AR737" s="43">
        <f t="shared" si="2973"/>
        <v>0.0472972973</v>
      </c>
      <c r="AS737" s="43">
        <f t="shared" si="2973"/>
        <v>0.002237034332</v>
      </c>
      <c r="AT737" s="43">
        <f t="shared" si="2973"/>
        <v>0.0001058056778</v>
      </c>
      <c r="AU737" s="43">
        <f t="shared" si="2973"/>
        <v>0.000005004322601</v>
      </c>
      <c r="AV737" s="43">
        <f t="shared" si="2973"/>
        <v>0.0000002366909338</v>
      </c>
      <c r="AW737" s="43">
        <f t="shared" si="2973"/>
        <v>0.00000001119484146</v>
      </c>
      <c r="AX737" s="43">
        <f t="shared" ref="AX737:BA737" si="2974">$AD737*AQ737</f>
        <v>0.3930555556</v>
      </c>
      <c r="AY737" s="43">
        <f t="shared" si="2974"/>
        <v>0.01859046547</v>
      </c>
      <c r="AZ737" s="43">
        <f t="shared" si="2974"/>
        <v>0.000879278772</v>
      </c>
      <c r="BA737" s="43">
        <f t="shared" si="2974"/>
        <v>0.00004158750949</v>
      </c>
      <c r="BB737" s="43"/>
      <c r="BC737" s="43"/>
      <c r="BD737" s="43"/>
      <c r="BE737" s="43"/>
      <c r="BF737" s="43"/>
      <c r="BG737" s="43"/>
      <c r="BH737" s="43"/>
      <c r="BI737" s="43"/>
      <c r="BJ737" s="43"/>
    </row>
    <row r="738">
      <c r="A738" s="30"/>
      <c r="B738" s="30"/>
      <c r="C738" s="44">
        <f t="shared" si="49"/>
        <v>734</v>
      </c>
      <c r="D738" s="32">
        <f t="shared" si="13"/>
        <v>862</v>
      </c>
      <c r="E738" s="32">
        <f t="shared" si="14"/>
        <v>862</v>
      </c>
      <c r="F738" s="33">
        <f t="shared" si="15"/>
        <v>441</v>
      </c>
      <c r="G738" s="30">
        <f t="shared" si="16"/>
        <v>227</v>
      </c>
      <c r="H738" s="34">
        <f t="shared" si="17"/>
        <v>214</v>
      </c>
      <c r="I738" s="35">
        <f t="shared" si="18"/>
        <v>0.2563751384</v>
      </c>
      <c r="J738" s="35">
        <f t="shared" si="19"/>
        <v>0.2602902938</v>
      </c>
      <c r="K738" s="36">
        <f t="shared" si="20"/>
        <v>58</v>
      </c>
      <c r="L738" s="37">
        <f t="shared" si="21"/>
        <v>169</v>
      </c>
      <c r="M738" s="38">
        <f t="shared" si="22"/>
        <v>56</v>
      </c>
      <c r="N738" s="39">
        <f t="shared" si="23"/>
        <v>158</v>
      </c>
      <c r="O738" s="35">
        <f t="shared" si="24"/>
        <v>0.2555066079</v>
      </c>
      <c r="P738" s="35">
        <f t="shared" si="25"/>
        <v>0.261682243</v>
      </c>
      <c r="Q738" s="40">
        <f t="shared" si="26"/>
        <v>0.2585034014</v>
      </c>
      <c r="R738" s="35">
        <f t="shared" si="27"/>
        <v>0.2488888889</v>
      </c>
      <c r="S738" s="10">
        <f t="shared" si="50"/>
        <v>0.5049360198</v>
      </c>
      <c r="T738" s="10">
        <f t="shared" si="28"/>
        <v>0.6563249869</v>
      </c>
      <c r="U738" s="10">
        <f t="shared" si="29"/>
        <v>0.6563249869</v>
      </c>
      <c r="V738" s="30">
        <f t="shared" si="30"/>
        <v>441</v>
      </c>
      <c r="W738" s="30">
        <f t="shared" si="31"/>
        <v>114</v>
      </c>
      <c r="X738" s="34">
        <f t="shared" si="32"/>
        <v>223</v>
      </c>
      <c r="Y738" s="36">
        <f t="shared" si="33"/>
        <v>167</v>
      </c>
      <c r="Z738" s="37">
        <f t="shared" ref="Z738:AA738" si="2975">L738</f>
        <v>169</v>
      </c>
      <c r="AA738" s="38">
        <f t="shared" si="2975"/>
        <v>56</v>
      </c>
      <c r="AB738" s="39">
        <f t="shared" si="35"/>
        <v>87</v>
      </c>
      <c r="AC738" s="35">
        <f t="shared" si="36"/>
        <v>0.3916083916</v>
      </c>
      <c r="AD738" s="35">
        <f t="shared" si="37"/>
        <v>0.4970238095</v>
      </c>
      <c r="AE738" s="30">
        <f t="shared" si="38"/>
        <v>0.4861241314</v>
      </c>
      <c r="AF738" s="30">
        <f t="shared" si="39"/>
        <v>0.1796878421</v>
      </c>
      <c r="AG738" s="30">
        <f t="shared" si="40"/>
        <v>0.01089967809</v>
      </c>
      <c r="AH738" s="41">
        <f t="shared" si="41"/>
        <v>0.3552125145</v>
      </c>
      <c r="AI738" s="42">
        <f t="shared" si="42"/>
        <v>0.3046677313</v>
      </c>
      <c r="AJ738" s="42">
        <f t="shared" si="43"/>
        <v>0.319686944</v>
      </c>
      <c r="AK738" s="36">
        <f t="shared" si="44"/>
        <v>79</v>
      </c>
      <c r="AL738" s="37">
        <f t="shared" ref="AL738:AM738" si="2976">Z738</f>
        <v>169</v>
      </c>
      <c r="AM738" s="38">
        <f t="shared" si="2976"/>
        <v>56</v>
      </c>
      <c r="AN738" s="39">
        <f t="shared" si="46"/>
        <v>87</v>
      </c>
      <c r="AO738" s="43"/>
      <c r="AP738" s="43"/>
      <c r="AQ738" s="43">
        <f t="shared" ref="AQ738:AW738" si="2977">POWER($AC738,AQ$3)</f>
        <v>1</v>
      </c>
      <c r="AR738" s="43">
        <f t="shared" si="2977"/>
        <v>0.3916083916</v>
      </c>
      <c r="AS738" s="43">
        <f t="shared" si="2977"/>
        <v>0.1533571324</v>
      </c>
      <c r="AT738" s="43">
        <f t="shared" si="2977"/>
        <v>0.06005593995</v>
      </c>
      <c r="AU738" s="43">
        <f t="shared" si="2977"/>
        <v>0.02351841005</v>
      </c>
      <c r="AV738" s="43">
        <f t="shared" si="2977"/>
        <v>0.009210006733</v>
      </c>
      <c r="AW738" s="43">
        <f t="shared" si="2977"/>
        <v>0.003606715924</v>
      </c>
      <c r="AX738" s="43">
        <f t="shared" ref="AX738:BA738" si="2978">$AD738*AQ738</f>
        <v>0.4970238095</v>
      </c>
      <c r="AY738" s="43">
        <f t="shared" si="2978"/>
        <v>0.1946386946</v>
      </c>
      <c r="AZ738" s="43">
        <f t="shared" si="2978"/>
        <v>0.07622214615</v>
      </c>
      <c r="BA738" s="43">
        <f t="shared" si="2978"/>
        <v>0.02984923206</v>
      </c>
      <c r="BB738" s="43"/>
      <c r="BC738" s="43"/>
      <c r="BD738" s="43"/>
      <c r="BE738" s="43"/>
      <c r="BF738" s="43"/>
      <c r="BG738" s="43"/>
      <c r="BH738" s="43"/>
      <c r="BI738" s="43"/>
      <c r="BJ738" s="43"/>
    </row>
    <row r="739">
      <c r="A739" s="30"/>
      <c r="B739" s="30"/>
      <c r="C739" s="44">
        <f t="shared" si="49"/>
        <v>735</v>
      </c>
      <c r="D739" s="32">
        <f t="shared" si="13"/>
        <v>3617</v>
      </c>
      <c r="E739" s="32">
        <f t="shared" si="14"/>
        <v>3617</v>
      </c>
      <c r="F739" s="33">
        <f t="shared" si="15"/>
        <v>1390</v>
      </c>
      <c r="G739" s="30">
        <f t="shared" si="16"/>
        <v>1039</v>
      </c>
      <c r="H739" s="34">
        <f t="shared" si="17"/>
        <v>351</v>
      </c>
      <c r="I739" s="35">
        <f t="shared" si="18"/>
        <v>0.4752524233</v>
      </c>
      <c r="J739" s="35">
        <f t="shared" si="19"/>
        <v>0.5178840182</v>
      </c>
      <c r="K739" s="36">
        <f t="shared" si="20"/>
        <v>494</v>
      </c>
      <c r="L739" s="37">
        <f t="shared" si="21"/>
        <v>545</v>
      </c>
      <c r="M739" s="38">
        <f t="shared" si="22"/>
        <v>182</v>
      </c>
      <c r="N739" s="39">
        <f t="shared" si="23"/>
        <v>169</v>
      </c>
      <c r="O739" s="35">
        <f t="shared" si="24"/>
        <v>0.4754571704</v>
      </c>
      <c r="P739" s="35">
        <f t="shared" si="25"/>
        <v>0.5185185185</v>
      </c>
      <c r="Q739" s="40">
        <f t="shared" si="26"/>
        <v>0.4863309353</v>
      </c>
      <c r="R739" s="35">
        <f t="shared" si="27"/>
        <v>0.250343879</v>
      </c>
      <c r="S739" s="10">
        <f t="shared" si="50"/>
        <v>0.4785607766</v>
      </c>
      <c r="T739" s="10">
        <f t="shared" si="28"/>
        <v>0.612180496</v>
      </c>
      <c r="U739" s="10">
        <f t="shared" si="29"/>
        <v>0.612180496</v>
      </c>
      <c r="V739" s="30">
        <f t="shared" si="30"/>
        <v>1390</v>
      </c>
      <c r="W739" s="30">
        <f t="shared" si="31"/>
        <v>676</v>
      </c>
      <c r="X739" s="34">
        <f t="shared" si="32"/>
        <v>676</v>
      </c>
      <c r="Y739" s="36">
        <f t="shared" si="33"/>
        <v>494</v>
      </c>
      <c r="Z739" s="37">
        <f t="shared" ref="Z739:AA739" si="2979">L739</f>
        <v>545</v>
      </c>
      <c r="AA739" s="38">
        <f t="shared" si="2979"/>
        <v>182</v>
      </c>
      <c r="AB739" s="39">
        <f t="shared" si="35"/>
        <v>313</v>
      </c>
      <c r="AC739" s="35">
        <f t="shared" si="36"/>
        <v>0.3676767677</v>
      </c>
      <c r="AD739" s="35">
        <f t="shared" si="37"/>
        <v>0.4754571704</v>
      </c>
      <c r="AE739" s="30">
        <f t="shared" si="38"/>
        <v>0.4757162031</v>
      </c>
      <c r="AF739" s="30">
        <f t="shared" si="39"/>
        <v>0.1692799138</v>
      </c>
      <c r="AG739" s="30">
        <f t="shared" si="40"/>
        <v>-0.0002590327599</v>
      </c>
      <c r="AH739" s="41">
        <f t="shared" si="41"/>
        <v>0.3539258975</v>
      </c>
      <c r="AI739" s="42">
        <f t="shared" si="42"/>
        <v>0.2862183561</v>
      </c>
      <c r="AJ739" s="42">
        <f t="shared" si="43"/>
        <v>0.2858614219</v>
      </c>
      <c r="AK739" s="36">
        <f t="shared" si="44"/>
        <v>218</v>
      </c>
      <c r="AL739" s="37">
        <f t="shared" ref="AL739:AM739" si="2980">Z739</f>
        <v>545</v>
      </c>
      <c r="AM739" s="38">
        <f t="shared" si="2980"/>
        <v>182</v>
      </c>
      <c r="AN739" s="39">
        <f t="shared" si="46"/>
        <v>313</v>
      </c>
      <c r="AO739" s="43"/>
      <c r="AP739" s="43"/>
      <c r="AQ739" s="43">
        <f t="shared" ref="AQ739:AW739" si="2981">POWER($AC739,AQ$3)</f>
        <v>1</v>
      </c>
      <c r="AR739" s="43">
        <f t="shared" si="2981"/>
        <v>0.3676767677</v>
      </c>
      <c r="AS739" s="43">
        <f t="shared" si="2981"/>
        <v>0.1351862055</v>
      </c>
      <c r="AT739" s="43">
        <f t="shared" si="2981"/>
        <v>0.04970482707</v>
      </c>
      <c r="AU739" s="43">
        <f t="shared" si="2981"/>
        <v>0.01827531015</v>
      </c>
      <c r="AV739" s="43">
        <f t="shared" si="2981"/>
        <v>0.006719406966</v>
      </c>
      <c r="AW739" s="43">
        <f t="shared" si="2981"/>
        <v>0.002470569834</v>
      </c>
      <c r="AX739" s="43">
        <f t="shared" ref="AX739:BA739" si="2982">$AD739*AQ739</f>
        <v>0.4754571704</v>
      </c>
      <c r="AY739" s="43">
        <f t="shared" si="2982"/>
        <v>0.1748145556</v>
      </c>
      <c r="AZ739" s="43">
        <f t="shared" si="2982"/>
        <v>0.06427525073</v>
      </c>
      <c r="BA739" s="43">
        <f t="shared" si="2982"/>
        <v>0.02363251643</v>
      </c>
      <c r="BB739" s="43"/>
      <c r="BC739" s="43"/>
      <c r="BD739" s="43"/>
      <c r="BE739" s="43"/>
      <c r="BF739" s="43"/>
      <c r="BG739" s="43"/>
      <c r="BH739" s="43"/>
      <c r="BI739" s="43"/>
      <c r="BJ739" s="43"/>
    </row>
    <row r="740">
      <c r="A740" s="30"/>
      <c r="B740" s="30"/>
      <c r="C740" s="44">
        <f t="shared" si="49"/>
        <v>736</v>
      </c>
      <c r="D740" s="32">
        <f t="shared" si="13"/>
        <v>1239</v>
      </c>
      <c r="E740" s="32">
        <f t="shared" si="14"/>
        <v>1239</v>
      </c>
      <c r="F740" s="33">
        <f t="shared" si="15"/>
        <v>548</v>
      </c>
      <c r="G740" s="30">
        <f t="shared" si="16"/>
        <v>377</v>
      </c>
      <c r="H740" s="34">
        <f t="shared" si="17"/>
        <v>171</v>
      </c>
      <c r="I740" s="35">
        <f t="shared" si="18"/>
        <v>0.2513926914</v>
      </c>
      <c r="J740" s="35">
        <f t="shared" si="19"/>
        <v>0.2494684148</v>
      </c>
      <c r="K740" s="36">
        <f t="shared" si="20"/>
        <v>95</v>
      </c>
      <c r="L740" s="37">
        <f t="shared" si="21"/>
        <v>282</v>
      </c>
      <c r="M740" s="38">
        <f t="shared" si="22"/>
        <v>43</v>
      </c>
      <c r="N740" s="39">
        <f t="shared" si="23"/>
        <v>128</v>
      </c>
      <c r="O740" s="35">
        <f t="shared" si="24"/>
        <v>0.2519893899</v>
      </c>
      <c r="P740" s="35">
        <f t="shared" si="25"/>
        <v>0.2514619883</v>
      </c>
      <c r="Q740" s="40">
        <f t="shared" si="26"/>
        <v>0.2518248175</v>
      </c>
      <c r="R740" s="35">
        <f t="shared" si="27"/>
        <v>0.1323076923</v>
      </c>
      <c r="S740" s="10">
        <f t="shared" si="50"/>
        <v>0.5418947579</v>
      </c>
      <c r="T740" s="10">
        <f t="shared" si="28"/>
        <v>0.7895374342</v>
      </c>
      <c r="U740" s="10">
        <f t="shared" si="29"/>
        <v>0.7895374342</v>
      </c>
      <c r="V740" s="30">
        <f t="shared" si="30"/>
        <v>548</v>
      </c>
      <c r="W740" s="30">
        <f t="shared" si="31"/>
        <v>138</v>
      </c>
      <c r="X740" s="34">
        <f t="shared" si="32"/>
        <v>297</v>
      </c>
      <c r="Y740" s="36">
        <f t="shared" si="33"/>
        <v>254</v>
      </c>
      <c r="Z740" s="37">
        <f t="shared" ref="Z740:AA740" si="2983">L740</f>
        <v>282</v>
      </c>
      <c r="AA740" s="38">
        <f t="shared" si="2983"/>
        <v>43</v>
      </c>
      <c r="AB740" s="39">
        <f t="shared" si="35"/>
        <v>68</v>
      </c>
      <c r="AC740" s="35">
        <f t="shared" si="36"/>
        <v>0.3873873874</v>
      </c>
      <c r="AD740" s="35">
        <f t="shared" si="37"/>
        <v>0.473880597</v>
      </c>
      <c r="AE740" s="30">
        <f t="shared" si="38"/>
        <v>0.484302587</v>
      </c>
      <c r="AF740" s="30">
        <f t="shared" si="39"/>
        <v>0.1778662977</v>
      </c>
      <c r="AG740" s="30">
        <f t="shared" si="40"/>
        <v>-0.01042199</v>
      </c>
      <c r="AH740" s="41">
        <f t="shared" si="41"/>
        <v>0.354966789</v>
      </c>
      <c r="AI740" s="42">
        <f t="shared" si="42"/>
        <v>0.3014178228</v>
      </c>
      <c r="AJ740" s="42">
        <f t="shared" si="43"/>
        <v>0.2870568404</v>
      </c>
      <c r="AK740" s="36">
        <f t="shared" si="44"/>
        <v>114</v>
      </c>
      <c r="AL740" s="37">
        <f t="shared" ref="AL740:AM740" si="2984">Z740</f>
        <v>282</v>
      </c>
      <c r="AM740" s="38">
        <f t="shared" si="2984"/>
        <v>43</v>
      </c>
      <c r="AN740" s="39">
        <f t="shared" si="46"/>
        <v>68</v>
      </c>
      <c r="AO740" s="43"/>
      <c r="AP740" s="43"/>
      <c r="AQ740" s="43">
        <f t="shared" ref="AQ740:AW740" si="2985">POWER($AC740,AQ$3)</f>
        <v>1</v>
      </c>
      <c r="AR740" s="43">
        <f t="shared" si="2985"/>
        <v>0.3873873874</v>
      </c>
      <c r="AS740" s="43">
        <f t="shared" si="2985"/>
        <v>0.1500689879</v>
      </c>
      <c r="AT740" s="43">
        <f t="shared" si="2985"/>
        <v>0.05813483315</v>
      </c>
      <c r="AU740" s="43">
        <f t="shared" si="2985"/>
        <v>0.02252070113</v>
      </c>
      <c r="AV740" s="43">
        <f t="shared" si="2985"/>
        <v>0.008724235573</v>
      </c>
      <c r="AW740" s="43">
        <f t="shared" si="2985"/>
        <v>0.003379658826</v>
      </c>
      <c r="AX740" s="43">
        <f t="shared" ref="AX740:BA740" si="2986">$AD740*AQ740</f>
        <v>0.473880597</v>
      </c>
      <c r="AY740" s="43">
        <f t="shared" si="2986"/>
        <v>0.1835753664</v>
      </c>
      <c r="AZ740" s="43">
        <f t="shared" si="2986"/>
        <v>0.07111478158</v>
      </c>
      <c r="BA740" s="43">
        <f t="shared" si="2986"/>
        <v>0.02754896944</v>
      </c>
      <c r="BB740" s="43"/>
      <c r="BC740" s="43"/>
      <c r="BD740" s="43"/>
      <c r="BE740" s="43"/>
      <c r="BF740" s="43"/>
      <c r="BG740" s="43"/>
      <c r="BH740" s="43"/>
      <c r="BI740" s="43"/>
      <c r="BJ740" s="43"/>
    </row>
    <row r="741">
      <c r="A741" s="30"/>
      <c r="B741" s="30"/>
      <c r="C741" s="44">
        <f t="shared" si="49"/>
        <v>737</v>
      </c>
      <c r="D741" s="32">
        <f t="shared" si="13"/>
        <v>1431</v>
      </c>
      <c r="E741" s="32">
        <f t="shared" si="14"/>
        <v>1431</v>
      </c>
      <c r="F741" s="33">
        <f t="shared" si="15"/>
        <v>755</v>
      </c>
      <c r="G741" s="30">
        <f t="shared" si="16"/>
        <v>537</v>
      </c>
      <c r="H741" s="34">
        <f t="shared" si="17"/>
        <v>218</v>
      </c>
      <c r="I741" s="35">
        <f t="shared" si="18"/>
        <v>0.3799634787</v>
      </c>
      <c r="J741" s="35">
        <f t="shared" si="19"/>
        <v>0.4020958761</v>
      </c>
      <c r="K741" s="36">
        <f t="shared" si="20"/>
        <v>204</v>
      </c>
      <c r="L741" s="37">
        <f t="shared" si="21"/>
        <v>333</v>
      </c>
      <c r="M741" s="38">
        <f t="shared" si="22"/>
        <v>88</v>
      </c>
      <c r="N741" s="39">
        <f t="shared" si="23"/>
        <v>130</v>
      </c>
      <c r="O741" s="35">
        <f t="shared" si="24"/>
        <v>0.3798882682</v>
      </c>
      <c r="P741" s="35">
        <f t="shared" si="25"/>
        <v>0.4036697248</v>
      </c>
      <c r="Q741" s="40">
        <f t="shared" si="26"/>
        <v>0.3867549669</v>
      </c>
      <c r="R741" s="35">
        <f t="shared" si="27"/>
        <v>0.2090261283</v>
      </c>
      <c r="S741" s="10">
        <f t="shared" si="50"/>
        <v>0.381734573</v>
      </c>
      <c r="T741" s="10">
        <f t="shared" si="28"/>
        <v>0.4791879414</v>
      </c>
      <c r="U741" s="10">
        <f t="shared" si="29"/>
        <v>0.4791879414</v>
      </c>
      <c r="V741" s="30">
        <f t="shared" si="30"/>
        <v>755</v>
      </c>
      <c r="W741" s="30">
        <f t="shared" si="31"/>
        <v>292</v>
      </c>
      <c r="X741" s="34">
        <f t="shared" si="32"/>
        <v>292</v>
      </c>
      <c r="Y741" s="36">
        <f t="shared" si="33"/>
        <v>204</v>
      </c>
      <c r="Z741" s="37">
        <f t="shared" ref="Z741:AA741" si="2987">L741</f>
        <v>333</v>
      </c>
      <c r="AA741" s="38">
        <f t="shared" si="2987"/>
        <v>88</v>
      </c>
      <c r="AB741" s="39">
        <f t="shared" si="35"/>
        <v>222</v>
      </c>
      <c r="AC741" s="35">
        <f t="shared" si="36"/>
        <v>0.2838709677</v>
      </c>
      <c r="AD741" s="35">
        <f t="shared" si="37"/>
        <v>0.3798882682</v>
      </c>
      <c r="AE741" s="30">
        <f t="shared" si="38"/>
        <v>0.4379839206</v>
      </c>
      <c r="AF741" s="30">
        <f t="shared" si="39"/>
        <v>0.1315476313</v>
      </c>
      <c r="AG741" s="30">
        <f t="shared" si="40"/>
        <v>-0.05809565244</v>
      </c>
      <c r="AH741" s="41">
        <f t="shared" si="41"/>
        <v>0.3514515491</v>
      </c>
      <c r="AI741" s="42">
        <f t="shared" si="42"/>
        <v>0.2212323503</v>
      </c>
      <c r="AJ741" s="42">
        <f t="shared" si="43"/>
        <v>0.141179439</v>
      </c>
      <c r="AK741" s="36">
        <f t="shared" si="44"/>
        <v>55</v>
      </c>
      <c r="AL741" s="37">
        <f t="shared" ref="AL741:AM741" si="2988">Z741</f>
        <v>333</v>
      </c>
      <c r="AM741" s="38">
        <f t="shared" si="2988"/>
        <v>88</v>
      </c>
      <c r="AN741" s="39">
        <f t="shared" si="46"/>
        <v>222</v>
      </c>
      <c r="AO741" s="43"/>
      <c r="AP741" s="43"/>
      <c r="AQ741" s="43">
        <f t="shared" ref="AQ741:AW741" si="2989">POWER($AC741,AQ$3)</f>
        <v>1</v>
      </c>
      <c r="AR741" s="43">
        <f t="shared" si="2989"/>
        <v>0.2838709677</v>
      </c>
      <c r="AS741" s="43">
        <f t="shared" si="2989"/>
        <v>0.08058272633</v>
      </c>
      <c r="AT741" s="43">
        <f t="shared" si="2989"/>
        <v>0.02287509651</v>
      </c>
      <c r="AU741" s="43">
        <f t="shared" si="2989"/>
        <v>0.006493575782</v>
      </c>
      <c r="AV741" s="43">
        <f t="shared" si="2989"/>
        <v>0.001843337641</v>
      </c>
      <c r="AW741" s="43">
        <f t="shared" si="2989"/>
        <v>0.0005232700401</v>
      </c>
      <c r="AX741" s="43">
        <f t="shared" ref="AX741:BA741" si="2990">$AD741*AQ741</f>
        <v>0.3798882682</v>
      </c>
      <c r="AY741" s="43">
        <f t="shared" si="2990"/>
        <v>0.1078392503</v>
      </c>
      <c r="AZ741" s="43">
        <f t="shared" si="2990"/>
        <v>0.03061243235</v>
      </c>
      <c r="BA741" s="43">
        <f t="shared" si="2990"/>
        <v>0.008689980795</v>
      </c>
      <c r="BB741" s="43"/>
      <c r="BC741" s="43"/>
      <c r="BD741" s="43"/>
      <c r="BE741" s="43"/>
      <c r="BF741" s="43"/>
      <c r="BG741" s="43"/>
      <c r="BH741" s="43"/>
      <c r="BI741" s="43"/>
      <c r="BJ741" s="43"/>
    </row>
    <row r="742">
      <c r="A742" s="30"/>
      <c r="B742" s="30"/>
      <c r="C742" s="44">
        <f t="shared" si="49"/>
        <v>738</v>
      </c>
      <c r="D742" s="32">
        <f t="shared" si="13"/>
        <v>1469</v>
      </c>
      <c r="E742" s="32">
        <f t="shared" si="14"/>
        <v>1469</v>
      </c>
      <c r="F742" s="33">
        <f t="shared" si="15"/>
        <v>900</v>
      </c>
      <c r="G742" s="30">
        <f t="shared" si="16"/>
        <v>562</v>
      </c>
      <c r="H742" s="34">
        <f t="shared" si="17"/>
        <v>338</v>
      </c>
      <c r="I742" s="35">
        <f t="shared" si="18"/>
        <v>0.4036008927</v>
      </c>
      <c r="J742" s="35">
        <f t="shared" si="19"/>
        <v>0.4818596899</v>
      </c>
      <c r="K742" s="36">
        <f t="shared" si="20"/>
        <v>227</v>
      </c>
      <c r="L742" s="37">
        <f t="shared" si="21"/>
        <v>335</v>
      </c>
      <c r="M742" s="38">
        <f t="shared" si="22"/>
        <v>163</v>
      </c>
      <c r="N742" s="39">
        <f t="shared" si="23"/>
        <v>175</v>
      </c>
      <c r="O742" s="35">
        <f t="shared" si="24"/>
        <v>0.4039145907</v>
      </c>
      <c r="P742" s="35">
        <f t="shared" si="25"/>
        <v>0.4822485207</v>
      </c>
      <c r="Q742" s="40">
        <f t="shared" si="26"/>
        <v>0.4333333333</v>
      </c>
      <c r="R742" s="35">
        <f t="shared" si="27"/>
        <v>0.3273092369</v>
      </c>
      <c r="S742" s="10">
        <f t="shared" si="50"/>
        <v>0.792922033</v>
      </c>
      <c r="T742" s="10">
        <f t="shared" si="28"/>
        <v>1.079581185</v>
      </c>
      <c r="U742" s="10">
        <f t="shared" si="29"/>
        <v>1</v>
      </c>
      <c r="V742" s="30">
        <f t="shared" si="30"/>
        <v>900</v>
      </c>
      <c r="W742" s="30">
        <f t="shared" si="31"/>
        <v>390</v>
      </c>
      <c r="X742" s="34">
        <f t="shared" si="32"/>
        <v>714</v>
      </c>
      <c r="Y742" s="36">
        <f t="shared" si="33"/>
        <v>551</v>
      </c>
      <c r="Z742" s="37">
        <f t="shared" ref="Z742:AA742" si="2991">L742</f>
        <v>335</v>
      </c>
      <c r="AA742" s="38">
        <f t="shared" si="2991"/>
        <v>163</v>
      </c>
      <c r="AB742" s="39">
        <f t="shared" si="35"/>
        <v>0</v>
      </c>
      <c r="AC742" s="35">
        <f t="shared" si="36"/>
        <v>1</v>
      </c>
      <c r="AD742" s="35">
        <f t="shared" si="37"/>
        <v>0.6218961625</v>
      </c>
      <c r="AE742" s="30">
        <f t="shared" si="38"/>
        <v>0.6210571413</v>
      </c>
      <c r="AF742" s="30">
        <f t="shared" si="39"/>
        <v>0.3146208519</v>
      </c>
      <c r="AG742" s="30">
        <f t="shared" si="40"/>
        <v>0.0008390212658</v>
      </c>
      <c r="AH742" s="41">
        <f t="shared" si="41"/>
        <v>0.4805822993</v>
      </c>
      <c r="AI742" s="42">
        <f t="shared" si="42"/>
        <v>0.7412780452</v>
      </c>
      <c r="AJ742" s="42">
        <f t="shared" si="43"/>
        <v>0.7424341746</v>
      </c>
      <c r="AK742" s="36">
        <f t="shared" si="44"/>
        <v>966</v>
      </c>
      <c r="AL742" s="37">
        <f t="shared" ref="AL742:AM742" si="2992">Z742</f>
        <v>335</v>
      </c>
      <c r="AM742" s="38">
        <f t="shared" si="2992"/>
        <v>163</v>
      </c>
      <c r="AN742" s="39">
        <f t="shared" si="46"/>
        <v>0</v>
      </c>
      <c r="AO742" s="43"/>
      <c r="AP742" s="43"/>
      <c r="AQ742" s="43">
        <f t="shared" ref="AQ742:AW742" si="2993">POWER($AC742,AQ$3)</f>
        <v>1</v>
      </c>
      <c r="AR742" s="43">
        <f t="shared" si="2993"/>
        <v>1</v>
      </c>
      <c r="AS742" s="43">
        <f t="shared" si="2993"/>
        <v>1</v>
      </c>
      <c r="AT742" s="43">
        <f t="shared" si="2993"/>
        <v>1</v>
      </c>
      <c r="AU742" s="43">
        <f t="shared" si="2993"/>
        <v>1</v>
      </c>
      <c r="AV742" s="43">
        <f t="shared" si="2993"/>
        <v>1</v>
      </c>
      <c r="AW742" s="43">
        <f t="shared" si="2993"/>
        <v>1</v>
      </c>
      <c r="AX742" s="43">
        <f t="shared" ref="AX742:BA742" si="2994">$AD742*AQ742</f>
        <v>0.6218961625</v>
      </c>
      <c r="AY742" s="43">
        <f t="shared" si="2994"/>
        <v>0.6218961625</v>
      </c>
      <c r="AZ742" s="43">
        <f t="shared" si="2994"/>
        <v>0.6218961625</v>
      </c>
      <c r="BA742" s="43">
        <f t="shared" si="2994"/>
        <v>0.6218961625</v>
      </c>
      <c r="BB742" s="43"/>
      <c r="BC742" s="43"/>
      <c r="BD742" s="43"/>
      <c r="BE742" s="43"/>
      <c r="BF742" s="43"/>
      <c r="BG742" s="43"/>
      <c r="BH742" s="43"/>
      <c r="BI742" s="43"/>
      <c r="BJ742" s="43"/>
    </row>
    <row r="743">
      <c r="A743" s="30"/>
      <c r="B743" s="30"/>
      <c r="C743" s="44">
        <f t="shared" si="49"/>
        <v>739</v>
      </c>
      <c r="D743" s="32">
        <f t="shared" si="13"/>
        <v>531</v>
      </c>
      <c r="E743" s="32">
        <f t="shared" si="14"/>
        <v>531</v>
      </c>
      <c r="F743" s="33">
        <f t="shared" si="15"/>
        <v>262</v>
      </c>
      <c r="G743" s="30">
        <f t="shared" si="16"/>
        <v>200</v>
      </c>
      <c r="H743" s="34">
        <f t="shared" si="17"/>
        <v>62</v>
      </c>
      <c r="I743" s="35">
        <f t="shared" si="18"/>
        <v>0.3613268079</v>
      </c>
      <c r="J743" s="35">
        <f t="shared" si="19"/>
        <v>0.3304836832</v>
      </c>
      <c r="K743" s="36">
        <f t="shared" si="20"/>
        <v>72</v>
      </c>
      <c r="L743" s="37">
        <f t="shared" si="21"/>
        <v>128</v>
      </c>
      <c r="M743" s="38">
        <f t="shared" si="22"/>
        <v>20</v>
      </c>
      <c r="N743" s="39">
        <f t="shared" si="23"/>
        <v>42</v>
      </c>
      <c r="O743" s="35">
        <f t="shared" si="24"/>
        <v>0.36</v>
      </c>
      <c r="P743" s="35">
        <f t="shared" si="25"/>
        <v>0.3225806452</v>
      </c>
      <c r="Q743" s="40">
        <f t="shared" si="26"/>
        <v>0.3511450382</v>
      </c>
      <c r="R743" s="35">
        <f t="shared" si="27"/>
        <v>0.1351351351</v>
      </c>
      <c r="S743" s="10">
        <f t="shared" si="50"/>
        <v>0.4557347769</v>
      </c>
      <c r="T743" s="10">
        <f t="shared" si="28"/>
        <v>0.6465302057</v>
      </c>
      <c r="U743" s="10">
        <f t="shared" si="29"/>
        <v>0.6465302057</v>
      </c>
      <c r="V743" s="30">
        <f t="shared" si="30"/>
        <v>262</v>
      </c>
      <c r="W743" s="30">
        <f t="shared" si="31"/>
        <v>92</v>
      </c>
      <c r="X743" s="34">
        <f t="shared" si="32"/>
        <v>119</v>
      </c>
      <c r="Y743" s="36">
        <f t="shared" si="33"/>
        <v>99</v>
      </c>
      <c r="Z743" s="37">
        <f t="shared" ref="Z743:AA743" si="2995">L743</f>
        <v>128</v>
      </c>
      <c r="AA743" s="38">
        <f t="shared" si="2995"/>
        <v>20</v>
      </c>
      <c r="AB743" s="39">
        <f t="shared" si="35"/>
        <v>54</v>
      </c>
      <c r="AC743" s="35">
        <f t="shared" si="36"/>
        <v>0.2702702703</v>
      </c>
      <c r="AD743" s="35">
        <f t="shared" si="37"/>
        <v>0.436123348</v>
      </c>
      <c r="AE743" s="30">
        <f t="shared" si="38"/>
        <v>0.4317155937</v>
      </c>
      <c r="AF743" s="30">
        <f t="shared" si="39"/>
        <v>0.1252793044</v>
      </c>
      <c r="AG743" s="30">
        <f t="shared" si="40"/>
        <v>0.004407754315</v>
      </c>
      <c r="AH743" s="41">
        <f t="shared" si="41"/>
        <v>0.3513470073</v>
      </c>
      <c r="AI743" s="42">
        <f t="shared" si="42"/>
        <v>0.2106429718</v>
      </c>
      <c r="AJ743" s="42">
        <f t="shared" si="43"/>
        <v>0.2167166373</v>
      </c>
      <c r="AK743" s="36">
        <f t="shared" si="44"/>
        <v>35</v>
      </c>
      <c r="AL743" s="37">
        <f t="shared" ref="AL743:AM743" si="2996">Z743</f>
        <v>128</v>
      </c>
      <c r="AM743" s="38">
        <f t="shared" si="2996"/>
        <v>20</v>
      </c>
      <c r="AN743" s="39">
        <f t="shared" si="46"/>
        <v>54</v>
      </c>
      <c r="AO743" s="43"/>
      <c r="AP743" s="43"/>
      <c r="AQ743" s="43">
        <f t="shared" ref="AQ743:AW743" si="2997">POWER($AC743,AQ$3)</f>
        <v>1</v>
      </c>
      <c r="AR743" s="43">
        <f t="shared" si="2997"/>
        <v>0.2702702703</v>
      </c>
      <c r="AS743" s="43">
        <f t="shared" si="2997"/>
        <v>0.07304601899</v>
      </c>
      <c r="AT743" s="43">
        <f t="shared" si="2997"/>
        <v>0.0197421673</v>
      </c>
      <c r="AU743" s="43">
        <f t="shared" si="2997"/>
        <v>0.005335720891</v>
      </c>
      <c r="AV743" s="43">
        <f t="shared" si="2997"/>
        <v>0.001442086727</v>
      </c>
      <c r="AW743" s="43">
        <f t="shared" si="2997"/>
        <v>0.0003897531695</v>
      </c>
      <c r="AX743" s="43">
        <f t="shared" ref="AX743:BA743" si="2998">$AD743*AQ743</f>
        <v>0.436123348</v>
      </c>
      <c r="AY743" s="43">
        <f t="shared" si="2998"/>
        <v>0.1178711751</v>
      </c>
      <c r="AZ743" s="43">
        <f t="shared" si="2998"/>
        <v>0.03185707436</v>
      </c>
      <c r="BA743" s="43">
        <f t="shared" si="2998"/>
        <v>0.008610020098</v>
      </c>
      <c r="BB743" s="43"/>
      <c r="BC743" s="43"/>
      <c r="BD743" s="43"/>
      <c r="BE743" s="43"/>
      <c r="BF743" s="43"/>
      <c r="BG743" s="43"/>
      <c r="BH743" s="43"/>
      <c r="BI743" s="43"/>
      <c r="BJ743" s="43"/>
    </row>
    <row r="744">
      <c r="A744" s="30"/>
      <c r="B744" s="30"/>
      <c r="C744" s="44">
        <f t="shared" si="49"/>
        <v>740</v>
      </c>
      <c r="D744" s="32">
        <f t="shared" si="13"/>
        <v>459</v>
      </c>
      <c r="E744" s="32">
        <f t="shared" si="14"/>
        <v>459</v>
      </c>
      <c r="F744" s="33">
        <f t="shared" si="15"/>
        <v>176</v>
      </c>
      <c r="G744" s="30">
        <f t="shared" si="16"/>
        <v>111</v>
      </c>
      <c r="H744" s="34">
        <f t="shared" si="17"/>
        <v>65</v>
      </c>
      <c r="I744" s="35">
        <f t="shared" si="18"/>
        <v>0.4503002868</v>
      </c>
      <c r="J744" s="35">
        <f t="shared" si="19"/>
        <v>0.3826655513</v>
      </c>
      <c r="K744" s="36">
        <f t="shared" si="20"/>
        <v>50</v>
      </c>
      <c r="L744" s="37">
        <f t="shared" si="21"/>
        <v>61</v>
      </c>
      <c r="M744" s="38">
        <f t="shared" si="22"/>
        <v>25</v>
      </c>
      <c r="N744" s="39">
        <f t="shared" si="23"/>
        <v>40</v>
      </c>
      <c r="O744" s="35">
        <f t="shared" si="24"/>
        <v>0.4504504505</v>
      </c>
      <c r="P744" s="35">
        <f t="shared" si="25"/>
        <v>0.3846153846</v>
      </c>
      <c r="Q744" s="40">
        <f t="shared" si="26"/>
        <v>0.4261363636</v>
      </c>
      <c r="R744" s="35">
        <f t="shared" si="27"/>
        <v>0.2906976744</v>
      </c>
      <c r="S744" s="10">
        <f t="shared" si="50"/>
        <v>0.4734613971</v>
      </c>
      <c r="T744" s="10">
        <f t="shared" si="28"/>
        <v>0.5786824276</v>
      </c>
      <c r="U744" s="10">
        <f t="shared" si="29"/>
        <v>0.5786824276</v>
      </c>
      <c r="V744" s="30">
        <f t="shared" si="30"/>
        <v>176</v>
      </c>
      <c r="W744" s="30">
        <f t="shared" si="31"/>
        <v>75</v>
      </c>
      <c r="X744" s="34">
        <f t="shared" si="32"/>
        <v>83</v>
      </c>
      <c r="Y744" s="36">
        <f t="shared" si="33"/>
        <v>58</v>
      </c>
      <c r="Z744" s="37">
        <f t="shared" ref="Z744:AA744" si="2999">L744</f>
        <v>61</v>
      </c>
      <c r="AA744" s="38">
        <f t="shared" si="2999"/>
        <v>25</v>
      </c>
      <c r="AB744" s="39">
        <f t="shared" si="35"/>
        <v>42</v>
      </c>
      <c r="AC744" s="35">
        <f t="shared" si="36"/>
        <v>0.3731343284</v>
      </c>
      <c r="AD744" s="35">
        <f t="shared" si="37"/>
        <v>0.487394958</v>
      </c>
      <c r="AE744" s="30">
        <f t="shared" si="38"/>
        <v>0.4781065064</v>
      </c>
      <c r="AF744" s="30">
        <f t="shared" si="39"/>
        <v>0.1716702171</v>
      </c>
      <c r="AG744" s="30">
        <f t="shared" si="40"/>
        <v>0.009288451599</v>
      </c>
      <c r="AH744" s="41">
        <f t="shared" si="41"/>
        <v>0.3541965475</v>
      </c>
      <c r="AI744" s="42">
        <f t="shared" si="42"/>
        <v>0.2904306203</v>
      </c>
      <c r="AJ744" s="42">
        <f t="shared" si="43"/>
        <v>0.3032296433</v>
      </c>
      <c r="AK744" s="36">
        <f t="shared" si="44"/>
        <v>27</v>
      </c>
      <c r="AL744" s="37">
        <f t="shared" ref="AL744:AM744" si="3000">Z744</f>
        <v>61</v>
      </c>
      <c r="AM744" s="38">
        <f t="shared" si="3000"/>
        <v>25</v>
      </c>
      <c r="AN744" s="39">
        <f t="shared" si="46"/>
        <v>42</v>
      </c>
      <c r="AO744" s="43"/>
      <c r="AP744" s="43"/>
      <c r="AQ744" s="43">
        <f t="shared" ref="AQ744:AW744" si="3001">POWER($AC744,AQ$3)</f>
        <v>1</v>
      </c>
      <c r="AR744" s="43">
        <f t="shared" si="3001"/>
        <v>0.3731343284</v>
      </c>
      <c r="AS744" s="43">
        <f t="shared" si="3001"/>
        <v>0.139229227</v>
      </c>
      <c r="AT744" s="43">
        <f t="shared" si="3001"/>
        <v>0.0519512041</v>
      </c>
      <c r="AU744" s="43">
        <f t="shared" si="3001"/>
        <v>0.01938477765</v>
      </c>
      <c r="AV744" s="43">
        <f t="shared" si="3001"/>
        <v>0.007233125989</v>
      </c>
      <c r="AW744" s="43">
        <f t="shared" si="3001"/>
        <v>0.002698927608</v>
      </c>
      <c r="AX744" s="43">
        <f t="shared" ref="AX744:BA744" si="3002">$AD744*AQ744</f>
        <v>0.487394958</v>
      </c>
      <c r="AY744" s="43">
        <f t="shared" si="3002"/>
        <v>0.1818637903</v>
      </c>
      <c r="AZ744" s="43">
        <f t="shared" si="3002"/>
        <v>0.06785962324</v>
      </c>
      <c r="BA744" s="43">
        <f t="shared" si="3002"/>
        <v>0.02532075494</v>
      </c>
      <c r="BB744" s="43"/>
      <c r="BC744" s="43"/>
      <c r="BD744" s="43"/>
      <c r="BE744" s="43"/>
      <c r="BF744" s="43"/>
      <c r="BG744" s="43"/>
      <c r="BH744" s="43"/>
      <c r="BI744" s="43"/>
      <c r="BJ744" s="43"/>
    </row>
    <row r="745">
      <c r="A745" s="30"/>
      <c r="B745" s="30"/>
      <c r="C745" s="44">
        <f t="shared" si="49"/>
        <v>741</v>
      </c>
      <c r="D745" s="32">
        <f t="shared" si="13"/>
        <v>2110</v>
      </c>
      <c r="E745" s="32">
        <f t="shared" si="14"/>
        <v>2110</v>
      </c>
      <c r="F745" s="33">
        <f t="shared" si="15"/>
        <v>1102</v>
      </c>
      <c r="G745" s="30">
        <f t="shared" si="16"/>
        <v>704</v>
      </c>
      <c r="H745" s="34">
        <f t="shared" si="17"/>
        <v>398</v>
      </c>
      <c r="I745" s="35">
        <f t="shared" si="18"/>
        <v>0.3323054957</v>
      </c>
      <c r="J745" s="35">
        <f t="shared" si="19"/>
        <v>0.339129454</v>
      </c>
      <c r="K745" s="36">
        <f t="shared" si="20"/>
        <v>234</v>
      </c>
      <c r="L745" s="37">
        <f t="shared" si="21"/>
        <v>470</v>
      </c>
      <c r="M745" s="38">
        <f t="shared" si="22"/>
        <v>135</v>
      </c>
      <c r="N745" s="39">
        <f t="shared" si="23"/>
        <v>263</v>
      </c>
      <c r="O745" s="35">
        <f t="shared" si="24"/>
        <v>0.3323863636</v>
      </c>
      <c r="P745" s="35">
        <f t="shared" si="25"/>
        <v>0.3391959799</v>
      </c>
      <c r="Q745" s="40">
        <f t="shared" si="26"/>
        <v>0.334845735</v>
      </c>
      <c r="R745" s="35">
        <f t="shared" si="27"/>
        <v>0.2231404959</v>
      </c>
      <c r="S745" s="10">
        <f t="shared" si="50"/>
        <v>0.5504029443</v>
      </c>
      <c r="T745" s="10">
        <f t="shared" si="28"/>
        <v>0.7469009112</v>
      </c>
      <c r="U745" s="10">
        <f t="shared" si="29"/>
        <v>0.7469009112</v>
      </c>
      <c r="V745" s="30">
        <f t="shared" si="30"/>
        <v>1102</v>
      </c>
      <c r="W745" s="30">
        <f t="shared" si="31"/>
        <v>369</v>
      </c>
      <c r="X745" s="34">
        <f t="shared" si="32"/>
        <v>607</v>
      </c>
      <c r="Y745" s="36">
        <f t="shared" si="33"/>
        <v>472</v>
      </c>
      <c r="Z745" s="37">
        <f t="shared" ref="Z745:AA745" si="3003">L745</f>
        <v>470</v>
      </c>
      <c r="AA745" s="38">
        <f t="shared" si="3003"/>
        <v>135</v>
      </c>
      <c r="AB745" s="39">
        <f t="shared" si="35"/>
        <v>160</v>
      </c>
      <c r="AC745" s="35">
        <f t="shared" si="36"/>
        <v>0.4576271186</v>
      </c>
      <c r="AD745" s="35">
        <f t="shared" si="37"/>
        <v>0.5010615711</v>
      </c>
      <c r="AE745" s="30">
        <f t="shared" si="38"/>
        <v>0.513710192</v>
      </c>
      <c r="AF745" s="30">
        <f t="shared" si="39"/>
        <v>0.2072739027</v>
      </c>
      <c r="AG745" s="30">
        <f t="shared" si="40"/>
        <v>-0.01264862088</v>
      </c>
      <c r="AH745" s="41">
        <f t="shared" si="41"/>
        <v>0.3601087758</v>
      </c>
      <c r="AI745" s="42">
        <f t="shared" si="42"/>
        <v>0.3552358727</v>
      </c>
      <c r="AJ745" s="42">
        <f t="shared" si="43"/>
        <v>0.337806704</v>
      </c>
      <c r="AK745" s="36">
        <f t="shared" si="44"/>
        <v>240</v>
      </c>
      <c r="AL745" s="37">
        <f t="shared" ref="AL745:AM745" si="3004">Z745</f>
        <v>470</v>
      </c>
      <c r="AM745" s="38">
        <f t="shared" si="3004"/>
        <v>135</v>
      </c>
      <c r="AN745" s="39">
        <f t="shared" si="46"/>
        <v>160</v>
      </c>
      <c r="AO745" s="43"/>
      <c r="AP745" s="43"/>
      <c r="AQ745" s="43">
        <f t="shared" ref="AQ745:AW745" si="3005">POWER($AC745,AQ$3)</f>
        <v>1</v>
      </c>
      <c r="AR745" s="43">
        <f t="shared" si="3005"/>
        <v>0.4576271186</v>
      </c>
      <c r="AS745" s="43">
        <f t="shared" si="3005"/>
        <v>0.2094225797</v>
      </c>
      <c r="AT745" s="43">
        <f t="shared" si="3005"/>
        <v>0.09583745174</v>
      </c>
      <c r="AU745" s="43">
        <f t="shared" si="3005"/>
        <v>0.0438578169</v>
      </c>
      <c r="AV745" s="43">
        <f t="shared" si="3005"/>
        <v>0.02007052638</v>
      </c>
      <c r="AW745" s="43">
        <f t="shared" si="3005"/>
        <v>0.009184817155</v>
      </c>
      <c r="AX745" s="43">
        <f t="shared" ref="AX745:BA745" si="3006">$AD745*AQ745</f>
        <v>0.5010615711</v>
      </c>
      <c r="AY745" s="43">
        <f t="shared" si="3006"/>
        <v>0.2292993631</v>
      </c>
      <c r="AZ745" s="43">
        <f t="shared" si="3006"/>
        <v>0.1049336068</v>
      </c>
      <c r="BA745" s="43">
        <f t="shared" si="3006"/>
        <v>0.04802046414</v>
      </c>
      <c r="BB745" s="43"/>
      <c r="BC745" s="43"/>
      <c r="BD745" s="43"/>
      <c r="BE745" s="43"/>
      <c r="BF745" s="43"/>
      <c r="BG745" s="43"/>
      <c r="BH745" s="43"/>
      <c r="BI745" s="43"/>
      <c r="BJ745" s="43"/>
    </row>
    <row r="746">
      <c r="A746" s="30"/>
      <c r="B746" s="30"/>
      <c r="C746" s="44">
        <f t="shared" si="49"/>
        <v>742</v>
      </c>
      <c r="D746" s="32">
        <f t="shared" si="13"/>
        <v>1739</v>
      </c>
      <c r="E746" s="32">
        <f t="shared" si="14"/>
        <v>1739</v>
      </c>
      <c r="F746" s="33">
        <f t="shared" si="15"/>
        <v>940</v>
      </c>
      <c r="G746" s="30">
        <f t="shared" si="16"/>
        <v>736</v>
      </c>
      <c r="H746" s="34">
        <f t="shared" si="17"/>
        <v>204</v>
      </c>
      <c r="I746" s="35">
        <f t="shared" si="18"/>
        <v>0.3682176493</v>
      </c>
      <c r="J746" s="35">
        <f t="shared" si="19"/>
        <v>0.3856355267</v>
      </c>
      <c r="K746" s="36">
        <f t="shared" si="20"/>
        <v>271</v>
      </c>
      <c r="L746" s="37">
        <f t="shared" si="21"/>
        <v>465</v>
      </c>
      <c r="M746" s="38">
        <f t="shared" si="22"/>
        <v>79</v>
      </c>
      <c r="N746" s="39">
        <f t="shared" si="23"/>
        <v>125</v>
      </c>
      <c r="O746" s="35">
        <f t="shared" si="24"/>
        <v>0.3682065217</v>
      </c>
      <c r="P746" s="35">
        <f t="shared" si="25"/>
        <v>0.387254902</v>
      </c>
      <c r="Q746" s="40">
        <f t="shared" si="26"/>
        <v>0.3723404255</v>
      </c>
      <c r="R746" s="35">
        <f t="shared" si="27"/>
        <v>0.1452205882</v>
      </c>
      <c r="S746" s="10">
        <f t="shared" si="50"/>
        <v>0.2964616877</v>
      </c>
      <c r="T746" s="10">
        <f t="shared" si="28"/>
        <v>0.3791440397</v>
      </c>
      <c r="U746" s="10">
        <f t="shared" si="29"/>
        <v>0.3791440397</v>
      </c>
      <c r="V746" s="30">
        <f t="shared" si="30"/>
        <v>940</v>
      </c>
      <c r="W746" s="30">
        <f t="shared" si="31"/>
        <v>350</v>
      </c>
      <c r="X746" s="34">
        <f t="shared" si="32"/>
        <v>350</v>
      </c>
      <c r="Y746" s="36">
        <f t="shared" si="33"/>
        <v>271</v>
      </c>
      <c r="Z746" s="37">
        <f t="shared" ref="Z746:AA746" si="3007">L746</f>
        <v>465</v>
      </c>
      <c r="AA746" s="38">
        <f t="shared" si="3007"/>
        <v>79</v>
      </c>
      <c r="AB746" s="39">
        <f t="shared" si="35"/>
        <v>444</v>
      </c>
      <c r="AC746" s="35">
        <f t="shared" si="36"/>
        <v>0.1510516252</v>
      </c>
      <c r="AD746" s="35">
        <f t="shared" si="37"/>
        <v>0.3682065217</v>
      </c>
      <c r="AE746" s="30">
        <f t="shared" si="38"/>
        <v>0.3759715392</v>
      </c>
      <c r="AF746" s="30">
        <f t="shared" si="39"/>
        <v>0.06953524991</v>
      </c>
      <c r="AG746" s="30">
        <f t="shared" si="40"/>
        <v>-0.007765017486</v>
      </c>
      <c r="AH746" s="41">
        <f t="shared" si="41"/>
        <v>0.3539780475</v>
      </c>
      <c r="AI746" s="42">
        <f t="shared" si="42"/>
        <v>0.1175834692</v>
      </c>
      <c r="AJ746" s="42">
        <f t="shared" si="43"/>
        <v>0.1068836624</v>
      </c>
      <c r="AK746" s="36">
        <f t="shared" si="44"/>
        <v>56</v>
      </c>
      <c r="AL746" s="37">
        <f t="shared" ref="AL746:AM746" si="3008">Z746</f>
        <v>465</v>
      </c>
      <c r="AM746" s="38">
        <f t="shared" si="3008"/>
        <v>79</v>
      </c>
      <c r="AN746" s="39">
        <f t="shared" si="46"/>
        <v>444</v>
      </c>
      <c r="AO746" s="43"/>
      <c r="AP746" s="43"/>
      <c r="AQ746" s="43">
        <f t="shared" ref="AQ746:AW746" si="3009">POWER($AC746,AQ$3)</f>
        <v>1</v>
      </c>
      <c r="AR746" s="43">
        <f t="shared" si="3009"/>
        <v>0.1510516252</v>
      </c>
      <c r="AS746" s="43">
        <f t="shared" si="3009"/>
        <v>0.02281659349</v>
      </c>
      <c r="AT746" s="43">
        <f t="shared" si="3009"/>
        <v>0.003446483529</v>
      </c>
      <c r="AU746" s="43">
        <f t="shared" si="3009"/>
        <v>0.0005205969384</v>
      </c>
      <c r="AV746" s="43">
        <f t="shared" si="3009"/>
        <v>0.00007863701363</v>
      </c>
      <c r="AW746" s="43">
        <f t="shared" si="3009"/>
        <v>0.00001187824871</v>
      </c>
      <c r="AX746" s="43">
        <f t="shared" ref="AX746:BA746" si="3010">$AD746*AQ746</f>
        <v>0.3682065217</v>
      </c>
      <c r="AY746" s="43">
        <f t="shared" si="3010"/>
        <v>0.05561819353</v>
      </c>
      <c r="AZ746" s="43">
        <f t="shared" si="3010"/>
        <v>0.008401218526</v>
      </c>
      <c r="BA746" s="43">
        <f t="shared" si="3010"/>
        <v>0.001269017712</v>
      </c>
      <c r="BB746" s="43"/>
      <c r="BC746" s="43"/>
      <c r="BD746" s="43"/>
      <c r="BE746" s="43"/>
      <c r="BF746" s="43"/>
      <c r="BG746" s="43"/>
      <c r="BH746" s="43"/>
      <c r="BI746" s="43"/>
      <c r="BJ746" s="43"/>
    </row>
    <row r="747">
      <c r="A747" s="30"/>
      <c r="B747" s="30"/>
      <c r="C747" s="44">
        <f t="shared" si="49"/>
        <v>743</v>
      </c>
      <c r="D747" s="32">
        <f t="shared" si="13"/>
        <v>1546</v>
      </c>
      <c r="E747" s="32">
        <f t="shared" si="14"/>
        <v>1546</v>
      </c>
      <c r="F747" s="33">
        <f t="shared" si="15"/>
        <v>762</v>
      </c>
      <c r="G747" s="30">
        <f t="shared" si="16"/>
        <v>542</v>
      </c>
      <c r="H747" s="34">
        <f t="shared" si="17"/>
        <v>220</v>
      </c>
      <c r="I747" s="35">
        <f t="shared" si="18"/>
        <v>0.5470026486</v>
      </c>
      <c r="J747" s="35">
        <f t="shared" si="19"/>
        <v>0.5826225075</v>
      </c>
      <c r="K747" s="36">
        <f t="shared" si="20"/>
        <v>296</v>
      </c>
      <c r="L747" s="37">
        <f t="shared" si="21"/>
        <v>246</v>
      </c>
      <c r="M747" s="38">
        <f t="shared" si="22"/>
        <v>128</v>
      </c>
      <c r="N747" s="39">
        <f t="shared" si="23"/>
        <v>92</v>
      </c>
      <c r="O747" s="35">
        <f t="shared" si="24"/>
        <v>0.5461254613</v>
      </c>
      <c r="P747" s="35">
        <f t="shared" si="25"/>
        <v>0.5818181818</v>
      </c>
      <c r="Q747" s="40">
        <f t="shared" si="26"/>
        <v>0.5564304462</v>
      </c>
      <c r="R747" s="35">
        <f t="shared" si="27"/>
        <v>0.3422459893</v>
      </c>
      <c r="S747" s="10">
        <f t="shared" si="50"/>
        <v>0.5659768299</v>
      </c>
      <c r="T747" s="10">
        <f t="shared" si="28"/>
        <v>0.6982350065</v>
      </c>
      <c r="U747" s="10">
        <f t="shared" si="29"/>
        <v>0.6982350065</v>
      </c>
      <c r="V747" s="30">
        <f t="shared" si="30"/>
        <v>762</v>
      </c>
      <c r="W747" s="30">
        <f t="shared" si="31"/>
        <v>424</v>
      </c>
      <c r="X747" s="34">
        <f t="shared" si="32"/>
        <v>431</v>
      </c>
      <c r="Y747" s="36">
        <f t="shared" si="33"/>
        <v>303</v>
      </c>
      <c r="Z747" s="37">
        <f t="shared" ref="Z747:AA747" si="3011">L747</f>
        <v>246</v>
      </c>
      <c r="AA747" s="38">
        <f t="shared" si="3011"/>
        <v>128</v>
      </c>
      <c r="AB747" s="39">
        <f t="shared" si="35"/>
        <v>131</v>
      </c>
      <c r="AC747" s="35">
        <f t="shared" si="36"/>
        <v>0.4942084942</v>
      </c>
      <c r="AD747" s="35">
        <f t="shared" si="37"/>
        <v>0.5519125683</v>
      </c>
      <c r="AE747" s="30">
        <f t="shared" si="38"/>
        <v>0.5281552067</v>
      </c>
      <c r="AF747" s="30">
        <f t="shared" si="39"/>
        <v>0.2217189174</v>
      </c>
      <c r="AG747" s="30">
        <f t="shared" si="40"/>
        <v>0.02375736163</v>
      </c>
      <c r="AH747" s="41">
        <f t="shared" si="41"/>
        <v>0.3636804749</v>
      </c>
      <c r="AI747" s="42">
        <f t="shared" si="42"/>
        <v>0.3830152178</v>
      </c>
      <c r="AJ747" s="42">
        <f t="shared" si="43"/>
        <v>0.4157516771</v>
      </c>
      <c r="AK747" s="36">
        <f t="shared" si="44"/>
        <v>175</v>
      </c>
      <c r="AL747" s="37">
        <f t="shared" ref="AL747:AM747" si="3012">Z747</f>
        <v>246</v>
      </c>
      <c r="AM747" s="38">
        <f t="shared" si="3012"/>
        <v>128</v>
      </c>
      <c r="AN747" s="39">
        <f t="shared" si="46"/>
        <v>131</v>
      </c>
      <c r="AO747" s="43"/>
      <c r="AP747" s="43"/>
      <c r="AQ747" s="43">
        <f t="shared" ref="AQ747:AW747" si="3013">POWER($AC747,AQ$3)</f>
        <v>1</v>
      </c>
      <c r="AR747" s="43">
        <f t="shared" si="3013"/>
        <v>0.4942084942</v>
      </c>
      <c r="AS747" s="43">
        <f t="shared" si="3013"/>
        <v>0.2442420357</v>
      </c>
      <c r="AT747" s="43">
        <f t="shared" si="3013"/>
        <v>0.1207064887</v>
      </c>
      <c r="AU747" s="43">
        <f t="shared" si="3013"/>
        <v>0.05965417203</v>
      </c>
      <c r="AV747" s="43">
        <f t="shared" si="3013"/>
        <v>0.02948159853</v>
      </c>
      <c r="AW747" s="43">
        <f t="shared" si="3013"/>
        <v>0.01457005642</v>
      </c>
      <c r="AX747" s="43">
        <f t="shared" ref="AX747:BA747" si="3014">$AD747*AQ747</f>
        <v>0.5519125683</v>
      </c>
      <c r="AY747" s="43">
        <f t="shared" si="3014"/>
        <v>0.2727598793</v>
      </c>
      <c r="AZ747" s="43">
        <f t="shared" si="3014"/>
        <v>0.1348002492</v>
      </c>
      <c r="BA747" s="43">
        <f t="shared" si="3014"/>
        <v>0.06661942819</v>
      </c>
      <c r="BB747" s="43"/>
      <c r="BC747" s="43"/>
      <c r="BD747" s="43"/>
      <c r="BE747" s="43"/>
      <c r="BF747" s="43"/>
      <c r="BG747" s="43"/>
      <c r="BH747" s="43"/>
      <c r="BI747" s="43"/>
      <c r="BJ747" s="43"/>
    </row>
    <row r="748">
      <c r="A748" s="30"/>
      <c r="B748" s="30"/>
      <c r="C748" s="44">
        <f t="shared" si="49"/>
        <v>744</v>
      </c>
      <c r="D748" s="32">
        <f t="shared" si="13"/>
        <v>1950</v>
      </c>
      <c r="E748" s="32">
        <f t="shared" si="14"/>
        <v>1950</v>
      </c>
      <c r="F748" s="33">
        <f t="shared" si="15"/>
        <v>1118</v>
      </c>
      <c r="G748" s="30">
        <f t="shared" si="16"/>
        <v>697</v>
      </c>
      <c r="H748" s="34">
        <f t="shared" si="17"/>
        <v>421</v>
      </c>
      <c r="I748" s="35">
        <f t="shared" si="18"/>
        <v>0.3245202922</v>
      </c>
      <c r="J748" s="35">
        <f t="shared" si="19"/>
        <v>0.3033936352</v>
      </c>
      <c r="K748" s="36">
        <f t="shared" si="20"/>
        <v>226</v>
      </c>
      <c r="L748" s="37">
        <f t="shared" si="21"/>
        <v>471</v>
      </c>
      <c r="M748" s="38">
        <f t="shared" si="22"/>
        <v>128</v>
      </c>
      <c r="N748" s="39">
        <f t="shared" si="23"/>
        <v>293</v>
      </c>
      <c r="O748" s="35">
        <f t="shared" si="24"/>
        <v>0.3242467719</v>
      </c>
      <c r="P748" s="35">
        <f t="shared" si="25"/>
        <v>0.3040380048</v>
      </c>
      <c r="Q748" s="40">
        <f t="shared" si="26"/>
        <v>0.3166368515</v>
      </c>
      <c r="R748" s="35">
        <f t="shared" si="27"/>
        <v>0.2136894825</v>
      </c>
      <c r="S748" s="10">
        <f t="shared" si="50"/>
        <v>0.4805401703</v>
      </c>
      <c r="T748" s="10">
        <f t="shared" si="28"/>
        <v>0.6382592901</v>
      </c>
      <c r="U748" s="10">
        <f t="shared" si="29"/>
        <v>0.6382592901</v>
      </c>
      <c r="V748" s="30">
        <f t="shared" si="30"/>
        <v>1118</v>
      </c>
      <c r="W748" s="30">
        <f t="shared" si="31"/>
        <v>354</v>
      </c>
      <c r="X748" s="34">
        <f t="shared" si="32"/>
        <v>537</v>
      </c>
      <c r="Y748" s="36">
        <f t="shared" si="33"/>
        <v>409</v>
      </c>
      <c r="Z748" s="37">
        <f t="shared" ref="Z748:AA748" si="3015">L748</f>
        <v>471</v>
      </c>
      <c r="AA748" s="38">
        <f t="shared" si="3015"/>
        <v>128</v>
      </c>
      <c r="AB748" s="39">
        <f t="shared" si="35"/>
        <v>232</v>
      </c>
      <c r="AC748" s="35">
        <f t="shared" si="36"/>
        <v>0.3555555556</v>
      </c>
      <c r="AD748" s="35">
        <f t="shared" si="37"/>
        <v>0.4647727273</v>
      </c>
      <c r="AE748" s="30">
        <f t="shared" si="38"/>
        <v>0.4703739471</v>
      </c>
      <c r="AF748" s="30">
        <f t="shared" si="39"/>
        <v>0.1639376578</v>
      </c>
      <c r="AG748" s="30">
        <f t="shared" si="40"/>
        <v>-0.005601219856</v>
      </c>
      <c r="AH748" s="41">
        <f t="shared" si="41"/>
        <v>0.3533728066</v>
      </c>
      <c r="AI748" s="42">
        <f t="shared" si="42"/>
        <v>0.2768531278</v>
      </c>
      <c r="AJ748" s="42">
        <f t="shared" si="43"/>
        <v>0.2691349262</v>
      </c>
      <c r="AK748" s="36">
        <f t="shared" si="44"/>
        <v>173</v>
      </c>
      <c r="AL748" s="37">
        <f t="shared" ref="AL748:AM748" si="3016">Z748</f>
        <v>471</v>
      </c>
      <c r="AM748" s="38">
        <f t="shared" si="3016"/>
        <v>128</v>
      </c>
      <c r="AN748" s="39">
        <f t="shared" si="46"/>
        <v>232</v>
      </c>
      <c r="AO748" s="43"/>
      <c r="AP748" s="43"/>
      <c r="AQ748" s="43">
        <f t="shared" ref="AQ748:AW748" si="3017">POWER($AC748,AQ$3)</f>
        <v>1</v>
      </c>
      <c r="AR748" s="43">
        <f t="shared" si="3017"/>
        <v>0.3555555556</v>
      </c>
      <c r="AS748" s="43">
        <f t="shared" si="3017"/>
        <v>0.1264197531</v>
      </c>
      <c r="AT748" s="43">
        <f t="shared" si="3017"/>
        <v>0.04494924554</v>
      </c>
      <c r="AU748" s="43">
        <f t="shared" si="3017"/>
        <v>0.01598195397</v>
      </c>
      <c r="AV748" s="43">
        <f t="shared" si="3017"/>
        <v>0.005682472523</v>
      </c>
      <c r="AW748" s="43">
        <f t="shared" si="3017"/>
        <v>0.002020434675</v>
      </c>
      <c r="AX748" s="43">
        <f t="shared" ref="AX748:BA748" si="3018">$AD748*AQ748</f>
        <v>0.4647727273</v>
      </c>
      <c r="AY748" s="43">
        <f t="shared" si="3018"/>
        <v>0.1652525253</v>
      </c>
      <c r="AZ748" s="43">
        <f t="shared" si="3018"/>
        <v>0.05875645342</v>
      </c>
      <c r="BA748" s="43">
        <f t="shared" si="3018"/>
        <v>0.02089118344</v>
      </c>
      <c r="BB748" s="43"/>
      <c r="BC748" s="43"/>
      <c r="BD748" s="43"/>
      <c r="BE748" s="43"/>
      <c r="BF748" s="43"/>
      <c r="BG748" s="43"/>
      <c r="BH748" s="43"/>
      <c r="BI748" s="43"/>
      <c r="BJ748" s="43"/>
    </row>
    <row r="749">
      <c r="A749" s="30"/>
      <c r="B749" s="30"/>
      <c r="C749" s="44">
        <f t="shared" si="49"/>
        <v>745</v>
      </c>
      <c r="D749" s="32">
        <f t="shared" si="13"/>
        <v>1132</v>
      </c>
      <c r="E749" s="32">
        <f t="shared" si="14"/>
        <v>1132</v>
      </c>
      <c r="F749" s="33">
        <f t="shared" si="15"/>
        <v>676</v>
      </c>
      <c r="G749" s="30">
        <f t="shared" si="16"/>
        <v>451</v>
      </c>
      <c r="H749" s="34">
        <f t="shared" si="17"/>
        <v>225</v>
      </c>
      <c r="I749" s="35">
        <f t="shared" si="18"/>
        <v>0.4095580621</v>
      </c>
      <c r="J749" s="35">
        <f t="shared" si="19"/>
        <v>0.4278499539</v>
      </c>
      <c r="K749" s="36">
        <f t="shared" si="20"/>
        <v>185</v>
      </c>
      <c r="L749" s="37">
        <f t="shared" si="21"/>
        <v>266</v>
      </c>
      <c r="M749" s="38">
        <f t="shared" si="22"/>
        <v>96</v>
      </c>
      <c r="N749" s="39">
        <f t="shared" si="23"/>
        <v>129</v>
      </c>
      <c r="O749" s="35">
        <f t="shared" si="24"/>
        <v>0.4101995565</v>
      </c>
      <c r="P749" s="35">
        <f t="shared" si="25"/>
        <v>0.4266666667</v>
      </c>
      <c r="Q749" s="40">
        <f t="shared" si="26"/>
        <v>0.4156804734</v>
      </c>
      <c r="R749" s="35">
        <f t="shared" si="27"/>
        <v>0.2651933702</v>
      </c>
      <c r="S749" s="10">
        <f t="shared" si="50"/>
        <v>0.6797282554</v>
      </c>
      <c r="T749" s="10">
        <f t="shared" si="28"/>
        <v>0.9327127454</v>
      </c>
      <c r="U749" s="10">
        <f t="shared" si="29"/>
        <v>0.9327127454</v>
      </c>
      <c r="V749" s="30">
        <f t="shared" si="30"/>
        <v>676</v>
      </c>
      <c r="W749" s="30">
        <f t="shared" si="31"/>
        <v>281</v>
      </c>
      <c r="X749" s="34">
        <f t="shared" si="32"/>
        <v>459</v>
      </c>
      <c r="Y749" s="36">
        <f t="shared" si="33"/>
        <v>363</v>
      </c>
      <c r="Z749" s="37">
        <f t="shared" ref="Z749:AA749" si="3019">L749</f>
        <v>266</v>
      </c>
      <c r="AA749" s="38">
        <f t="shared" si="3019"/>
        <v>96</v>
      </c>
      <c r="AB749" s="39">
        <f t="shared" si="35"/>
        <v>26</v>
      </c>
      <c r="AC749" s="35">
        <f t="shared" si="36"/>
        <v>0.7868852459</v>
      </c>
      <c r="AD749" s="35">
        <f t="shared" si="37"/>
        <v>0.5771065183</v>
      </c>
      <c r="AE749" s="30">
        <f t="shared" si="38"/>
        <v>0.6117853827</v>
      </c>
      <c r="AF749" s="30">
        <f t="shared" si="39"/>
        <v>0.3053490934</v>
      </c>
      <c r="AG749" s="30">
        <f t="shared" si="40"/>
        <v>-0.03467886443</v>
      </c>
      <c r="AH749" s="41">
        <f t="shared" si="41"/>
        <v>0.415237674</v>
      </c>
      <c r="AI749" s="42">
        <f t="shared" si="42"/>
        <v>0.5968360156</v>
      </c>
      <c r="AJ749" s="42">
        <f t="shared" si="43"/>
        <v>0.5490502702</v>
      </c>
      <c r="AK749" s="36">
        <f t="shared" si="44"/>
        <v>324</v>
      </c>
      <c r="AL749" s="37">
        <f t="shared" ref="AL749:AM749" si="3020">Z749</f>
        <v>266</v>
      </c>
      <c r="AM749" s="38">
        <f t="shared" si="3020"/>
        <v>96</v>
      </c>
      <c r="AN749" s="39">
        <f t="shared" si="46"/>
        <v>26</v>
      </c>
      <c r="AO749" s="43"/>
      <c r="AP749" s="43"/>
      <c r="AQ749" s="43">
        <f t="shared" ref="AQ749:AW749" si="3021">POWER($AC749,AQ$3)</f>
        <v>1</v>
      </c>
      <c r="AR749" s="43">
        <f t="shared" si="3021"/>
        <v>0.7868852459</v>
      </c>
      <c r="AS749" s="43">
        <f t="shared" si="3021"/>
        <v>0.6191883902</v>
      </c>
      <c r="AT749" s="43">
        <f t="shared" si="3021"/>
        <v>0.4872302087</v>
      </c>
      <c r="AU749" s="43">
        <f t="shared" si="3021"/>
        <v>0.3833942626</v>
      </c>
      <c r="AV749" s="43">
        <f t="shared" si="3021"/>
        <v>0.3016872886</v>
      </c>
      <c r="AW749" s="43">
        <f t="shared" si="3021"/>
        <v>0.2373932763</v>
      </c>
      <c r="AX749" s="43">
        <f t="shared" ref="AX749:BA749" si="3022">$AD749*AQ749</f>
        <v>0.5771065183</v>
      </c>
      <c r="AY749" s="43">
        <f t="shared" si="3022"/>
        <v>0.4541166046</v>
      </c>
      <c r="AZ749" s="43">
        <f t="shared" si="3022"/>
        <v>0.357337656</v>
      </c>
      <c r="BA749" s="43">
        <f t="shared" si="3022"/>
        <v>0.2811837293</v>
      </c>
      <c r="BB749" s="43"/>
      <c r="BC749" s="43"/>
      <c r="BD749" s="43"/>
      <c r="BE749" s="43"/>
      <c r="BF749" s="43"/>
      <c r="BG749" s="43"/>
      <c r="BH749" s="43"/>
      <c r="BI749" s="43"/>
      <c r="BJ749" s="43"/>
    </row>
    <row r="750">
      <c r="A750" s="30"/>
      <c r="B750" s="30"/>
      <c r="C750" s="44">
        <f t="shared" si="49"/>
        <v>746</v>
      </c>
      <c r="D750" s="32">
        <f t="shared" si="13"/>
        <v>4128</v>
      </c>
      <c r="E750" s="32">
        <f t="shared" si="14"/>
        <v>1478</v>
      </c>
      <c r="F750" s="33">
        <f t="shared" si="15"/>
        <v>733</v>
      </c>
      <c r="G750" s="30">
        <f t="shared" si="16"/>
        <v>510</v>
      </c>
      <c r="H750" s="34">
        <f t="shared" si="17"/>
        <v>223</v>
      </c>
      <c r="I750" s="35">
        <f t="shared" si="18"/>
        <v>0.4327824475</v>
      </c>
      <c r="J750" s="35">
        <f t="shared" si="19"/>
        <v>0.3987602704</v>
      </c>
      <c r="K750" s="36">
        <f t="shared" si="20"/>
        <v>221</v>
      </c>
      <c r="L750" s="37">
        <f t="shared" si="21"/>
        <v>289</v>
      </c>
      <c r="M750" s="38">
        <f t="shared" si="22"/>
        <v>89</v>
      </c>
      <c r="N750" s="39">
        <f t="shared" si="23"/>
        <v>134</v>
      </c>
      <c r="O750" s="35">
        <f t="shared" si="24"/>
        <v>0.4333333333</v>
      </c>
      <c r="P750" s="35">
        <f t="shared" si="25"/>
        <v>0.399103139</v>
      </c>
      <c r="Q750" s="40">
        <f t="shared" si="26"/>
        <v>0.4229195089</v>
      </c>
      <c r="R750" s="35">
        <f t="shared" si="27"/>
        <v>0.2354497354</v>
      </c>
      <c r="S750" s="10">
        <f t="shared" si="50"/>
        <v>0.6407244844</v>
      </c>
      <c r="T750" s="10">
        <f t="shared" si="28"/>
        <v>0.887300959</v>
      </c>
      <c r="U750" s="10">
        <f t="shared" si="29"/>
        <v>0.887300959</v>
      </c>
      <c r="V750" s="30">
        <f t="shared" si="30"/>
        <v>733</v>
      </c>
      <c r="W750" s="30">
        <f t="shared" si="31"/>
        <v>310</v>
      </c>
      <c r="X750" s="34">
        <f t="shared" si="32"/>
        <v>470</v>
      </c>
      <c r="Y750" s="36">
        <f t="shared" si="33"/>
        <v>381</v>
      </c>
      <c r="Z750" s="37">
        <f t="shared" ref="Z750:AA750" si="3023">L750</f>
        <v>289</v>
      </c>
      <c r="AA750" s="38">
        <f t="shared" si="3023"/>
        <v>89</v>
      </c>
      <c r="AB750" s="39">
        <f t="shared" si="35"/>
        <v>48</v>
      </c>
      <c r="AC750" s="35">
        <f t="shared" si="36"/>
        <v>0.6496350365</v>
      </c>
      <c r="AD750" s="35">
        <f t="shared" si="37"/>
        <v>0.5686567164</v>
      </c>
      <c r="AE750" s="30">
        <f t="shared" si="38"/>
        <v>0.5807514314</v>
      </c>
      <c r="AF750" s="30">
        <f t="shared" si="39"/>
        <v>0.2743151421</v>
      </c>
      <c r="AG750" s="30">
        <f t="shared" si="40"/>
        <v>-0.01209471496</v>
      </c>
      <c r="AH750" s="41">
        <f t="shared" si="41"/>
        <v>0.3858502792</v>
      </c>
      <c r="AI750" s="42">
        <f t="shared" si="42"/>
        <v>0.4986353767</v>
      </c>
      <c r="AJ750" s="42">
        <f t="shared" si="43"/>
        <v>0.4819694628</v>
      </c>
      <c r="AK750" s="36">
        <f t="shared" si="44"/>
        <v>269</v>
      </c>
      <c r="AL750" s="37">
        <f t="shared" ref="AL750:AM750" si="3024">Z750</f>
        <v>289</v>
      </c>
      <c r="AM750" s="38">
        <f t="shared" si="3024"/>
        <v>89</v>
      </c>
      <c r="AN750" s="39">
        <f t="shared" si="46"/>
        <v>48</v>
      </c>
      <c r="AO750" s="43"/>
      <c r="AP750" s="43"/>
      <c r="AQ750" s="43">
        <f t="shared" ref="AQ750:AW750" si="3025">POWER($AC750,AQ$3)</f>
        <v>1</v>
      </c>
      <c r="AR750" s="43">
        <f t="shared" si="3025"/>
        <v>0.6496350365</v>
      </c>
      <c r="AS750" s="43">
        <f t="shared" si="3025"/>
        <v>0.4220256806</v>
      </c>
      <c r="AT750" s="43">
        <f t="shared" si="3025"/>
        <v>0.2741626684</v>
      </c>
      <c r="AU750" s="43">
        <f t="shared" si="3025"/>
        <v>0.1781056751</v>
      </c>
      <c r="AV750" s="43">
        <f t="shared" si="3025"/>
        <v>0.1157036868</v>
      </c>
      <c r="AW750" s="43">
        <f t="shared" si="3025"/>
        <v>0.07516516877</v>
      </c>
      <c r="AX750" s="43">
        <f t="shared" ref="AX750:BA750" si="3026">$AD750*AQ750</f>
        <v>0.5686567164</v>
      </c>
      <c r="AY750" s="43">
        <f t="shared" si="3026"/>
        <v>0.3694193267</v>
      </c>
      <c r="AZ750" s="43">
        <f t="shared" si="3026"/>
        <v>0.2399877378</v>
      </c>
      <c r="BA750" s="43">
        <f t="shared" si="3026"/>
        <v>0.1559044428</v>
      </c>
      <c r="BB750" s="43"/>
      <c r="BC750" s="43"/>
      <c r="BD750" s="43"/>
      <c r="BE750" s="43"/>
      <c r="BF750" s="43"/>
      <c r="BG750" s="43"/>
      <c r="BH750" s="43"/>
      <c r="BI750" s="43"/>
      <c r="BJ750" s="43"/>
    </row>
    <row r="751">
      <c r="A751" s="30"/>
      <c r="B751" s="30"/>
      <c r="C751" s="44">
        <f t="shared" si="49"/>
        <v>747</v>
      </c>
      <c r="D751" s="32">
        <f t="shared" si="13"/>
        <v>4099</v>
      </c>
      <c r="E751" s="32">
        <f t="shared" si="14"/>
        <v>2810</v>
      </c>
      <c r="F751" s="33">
        <f t="shared" si="15"/>
        <v>1413</v>
      </c>
      <c r="G751" s="30">
        <f t="shared" si="16"/>
        <v>795</v>
      </c>
      <c r="H751" s="34">
        <f t="shared" si="17"/>
        <v>618</v>
      </c>
      <c r="I751" s="35">
        <f t="shared" si="18"/>
        <v>0.2977074996</v>
      </c>
      <c r="J751" s="35">
        <f t="shared" si="19"/>
        <v>0.2586289374</v>
      </c>
      <c r="K751" s="36">
        <f t="shared" si="20"/>
        <v>237</v>
      </c>
      <c r="L751" s="37">
        <f t="shared" si="21"/>
        <v>558</v>
      </c>
      <c r="M751" s="38">
        <f t="shared" si="22"/>
        <v>160</v>
      </c>
      <c r="N751" s="39">
        <f t="shared" si="23"/>
        <v>458</v>
      </c>
      <c r="O751" s="35">
        <f t="shared" si="24"/>
        <v>0.2981132075</v>
      </c>
      <c r="P751" s="35">
        <f t="shared" si="25"/>
        <v>0.2588996764</v>
      </c>
      <c r="Q751" s="40">
        <f t="shared" si="26"/>
        <v>0.2809624912</v>
      </c>
      <c r="R751" s="35">
        <f t="shared" si="27"/>
        <v>0.2228412256</v>
      </c>
      <c r="S751" s="10">
        <f t="shared" si="50"/>
        <v>0.5593819793</v>
      </c>
      <c r="T751" s="10">
        <f t="shared" si="28"/>
        <v>0.7618070715</v>
      </c>
      <c r="U751" s="10">
        <f t="shared" si="29"/>
        <v>0.7618070715</v>
      </c>
      <c r="V751" s="30">
        <f t="shared" si="30"/>
        <v>1413</v>
      </c>
      <c r="W751" s="30">
        <f t="shared" si="31"/>
        <v>397</v>
      </c>
      <c r="X751" s="34">
        <f t="shared" si="32"/>
        <v>790</v>
      </c>
      <c r="Y751" s="36">
        <f t="shared" si="33"/>
        <v>630</v>
      </c>
      <c r="Z751" s="37">
        <f t="shared" ref="Z751:AA751" si="3027">L751</f>
        <v>558</v>
      </c>
      <c r="AA751" s="38">
        <f t="shared" si="3027"/>
        <v>160</v>
      </c>
      <c r="AB751" s="39">
        <f t="shared" si="35"/>
        <v>197</v>
      </c>
      <c r="AC751" s="35">
        <f t="shared" si="36"/>
        <v>0.4481792717</v>
      </c>
      <c r="AD751" s="35">
        <f t="shared" si="37"/>
        <v>0.5303030303</v>
      </c>
      <c r="AE751" s="30">
        <f t="shared" si="38"/>
        <v>0.5098754022</v>
      </c>
      <c r="AF751" s="30">
        <f t="shared" si="39"/>
        <v>0.2034391129</v>
      </c>
      <c r="AG751" s="30">
        <f t="shared" si="40"/>
        <v>0.02042762811</v>
      </c>
      <c r="AH751" s="41">
        <f t="shared" si="41"/>
        <v>0.3592862294</v>
      </c>
      <c r="AI751" s="42">
        <f t="shared" si="42"/>
        <v>0.3480317028</v>
      </c>
      <c r="AJ751" s="42">
        <f t="shared" si="43"/>
        <v>0.3761799554</v>
      </c>
      <c r="AK751" s="36">
        <f t="shared" si="44"/>
        <v>336</v>
      </c>
      <c r="AL751" s="37">
        <f t="shared" ref="AL751:AM751" si="3028">Z751</f>
        <v>558</v>
      </c>
      <c r="AM751" s="38">
        <f t="shared" si="3028"/>
        <v>160</v>
      </c>
      <c r="AN751" s="39">
        <f t="shared" si="46"/>
        <v>197</v>
      </c>
      <c r="AO751" s="43"/>
      <c r="AP751" s="43"/>
      <c r="AQ751" s="43">
        <f t="shared" ref="AQ751:AW751" si="3029">POWER($AC751,AQ$3)</f>
        <v>1</v>
      </c>
      <c r="AR751" s="43">
        <f t="shared" si="3029"/>
        <v>0.4481792717</v>
      </c>
      <c r="AS751" s="43">
        <f t="shared" si="3029"/>
        <v>0.2008646596</v>
      </c>
      <c r="AT751" s="43">
        <f t="shared" si="3029"/>
        <v>0.09002337685</v>
      </c>
      <c r="AU751" s="43">
        <f t="shared" si="3029"/>
        <v>0.04034661147</v>
      </c>
      <c r="AV751" s="43">
        <f t="shared" si="3029"/>
        <v>0.01808251495</v>
      </c>
      <c r="AW751" s="43">
        <f t="shared" si="3029"/>
        <v>0.008104208379</v>
      </c>
      <c r="AX751" s="43">
        <f t="shared" ref="AX751:BA751" si="3030">$AD751*AQ751</f>
        <v>0.5303030303</v>
      </c>
      <c r="AY751" s="43">
        <f t="shared" si="3030"/>
        <v>0.2376708259</v>
      </c>
      <c r="AZ751" s="43">
        <f t="shared" si="3030"/>
        <v>0.1065191377</v>
      </c>
      <c r="BA751" s="43">
        <f t="shared" si="3030"/>
        <v>0.04773966954</v>
      </c>
      <c r="BB751" s="43"/>
      <c r="BC751" s="43"/>
      <c r="BD751" s="43"/>
      <c r="BE751" s="43"/>
      <c r="BF751" s="43"/>
      <c r="BG751" s="43"/>
      <c r="BH751" s="43"/>
      <c r="BI751" s="43"/>
      <c r="BJ751" s="43"/>
    </row>
    <row r="752">
      <c r="A752" s="30"/>
      <c r="B752" s="30"/>
      <c r="C752" s="44">
        <f t="shared" si="49"/>
        <v>748</v>
      </c>
      <c r="D752" s="32">
        <f t="shared" si="13"/>
        <v>569</v>
      </c>
      <c r="E752" s="32">
        <f t="shared" si="14"/>
        <v>569</v>
      </c>
      <c r="F752" s="33">
        <f t="shared" si="15"/>
        <v>380</v>
      </c>
      <c r="G752" s="30">
        <f t="shared" si="16"/>
        <v>304</v>
      </c>
      <c r="H752" s="34">
        <f t="shared" si="17"/>
        <v>76</v>
      </c>
      <c r="I752" s="35">
        <f t="shared" si="18"/>
        <v>0.2595716701</v>
      </c>
      <c r="J752" s="35">
        <f t="shared" si="19"/>
        <v>0.2540078848</v>
      </c>
      <c r="K752" s="36">
        <f t="shared" si="20"/>
        <v>79</v>
      </c>
      <c r="L752" s="37">
        <f t="shared" si="21"/>
        <v>225</v>
      </c>
      <c r="M752" s="38">
        <f t="shared" si="22"/>
        <v>19</v>
      </c>
      <c r="N752" s="39">
        <f t="shared" si="23"/>
        <v>57</v>
      </c>
      <c r="O752" s="35">
        <f t="shared" si="24"/>
        <v>0.2598684211</v>
      </c>
      <c r="P752" s="35">
        <f t="shared" si="25"/>
        <v>0.25</v>
      </c>
      <c r="Q752" s="40">
        <f t="shared" si="26"/>
        <v>0.2578947368</v>
      </c>
      <c r="R752" s="35">
        <f t="shared" si="27"/>
        <v>0.07786885246</v>
      </c>
      <c r="S752" s="10">
        <f t="shared" si="50"/>
        <v>0.6446997109</v>
      </c>
      <c r="T752" s="10">
        <f t="shared" si="28"/>
        <v>0.9919828638</v>
      </c>
      <c r="U752" s="10">
        <f t="shared" si="29"/>
        <v>0.9919828638</v>
      </c>
      <c r="V752" s="30">
        <f t="shared" si="30"/>
        <v>380</v>
      </c>
      <c r="W752" s="30">
        <f t="shared" si="31"/>
        <v>98</v>
      </c>
      <c r="X752" s="34">
        <f t="shared" si="32"/>
        <v>245</v>
      </c>
      <c r="Y752" s="36">
        <f t="shared" si="33"/>
        <v>226</v>
      </c>
      <c r="Z752" s="37">
        <f t="shared" ref="Z752:AA752" si="3031">L752</f>
        <v>225</v>
      </c>
      <c r="AA752" s="38">
        <f t="shared" si="3031"/>
        <v>19</v>
      </c>
      <c r="AB752" s="39">
        <f t="shared" si="35"/>
        <v>2</v>
      </c>
      <c r="AC752" s="35">
        <f t="shared" si="36"/>
        <v>0.9047619048</v>
      </c>
      <c r="AD752" s="35">
        <f t="shared" si="37"/>
        <v>0.5011086475</v>
      </c>
      <c r="AE752" s="30">
        <f t="shared" si="38"/>
        <v>0.6235435746</v>
      </c>
      <c r="AF752" s="30">
        <f t="shared" si="39"/>
        <v>0.3171072853</v>
      </c>
      <c r="AG752" s="30">
        <f t="shared" si="40"/>
        <v>-0.1224349272</v>
      </c>
      <c r="AH752" s="41">
        <f t="shared" si="41"/>
        <v>0.4482895573</v>
      </c>
      <c r="AI752" s="42">
        <f t="shared" si="42"/>
        <v>0.6779200302</v>
      </c>
      <c r="AJ752" s="42">
        <f t="shared" si="43"/>
        <v>0.5092108076</v>
      </c>
      <c r="AK752" s="36">
        <f t="shared" si="44"/>
        <v>233</v>
      </c>
      <c r="AL752" s="37">
        <f t="shared" ref="AL752:AM752" si="3032">Z752</f>
        <v>225</v>
      </c>
      <c r="AM752" s="38">
        <f t="shared" si="3032"/>
        <v>19</v>
      </c>
      <c r="AN752" s="39">
        <f t="shared" si="46"/>
        <v>2</v>
      </c>
      <c r="AO752" s="43"/>
      <c r="AP752" s="43"/>
      <c r="AQ752" s="43">
        <f t="shared" ref="AQ752:AW752" si="3033">POWER($AC752,AQ$3)</f>
        <v>1</v>
      </c>
      <c r="AR752" s="43">
        <f t="shared" si="3033"/>
        <v>0.9047619048</v>
      </c>
      <c r="AS752" s="43">
        <f t="shared" si="3033"/>
        <v>0.8185941043</v>
      </c>
      <c r="AT752" s="43">
        <f t="shared" si="3033"/>
        <v>0.740632761</v>
      </c>
      <c r="AU752" s="43">
        <f t="shared" si="3033"/>
        <v>0.6700963076</v>
      </c>
      <c r="AV752" s="43">
        <f t="shared" si="3033"/>
        <v>0.6062776116</v>
      </c>
      <c r="AW752" s="43">
        <f t="shared" si="3033"/>
        <v>0.5485368867</v>
      </c>
      <c r="AX752" s="43">
        <f t="shared" ref="AX752:BA752" si="3034">$AD752*AQ752</f>
        <v>0.5011086475</v>
      </c>
      <c r="AY752" s="43">
        <f t="shared" si="3034"/>
        <v>0.4533840144</v>
      </c>
      <c r="AZ752" s="43">
        <f t="shared" si="3034"/>
        <v>0.4102045844</v>
      </c>
      <c r="BA752" s="43">
        <f t="shared" si="3034"/>
        <v>0.3711374811</v>
      </c>
      <c r="BB752" s="43"/>
      <c r="BC752" s="43"/>
      <c r="BD752" s="43"/>
      <c r="BE752" s="43"/>
      <c r="BF752" s="43"/>
      <c r="BG752" s="43"/>
      <c r="BH752" s="43"/>
      <c r="BI752" s="43"/>
      <c r="BJ752" s="43"/>
    </row>
    <row r="753">
      <c r="A753" s="30"/>
      <c r="B753" s="30"/>
      <c r="C753" s="44">
        <f t="shared" si="49"/>
        <v>749</v>
      </c>
      <c r="D753" s="32">
        <f t="shared" si="13"/>
        <v>1397</v>
      </c>
      <c r="E753" s="32">
        <f t="shared" si="14"/>
        <v>1397</v>
      </c>
      <c r="F753" s="33">
        <f t="shared" si="15"/>
        <v>579</v>
      </c>
      <c r="G753" s="30">
        <f t="shared" si="16"/>
        <v>357</v>
      </c>
      <c r="H753" s="34">
        <f t="shared" si="17"/>
        <v>222</v>
      </c>
      <c r="I753" s="35">
        <f t="shared" si="18"/>
        <v>0.4243312318</v>
      </c>
      <c r="J753" s="35">
        <f t="shared" si="19"/>
        <v>0.4299680352</v>
      </c>
      <c r="K753" s="36">
        <f t="shared" si="20"/>
        <v>151</v>
      </c>
      <c r="L753" s="37">
        <f t="shared" si="21"/>
        <v>206</v>
      </c>
      <c r="M753" s="38">
        <f t="shared" si="22"/>
        <v>95</v>
      </c>
      <c r="N753" s="39">
        <f t="shared" si="23"/>
        <v>127</v>
      </c>
      <c r="O753" s="35">
        <f t="shared" si="24"/>
        <v>0.4229691877</v>
      </c>
      <c r="P753" s="35">
        <f t="shared" si="25"/>
        <v>0.4279279279</v>
      </c>
      <c r="Q753" s="40">
        <f t="shared" si="26"/>
        <v>0.4248704663</v>
      </c>
      <c r="R753" s="35">
        <f t="shared" si="27"/>
        <v>0.3156146179</v>
      </c>
      <c r="S753" s="10">
        <f t="shared" si="50"/>
        <v>0.661228003</v>
      </c>
      <c r="T753" s="10">
        <f t="shared" si="28"/>
        <v>0.8709745052</v>
      </c>
      <c r="U753" s="10">
        <f t="shared" si="29"/>
        <v>0.8709745052</v>
      </c>
      <c r="V753" s="30">
        <f t="shared" si="30"/>
        <v>579</v>
      </c>
      <c r="W753" s="30">
        <f t="shared" si="31"/>
        <v>246</v>
      </c>
      <c r="X753" s="34">
        <f t="shared" si="32"/>
        <v>383</v>
      </c>
      <c r="Y753" s="36">
        <f t="shared" si="33"/>
        <v>288</v>
      </c>
      <c r="Z753" s="37">
        <f t="shared" ref="Z753:AA753" si="3035">L753</f>
        <v>206</v>
      </c>
      <c r="AA753" s="38">
        <f t="shared" si="3035"/>
        <v>95</v>
      </c>
      <c r="AB753" s="39">
        <f t="shared" si="35"/>
        <v>43</v>
      </c>
      <c r="AC753" s="35">
        <f t="shared" si="36"/>
        <v>0.6884057971</v>
      </c>
      <c r="AD753" s="35">
        <f t="shared" si="37"/>
        <v>0.5829959514</v>
      </c>
      <c r="AE753" s="30">
        <f t="shared" si="38"/>
        <v>0.5911844364</v>
      </c>
      <c r="AF753" s="30">
        <f t="shared" si="39"/>
        <v>0.284748147</v>
      </c>
      <c r="AG753" s="30">
        <f t="shared" si="40"/>
        <v>-0.008188484942</v>
      </c>
      <c r="AH753" s="41">
        <f t="shared" si="41"/>
        <v>0.393193742</v>
      </c>
      <c r="AI753" s="42">
        <f t="shared" si="42"/>
        <v>0.5267751174</v>
      </c>
      <c r="AJ753" s="42">
        <f t="shared" si="43"/>
        <v>0.5154917936</v>
      </c>
      <c r="AK753" s="36">
        <f t="shared" si="44"/>
        <v>219</v>
      </c>
      <c r="AL753" s="37">
        <f t="shared" ref="AL753:AM753" si="3036">Z753</f>
        <v>206</v>
      </c>
      <c r="AM753" s="38">
        <f t="shared" si="3036"/>
        <v>95</v>
      </c>
      <c r="AN753" s="39">
        <f t="shared" si="46"/>
        <v>43</v>
      </c>
      <c r="AO753" s="43"/>
      <c r="AP753" s="43"/>
      <c r="AQ753" s="43">
        <f t="shared" ref="AQ753:AW753" si="3037">POWER($AC753,AQ$3)</f>
        <v>1</v>
      </c>
      <c r="AR753" s="43">
        <f t="shared" si="3037"/>
        <v>0.6884057971</v>
      </c>
      <c r="AS753" s="43">
        <f t="shared" si="3037"/>
        <v>0.4739025415</v>
      </c>
      <c r="AT753" s="43">
        <f t="shared" si="3037"/>
        <v>0.3262372568</v>
      </c>
      <c r="AU753" s="43">
        <f t="shared" si="3037"/>
        <v>0.2245836188</v>
      </c>
      <c r="AV753" s="43">
        <f t="shared" si="3037"/>
        <v>0.1546046651</v>
      </c>
      <c r="AW753" s="43">
        <f t="shared" si="3037"/>
        <v>0.1064307477</v>
      </c>
      <c r="AX753" s="43">
        <f t="shared" ref="AX753:BA753" si="3038">$AD753*AQ753</f>
        <v>0.5829959514</v>
      </c>
      <c r="AY753" s="43">
        <f t="shared" si="3038"/>
        <v>0.4013377926</v>
      </c>
      <c r="AZ753" s="43">
        <f t="shared" si="3038"/>
        <v>0.2762832631</v>
      </c>
      <c r="BA753" s="43">
        <f t="shared" si="3038"/>
        <v>0.1901949999</v>
      </c>
      <c r="BB753" s="43"/>
      <c r="BC753" s="43"/>
      <c r="BD753" s="43"/>
      <c r="BE753" s="43"/>
      <c r="BF753" s="43"/>
      <c r="BG753" s="43"/>
      <c r="BH753" s="43"/>
      <c r="BI753" s="43"/>
      <c r="BJ753" s="43"/>
    </row>
    <row r="754">
      <c r="A754" s="30"/>
      <c r="B754" s="30"/>
      <c r="C754" s="44">
        <f t="shared" si="49"/>
        <v>750</v>
      </c>
      <c r="D754" s="32">
        <f t="shared" si="13"/>
        <v>1264</v>
      </c>
      <c r="E754" s="32">
        <f t="shared" si="14"/>
        <v>1264</v>
      </c>
      <c r="F754" s="33">
        <f t="shared" si="15"/>
        <v>751</v>
      </c>
      <c r="G754" s="30">
        <f t="shared" si="16"/>
        <v>352</v>
      </c>
      <c r="H754" s="34">
        <f t="shared" si="17"/>
        <v>399</v>
      </c>
      <c r="I754" s="35">
        <f t="shared" si="18"/>
        <v>0.4234441691</v>
      </c>
      <c r="J754" s="35">
        <f t="shared" si="19"/>
        <v>0.4466493411</v>
      </c>
      <c r="K754" s="36">
        <f t="shared" si="20"/>
        <v>149</v>
      </c>
      <c r="L754" s="37">
        <f t="shared" si="21"/>
        <v>203</v>
      </c>
      <c r="M754" s="38">
        <f t="shared" si="22"/>
        <v>178</v>
      </c>
      <c r="N754" s="39">
        <f t="shared" si="23"/>
        <v>221</v>
      </c>
      <c r="O754" s="35">
        <f t="shared" si="24"/>
        <v>0.4232954545</v>
      </c>
      <c r="P754" s="35">
        <f t="shared" si="25"/>
        <v>0.4461152882</v>
      </c>
      <c r="Q754" s="40">
        <f t="shared" si="26"/>
        <v>0.4354194407</v>
      </c>
      <c r="R754" s="35">
        <f t="shared" si="27"/>
        <v>0.467191601</v>
      </c>
      <c r="S754" s="10">
        <f t="shared" si="50"/>
        <v>0.8177292685</v>
      </c>
      <c r="T754" s="10">
        <f t="shared" si="28"/>
        <v>1.033108951</v>
      </c>
      <c r="U754" s="10">
        <f t="shared" si="29"/>
        <v>1</v>
      </c>
      <c r="V754" s="30">
        <f t="shared" si="30"/>
        <v>751</v>
      </c>
      <c r="W754" s="30">
        <f t="shared" si="31"/>
        <v>327</v>
      </c>
      <c r="X754" s="34">
        <f t="shared" si="32"/>
        <v>614</v>
      </c>
      <c r="Y754" s="36">
        <f t="shared" si="33"/>
        <v>436</v>
      </c>
      <c r="Z754" s="37">
        <f t="shared" ref="Z754:AA754" si="3039">L754</f>
        <v>203</v>
      </c>
      <c r="AA754" s="38">
        <f t="shared" si="3039"/>
        <v>178</v>
      </c>
      <c r="AB754" s="39">
        <f t="shared" si="35"/>
        <v>0</v>
      </c>
      <c r="AC754" s="35">
        <f t="shared" si="36"/>
        <v>1</v>
      </c>
      <c r="AD754" s="35">
        <f t="shared" si="37"/>
        <v>0.6823161189</v>
      </c>
      <c r="AE754" s="30">
        <f t="shared" si="38"/>
        <v>0.6210571413</v>
      </c>
      <c r="AF754" s="30">
        <f t="shared" si="39"/>
        <v>0.3146208519</v>
      </c>
      <c r="AG754" s="30">
        <f t="shared" si="40"/>
        <v>0.06125897767</v>
      </c>
      <c r="AH754" s="41">
        <f t="shared" si="41"/>
        <v>0.4805822993</v>
      </c>
      <c r="AI754" s="42">
        <f t="shared" si="42"/>
        <v>0.7412780452</v>
      </c>
      <c r="AJ754" s="42">
        <f t="shared" si="43"/>
        <v>0.8256898608</v>
      </c>
      <c r="AK754" s="36">
        <f t="shared" si="44"/>
        <v>962</v>
      </c>
      <c r="AL754" s="37">
        <f t="shared" ref="AL754:AM754" si="3040">Z754</f>
        <v>203</v>
      </c>
      <c r="AM754" s="38">
        <f t="shared" si="3040"/>
        <v>178</v>
      </c>
      <c r="AN754" s="39">
        <f t="shared" si="46"/>
        <v>0</v>
      </c>
      <c r="AO754" s="43"/>
      <c r="AP754" s="43"/>
      <c r="AQ754" s="43">
        <f t="shared" ref="AQ754:AW754" si="3041">POWER($AC754,AQ$3)</f>
        <v>1</v>
      </c>
      <c r="AR754" s="43">
        <f t="shared" si="3041"/>
        <v>1</v>
      </c>
      <c r="AS754" s="43">
        <f t="shared" si="3041"/>
        <v>1</v>
      </c>
      <c r="AT754" s="43">
        <f t="shared" si="3041"/>
        <v>1</v>
      </c>
      <c r="AU754" s="43">
        <f t="shared" si="3041"/>
        <v>1</v>
      </c>
      <c r="AV754" s="43">
        <f t="shared" si="3041"/>
        <v>1</v>
      </c>
      <c r="AW754" s="43">
        <f t="shared" si="3041"/>
        <v>1</v>
      </c>
      <c r="AX754" s="43">
        <f t="shared" ref="AX754:BA754" si="3042">$AD754*AQ754</f>
        <v>0.6823161189</v>
      </c>
      <c r="AY754" s="43">
        <f t="shared" si="3042"/>
        <v>0.6823161189</v>
      </c>
      <c r="AZ754" s="43">
        <f t="shared" si="3042"/>
        <v>0.6823161189</v>
      </c>
      <c r="BA754" s="43">
        <f t="shared" si="3042"/>
        <v>0.6823161189</v>
      </c>
      <c r="BB754" s="43"/>
      <c r="BC754" s="43"/>
      <c r="BD754" s="43"/>
      <c r="BE754" s="43"/>
      <c r="BF754" s="43"/>
      <c r="BG754" s="43"/>
      <c r="BH754" s="43"/>
      <c r="BI754" s="43"/>
      <c r="BJ754" s="43"/>
    </row>
    <row r="755">
      <c r="A755" s="30"/>
      <c r="B755" s="30"/>
      <c r="C755" s="44">
        <f t="shared" si="49"/>
        <v>751</v>
      </c>
      <c r="D755" s="32">
        <f t="shared" si="13"/>
        <v>855</v>
      </c>
      <c r="E755" s="32">
        <f t="shared" si="14"/>
        <v>855</v>
      </c>
      <c r="F755" s="33">
        <f t="shared" si="15"/>
        <v>526</v>
      </c>
      <c r="G755" s="30">
        <f t="shared" si="16"/>
        <v>327</v>
      </c>
      <c r="H755" s="34">
        <f t="shared" si="17"/>
        <v>199</v>
      </c>
      <c r="I755" s="35">
        <f t="shared" si="18"/>
        <v>0.3041897385</v>
      </c>
      <c r="J755" s="35">
        <f t="shared" si="19"/>
        <v>0.3865819215</v>
      </c>
      <c r="K755" s="36">
        <f t="shared" si="20"/>
        <v>99</v>
      </c>
      <c r="L755" s="37">
        <f t="shared" si="21"/>
        <v>228</v>
      </c>
      <c r="M755" s="38">
        <f t="shared" si="22"/>
        <v>77</v>
      </c>
      <c r="N755" s="39">
        <f t="shared" si="23"/>
        <v>122</v>
      </c>
      <c r="O755" s="35">
        <f t="shared" si="24"/>
        <v>0.3027522936</v>
      </c>
      <c r="P755" s="35">
        <f t="shared" si="25"/>
        <v>0.3869346734</v>
      </c>
      <c r="Q755" s="40">
        <f t="shared" si="26"/>
        <v>0.3346007605</v>
      </c>
      <c r="R755" s="35">
        <f t="shared" si="27"/>
        <v>0.2524590164</v>
      </c>
      <c r="S755" s="10">
        <f t="shared" si="50"/>
        <v>0.4026102327</v>
      </c>
      <c r="T755" s="10">
        <f t="shared" si="28"/>
        <v>0.486353781</v>
      </c>
      <c r="U755" s="10">
        <f t="shared" si="29"/>
        <v>0.486353781</v>
      </c>
      <c r="V755" s="30">
        <f t="shared" si="30"/>
        <v>526</v>
      </c>
      <c r="W755" s="30">
        <f t="shared" si="31"/>
        <v>176</v>
      </c>
      <c r="X755" s="34">
        <f t="shared" si="32"/>
        <v>212</v>
      </c>
      <c r="Y755" s="36">
        <f t="shared" si="33"/>
        <v>135</v>
      </c>
      <c r="Z755" s="37">
        <f t="shared" ref="Z755:AA755" si="3043">L755</f>
        <v>228</v>
      </c>
      <c r="AA755" s="38">
        <f t="shared" si="3043"/>
        <v>77</v>
      </c>
      <c r="AB755" s="39">
        <f t="shared" si="35"/>
        <v>143</v>
      </c>
      <c r="AC755" s="35">
        <f t="shared" si="36"/>
        <v>0.35</v>
      </c>
      <c r="AD755" s="35">
        <f t="shared" si="37"/>
        <v>0.3719008264</v>
      </c>
      <c r="AE755" s="30">
        <f t="shared" si="38"/>
        <v>0.4679106346</v>
      </c>
      <c r="AF755" s="30">
        <f t="shared" si="39"/>
        <v>0.1614743453</v>
      </c>
      <c r="AG755" s="30">
        <f t="shared" si="40"/>
        <v>-0.09600980819</v>
      </c>
      <c r="AH755" s="41">
        <f t="shared" si="41"/>
        <v>0.3531414177</v>
      </c>
      <c r="AI755" s="42">
        <f t="shared" si="42"/>
        <v>0.2725563833</v>
      </c>
      <c r="AJ755" s="42">
        <f t="shared" si="43"/>
        <v>0.1402596566</v>
      </c>
      <c r="AK755" s="36">
        <f t="shared" si="44"/>
        <v>37</v>
      </c>
      <c r="AL755" s="37">
        <f t="shared" ref="AL755:AM755" si="3044">Z755</f>
        <v>228</v>
      </c>
      <c r="AM755" s="38">
        <f t="shared" si="3044"/>
        <v>77</v>
      </c>
      <c r="AN755" s="39">
        <f t="shared" si="46"/>
        <v>143</v>
      </c>
      <c r="AO755" s="43"/>
      <c r="AP755" s="43"/>
      <c r="AQ755" s="43">
        <f t="shared" ref="AQ755:AW755" si="3045">POWER($AC755,AQ$3)</f>
        <v>1</v>
      </c>
      <c r="AR755" s="43">
        <f t="shared" si="3045"/>
        <v>0.35</v>
      </c>
      <c r="AS755" s="43">
        <f t="shared" si="3045"/>
        <v>0.1225</v>
      </c>
      <c r="AT755" s="43">
        <f t="shared" si="3045"/>
        <v>0.042875</v>
      </c>
      <c r="AU755" s="43">
        <f t="shared" si="3045"/>
        <v>0.01500625</v>
      </c>
      <c r="AV755" s="43">
        <f t="shared" si="3045"/>
        <v>0.0052521875</v>
      </c>
      <c r="AW755" s="43">
        <f t="shared" si="3045"/>
        <v>0.001838265625</v>
      </c>
      <c r="AX755" s="43">
        <f t="shared" ref="AX755:BA755" si="3046">$AD755*AQ755</f>
        <v>0.3719008264</v>
      </c>
      <c r="AY755" s="43">
        <f t="shared" si="3046"/>
        <v>0.1301652893</v>
      </c>
      <c r="AZ755" s="43">
        <f t="shared" si="3046"/>
        <v>0.04555785124</v>
      </c>
      <c r="BA755" s="43">
        <f t="shared" si="3046"/>
        <v>0.01594524793</v>
      </c>
      <c r="BB755" s="43"/>
      <c r="BC755" s="43"/>
      <c r="BD755" s="43"/>
      <c r="BE755" s="43"/>
      <c r="BF755" s="43"/>
      <c r="BG755" s="43"/>
      <c r="BH755" s="43"/>
      <c r="BI755" s="43"/>
      <c r="BJ755" s="43"/>
    </row>
    <row r="756">
      <c r="A756" s="30"/>
      <c r="B756" s="30"/>
      <c r="C756" s="44">
        <f t="shared" si="49"/>
        <v>752</v>
      </c>
      <c r="D756" s="32">
        <f t="shared" si="13"/>
        <v>2029</v>
      </c>
      <c r="E756" s="32">
        <f t="shared" si="14"/>
        <v>2029</v>
      </c>
      <c r="F756" s="33">
        <f t="shared" si="15"/>
        <v>851</v>
      </c>
      <c r="G756" s="30">
        <f t="shared" si="16"/>
        <v>479</v>
      </c>
      <c r="H756" s="34">
        <f t="shared" si="17"/>
        <v>372</v>
      </c>
      <c r="I756" s="35">
        <f t="shared" si="18"/>
        <v>0.29860709</v>
      </c>
      <c r="J756" s="35">
        <f t="shared" si="19"/>
        <v>0.2669278434</v>
      </c>
      <c r="K756" s="36">
        <f t="shared" si="20"/>
        <v>143</v>
      </c>
      <c r="L756" s="37">
        <f t="shared" si="21"/>
        <v>336</v>
      </c>
      <c r="M756" s="38">
        <f t="shared" si="22"/>
        <v>99</v>
      </c>
      <c r="N756" s="39">
        <f t="shared" si="23"/>
        <v>273</v>
      </c>
      <c r="O756" s="35">
        <f t="shared" si="24"/>
        <v>0.2985386221</v>
      </c>
      <c r="P756" s="35">
        <f t="shared" si="25"/>
        <v>0.2661290323</v>
      </c>
      <c r="Q756" s="40">
        <f t="shared" si="26"/>
        <v>0.2843713278</v>
      </c>
      <c r="R756" s="35">
        <f t="shared" si="27"/>
        <v>0.2275862069</v>
      </c>
      <c r="S756" s="10">
        <f t="shared" si="50"/>
        <v>0.4836999689</v>
      </c>
      <c r="T756" s="10">
        <f t="shared" si="28"/>
        <v>0.6347823119</v>
      </c>
      <c r="U756" s="10">
        <f t="shared" si="29"/>
        <v>0.6347823119</v>
      </c>
      <c r="V756" s="30">
        <f t="shared" si="30"/>
        <v>851</v>
      </c>
      <c r="W756" s="30">
        <f t="shared" si="31"/>
        <v>242</v>
      </c>
      <c r="X756" s="34">
        <f t="shared" si="32"/>
        <v>412</v>
      </c>
      <c r="Y756" s="36">
        <f t="shared" si="33"/>
        <v>313</v>
      </c>
      <c r="Z756" s="37">
        <f t="shared" ref="Z756:AA756" si="3047">L756</f>
        <v>336</v>
      </c>
      <c r="AA756" s="38">
        <f t="shared" si="3047"/>
        <v>99</v>
      </c>
      <c r="AB756" s="39">
        <f t="shared" si="35"/>
        <v>180</v>
      </c>
      <c r="AC756" s="35">
        <f t="shared" si="36"/>
        <v>0.3548387097</v>
      </c>
      <c r="AD756" s="35">
        <f t="shared" si="37"/>
        <v>0.4822804314</v>
      </c>
      <c r="AE756" s="30">
        <f t="shared" si="38"/>
        <v>0.4700566102</v>
      </c>
      <c r="AF756" s="30">
        <f t="shared" si="39"/>
        <v>0.1636203209</v>
      </c>
      <c r="AG756" s="30">
        <f t="shared" si="40"/>
        <v>0.01222382121</v>
      </c>
      <c r="AH756" s="41">
        <f t="shared" si="41"/>
        <v>0.3533421694</v>
      </c>
      <c r="AI756" s="42">
        <f t="shared" si="42"/>
        <v>0.2762988593</v>
      </c>
      <c r="AJ756" s="42">
        <f t="shared" si="43"/>
        <v>0.2931426752</v>
      </c>
      <c r="AK756" s="36">
        <f t="shared" si="44"/>
        <v>139</v>
      </c>
      <c r="AL756" s="37">
        <f t="shared" ref="AL756:AM756" si="3048">Z756</f>
        <v>336</v>
      </c>
      <c r="AM756" s="38">
        <f t="shared" si="3048"/>
        <v>99</v>
      </c>
      <c r="AN756" s="39">
        <f t="shared" si="46"/>
        <v>180</v>
      </c>
      <c r="AO756" s="43"/>
      <c r="AP756" s="43"/>
      <c r="AQ756" s="43">
        <f t="shared" ref="AQ756:AW756" si="3049">POWER($AC756,AQ$3)</f>
        <v>1</v>
      </c>
      <c r="AR756" s="43">
        <f t="shared" si="3049"/>
        <v>0.3548387097</v>
      </c>
      <c r="AS756" s="43">
        <f t="shared" si="3049"/>
        <v>0.1259105099</v>
      </c>
      <c r="AT756" s="43">
        <f t="shared" si="3049"/>
        <v>0.04467792286</v>
      </c>
      <c r="AU756" s="43">
        <f t="shared" si="3049"/>
        <v>0.0158534565</v>
      </c>
      <c r="AV756" s="43">
        <f t="shared" si="3049"/>
        <v>0.005625420048</v>
      </c>
      <c r="AW756" s="43">
        <f t="shared" si="3049"/>
        <v>0.001996116791</v>
      </c>
      <c r="AX756" s="43">
        <f t="shared" ref="AX756:BA756" si="3050">$AD756*AQ756</f>
        <v>0.4822804314</v>
      </c>
      <c r="AY756" s="43">
        <f t="shared" si="3050"/>
        <v>0.171131766</v>
      </c>
      <c r="AZ756" s="43">
        <f t="shared" si="3050"/>
        <v>0.06072417503</v>
      </c>
      <c r="BA756" s="43">
        <f t="shared" si="3050"/>
        <v>0.02154728791</v>
      </c>
      <c r="BB756" s="43"/>
      <c r="BC756" s="43"/>
      <c r="BD756" s="43"/>
      <c r="BE756" s="43"/>
      <c r="BF756" s="43"/>
      <c r="BG756" s="43"/>
      <c r="BH756" s="43"/>
      <c r="BI756" s="43"/>
      <c r="BJ756" s="43"/>
    </row>
    <row r="757">
      <c r="A757" s="30"/>
      <c r="B757" s="30"/>
      <c r="C757" s="44">
        <f t="shared" si="49"/>
        <v>753</v>
      </c>
      <c r="D757" s="32">
        <f t="shared" si="13"/>
        <v>768</v>
      </c>
      <c r="E757" s="32">
        <f t="shared" si="14"/>
        <v>768</v>
      </c>
      <c r="F757" s="33">
        <f t="shared" si="15"/>
        <v>422</v>
      </c>
      <c r="G757" s="30">
        <f t="shared" si="16"/>
        <v>297</v>
      </c>
      <c r="H757" s="34">
        <f t="shared" si="17"/>
        <v>125</v>
      </c>
      <c r="I757" s="35">
        <f t="shared" si="18"/>
        <v>0.5374841266</v>
      </c>
      <c r="J757" s="35">
        <f t="shared" si="19"/>
        <v>0.5717345648</v>
      </c>
      <c r="K757" s="36">
        <f t="shared" si="20"/>
        <v>160</v>
      </c>
      <c r="L757" s="37">
        <f t="shared" si="21"/>
        <v>137</v>
      </c>
      <c r="M757" s="38">
        <f t="shared" si="22"/>
        <v>71</v>
      </c>
      <c r="N757" s="39">
        <f t="shared" si="23"/>
        <v>54</v>
      </c>
      <c r="O757" s="35">
        <f t="shared" si="24"/>
        <v>0.5387205387</v>
      </c>
      <c r="P757" s="35">
        <f t="shared" si="25"/>
        <v>0.568</v>
      </c>
      <c r="Q757" s="40">
        <f t="shared" si="26"/>
        <v>0.5473933649</v>
      </c>
      <c r="R757" s="35">
        <f t="shared" si="27"/>
        <v>0.3413461538</v>
      </c>
      <c r="S757" s="10">
        <f t="shared" si="50"/>
        <v>0.6268948907</v>
      </c>
      <c r="T757" s="10">
        <f t="shared" si="28"/>
        <v>0.7986612333</v>
      </c>
      <c r="U757" s="10">
        <f t="shared" si="29"/>
        <v>0.7986612333</v>
      </c>
      <c r="V757" s="30">
        <f t="shared" si="30"/>
        <v>422</v>
      </c>
      <c r="W757" s="30">
        <f t="shared" si="31"/>
        <v>231</v>
      </c>
      <c r="X757" s="34">
        <f t="shared" si="32"/>
        <v>265</v>
      </c>
      <c r="Y757" s="36">
        <f t="shared" si="33"/>
        <v>194</v>
      </c>
      <c r="Z757" s="37">
        <f t="shared" ref="Z757:AA757" si="3051">L757</f>
        <v>137</v>
      </c>
      <c r="AA757" s="38">
        <f t="shared" si="3051"/>
        <v>71</v>
      </c>
      <c r="AB757" s="39">
        <f t="shared" si="35"/>
        <v>49</v>
      </c>
      <c r="AC757" s="35">
        <f t="shared" si="36"/>
        <v>0.5916666667</v>
      </c>
      <c r="AD757" s="35">
        <f t="shared" si="37"/>
        <v>0.586102719</v>
      </c>
      <c r="AE757" s="30">
        <f t="shared" si="38"/>
        <v>0.563002543</v>
      </c>
      <c r="AF757" s="30">
        <f t="shared" si="39"/>
        <v>0.2565662537</v>
      </c>
      <c r="AG757" s="30">
        <f t="shared" si="40"/>
        <v>0.02310017604</v>
      </c>
      <c r="AH757" s="41">
        <f t="shared" si="41"/>
        <v>0.3762379819</v>
      </c>
      <c r="AI757" s="42">
        <f t="shared" si="42"/>
        <v>0.4560129861</v>
      </c>
      <c r="AJ757" s="42">
        <f t="shared" si="43"/>
        <v>0.4878438764</v>
      </c>
      <c r="AK757" s="36">
        <f t="shared" si="44"/>
        <v>130</v>
      </c>
      <c r="AL757" s="37">
        <f t="shared" ref="AL757:AM757" si="3052">Z757</f>
        <v>137</v>
      </c>
      <c r="AM757" s="38">
        <f t="shared" si="3052"/>
        <v>71</v>
      </c>
      <c r="AN757" s="39">
        <f t="shared" si="46"/>
        <v>49</v>
      </c>
      <c r="AO757" s="43"/>
      <c r="AP757" s="43"/>
      <c r="AQ757" s="43">
        <f t="shared" ref="AQ757:AW757" si="3053">POWER($AC757,AQ$3)</f>
        <v>1</v>
      </c>
      <c r="AR757" s="43">
        <f t="shared" si="3053"/>
        <v>0.5916666667</v>
      </c>
      <c r="AS757" s="43">
        <f t="shared" si="3053"/>
        <v>0.3500694444</v>
      </c>
      <c r="AT757" s="43">
        <f t="shared" si="3053"/>
        <v>0.2071244213</v>
      </c>
      <c r="AU757" s="43">
        <f t="shared" si="3053"/>
        <v>0.1225486159</v>
      </c>
      <c r="AV757" s="43">
        <f t="shared" si="3053"/>
        <v>0.07250793109</v>
      </c>
      <c r="AW757" s="43">
        <f t="shared" si="3053"/>
        <v>0.0429005259</v>
      </c>
      <c r="AX757" s="43">
        <f t="shared" ref="AX757:BA757" si="3054">$AD757*AQ757</f>
        <v>0.586102719</v>
      </c>
      <c r="AY757" s="43">
        <f t="shared" si="3054"/>
        <v>0.3467774421</v>
      </c>
      <c r="AZ757" s="43">
        <f t="shared" si="3054"/>
        <v>0.2051766532</v>
      </c>
      <c r="BA757" s="43">
        <f t="shared" si="3054"/>
        <v>0.1213961865</v>
      </c>
      <c r="BB757" s="43"/>
      <c r="BC757" s="43"/>
      <c r="BD757" s="43"/>
      <c r="BE757" s="43"/>
      <c r="BF757" s="43"/>
      <c r="BG757" s="43"/>
      <c r="BH757" s="43"/>
      <c r="BI757" s="43"/>
      <c r="BJ757" s="43"/>
    </row>
    <row r="758">
      <c r="A758" s="30"/>
      <c r="B758" s="30"/>
      <c r="C758" s="44">
        <f t="shared" si="49"/>
        <v>754</v>
      </c>
      <c r="D758" s="32">
        <f t="shared" si="13"/>
        <v>910</v>
      </c>
      <c r="E758" s="32">
        <f t="shared" si="14"/>
        <v>910</v>
      </c>
      <c r="F758" s="33">
        <f t="shared" si="15"/>
        <v>552</v>
      </c>
      <c r="G758" s="30">
        <f t="shared" si="16"/>
        <v>324</v>
      </c>
      <c r="H758" s="34">
        <f t="shared" si="17"/>
        <v>228</v>
      </c>
      <c r="I758" s="35">
        <f t="shared" si="18"/>
        <v>0.5078147245</v>
      </c>
      <c r="J758" s="35">
        <f t="shared" si="19"/>
        <v>0.5082650031</v>
      </c>
      <c r="K758" s="36">
        <f t="shared" si="20"/>
        <v>165</v>
      </c>
      <c r="L758" s="37">
        <f t="shared" si="21"/>
        <v>159</v>
      </c>
      <c r="M758" s="38">
        <f t="shared" si="22"/>
        <v>116</v>
      </c>
      <c r="N758" s="39">
        <f t="shared" si="23"/>
        <v>112</v>
      </c>
      <c r="O758" s="35">
        <f t="shared" si="24"/>
        <v>0.5092592593</v>
      </c>
      <c r="P758" s="35">
        <f t="shared" si="25"/>
        <v>0.5087719298</v>
      </c>
      <c r="Q758" s="40">
        <f t="shared" si="26"/>
        <v>0.509057971</v>
      </c>
      <c r="R758" s="35">
        <f t="shared" si="27"/>
        <v>0.4218181818</v>
      </c>
      <c r="S758" s="10">
        <f t="shared" si="50"/>
        <v>0.7462641299</v>
      </c>
      <c r="T758" s="10">
        <f t="shared" si="28"/>
        <v>0.9442183948</v>
      </c>
      <c r="U758" s="10">
        <f t="shared" si="29"/>
        <v>0.9442183948</v>
      </c>
      <c r="V758" s="30">
        <f t="shared" si="30"/>
        <v>552</v>
      </c>
      <c r="W758" s="30">
        <f t="shared" si="31"/>
        <v>281</v>
      </c>
      <c r="X758" s="34">
        <f t="shared" si="32"/>
        <v>412</v>
      </c>
      <c r="Y758" s="36">
        <f t="shared" si="33"/>
        <v>296</v>
      </c>
      <c r="Z758" s="37">
        <f t="shared" ref="Z758:AA758" si="3055">L758</f>
        <v>159</v>
      </c>
      <c r="AA758" s="38">
        <f t="shared" si="3055"/>
        <v>116</v>
      </c>
      <c r="AB758" s="39">
        <f t="shared" si="35"/>
        <v>17</v>
      </c>
      <c r="AC758" s="35">
        <f t="shared" si="36"/>
        <v>0.8721804511</v>
      </c>
      <c r="AD758" s="35">
        <f t="shared" si="37"/>
        <v>0.6505494505</v>
      </c>
      <c r="AE758" s="30">
        <f t="shared" si="38"/>
        <v>0.6218381836</v>
      </c>
      <c r="AF758" s="30">
        <f t="shared" si="39"/>
        <v>0.3154018943</v>
      </c>
      <c r="AG758" s="30">
        <f t="shared" si="40"/>
        <v>0.02871126698</v>
      </c>
      <c r="AH758" s="41">
        <f t="shared" si="41"/>
        <v>0.4384051325</v>
      </c>
      <c r="AI758" s="42">
        <f t="shared" si="42"/>
        <v>0.6558113655</v>
      </c>
      <c r="AJ758" s="42">
        <f t="shared" si="43"/>
        <v>0.6953740593</v>
      </c>
      <c r="AK758" s="36">
        <f t="shared" si="44"/>
        <v>363</v>
      </c>
      <c r="AL758" s="37">
        <f t="shared" ref="AL758:AM758" si="3056">Z758</f>
        <v>159</v>
      </c>
      <c r="AM758" s="38">
        <f t="shared" si="3056"/>
        <v>116</v>
      </c>
      <c r="AN758" s="39">
        <f t="shared" si="46"/>
        <v>17</v>
      </c>
      <c r="AO758" s="43"/>
      <c r="AP758" s="43"/>
      <c r="AQ758" s="43">
        <f t="shared" ref="AQ758:AW758" si="3057">POWER($AC758,AQ$3)</f>
        <v>1</v>
      </c>
      <c r="AR758" s="43">
        <f t="shared" si="3057"/>
        <v>0.8721804511</v>
      </c>
      <c r="AS758" s="43">
        <f t="shared" si="3057"/>
        <v>0.7606987393</v>
      </c>
      <c r="AT758" s="43">
        <f t="shared" si="3057"/>
        <v>0.6634665696</v>
      </c>
      <c r="AU758" s="43">
        <f t="shared" si="3057"/>
        <v>0.578662572</v>
      </c>
      <c r="AV758" s="43">
        <f t="shared" si="3057"/>
        <v>0.5046981831</v>
      </c>
      <c r="AW758" s="43">
        <f t="shared" si="3057"/>
        <v>0.440187889</v>
      </c>
      <c r="AX758" s="43">
        <f t="shared" ref="AX758:BA758" si="3058">$AD758*AQ758</f>
        <v>0.6505494505</v>
      </c>
      <c r="AY758" s="43">
        <f t="shared" si="3058"/>
        <v>0.5673965133</v>
      </c>
      <c r="AZ758" s="43">
        <f t="shared" si="3058"/>
        <v>0.4948721469</v>
      </c>
      <c r="BA758" s="43">
        <f t="shared" si="3058"/>
        <v>0.4316178123</v>
      </c>
      <c r="BB758" s="43"/>
      <c r="BC758" s="43"/>
      <c r="BD758" s="43"/>
      <c r="BE758" s="43"/>
      <c r="BF758" s="43"/>
      <c r="BG758" s="43"/>
      <c r="BH758" s="43"/>
      <c r="BI758" s="43"/>
      <c r="BJ758" s="43"/>
    </row>
    <row r="759">
      <c r="A759" s="30"/>
      <c r="B759" s="30"/>
      <c r="C759" s="44">
        <f t="shared" si="49"/>
        <v>755</v>
      </c>
      <c r="D759" s="32">
        <f t="shared" si="13"/>
        <v>703</v>
      </c>
      <c r="E759" s="32">
        <f t="shared" si="14"/>
        <v>703</v>
      </c>
      <c r="F759" s="33">
        <f t="shared" si="15"/>
        <v>315</v>
      </c>
      <c r="G759" s="30">
        <f t="shared" si="16"/>
        <v>221</v>
      </c>
      <c r="H759" s="34">
        <f t="shared" si="17"/>
        <v>94</v>
      </c>
      <c r="I759" s="35">
        <f t="shared" si="18"/>
        <v>0.3095115398</v>
      </c>
      <c r="J759" s="35">
        <f t="shared" si="19"/>
        <v>0.361995957</v>
      </c>
      <c r="K759" s="36">
        <f t="shared" si="20"/>
        <v>68</v>
      </c>
      <c r="L759" s="37">
        <f t="shared" si="21"/>
        <v>153</v>
      </c>
      <c r="M759" s="38">
        <f t="shared" si="22"/>
        <v>34</v>
      </c>
      <c r="N759" s="39">
        <f t="shared" si="23"/>
        <v>60</v>
      </c>
      <c r="O759" s="35">
        <f t="shared" si="24"/>
        <v>0.3076923077</v>
      </c>
      <c r="P759" s="35">
        <f t="shared" si="25"/>
        <v>0.3617021277</v>
      </c>
      <c r="Q759" s="40">
        <f t="shared" si="26"/>
        <v>0.3238095238</v>
      </c>
      <c r="R759" s="35">
        <f t="shared" si="27"/>
        <v>0.1818181818</v>
      </c>
      <c r="S759" s="10">
        <f t="shared" si="50"/>
        <v>0.5699198647</v>
      </c>
      <c r="T759" s="10">
        <f t="shared" si="28"/>
        <v>0.8046376321</v>
      </c>
      <c r="U759" s="10">
        <f t="shared" si="29"/>
        <v>0.8046376321</v>
      </c>
      <c r="V759" s="30">
        <f t="shared" si="30"/>
        <v>315</v>
      </c>
      <c r="W759" s="30">
        <f t="shared" si="31"/>
        <v>102</v>
      </c>
      <c r="X759" s="34">
        <f t="shared" si="32"/>
        <v>180</v>
      </c>
      <c r="Y759" s="36">
        <f t="shared" si="33"/>
        <v>146</v>
      </c>
      <c r="Z759" s="37">
        <f t="shared" ref="Z759:AA759" si="3059">L759</f>
        <v>153</v>
      </c>
      <c r="AA759" s="38">
        <f t="shared" si="3059"/>
        <v>34</v>
      </c>
      <c r="AB759" s="39">
        <f t="shared" si="35"/>
        <v>35</v>
      </c>
      <c r="AC759" s="35">
        <f t="shared" si="36"/>
        <v>0.4927536232</v>
      </c>
      <c r="AD759" s="35">
        <f t="shared" si="37"/>
        <v>0.4882943144</v>
      </c>
      <c r="AE759" s="30">
        <f t="shared" si="38"/>
        <v>0.5275935678</v>
      </c>
      <c r="AF759" s="30">
        <f t="shared" si="39"/>
        <v>0.2211572784</v>
      </c>
      <c r="AG759" s="30">
        <f t="shared" si="40"/>
        <v>-0.03929925337</v>
      </c>
      <c r="AH759" s="41">
        <f t="shared" si="41"/>
        <v>0.3635266397</v>
      </c>
      <c r="AI759" s="42">
        <f t="shared" si="42"/>
        <v>0.3819140446</v>
      </c>
      <c r="AJ759" s="42">
        <f t="shared" si="43"/>
        <v>0.3277616337</v>
      </c>
      <c r="AK759" s="36">
        <f t="shared" si="44"/>
        <v>75</v>
      </c>
      <c r="AL759" s="37">
        <f t="shared" ref="AL759:AM759" si="3060">Z759</f>
        <v>153</v>
      </c>
      <c r="AM759" s="38">
        <f t="shared" si="3060"/>
        <v>34</v>
      </c>
      <c r="AN759" s="39">
        <f t="shared" si="46"/>
        <v>35</v>
      </c>
      <c r="AO759" s="43"/>
      <c r="AP759" s="43"/>
      <c r="AQ759" s="43">
        <f t="shared" ref="AQ759:AW759" si="3061">POWER($AC759,AQ$3)</f>
        <v>1</v>
      </c>
      <c r="AR759" s="43">
        <f t="shared" si="3061"/>
        <v>0.4927536232</v>
      </c>
      <c r="AS759" s="43">
        <f t="shared" si="3061"/>
        <v>0.2428061332</v>
      </c>
      <c r="AT759" s="43">
        <f t="shared" si="3061"/>
        <v>0.1196436018</v>
      </c>
      <c r="AU759" s="43">
        <f t="shared" si="3061"/>
        <v>0.0589548183</v>
      </c>
      <c r="AV759" s="43">
        <f t="shared" si="3061"/>
        <v>0.02905020032</v>
      </c>
      <c r="AW759" s="43">
        <f t="shared" si="3061"/>
        <v>0.01431459146</v>
      </c>
      <c r="AX759" s="43">
        <f t="shared" ref="AX759:BA759" si="3062">$AD759*AQ759</f>
        <v>0.4882943144</v>
      </c>
      <c r="AY759" s="43">
        <f t="shared" si="3062"/>
        <v>0.2406087926</v>
      </c>
      <c r="AZ759" s="43">
        <f t="shared" si="3062"/>
        <v>0.1185608543</v>
      </c>
      <c r="BA759" s="43">
        <f t="shared" si="3062"/>
        <v>0.05842129054</v>
      </c>
      <c r="BB759" s="43"/>
      <c r="BC759" s="43"/>
      <c r="BD759" s="43"/>
      <c r="BE759" s="43"/>
      <c r="BF759" s="43"/>
      <c r="BG759" s="43"/>
      <c r="BH759" s="43"/>
      <c r="BI759" s="43"/>
      <c r="BJ759" s="43"/>
    </row>
    <row r="760">
      <c r="A760" s="30"/>
      <c r="B760" s="30"/>
      <c r="C760" s="44">
        <f t="shared" si="49"/>
        <v>756</v>
      </c>
      <c r="D760" s="32">
        <f t="shared" si="13"/>
        <v>2467</v>
      </c>
      <c r="E760" s="32">
        <f t="shared" si="14"/>
        <v>2467</v>
      </c>
      <c r="F760" s="33">
        <f t="shared" si="15"/>
        <v>1061</v>
      </c>
      <c r="G760" s="30">
        <f t="shared" si="16"/>
        <v>645</v>
      </c>
      <c r="H760" s="34">
        <f t="shared" si="17"/>
        <v>416</v>
      </c>
      <c r="I760" s="35">
        <f t="shared" si="18"/>
        <v>0.2352636462</v>
      </c>
      <c r="J760" s="35">
        <f t="shared" si="19"/>
        <v>0.2443362703</v>
      </c>
      <c r="K760" s="36">
        <f t="shared" si="20"/>
        <v>152</v>
      </c>
      <c r="L760" s="37">
        <f t="shared" si="21"/>
        <v>493</v>
      </c>
      <c r="M760" s="38">
        <f t="shared" si="22"/>
        <v>102</v>
      </c>
      <c r="N760" s="39">
        <f t="shared" si="23"/>
        <v>314</v>
      </c>
      <c r="O760" s="35">
        <f t="shared" si="24"/>
        <v>0.2356589147</v>
      </c>
      <c r="P760" s="35">
        <f t="shared" si="25"/>
        <v>0.2451923077</v>
      </c>
      <c r="Q760" s="40">
        <f t="shared" si="26"/>
        <v>0.2393967955</v>
      </c>
      <c r="R760" s="35">
        <f t="shared" si="27"/>
        <v>0.1714285714</v>
      </c>
      <c r="S760" s="10">
        <f t="shared" si="50"/>
        <v>0.707433123</v>
      </c>
      <c r="T760" s="10">
        <f t="shared" si="28"/>
        <v>1.036541419</v>
      </c>
      <c r="U760" s="10">
        <f t="shared" si="29"/>
        <v>1</v>
      </c>
      <c r="V760" s="30">
        <f t="shared" si="30"/>
        <v>1061</v>
      </c>
      <c r="W760" s="30">
        <f t="shared" si="31"/>
        <v>254</v>
      </c>
      <c r="X760" s="34">
        <f t="shared" si="32"/>
        <v>751</v>
      </c>
      <c r="Y760" s="36">
        <f t="shared" si="33"/>
        <v>649</v>
      </c>
      <c r="Z760" s="37">
        <f t="shared" ref="Z760:AA760" si="3063">L760</f>
        <v>493</v>
      </c>
      <c r="AA760" s="38">
        <f t="shared" si="3063"/>
        <v>102</v>
      </c>
      <c r="AB760" s="39">
        <f t="shared" si="35"/>
        <v>0</v>
      </c>
      <c r="AC760" s="35">
        <f t="shared" si="36"/>
        <v>1</v>
      </c>
      <c r="AD760" s="35">
        <f t="shared" si="37"/>
        <v>0.5683012259</v>
      </c>
      <c r="AE760" s="30">
        <f t="shared" si="38"/>
        <v>0.6210571413</v>
      </c>
      <c r="AF760" s="30">
        <f t="shared" si="39"/>
        <v>0.3146208519</v>
      </c>
      <c r="AG760" s="30">
        <f t="shared" si="40"/>
        <v>-0.05275591534</v>
      </c>
      <c r="AH760" s="41">
        <f t="shared" si="41"/>
        <v>0.4805822993</v>
      </c>
      <c r="AI760" s="42">
        <f t="shared" si="42"/>
        <v>0.7412780452</v>
      </c>
      <c r="AJ760" s="42">
        <f t="shared" si="43"/>
        <v>0.6685830253</v>
      </c>
      <c r="AK760" s="36">
        <f t="shared" si="44"/>
        <v>995</v>
      </c>
      <c r="AL760" s="37">
        <f t="shared" ref="AL760:AM760" si="3064">Z760</f>
        <v>493</v>
      </c>
      <c r="AM760" s="38">
        <f t="shared" si="3064"/>
        <v>102</v>
      </c>
      <c r="AN760" s="39">
        <f t="shared" si="46"/>
        <v>0</v>
      </c>
      <c r="AO760" s="43"/>
      <c r="AP760" s="43"/>
      <c r="AQ760" s="43">
        <f t="shared" ref="AQ760:AW760" si="3065">POWER($AC760,AQ$3)</f>
        <v>1</v>
      </c>
      <c r="AR760" s="43">
        <f t="shared" si="3065"/>
        <v>1</v>
      </c>
      <c r="AS760" s="43">
        <f t="shared" si="3065"/>
        <v>1</v>
      </c>
      <c r="AT760" s="43">
        <f t="shared" si="3065"/>
        <v>1</v>
      </c>
      <c r="AU760" s="43">
        <f t="shared" si="3065"/>
        <v>1</v>
      </c>
      <c r="AV760" s="43">
        <f t="shared" si="3065"/>
        <v>1</v>
      </c>
      <c r="AW760" s="43">
        <f t="shared" si="3065"/>
        <v>1</v>
      </c>
      <c r="AX760" s="43">
        <f t="shared" ref="AX760:BA760" si="3066">$AD760*AQ760</f>
        <v>0.5683012259</v>
      </c>
      <c r="AY760" s="43">
        <f t="shared" si="3066"/>
        <v>0.5683012259</v>
      </c>
      <c r="AZ760" s="43">
        <f t="shared" si="3066"/>
        <v>0.5683012259</v>
      </c>
      <c r="BA760" s="43">
        <f t="shared" si="3066"/>
        <v>0.5683012259</v>
      </c>
      <c r="BB760" s="43"/>
      <c r="BC760" s="43"/>
      <c r="BD760" s="43"/>
      <c r="BE760" s="43"/>
      <c r="BF760" s="43"/>
      <c r="BG760" s="43"/>
      <c r="BH760" s="43"/>
      <c r="BI760" s="43"/>
      <c r="BJ760" s="43"/>
    </row>
    <row r="761">
      <c r="A761" s="30"/>
      <c r="B761" s="30"/>
      <c r="C761" s="44">
        <f t="shared" si="49"/>
        <v>757</v>
      </c>
      <c r="D761" s="32">
        <f t="shared" si="13"/>
        <v>215</v>
      </c>
      <c r="E761" s="32">
        <f t="shared" si="14"/>
        <v>3000</v>
      </c>
      <c r="F761" s="33">
        <f t="shared" si="15"/>
        <v>1631</v>
      </c>
      <c r="G761" s="30">
        <f t="shared" si="16"/>
        <v>1322</v>
      </c>
      <c r="H761" s="34">
        <f t="shared" si="17"/>
        <v>309</v>
      </c>
      <c r="I761" s="35">
        <f t="shared" si="18"/>
        <v>0.479540899</v>
      </c>
      <c r="J761" s="35">
        <f t="shared" si="19"/>
        <v>0.4676618128</v>
      </c>
      <c r="K761" s="36">
        <f t="shared" si="20"/>
        <v>634</v>
      </c>
      <c r="L761" s="37">
        <f t="shared" si="21"/>
        <v>688</v>
      </c>
      <c r="M761" s="38">
        <f t="shared" si="22"/>
        <v>145</v>
      </c>
      <c r="N761" s="39">
        <f t="shared" si="23"/>
        <v>164</v>
      </c>
      <c r="O761" s="35">
        <f t="shared" si="24"/>
        <v>0.4795763994</v>
      </c>
      <c r="P761" s="35">
        <f t="shared" si="25"/>
        <v>0.4692556634</v>
      </c>
      <c r="Q761" s="40">
        <f t="shared" si="26"/>
        <v>0.4776210914</v>
      </c>
      <c r="R761" s="35">
        <f t="shared" si="27"/>
        <v>0.1740696279</v>
      </c>
      <c r="S761" s="10">
        <f t="shared" si="50"/>
        <v>0.5645699513</v>
      </c>
      <c r="T761" s="10">
        <f t="shared" si="28"/>
        <v>0.8006942504</v>
      </c>
      <c r="U761" s="10">
        <f t="shared" si="29"/>
        <v>0.8006942504</v>
      </c>
      <c r="V761" s="30">
        <f t="shared" si="30"/>
        <v>1631</v>
      </c>
      <c r="W761" s="30">
        <f t="shared" si="31"/>
        <v>779</v>
      </c>
      <c r="X761" s="34">
        <f t="shared" si="32"/>
        <v>921</v>
      </c>
      <c r="Y761" s="36">
        <f t="shared" si="33"/>
        <v>776</v>
      </c>
      <c r="Z761" s="37">
        <f t="shared" ref="Z761:AA761" si="3067">L761</f>
        <v>688</v>
      </c>
      <c r="AA761" s="38">
        <f t="shared" si="3067"/>
        <v>145</v>
      </c>
      <c r="AB761" s="39">
        <f t="shared" si="35"/>
        <v>193</v>
      </c>
      <c r="AC761" s="35">
        <f t="shared" si="36"/>
        <v>0.4289940828</v>
      </c>
      <c r="AD761" s="35">
        <f t="shared" si="37"/>
        <v>0.5300546448</v>
      </c>
      <c r="AE761" s="30">
        <f t="shared" si="38"/>
        <v>0.501966581</v>
      </c>
      <c r="AF761" s="30">
        <f t="shared" si="39"/>
        <v>0.1955302917</v>
      </c>
      <c r="AG761" s="30">
        <f t="shared" si="40"/>
        <v>0.02808806377</v>
      </c>
      <c r="AH761" s="41">
        <f t="shared" si="41"/>
        <v>0.3577414938</v>
      </c>
      <c r="AI761" s="42">
        <f t="shared" si="42"/>
        <v>0.3333676785</v>
      </c>
      <c r="AJ761" s="42">
        <f t="shared" si="43"/>
        <v>0.3720716293</v>
      </c>
      <c r="AK761" s="36">
        <f t="shared" si="44"/>
        <v>408</v>
      </c>
      <c r="AL761" s="37">
        <f t="shared" ref="AL761:AM761" si="3068">Z761</f>
        <v>688</v>
      </c>
      <c r="AM761" s="38">
        <f t="shared" si="3068"/>
        <v>145</v>
      </c>
      <c r="AN761" s="39">
        <f t="shared" si="46"/>
        <v>193</v>
      </c>
      <c r="AO761" s="43"/>
      <c r="AP761" s="43"/>
      <c r="AQ761" s="43">
        <f t="shared" ref="AQ761:AW761" si="3069">POWER($AC761,AQ$3)</f>
        <v>1</v>
      </c>
      <c r="AR761" s="43">
        <f t="shared" si="3069"/>
        <v>0.4289940828</v>
      </c>
      <c r="AS761" s="43">
        <f t="shared" si="3069"/>
        <v>0.1840359231</v>
      </c>
      <c r="AT761" s="43">
        <f t="shared" si="3069"/>
        <v>0.07895032205</v>
      </c>
      <c r="AU761" s="43">
        <f t="shared" si="3069"/>
        <v>0.033869221</v>
      </c>
      <c r="AV761" s="43">
        <f t="shared" si="3069"/>
        <v>0.0145296954</v>
      </c>
      <c r="AW761" s="43">
        <f t="shared" si="3069"/>
        <v>0.006233153351</v>
      </c>
      <c r="AX761" s="43">
        <f t="shared" ref="AX761:BA761" si="3070">$AD761*AQ761</f>
        <v>0.5300546448</v>
      </c>
      <c r="AY761" s="43">
        <f t="shared" si="3070"/>
        <v>0.2273903062</v>
      </c>
      <c r="AZ761" s="43">
        <f t="shared" si="3070"/>
        <v>0.09754909586</v>
      </c>
      <c r="BA761" s="43">
        <f t="shared" si="3070"/>
        <v>0.04184798491</v>
      </c>
      <c r="BB761" s="43"/>
      <c r="BC761" s="43"/>
      <c r="BD761" s="43"/>
      <c r="BE761" s="43"/>
      <c r="BF761" s="43"/>
      <c r="BG761" s="43"/>
      <c r="BH761" s="43"/>
      <c r="BI761" s="43"/>
      <c r="BJ761" s="43"/>
    </row>
    <row r="762">
      <c r="A762" s="30"/>
      <c r="B762" s="30"/>
      <c r="C762" s="44">
        <f t="shared" si="49"/>
        <v>758</v>
      </c>
      <c r="D762" s="32">
        <f t="shared" si="13"/>
        <v>675</v>
      </c>
      <c r="E762" s="32">
        <f t="shared" si="14"/>
        <v>675</v>
      </c>
      <c r="F762" s="33">
        <f t="shared" si="15"/>
        <v>376</v>
      </c>
      <c r="G762" s="30">
        <f t="shared" si="16"/>
        <v>311</v>
      </c>
      <c r="H762" s="34">
        <f t="shared" si="17"/>
        <v>65</v>
      </c>
      <c r="I762" s="35">
        <f t="shared" si="18"/>
        <v>0.3675941005</v>
      </c>
      <c r="J762" s="35">
        <f t="shared" si="19"/>
        <v>0.3611543712</v>
      </c>
      <c r="K762" s="36">
        <f t="shared" si="20"/>
        <v>114</v>
      </c>
      <c r="L762" s="37">
        <f t="shared" si="21"/>
        <v>197</v>
      </c>
      <c r="M762" s="38">
        <f t="shared" si="22"/>
        <v>23</v>
      </c>
      <c r="N762" s="39">
        <f t="shared" si="23"/>
        <v>42</v>
      </c>
      <c r="O762" s="35">
        <f t="shared" si="24"/>
        <v>0.3665594855</v>
      </c>
      <c r="P762" s="35">
        <f t="shared" si="25"/>
        <v>0.3538461538</v>
      </c>
      <c r="Q762" s="40">
        <f t="shared" si="26"/>
        <v>0.3643617021</v>
      </c>
      <c r="R762" s="35">
        <f t="shared" si="27"/>
        <v>0.1045454545</v>
      </c>
      <c r="S762" s="10">
        <f t="shared" si="50"/>
        <v>0.4983579389</v>
      </c>
      <c r="T762" s="10">
        <f t="shared" si="28"/>
        <v>0.7354601085</v>
      </c>
      <c r="U762" s="10">
        <f t="shared" si="29"/>
        <v>0.7354601085</v>
      </c>
      <c r="V762" s="30">
        <f t="shared" si="30"/>
        <v>376</v>
      </c>
      <c r="W762" s="30">
        <f t="shared" si="31"/>
        <v>137</v>
      </c>
      <c r="X762" s="34">
        <f t="shared" si="32"/>
        <v>187</v>
      </c>
      <c r="Y762" s="36">
        <f t="shared" si="33"/>
        <v>164</v>
      </c>
      <c r="Z762" s="37">
        <f t="shared" ref="Z762:AA762" si="3071">L762</f>
        <v>197</v>
      </c>
      <c r="AA762" s="38">
        <f t="shared" si="3071"/>
        <v>23</v>
      </c>
      <c r="AB762" s="39">
        <f t="shared" si="35"/>
        <v>59</v>
      </c>
      <c r="AC762" s="35">
        <f t="shared" si="36"/>
        <v>0.2804878049</v>
      </c>
      <c r="AD762" s="35">
        <f t="shared" si="37"/>
        <v>0.4542936288</v>
      </c>
      <c r="AE762" s="30">
        <f t="shared" si="38"/>
        <v>0.4364276384</v>
      </c>
      <c r="AF762" s="30">
        <f t="shared" si="39"/>
        <v>0.1299913491</v>
      </c>
      <c r="AG762" s="30">
        <f t="shared" si="40"/>
        <v>0.0178659904</v>
      </c>
      <c r="AH762" s="41">
        <f t="shared" si="41"/>
        <v>0.3514178058</v>
      </c>
      <c r="AI762" s="42">
        <f t="shared" si="42"/>
        <v>0.2185991303</v>
      </c>
      <c r="AJ762" s="42">
        <f t="shared" si="43"/>
        <v>0.2432175739</v>
      </c>
      <c r="AK762" s="36">
        <f t="shared" si="44"/>
        <v>63</v>
      </c>
      <c r="AL762" s="37">
        <f t="shared" ref="AL762:AM762" si="3072">Z762</f>
        <v>197</v>
      </c>
      <c r="AM762" s="38">
        <f t="shared" si="3072"/>
        <v>23</v>
      </c>
      <c r="AN762" s="39">
        <f t="shared" si="46"/>
        <v>59</v>
      </c>
      <c r="AO762" s="43"/>
      <c r="AP762" s="43"/>
      <c r="AQ762" s="43">
        <f t="shared" ref="AQ762:AW762" si="3073">POWER($AC762,AQ$3)</f>
        <v>1</v>
      </c>
      <c r="AR762" s="43">
        <f t="shared" si="3073"/>
        <v>0.2804878049</v>
      </c>
      <c r="AS762" s="43">
        <f t="shared" si="3073"/>
        <v>0.07867340869</v>
      </c>
      <c r="AT762" s="43">
        <f t="shared" si="3073"/>
        <v>0.0220669317</v>
      </c>
      <c r="AU762" s="43">
        <f t="shared" si="3073"/>
        <v>0.006189505234</v>
      </c>
      <c r="AV762" s="43">
        <f t="shared" si="3073"/>
        <v>0.001736080736</v>
      </c>
      <c r="AW762" s="43">
        <f t="shared" si="3073"/>
        <v>0.0004869494748</v>
      </c>
      <c r="AX762" s="43">
        <f t="shared" ref="AX762:BA762" si="3074">$AD762*AQ762</f>
        <v>0.4542936288</v>
      </c>
      <c r="AY762" s="43">
        <f t="shared" si="3074"/>
        <v>0.1274238227</v>
      </c>
      <c r="AZ762" s="43">
        <f t="shared" si="3074"/>
        <v>0.03574082832</v>
      </c>
      <c r="BA762" s="43">
        <f t="shared" si="3074"/>
        <v>0.01002486648</v>
      </c>
      <c r="BB762" s="43"/>
      <c r="BC762" s="43"/>
      <c r="BD762" s="43"/>
      <c r="BE762" s="43"/>
      <c r="BF762" s="43"/>
      <c r="BG762" s="43"/>
      <c r="BH762" s="43"/>
      <c r="BI762" s="43"/>
      <c r="BJ762" s="43"/>
    </row>
    <row r="763">
      <c r="A763" s="30"/>
      <c r="B763" s="30"/>
      <c r="C763" s="44">
        <f t="shared" si="49"/>
        <v>759</v>
      </c>
      <c r="D763" s="32">
        <f t="shared" si="13"/>
        <v>1408</v>
      </c>
      <c r="E763" s="32">
        <f t="shared" si="14"/>
        <v>1408</v>
      </c>
      <c r="F763" s="33">
        <f t="shared" si="15"/>
        <v>857</v>
      </c>
      <c r="G763" s="30">
        <f t="shared" si="16"/>
        <v>675</v>
      </c>
      <c r="H763" s="34">
        <f t="shared" si="17"/>
        <v>182</v>
      </c>
      <c r="I763" s="35">
        <f t="shared" si="18"/>
        <v>0.3090548902</v>
      </c>
      <c r="J763" s="35">
        <f t="shared" si="19"/>
        <v>0.2909613908</v>
      </c>
      <c r="K763" s="36">
        <f t="shared" si="20"/>
        <v>209</v>
      </c>
      <c r="L763" s="37">
        <f t="shared" si="21"/>
        <v>466</v>
      </c>
      <c r="M763" s="38">
        <f t="shared" si="22"/>
        <v>53</v>
      </c>
      <c r="N763" s="39">
        <f t="shared" si="23"/>
        <v>129</v>
      </c>
      <c r="O763" s="35">
        <f t="shared" si="24"/>
        <v>0.3096296296</v>
      </c>
      <c r="P763" s="35">
        <f t="shared" si="25"/>
        <v>0.2912087912</v>
      </c>
      <c r="Q763" s="40">
        <f t="shared" si="26"/>
        <v>0.3057176196</v>
      </c>
      <c r="R763" s="35">
        <f t="shared" si="27"/>
        <v>0.1021194605</v>
      </c>
      <c r="S763" s="10">
        <f t="shared" si="50"/>
        <v>0.4492288516</v>
      </c>
      <c r="T763" s="10">
        <f t="shared" si="28"/>
        <v>0.656431896</v>
      </c>
      <c r="U763" s="10">
        <f t="shared" si="29"/>
        <v>0.656431896</v>
      </c>
      <c r="V763" s="30">
        <f t="shared" si="30"/>
        <v>857</v>
      </c>
      <c r="W763" s="30">
        <f t="shared" si="31"/>
        <v>262</v>
      </c>
      <c r="X763" s="34">
        <f t="shared" si="32"/>
        <v>385</v>
      </c>
      <c r="Y763" s="36">
        <f t="shared" si="33"/>
        <v>332</v>
      </c>
      <c r="Z763" s="37">
        <f t="shared" ref="Z763:AA763" si="3075">L763</f>
        <v>466</v>
      </c>
      <c r="AA763" s="38">
        <f t="shared" si="3075"/>
        <v>53</v>
      </c>
      <c r="AB763" s="39">
        <f t="shared" si="35"/>
        <v>174</v>
      </c>
      <c r="AC763" s="35">
        <f t="shared" si="36"/>
        <v>0.2334801762</v>
      </c>
      <c r="AD763" s="35">
        <f t="shared" si="37"/>
        <v>0.4160401003</v>
      </c>
      <c r="AE763" s="30">
        <f t="shared" si="38"/>
        <v>0.4146246652</v>
      </c>
      <c r="AF763" s="30">
        <f t="shared" si="39"/>
        <v>0.1081883758</v>
      </c>
      <c r="AG763" s="30">
        <f t="shared" si="40"/>
        <v>0.001415435088</v>
      </c>
      <c r="AH763" s="41">
        <f t="shared" si="41"/>
        <v>0.3514791876</v>
      </c>
      <c r="AI763" s="42">
        <f t="shared" si="42"/>
        <v>0.1819583982</v>
      </c>
      <c r="AJ763" s="42">
        <f t="shared" si="43"/>
        <v>0.1839087972</v>
      </c>
      <c r="AK763" s="36">
        <f t="shared" si="44"/>
        <v>105</v>
      </c>
      <c r="AL763" s="37">
        <f t="shared" ref="AL763:AM763" si="3076">Z763</f>
        <v>466</v>
      </c>
      <c r="AM763" s="38">
        <f t="shared" si="3076"/>
        <v>53</v>
      </c>
      <c r="AN763" s="39">
        <f t="shared" si="46"/>
        <v>174</v>
      </c>
      <c r="AO763" s="43"/>
      <c r="AP763" s="43"/>
      <c r="AQ763" s="43">
        <f t="shared" ref="AQ763:AW763" si="3077">POWER($AC763,AQ$3)</f>
        <v>1</v>
      </c>
      <c r="AR763" s="43">
        <f t="shared" si="3077"/>
        <v>0.2334801762</v>
      </c>
      <c r="AS763" s="43">
        <f t="shared" si="3077"/>
        <v>0.05451299268</v>
      </c>
      <c r="AT763" s="43">
        <f t="shared" si="3077"/>
        <v>0.01272770314</v>
      </c>
      <c r="AU763" s="43">
        <f t="shared" si="3077"/>
        <v>0.002971666371</v>
      </c>
      <c r="AV763" s="43">
        <f t="shared" si="3077"/>
        <v>0.000693825188</v>
      </c>
      <c r="AW763" s="43">
        <f t="shared" si="3077"/>
        <v>0.0001619944272</v>
      </c>
      <c r="AX763" s="43">
        <f t="shared" ref="AX763:BA763" si="3078">$AD763*AQ763</f>
        <v>0.4160401003</v>
      </c>
      <c r="AY763" s="43">
        <f t="shared" si="3078"/>
        <v>0.09713711592</v>
      </c>
      <c r="AZ763" s="43">
        <f t="shared" si="3078"/>
        <v>0.02267959094</v>
      </c>
      <c r="BA763" s="43">
        <f t="shared" si="3078"/>
        <v>0.005295234889</v>
      </c>
      <c r="BB763" s="43"/>
      <c r="BC763" s="43"/>
      <c r="BD763" s="43"/>
      <c r="BE763" s="43"/>
      <c r="BF763" s="43"/>
      <c r="BG763" s="43"/>
      <c r="BH763" s="43"/>
      <c r="BI763" s="43"/>
      <c r="BJ763" s="43"/>
    </row>
    <row r="764">
      <c r="A764" s="30"/>
      <c r="B764" s="30"/>
      <c r="C764" s="44">
        <f t="shared" si="49"/>
        <v>760</v>
      </c>
      <c r="D764" s="32">
        <f t="shared" si="13"/>
        <v>591</v>
      </c>
      <c r="E764" s="32">
        <f t="shared" si="14"/>
        <v>591</v>
      </c>
      <c r="F764" s="33">
        <f t="shared" si="15"/>
        <v>280</v>
      </c>
      <c r="G764" s="30">
        <f t="shared" si="16"/>
        <v>157</v>
      </c>
      <c r="H764" s="34">
        <f t="shared" si="17"/>
        <v>123</v>
      </c>
      <c r="I764" s="35">
        <f t="shared" si="18"/>
        <v>0.3431682582</v>
      </c>
      <c r="J764" s="35">
        <f t="shared" si="19"/>
        <v>0.3990897823</v>
      </c>
      <c r="K764" s="36">
        <f t="shared" si="20"/>
        <v>54</v>
      </c>
      <c r="L764" s="37">
        <f t="shared" si="21"/>
        <v>103</v>
      </c>
      <c r="M764" s="38">
        <f t="shared" si="22"/>
        <v>49</v>
      </c>
      <c r="N764" s="39">
        <f t="shared" si="23"/>
        <v>74</v>
      </c>
      <c r="O764" s="35">
        <f t="shared" si="24"/>
        <v>0.3439490446</v>
      </c>
      <c r="P764" s="35">
        <f t="shared" si="25"/>
        <v>0.3983739837</v>
      </c>
      <c r="Q764" s="40">
        <f t="shared" si="26"/>
        <v>0.3678571429</v>
      </c>
      <c r="R764" s="35">
        <f t="shared" si="27"/>
        <v>0.3223684211</v>
      </c>
      <c r="S764" s="10">
        <f t="shared" si="50"/>
        <v>0.8150031758</v>
      </c>
      <c r="T764" s="10">
        <f t="shared" si="28"/>
        <v>1.118857665</v>
      </c>
      <c r="U764" s="10">
        <f t="shared" si="29"/>
        <v>1</v>
      </c>
      <c r="V764" s="30">
        <f t="shared" si="30"/>
        <v>280</v>
      </c>
      <c r="W764" s="30">
        <f t="shared" si="31"/>
        <v>103</v>
      </c>
      <c r="X764" s="34">
        <f t="shared" si="32"/>
        <v>228</v>
      </c>
      <c r="Y764" s="36">
        <f t="shared" si="33"/>
        <v>179</v>
      </c>
      <c r="Z764" s="37">
        <f t="shared" ref="Z764:AA764" si="3079">L764</f>
        <v>103</v>
      </c>
      <c r="AA764" s="38">
        <f t="shared" si="3079"/>
        <v>49</v>
      </c>
      <c r="AB764" s="39">
        <f t="shared" si="35"/>
        <v>0</v>
      </c>
      <c r="AC764" s="35">
        <f t="shared" si="36"/>
        <v>1</v>
      </c>
      <c r="AD764" s="35">
        <f t="shared" si="37"/>
        <v>0.634751773</v>
      </c>
      <c r="AE764" s="30">
        <f t="shared" si="38"/>
        <v>0.6210571413</v>
      </c>
      <c r="AF764" s="30">
        <f t="shared" si="39"/>
        <v>0.3146208519</v>
      </c>
      <c r="AG764" s="30">
        <f t="shared" si="40"/>
        <v>0.01369463179</v>
      </c>
      <c r="AH764" s="41">
        <f t="shared" si="41"/>
        <v>0.4805822993</v>
      </c>
      <c r="AI764" s="42">
        <f t="shared" si="42"/>
        <v>0.7412780452</v>
      </c>
      <c r="AJ764" s="42">
        <f t="shared" si="43"/>
        <v>0.7601485647</v>
      </c>
      <c r="AK764" s="36">
        <f t="shared" si="44"/>
        <v>326</v>
      </c>
      <c r="AL764" s="37">
        <f t="shared" ref="AL764:AM764" si="3080">Z764</f>
        <v>103</v>
      </c>
      <c r="AM764" s="38">
        <f t="shared" si="3080"/>
        <v>49</v>
      </c>
      <c r="AN764" s="39">
        <f t="shared" si="46"/>
        <v>0</v>
      </c>
      <c r="AO764" s="43"/>
      <c r="AP764" s="43"/>
      <c r="AQ764" s="43">
        <f t="shared" ref="AQ764:AW764" si="3081">POWER($AC764,AQ$3)</f>
        <v>1</v>
      </c>
      <c r="AR764" s="43">
        <f t="shared" si="3081"/>
        <v>1</v>
      </c>
      <c r="AS764" s="43">
        <f t="shared" si="3081"/>
        <v>1</v>
      </c>
      <c r="AT764" s="43">
        <f t="shared" si="3081"/>
        <v>1</v>
      </c>
      <c r="AU764" s="43">
        <f t="shared" si="3081"/>
        <v>1</v>
      </c>
      <c r="AV764" s="43">
        <f t="shared" si="3081"/>
        <v>1</v>
      </c>
      <c r="AW764" s="43">
        <f t="shared" si="3081"/>
        <v>1</v>
      </c>
      <c r="AX764" s="43">
        <f t="shared" ref="AX764:BA764" si="3082">$AD764*AQ764</f>
        <v>0.634751773</v>
      </c>
      <c r="AY764" s="43">
        <f t="shared" si="3082"/>
        <v>0.634751773</v>
      </c>
      <c r="AZ764" s="43">
        <f t="shared" si="3082"/>
        <v>0.634751773</v>
      </c>
      <c r="BA764" s="43">
        <f t="shared" si="3082"/>
        <v>0.634751773</v>
      </c>
      <c r="BB764" s="43"/>
      <c r="BC764" s="43"/>
      <c r="BD764" s="43"/>
      <c r="BE764" s="43"/>
      <c r="BF764" s="43"/>
      <c r="BG764" s="43"/>
      <c r="BH764" s="43"/>
      <c r="BI764" s="43"/>
      <c r="BJ764" s="43"/>
    </row>
    <row r="765">
      <c r="A765" s="30"/>
      <c r="B765" s="30"/>
      <c r="C765" s="44">
        <f t="shared" si="49"/>
        <v>761</v>
      </c>
      <c r="D765" s="32">
        <f t="shared" si="13"/>
        <v>2528</v>
      </c>
      <c r="E765" s="32">
        <f t="shared" si="14"/>
        <v>2528</v>
      </c>
      <c r="F765" s="33">
        <f t="shared" si="15"/>
        <v>793</v>
      </c>
      <c r="G765" s="30">
        <f t="shared" si="16"/>
        <v>400</v>
      </c>
      <c r="H765" s="34">
        <f t="shared" si="17"/>
        <v>393</v>
      </c>
      <c r="I765" s="35">
        <f t="shared" si="18"/>
        <v>0.3580989875</v>
      </c>
      <c r="J765" s="35">
        <f t="shared" si="19"/>
        <v>0.3110557107</v>
      </c>
      <c r="K765" s="36">
        <f t="shared" si="20"/>
        <v>143</v>
      </c>
      <c r="L765" s="37">
        <f t="shared" si="21"/>
        <v>257</v>
      </c>
      <c r="M765" s="38">
        <f t="shared" si="22"/>
        <v>122</v>
      </c>
      <c r="N765" s="39">
        <f t="shared" si="23"/>
        <v>271</v>
      </c>
      <c r="O765" s="35">
        <f t="shared" si="24"/>
        <v>0.3575</v>
      </c>
      <c r="P765" s="35">
        <f t="shared" si="25"/>
        <v>0.31043257</v>
      </c>
      <c r="Q765" s="40">
        <f t="shared" si="26"/>
        <v>0.3341740227</v>
      </c>
      <c r="R765" s="35">
        <f t="shared" si="27"/>
        <v>0.3218997361</v>
      </c>
      <c r="S765" s="10">
        <f t="shared" si="50"/>
        <v>0.6392868653</v>
      </c>
      <c r="T765" s="10">
        <f t="shared" si="28"/>
        <v>0.8310901075</v>
      </c>
      <c r="U765" s="10">
        <f t="shared" si="29"/>
        <v>0.8310901075</v>
      </c>
      <c r="V765" s="30">
        <f t="shared" si="30"/>
        <v>793</v>
      </c>
      <c r="W765" s="30">
        <f t="shared" si="31"/>
        <v>265</v>
      </c>
      <c r="X765" s="34">
        <f t="shared" si="32"/>
        <v>507</v>
      </c>
      <c r="Y765" s="36">
        <f t="shared" si="33"/>
        <v>385</v>
      </c>
      <c r="Z765" s="37">
        <f t="shared" ref="Z765:AA765" si="3083">L765</f>
        <v>257</v>
      </c>
      <c r="AA765" s="38">
        <f t="shared" si="3083"/>
        <v>122</v>
      </c>
      <c r="AB765" s="39">
        <f t="shared" si="35"/>
        <v>78</v>
      </c>
      <c r="AC765" s="35">
        <f t="shared" si="36"/>
        <v>0.61</v>
      </c>
      <c r="AD765" s="35">
        <f t="shared" si="37"/>
        <v>0.5996884735</v>
      </c>
      <c r="AE765" s="30">
        <f t="shared" si="38"/>
        <v>0.5688789716</v>
      </c>
      <c r="AF765" s="30">
        <f t="shared" si="39"/>
        <v>0.2624426822</v>
      </c>
      <c r="AG765" s="30">
        <f t="shared" si="40"/>
        <v>0.03080950196</v>
      </c>
      <c r="AH765" s="41">
        <f t="shared" si="41"/>
        <v>0.3791027167</v>
      </c>
      <c r="AI765" s="42">
        <f t="shared" si="42"/>
        <v>0.4695615835</v>
      </c>
      <c r="AJ765" s="42">
        <f t="shared" si="43"/>
        <v>0.5120155405</v>
      </c>
      <c r="AK765" s="36">
        <f t="shared" si="44"/>
        <v>270</v>
      </c>
      <c r="AL765" s="37">
        <f t="shared" ref="AL765:AM765" si="3084">Z765</f>
        <v>257</v>
      </c>
      <c r="AM765" s="38">
        <f t="shared" si="3084"/>
        <v>122</v>
      </c>
      <c r="AN765" s="39">
        <f t="shared" si="46"/>
        <v>78</v>
      </c>
      <c r="AO765" s="43"/>
      <c r="AP765" s="43"/>
      <c r="AQ765" s="43">
        <f t="shared" ref="AQ765:AW765" si="3085">POWER($AC765,AQ$3)</f>
        <v>1</v>
      </c>
      <c r="AR765" s="43">
        <f t="shared" si="3085"/>
        <v>0.61</v>
      </c>
      <c r="AS765" s="43">
        <f t="shared" si="3085"/>
        <v>0.3721</v>
      </c>
      <c r="AT765" s="43">
        <f t="shared" si="3085"/>
        <v>0.226981</v>
      </c>
      <c r="AU765" s="43">
        <f t="shared" si="3085"/>
        <v>0.13845841</v>
      </c>
      <c r="AV765" s="43">
        <f t="shared" si="3085"/>
        <v>0.0844596301</v>
      </c>
      <c r="AW765" s="43">
        <f t="shared" si="3085"/>
        <v>0.05152037436</v>
      </c>
      <c r="AX765" s="43">
        <f t="shared" ref="AX765:BA765" si="3086">$AD765*AQ765</f>
        <v>0.5996884735</v>
      </c>
      <c r="AY765" s="43">
        <f t="shared" si="3086"/>
        <v>0.3658099688</v>
      </c>
      <c r="AZ765" s="43">
        <f t="shared" si="3086"/>
        <v>0.223144081</v>
      </c>
      <c r="BA765" s="43">
        <f t="shared" si="3086"/>
        <v>0.1361178894</v>
      </c>
      <c r="BB765" s="43"/>
      <c r="BC765" s="43"/>
      <c r="BD765" s="43"/>
      <c r="BE765" s="43"/>
      <c r="BF765" s="43"/>
      <c r="BG765" s="43"/>
      <c r="BH765" s="43"/>
      <c r="BI765" s="43"/>
      <c r="BJ765" s="43"/>
    </row>
    <row r="766">
      <c r="A766" s="30"/>
      <c r="B766" s="30"/>
      <c r="C766" s="44">
        <f t="shared" si="49"/>
        <v>762</v>
      </c>
      <c r="D766" s="32">
        <f t="shared" si="13"/>
        <v>1453</v>
      </c>
      <c r="E766" s="32">
        <f t="shared" si="14"/>
        <v>1453</v>
      </c>
      <c r="F766" s="33">
        <f t="shared" si="15"/>
        <v>694</v>
      </c>
      <c r="G766" s="30">
        <f t="shared" si="16"/>
        <v>389</v>
      </c>
      <c r="H766" s="34">
        <f t="shared" si="17"/>
        <v>305</v>
      </c>
      <c r="I766" s="35">
        <f t="shared" si="18"/>
        <v>0.494862926</v>
      </c>
      <c r="J766" s="35">
        <f t="shared" si="19"/>
        <v>0.4384841618</v>
      </c>
      <c r="K766" s="36">
        <f t="shared" si="20"/>
        <v>193</v>
      </c>
      <c r="L766" s="37">
        <f t="shared" si="21"/>
        <v>196</v>
      </c>
      <c r="M766" s="38">
        <f t="shared" si="22"/>
        <v>134</v>
      </c>
      <c r="N766" s="39">
        <f t="shared" si="23"/>
        <v>171</v>
      </c>
      <c r="O766" s="35">
        <f t="shared" si="24"/>
        <v>0.4961439589</v>
      </c>
      <c r="P766" s="35">
        <f t="shared" si="25"/>
        <v>0.4393442623</v>
      </c>
      <c r="Q766" s="40">
        <f t="shared" si="26"/>
        <v>0.4711815562</v>
      </c>
      <c r="R766" s="35">
        <f t="shared" si="27"/>
        <v>0.4060606061</v>
      </c>
      <c r="S766" s="10">
        <f t="shared" si="50"/>
        <v>1.048003276</v>
      </c>
      <c r="T766" s="10">
        <f t="shared" si="28"/>
        <v>1.448688927</v>
      </c>
      <c r="U766" s="10">
        <f t="shared" si="29"/>
        <v>1</v>
      </c>
      <c r="V766" s="30">
        <f t="shared" si="30"/>
        <v>694</v>
      </c>
      <c r="W766" s="30">
        <f t="shared" si="31"/>
        <v>327</v>
      </c>
      <c r="X766" s="34">
        <f t="shared" si="32"/>
        <v>727</v>
      </c>
      <c r="Y766" s="36">
        <f t="shared" si="33"/>
        <v>593</v>
      </c>
      <c r="Z766" s="37">
        <f t="shared" ref="Z766:AA766" si="3087">L766</f>
        <v>196</v>
      </c>
      <c r="AA766" s="38">
        <f t="shared" si="3087"/>
        <v>134</v>
      </c>
      <c r="AB766" s="39">
        <f t="shared" si="35"/>
        <v>0</v>
      </c>
      <c r="AC766" s="35">
        <f t="shared" si="36"/>
        <v>1</v>
      </c>
      <c r="AD766" s="35">
        <f t="shared" si="37"/>
        <v>0.7515842839</v>
      </c>
      <c r="AE766" s="30">
        <f t="shared" si="38"/>
        <v>0.6210571413</v>
      </c>
      <c r="AF766" s="30">
        <f t="shared" si="39"/>
        <v>0.3146208519</v>
      </c>
      <c r="AG766" s="30">
        <f t="shared" si="40"/>
        <v>0.1305271426</v>
      </c>
      <c r="AH766" s="41">
        <f t="shared" si="41"/>
        <v>0.4805822993</v>
      </c>
      <c r="AI766" s="42">
        <f t="shared" si="42"/>
        <v>0.7412780452</v>
      </c>
      <c r="AJ766" s="42">
        <f t="shared" si="43"/>
        <v>0.9211379371</v>
      </c>
      <c r="AK766" s="36">
        <f t="shared" si="44"/>
        <v>2289</v>
      </c>
      <c r="AL766" s="37">
        <f t="shared" ref="AL766:AM766" si="3088">Z766</f>
        <v>196</v>
      </c>
      <c r="AM766" s="38">
        <f t="shared" si="3088"/>
        <v>134</v>
      </c>
      <c r="AN766" s="39">
        <f t="shared" si="46"/>
        <v>0</v>
      </c>
      <c r="AO766" s="43"/>
      <c r="AP766" s="43"/>
      <c r="AQ766" s="43">
        <f t="shared" ref="AQ766:AW766" si="3089">POWER($AC766,AQ$3)</f>
        <v>1</v>
      </c>
      <c r="AR766" s="43">
        <f t="shared" si="3089"/>
        <v>1</v>
      </c>
      <c r="AS766" s="43">
        <f t="shared" si="3089"/>
        <v>1</v>
      </c>
      <c r="AT766" s="43">
        <f t="shared" si="3089"/>
        <v>1</v>
      </c>
      <c r="AU766" s="43">
        <f t="shared" si="3089"/>
        <v>1</v>
      </c>
      <c r="AV766" s="43">
        <f t="shared" si="3089"/>
        <v>1</v>
      </c>
      <c r="AW766" s="43">
        <f t="shared" si="3089"/>
        <v>1</v>
      </c>
      <c r="AX766" s="43">
        <f t="shared" ref="AX766:BA766" si="3090">$AD766*AQ766</f>
        <v>0.7515842839</v>
      </c>
      <c r="AY766" s="43">
        <f t="shared" si="3090"/>
        <v>0.7515842839</v>
      </c>
      <c r="AZ766" s="43">
        <f t="shared" si="3090"/>
        <v>0.7515842839</v>
      </c>
      <c r="BA766" s="43">
        <f t="shared" si="3090"/>
        <v>0.7515842839</v>
      </c>
      <c r="BB766" s="43"/>
      <c r="BC766" s="43"/>
      <c r="BD766" s="43"/>
      <c r="BE766" s="43"/>
      <c r="BF766" s="43"/>
      <c r="BG766" s="43"/>
      <c r="BH766" s="43"/>
      <c r="BI766" s="43"/>
      <c r="BJ766" s="43"/>
    </row>
    <row r="767">
      <c r="A767" s="30"/>
      <c r="B767" s="30"/>
      <c r="C767" s="44">
        <f t="shared" si="49"/>
        <v>763</v>
      </c>
      <c r="D767" s="32">
        <f t="shared" si="13"/>
        <v>1380</v>
      </c>
      <c r="E767" s="32">
        <f t="shared" si="14"/>
        <v>1380</v>
      </c>
      <c r="F767" s="33">
        <f t="shared" si="15"/>
        <v>531</v>
      </c>
      <c r="G767" s="30">
        <f t="shared" si="16"/>
        <v>364</v>
      </c>
      <c r="H767" s="34">
        <f t="shared" si="17"/>
        <v>167</v>
      </c>
      <c r="I767" s="35">
        <f t="shared" si="18"/>
        <v>0.4796202184</v>
      </c>
      <c r="J767" s="35">
        <f t="shared" si="19"/>
        <v>0.5218607571</v>
      </c>
      <c r="K767" s="36">
        <f t="shared" si="20"/>
        <v>175</v>
      </c>
      <c r="L767" s="37">
        <f t="shared" si="21"/>
        <v>189</v>
      </c>
      <c r="M767" s="38">
        <f t="shared" si="22"/>
        <v>87</v>
      </c>
      <c r="N767" s="39">
        <f t="shared" si="23"/>
        <v>80</v>
      </c>
      <c r="O767" s="35">
        <f t="shared" si="24"/>
        <v>0.4807692308</v>
      </c>
      <c r="P767" s="35">
        <f t="shared" si="25"/>
        <v>0.5209580838</v>
      </c>
      <c r="Q767" s="40">
        <f t="shared" si="26"/>
        <v>0.4934086629</v>
      </c>
      <c r="R767" s="35">
        <f t="shared" si="27"/>
        <v>0.3152173913</v>
      </c>
      <c r="S767" s="10">
        <f t="shared" si="50"/>
        <v>0.6225527659</v>
      </c>
      <c r="T767" s="10">
        <f t="shared" si="28"/>
        <v>0.8078199299</v>
      </c>
      <c r="U767" s="10">
        <f t="shared" si="29"/>
        <v>0.8078199299</v>
      </c>
      <c r="V767" s="30">
        <f t="shared" si="30"/>
        <v>531</v>
      </c>
      <c r="W767" s="30">
        <f t="shared" si="31"/>
        <v>262</v>
      </c>
      <c r="X767" s="34">
        <f t="shared" si="32"/>
        <v>331</v>
      </c>
      <c r="Y767" s="36">
        <f t="shared" si="33"/>
        <v>244</v>
      </c>
      <c r="Z767" s="37">
        <f t="shared" ref="Z767:AA767" si="3091">L767</f>
        <v>189</v>
      </c>
      <c r="AA767" s="38">
        <f t="shared" si="3091"/>
        <v>87</v>
      </c>
      <c r="AB767" s="39">
        <f t="shared" si="35"/>
        <v>58</v>
      </c>
      <c r="AC767" s="35">
        <f t="shared" si="36"/>
        <v>0.6</v>
      </c>
      <c r="AD767" s="35">
        <f t="shared" si="37"/>
        <v>0.5635103926</v>
      </c>
      <c r="AE767" s="30">
        <f t="shared" si="38"/>
        <v>0.5657026937</v>
      </c>
      <c r="AF767" s="30">
        <f t="shared" si="39"/>
        <v>0.2592664043</v>
      </c>
      <c r="AG767" s="30">
        <f t="shared" si="40"/>
        <v>-0.002192301044</v>
      </c>
      <c r="AH767" s="41">
        <f t="shared" si="41"/>
        <v>0.3775201606</v>
      </c>
      <c r="AI767" s="42">
        <f t="shared" si="42"/>
        <v>0.4621791149</v>
      </c>
      <c r="AJ767" s="42">
        <f t="shared" si="43"/>
        <v>0.4591582334</v>
      </c>
      <c r="AK767" s="36">
        <f t="shared" si="44"/>
        <v>160</v>
      </c>
      <c r="AL767" s="37">
        <f t="shared" ref="AL767:AM767" si="3092">Z767</f>
        <v>189</v>
      </c>
      <c r="AM767" s="38">
        <f t="shared" si="3092"/>
        <v>87</v>
      </c>
      <c r="AN767" s="39">
        <f t="shared" si="46"/>
        <v>58</v>
      </c>
      <c r="AO767" s="43"/>
      <c r="AP767" s="43"/>
      <c r="AQ767" s="43">
        <f t="shared" ref="AQ767:AW767" si="3093">POWER($AC767,AQ$3)</f>
        <v>1</v>
      </c>
      <c r="AR767" s="43">
        <f t="shared" si="3093"/>
        <v>0.6</v>
      </c>
      <c r="AS767" s="43">
        <f t="shared" si="3093"/>
        <v>0.36</v>
      </c>
      <c r="AT767" s="43">
        <f t="shared" si="3093"/>
        <v>0.216</v>
      </c>
      <c r="AU767" s="43">
        <f t="shared" si="3093"/>
        <v>0.1296</v>
      </c>
      <c r="AV767" s="43">
        <f t="shared" si="3093"/>
        <v>0.07776</v>
      </c>
      <c r="AW767" s="43">
        <f t="shared" si="3093"/>
        <v>0.046656</v>
      </c>
      <c r="AX767" s="43">
        <f t="shared" ref="AX767:BA767" si="3094">$AD767*AQ767</f>
        <v>0.5635103926</v>
      </c>
      <c r="AY767" s="43">
        <f t="shared" si="3094"/>
        <v>0.3381062356</v>
      </c>
      <c r="AZ767" s="43">
        <f t="shared" si="3094"/>
        <v>0.2028637413</v>
      </c>
      <c r="BA767" s="43">
        <f t="shared" si="3094"/>
        <v>0.1217182448</v>
      </c>
      <c r="BB767" s="43"/>
      <c r="BC767" s="43"/>
      <c r="BD767" s="43"/>
      <c r="BE767" s="43"/>
      <c r="BF767" s="43"/>
      <c r="BG767" s="43"/>
      <c r="BH767" s="43"/>
      <c r="BI767" s="43"/>
      <c r="BJ767" s="43"/>
    </row>
    <row r="768">
      <c r="A768" s="30"/>
      <c r="B768" s="30"/>
      <c r="C768" s="44">
        <f t="shared" si="49"/>
        <v>764</v>
      </c>
      <c r="D768" s="32">
        <f t="shared" si="13"/>
        <v>1073</v>
      </c>
      <c r="E768" s="32">
        <f t="shared" si="14"/>
        <v>1073</v>
      </c>
      <c r="F768" s="33">
        <f t="shared" si="15"/>
        <v>467</v>
      </c>
      <c r="G768" s="30">
        <f t="shared" si="16"/>
        <v>362</v>
      </c>
      <c r="H768" s="34">
        <f t="shared" si="17"/>
        <v>105</v>
      </c>
      <c r="I768" s="35">
        <f t="shared" si="18"/>
        <v>0.1409307475</v>
      </c>
      <c r="J768" s="35">
        <f t="shared" si="19"/>
        <v>0.1620784164</v>
      </c>
      <c r="K768" s="36">
        <f t="shared" si="20"/>
        <v>51</v>
      </c>
      <c r="L768" s="37">
        <f t="shared" si="21"/>
        <v>311</v>
      </c>
      <c r="M768" s="38">
        <f t="shared" si="22"/>
        <v>17</v>
      </c>
      <c r="N768" s="39">
        <f t="shared" si="23"/>
        <v>88</v>
      </c>
      <c r="O768" s="35">
        <f t="shared" si="24"/>
        <v>0.1408839779</v>
      </c>
      <c r="P768" s="35">
        <f t="shared" si="25"/>
        <v>0.1619047619</v>
      </c>
      <c r="Q768" s="40">
        <f t="shared" si="26"/>
        <v>0.1456102784</v>
      </c>
      <c r="R768" s="35">
        <f t="shared" si="27"/>
        <v>0.05182926829</v>
      </c>
      <c r="S768" s="10">
        <f t="shared" si="50"/>
        <v>0.8628425214</v>
      </c>
      <c r="T768" s="10">
        <f t="shared" si="28"/>
        <v>1.365815409</v>
      </c>
      <c r="U768" s="10">
        <f t="shared" si="29"/>
        <v>1</v>
      </c>
      <c r="V768" s="30">
        <f t="shared" si="30"/>
        <v>467</v>
      </c>
      <c r="W768" s="30">
        <f t="shared" si="31"/>
        <v>68</v>
      </c>
      <c r="X768" s="34">
        <f t="shared" si="32"/>
        <v>403</v>
      </c>
      <c r="Y768" s="36">
        <f t="shared" si="33"/>
        <v>386</v>
      </c>
      <c r="Z768" s="37">
        <f t="shared" ref="Z768:AA768" si="3095">L768</f>
        <v>311</v>
      </c>
      <c r="AA768" s="38">
        <f t="shared" si="3095"/>
        <v>17</v>
      </c>
      <c r="AB768" s="39">
        <f t="shared" si="35"/>
        <v>0</v>
      </c>
      <c r="AC768" s="35">
        <f t="shared" si="36"/>
        <v>1</v>
      </c>
      <c r="AD768" s="35">
        <f t="shared" si="37"/>
        <v>0.5538020086</v>
      </c>
      <c r="AE768" s="30">
        <f t="shared" si="38"/>
        <v>0.6210571413</v>
      </c>
      <c r="AF768" s="30">
        <f t="shared" si="39"/>
        <v>0.3146208519</v>
      </c>
      <c r="AG768" s="30">
        <f t="shared" si="40"/>
        <v>-0.06725513265</v>
      </c>
      <c r="AH768" s="41">
        <f t="shared" si="41"/>
        <v>0.4805822993</v>
      </c>
      <c r="AI768" s="42">
        <f t="shared" si="42"/>
        <v>0.7412780452</v>
      </c>
      <c r="AJ768" s="42">
        <f t="shared" si="43"/>
        <v>0.648603827</v>
      </c>
      <c r="AK768" s="36">
        <f t="shared" si="44"/>
        <v>574</v>
      </c>
      <c r="AL768" s="37">
        <f t="shared" ref="AL768:AM768" si="3096">Z768</f>
        <v>311</v>
      </c>
      <c r="AM768" s="38">
        <f t="shared" si="3096"/>
        <v>17</v>
      </c>
      <c r="AN768" s="39">
        <f t="shared" si="46"/>
        <v>0</v>
      </c>
      <c r="AO768" s="43"/>
      <c r="AP768" s="43"/>
      <c r="AQ768" s="43">
        <f t="shared" ref="AQ768:AW768" si="3097">POWER($AC768,AQ$3)</f>
        <v>1</v>
      </c>
      <c r="AR768" s="43">
        <f t="shared" si="3097"/>
        <v>1</v>
      </c>
      <c r="AS768" s="43">
        <f t="shared" si="3097"/>
        <v>1</v>
      </c>
      <c r="AT768" s="43">
        <f t="shared" si="3097"/>
        <v>1</v>
      </c>
      <c r="AU768" s="43">
        <f t="shared" si="3097"/>
        <v>1</v>
      </c>
      <c r="AV768" s="43">
        <f t="shared" si="3097"/>
        <v>1</v>
      </c>
      <c r="AW768" s="43">
        <f t="shared" si="3097"/>
        <v>1</v>
      </c>
      <c r="AX768" s="43">
        <f t="shared" ref="AX768:BA768" si="3098">$AD768*AQ768</f>
        <v>0.5538020086</v>
      </c>
      <c r="AY768" s="43">
        <f t="shared" si="3098"/>
        <v>0.5538020086</v>
      </c>
      <c r="AZ768" s="43">
        <f t="shared" si="3098"/>
        <v>0.5538020086</v>
      </c>
      <c r="BA768" s="43">
        <f t="shared" si="3098"/>
        <v>0.5538020086</v>
      </c>
      <c r="BB768" s="43"/>
      <c r="BC768" s="43"/>
      <c r="BD768" s="43"/>
      <c r="BE768" s="43"/>
      <c r="BF768" s="43"/>
      <c r="BG768" s="43"/>
      <c r="BH768" s="43"/>
      <c r="BI768" s="43"/>
      <c r="BJ768" s="43"/>
    </row>
    <row r="769">
      <c r="A769" s="30"/>
      <c r="B769" s="30"/>
      <c r="C769" s="44">
        <f t="shared" si="49"/>
        <v>765</v>
      </c>
      <c r="D769" s="32">
        <f t="shared" si="13"/>
        <v>2840</v>
      </c>
      <c r="E769" s="32">
        <f t="shared" si="14"/>
        <v>2840</v>
      </c>
      <c r="F769" s="33">
        <f t="shared" si="15"/>
        <v>1062</v>
      </c>
      <c r="G769" s="30">
        <f t="shared" si="16"/>
        <v>622</v>
      </c>
      <c r="H769" s="34">
        <f t="shared" si="17"/>
        <v>440</v>
      </c>
      <c r="I769" s="35">
        <f t="shared" si="18"/>
        <v>0.4393716963</v>
      </c>
      <c r="J769" s="35">
        <f t="shared" si="19"/>
        <v>0.4738338634</v>
      </c>
      <c r="K769" s="36">
        <f t="shared" si="20"/>
        <v>273</v>
      </c>
      <c r="L769" s="37">
        <f t="shared" si="21"/>
        <v>349</v>
      </c>
      <c r="M769" s="38">
        <f t="shared" si="22"/>
        <v>208</v>
      </c>
      <c r="N769" s="39">
        <f t="shared" si="23"/>
        <v>232</v>
      </c>
      <c r="O769" s="35">
        <f t="shared" si="24"/>
        <v>0.4389067524</v>
      </c>
      <c r="P769" s="35">
        <f t="shared" si="25"/>
        <v>0.4727272727</v>
      </c>
      <c r="Q769" s="40">
        <f t="shared" si="26"/>
        <v>0.4529190207</v>
      </c>
      <c r="R769" s="35">
        <f t="shared" si="27"/>
        <v>0.3734290844</v>
      </c>
      <c r="S769" s="10">
        <f t="shared" si="50"/>
        <v>0.7066170523</v>
      </c>
      <c r="T769" s="10">
        <f t="shared" si="28"/>
        <v>0.9093672136</v>
      </c>
      <c r="U769" s="10">
        <f t="shared" si="29"/>
        <v>0.9093672136</v>
      </c>
      <c r="V769" s="30">
        <f t="shared" si="30"/>
        <v>1062</v>
      </c>
      <c r="W769" s="30">
        <f t="shared" si="31"/>
        <v>481</v>
      </c>
      <c r="X769" s="34">
        <f t="shared" si="32"/>
        <v>750</v>
      </c>
      <c r="Y769" s="36">
        <f t="shared" si="33"/>
        <v>542</v>
      </c>
      <c r="Z769" s="37">
        <f t="shared" ref="Z769:AA769" si="3099">L769</f>
        <v>349</v>
      </c>
      <c r="AA769" s="38">
        <f t="shared" si="3099"/>
        <v>208</v>
      </c>
      <c r="AB769" s="39">
        <f t="shared" si="35"/>
        <v>54</v>
      </c>
      <c r="AC769" s="35">
        <f t="shared" si="36"/>
        <v>0.7938931298</v>
      </c>
      <c r="AD769" s="35">
        <f t="shared" si="37"/>
        <v>0.608305275</v>
      </c>
      <c r="AE769" s="30">
        <f t="shared" si="38"/>
        <v>0.6128997157</v>
      </c>
      <c r="AF769" s="30">
        <f t="shared" si="39"/>
        <v>0.3064634264</v>
      </c>
      <c r="AG769" s="30">
        <f t="shared" si="40"/>
        <v>-0.004594440699</v>
      </c>
      <c r="AH769" s="41">
        <f t="shared" si="41"/>
        <v>0.416996035</v>
      </c>
      <c r="AI769" s="42">
        <f t="shared" si="42"/>
        <v>0.6017416942</v>
      </c>
      <c r="AJ769" s="42">
        <f t="shared" si="43"/>
        <v>0.5954107841</v>
      </c>
      <c r="AK769" s="36">
        <f t="shared" si="44"/>
        <v>514</v>
      </c>
      <c r="AL769" s="37">
        <f t="shared" ref="AL769:AM769" si="3100">Z769</f>
        <v>349</v>
      </c>
      <c r="AM769" s="38">
        <f t="shared" si="3100"/>
        <v>208</v>
      </c>
      <c r="AN769" s="39">
        <f t="shared" si="46"/>
        <v>54</v>
      </c>
      <c r="AO769" s="43"/>
      <c r="AP769" s="43"/>
      <c r="AQ769" s="43">
        <f t="shared" ref="AQ769:AW769" si="3101">POWER($AC769,AQ$3)</f>
        <v>1</v>
      </c>
      <c r="AR769" s="43">
        <f t="shared" si="3101"/>
        <v>0.7938931298</v>
      </c>
      <c r="AS769" s="43">
        <f t="shared" si="3101"/>
        <v>0.6302663015</v>
      </c>
      <c r="AT769" s="43">
        <f t="shared" si="3101"/>
        <v>0.5003640867</v>
      </c>
      <c r="AU769" s="43">
        <f t="shared" si="3101"/>
        <v>0.3972356108</v>
      </c>
      <c r="AV769" s="43">
        <f t="shared" si="3101"/>
        <v>0.3153626223</v>
      </c>
      <c r="AW769" s="43">
        <f t="shared" si="3101"/>
        <v>0.2503642192</v>
      </c>
      <c r="AX769" s="43">
        <f t="shared" ref="AX769:BA769" si="3102">$AD769*AQ769</f>
        <v>0.608305275</v>
      </c>
      <c r="AY769" s="43">
        <f t="shared" si="3102"/>
        <v>0.4829293786</v>
      </c>
      <c r="AZ769" s="43">
        <f t="shared" si="3102"/>
        <v>0.3833943158</v>
      </c>
      <c r="BA769" s="43">
        <f t="shared" si="3102"/>
        <v>0.3043741133</v>
      </c>
      <c r="BB769" s="43"/>
      <c r="BC769" s="43"/>
      <c r="BD769" s="43"/>
      <c r="BE769" s="43"/>
      <c r="BF769" s="43"/>
      <c r="BG769" s="43"/>
      <c r="BH769" s="43"/>
      <c r="BI769" s="43"/>
      <c r="BJ769" s="43"/>
    </row>
    <row r="770">
      <c r="A770" s="30"/>
      <c r="B770" s="30"/>
      <c r="C770" s="44">
        <f t="shared" si="49"/>
        <v>766</v>
      </c>
      <c r="D770" s="32">
        <f t="shared" si="13"/>
        <v>1385</v>
      </c>
      <c r="E770" s="32">
        <f t="shared" si="14"/>
        <v>1385</v>
      </c>
      <c r="F770" s="33">
        <f t="shared" si="15"/>
        <v>767</v>
      </c>
      <c r="G770" s="30">
        <f t="shared" si="16"/>
        <v>527</v>
      </c>
      <c r="H770" s="34">
        <f t="shared" si="17"/>
        <v>240</v>
      </c>
      <c r="I770" s="35">
        <f t="shared" si="18"/>
        <v>0.6621848602</v>
      </c>
      <c r="J770" s="35">
        <f t="shared" si="19"/>
        <v>0.7873547879</v>
      </c>
      <c r="K770" s="36">
        <f t="shared" si="20"/>
        <v>349</v>
      </c>
      <c r="L770" s="37">
        <f t="shared" si="21"/>
        <v>178</v>
      </c>
      <c r="M770" s="38">
        <f t="shared" si="22"/>
        <v>189</v>
      </c>
      <c r="N770" s="39">
        <f t="shared" si="23"/>
        <v>51</v>
      </c>
      <c r="O770" s="35">
        <f t="shared" si="24"/>
        <v>0.6622390892</v>
      </c>
      <c r="P770" s="35">
        <f t="shared" si="25"/>
        <v>0.7875</v>
      </c>
      <c r="Q770" s="40">
        <f t="shared" si="26"/>
        <v>0.7014341591</v>
      </c>
      <c r="R770" s="35">
        <f t="shared" si="27"/>
        <v>0.514986376</v>
      </c>
      <c r="S770" s="10">
        <f t="shared" si="50"/>
        <v>0.7411403313</v>
      </c>
      <c r="T770" s="10">
        <f t="shared" si="28"/>
        <v>0.877779522</v>
      </c>
      <c r="U770" s="10">
        <f t="shared" si="29"/>
        <v>0.877779522</v>
      </c>
      <c r="V770" s="30">
        <f t="shared" si="30"/>
        <v>767</v>
      </c>
      <c r="W770" s="30">
        <f t="shared" si="31"/>
        <v>538</v>
      </c>
      <c r="X770" s="34">
        <f t="shared" si="32"/>
        <v>568</v>
      </c>
      <c r="Y770" s="36">
        <f t="shared" si="33"/>
        <v>379</v>
      </c>
      <c r="Z770" s="37">
        <f t="shared" ref="Z770:AA770" si="3103">L770</f>
        <v>178</v>
      </c>
      <c r="AA770" s="38">
        <f t="shared" si="3103"/>
        <v>189</v>
      </c>
      <c r="AB770" s="39">
        <f t="shared" si="35"/>
        <v>53</v>
      </c>
      <c r="AC770" s="35">
        <f t="shared" si="36"/>
        <v>0.7809917355</v>
      </c>
      <c r="AD770" s="35">
        <f t="shared" si="37"/>
        <v>0.6804308797</v>
      </c>
      <c r="AE770" s="30">
        <f t="shared" si="38"/>
        <v>0.6108101649</v>
      </c>
      <c r="AF770" s="30">
        <f t="shared" si="39"/>
        <v>0.3043738756</v>
      </c>
      <c r="AG770" s="30">
        <f t="shared" si="40"/>
        <v>0.0696207148</v>
      </c>
      <c r="AH770" s="41">
        <f t="shared" si="41"/>
        <v>0.413778726</v>
      </c>
      <c r="AI770" s="42">
        <f t="shared" si="42"/>
        <v>0.5927020951</v>
      </c>
      <c r="AJ770" s="42">
        <f t="shared" si="43"/>
        <v>0.6886359675</v>
      </c>
      <c r="AK770" s="36">
        <f t="shared" si="44"/>
        <v>394</v>
      </c>
      <c r="AL770" s="37">
        <f t="shared" ref="AL770:AM770" si="3104">Z770</f>
        <v>178</v>
      </c>
      <c r="AM770" s="38">
        <f t="shared" si="3104"/>
        <v>189</v>
      </c>
      <c r="AN770" s="39">
        <f t="shared" si="46"/>
        <v>53</v>
      </c>
      <c r="AO770" s="43"/>
      <c r="AP770" s="43"/>
      <c r="AQ770" s="43">
        <f t="shared" ref="AQ770:AW770" si="3105">POWER($AC770,AQ$3)</f>
        <v>1</v>
      </c>
      <c r="AR770" s="43">
        <f t="shared" si="3105"/>
        <v>0.7809917355</v>
      </c>
      <c r="AS770" s="43">
        <f t="shared" si="3105"/>
        <v>0.609948091</v>
      </c>
      <c r="AT770" s="43">
        <f t="shared" si="3105"/>
        <v>0.4763644182</v>
      </c>
      <c r="AU770" s="43">
        <f t="shared" si="3105"/>
        <v>0.3720366737</v>
      </c>
      <c r="AV770" s="43">
        <f t="shared" si="3105"/>
        <v>0.2905575675</v>
      </c>
      <c r="AW770" s="43">
        <f t="shared" si="3105"/>
        <v>0.2269230589</v>
      </c>
      <c r="AX770" s="43">
        <f t="shared" ref="AX770:BA770" si="3106">$AD770*AQ770</f>
        <v>0.6804308797</v>
      </c>
      <c r="AY770" s="43">
        <f t="shared" si="3106"/>
        <v>0.5314108937</v>
      </c>
      <c r="AZ770" s="43">
        <f t="shared" si="3106"/>
        <v>0.4150275161</v>
      </c>
      <c r="BA770" s="43">
        <f t="shared" si="3106"/>
        <v>0.3241330601</v>
      </c>
      <c r="BB770" s="43"/>
      <c r="BC770" s="43"/>
      <c r="BD770" s="43"/>
      <c r="BE770" s="43"/>
      <c r="BF770" s="43"/>
      <c r="BG770" s="43"/>
      <c r="BH770" s="43"/>
      <c r="BI770" s="43"/>
      <c r="BJ770" s="43"/>
    </row>
    <row r="771">
      <c r="A771" s="30"/>
      <c r="B771" s="30"/>
      <c r="C771" s="44">
        <f t="shared" si="49"/>
        <v>767</v>
      </c>
      <c r="D771" s="32">
        <f t="shared" si="13"/>
        <v>1085</v>
      </c>
      <c r="E771" s="32">
        <f t="shared" si="14"/>
        <v>1085</v>
      </c>
      <c r="F771" s="33">
        <f t="shared" si="15"/>
        <v>504</v>
      </c>
      <c r="G771" s="30">
        <f t="shared" si="16"/>
        <v>269</v>
      </c>
      <c r="H771" s="34">
        <f t="shared" si="17"/>
        <v>235</v>
      </c>
      <c r="I771" s="35">
        <f t="shared" si="18"/>
        <v>0.4637905545</v>
      </c>
      <c r="J771" s="35">
        <f t="shared" si="19"/>
        <v>0.4106852091</v>
      </c>
      <c r="K771" s="36">
        <f t="shared" si="20"/>
        <v>125</v>
      </c>
      <c r="L771" s="37">
        <f t="shared" si="21"/>
        <v>144</v>
      </c>
      <c r="M771" s="38">
        <f t="shared" si="22"/>
        <v>97</v>
      </c>
      <c r="N771" s="39">
        <f t="shared" si="23"/>
        <v>138</v>
      </c>
      <c r="O771" s="35">
        <f t="shared" si="24"/>
        <v>0.4646840149</v>
      </c>
      <c r="P771" s="35">
        <f t="shared" si="25"/>
        <v>0.4127659574</v>
      </c>
      <c r="Q771" s="40">
        <f t="shared" si="26"/>
        <v>0.4404761905</v>
      </c>
      <c r="R771" s="35">
        <f t="shared" si="27"/>
        <v>0.4024896266</v>
      </c>
      <c r="S771" s="10">
        <f t="shared" si="50"/>
        <v>0.6744967552</v>
      </c>
      <c r="T771" s="10">
        <f t="shared" si="28"/>
        <v>0.8386077002</v>
      </c>
      <c r="U771" s="10">
        <f t="shared" si="29"/>
        <v>0.8386077002</v>
      </c>
      <c r="V771" s="30">
        <f t="shared" si="30"/>
        <v>504</v>
      </c>
      <c r="W771" s="30">
        <f t="shared" si="31"/>
        <v>222</v>
      </c>
      <c r="X771" s="34">
        <f t="shared" si="32"/>
        <v>340</v>
      </c>
      <c r="Y771" s="36">
        <f t="shared" si="33"/>
        <v>243</v>
      </c>
      <c r="Z771" s="37">
        <f t="shared" ref="Z771:AA771" si="3107">L771</f>
        <v>144</v>
      </c>
      <c r="AA771" s="38">
        <f t="shared" si="3107"/>
        <v>97</v>
      </c>
      <c r="AB771" s="39">
        <f t="shared" si="35"/>
        <v>47</v>
      </c>
      <c r="AC771" s="35">
        <f t="shared" si="36"/>
        <v>0.6736111111</v>
      </c>
      <c r="AD771" s="35">
        <f t="shared" si="37"/>
        <v>0.6279069767</v>
      </c>
      <c r="AE771" s="30">
        <f t="shared" si="38"/>
        <v>0.5873471603</v>
      </c>
      <c r="AF771" s="30">
        <f t="shared" si="39"/>
        <v>0.2809108709</v>
      </c>
      <c r="AG771" s="30">
        <f t="shared" si="40"/>
        <v>0.04055981648</v>
      </c>
      <c r="AH771" s="41">
        <f t="shared" si="41"/>
        <v>0.3903040368</v>
      </c>
      <c r="AI771" s="42">
        <f t="shared" si="42"/>
        <v>0.5160730793</v>
      </c>
      <c r="AJ771" s="42">
        <f t="shared" si="43"/>
        <v>0.5719624833</v>
      </c>
      <c r="AK771" s="36">
        <f t="shared" si="44"/>
        <v>192</v>
      </c>
      <c r="AL771" s="37">
        <f t="shared" ref="AL771:AM771" si="3108">Z771</f>
        <v>144</v>
      </c>
      <c r="AM771" s="38">
        <f t="shared" si="3108"/>
        <v>97</v>
      </c>
      <c r="AN771" s="39">
        <f t="shared" si="46"/>
        <v>47</v>
      </c>
      <c r="AO771" s="43"/>
      <c r="AP771" s="43"/>
      <c r="AQ771" s="43">
        <f t="shared" ref="AQ771:AW771" si="3109">POWER($AC771,AQ$3)</f>
        <v>1</v>
      </c>
      <c r="AR771" s="43">
        <f t="shared" si="3109"/>
        <v>0.6736111111</v>
      </c>
      <c r="AS771" s="43">
        <f t="shared" si="3109"/>
        <v>0.453751929</v>
      </c>
      <c r="AT771" s="43">
        <f t="shared" si="3109"/>
        <v>0.3056523411</v>
      </c>
      <c r="AU771" s="43">
        <f t="shared" si="3109"/>
        <v>0.2058908131</v>
      </c>
      <c r="AV771" s="43">
        <f t="shared" si="3109"/>
        <v>0.1386903394</v>
      </c>
      <c r="AW771" s="43">
        <f t="shared" si="3109"/>
        <v>0.0934233536</v>
      </c>
      <c r="AX771" s="43">
        <f t="shared" ref="AX771:BA771" si="3110">$AD771*AQ771</f>
        <v>0.6279069767</v>
      </c>
      <c r="AY771" s="43">
        <f t="shared" si="3110"/>
        <v>0.4229651163</v>
      </c>
      <c r="AZ771" s="43">
        <f t="shared" si="3110"/>
        <v>0.2849140019</v>
      </c>
      <c r="BA771" s="43">
        <f t="shared" si="3110"/>
        <v>0.1919212374</v>
      </c>
      <c r="BB771" s="43"/>
      <c r="BC771" s="43"/>
      <c r="BD771" s="43"/>
      <c r="BE771" s="43"/>
      <c r="BF771" s="43"/>
      <c r="BG771" s="43"/>
      <c r="BH771" s="43"/>
      <c r="BI771" s="43"/>
      <c r="BJ771" s="43"/>
    </row>
    <row r="772">
      <c r="A772" s="30"/>
      <c r="B772" s="30"/>
      <c r="C772" s="44">
        <f t="shared" si="49"/>
        <v>768</v>
      </c>
      <c r="D772" s="32">
        <f t="shared" si="13"/>
        <v>2075</v>
      </c>
      <c r="E772" s="32">
        <f t="shared" si="14"/>
        <v>2075</v>
      </c>
      <c r="F772" s="33">
        <f t="shared" si="15"/>
        <v>1031</v>
      </c>
      <c r="G772" s="30">
        <f t="shared" si="16"/>
        <v>671</v>
      </c>
      <c r="H772" s="34">
        <f t="shared" si="17"/>
        <v>360</v>
      </c>
      <c r="I772" s="35">
        <f t="shared" si="18"/>
        <v>0.4961273287</v>
      </c>
      <c r="J772" s="35">
        <f t="shared" si="19"/>
        <v>0.4893622827</v>
      </c>
      <c r="K772" s="36">
        <f t="shared" si="20"/>
        <v>333</v>
      </c>
      <c r="L772" s="37">
        <f t="shared" si="21"/>
        <v>338</v>
      </c>
      <c r="M772" s="38">
        <f t="shared" si="22"/>
        <v>176</v>
      </c>
      <c r="N772" s="39">
        <f t="shared" si="23"/>
        <v>184</v>
      </c>
      <c r="O772" s="35">
        <f t="shared" si="24"/>
        <v>0.4962742176</v>
      </c>
      <c r="P772" s="35">
        <f t="shared" si="25"/>
        <v>0.4888888889</v>
      </c>
      <c r="Q772" s="40">
        <f t="shared" si="26"/>
        <v>0.4936954413</v>
      </c>
      <c r="R772" s="35">
        <f t="shared" si="27"/>
        <v>0.3424124514</v>
      </c>
      <c r="S772" s="10">
        <f t="shared" si="50"/>
        <v>0.7532843776</v>
      </c>
      <c r="T772" s="10">
        <f t="shared" si="28"/>
        <v>1.005192862</v>
      </c>
      <c r="U772" s="10">
        <f t="shared" si="29"/>
        <v>1</v>
      </c>
      <c r="V772" s="30">
        <f t="shared" si="30"/>
        <v>1031</v>
      </c>
      <c r="W772" s="30">
        <f t="shared" si="31"/>
        <v>509</v>
      </c>
      <c r="X772" s="34">
        <f t="shared" si="32"/>
        <v>777</v>
      </c>
      <c r="Y772" s="36">
        <f t="shared" si="33"/>
        <v>601</v>
      </c>
      <c r="Z772" s="37">
        <f t="shared" ref="Z772:AA772" si="3111">L772</f>
        <v>338</v>
      </c>
      <c r="AA772" s="38">
        <f t="shared" si="3111"/>
        <v>176</v>
      </c>
      <c r="AB772" s="39">
        <f t="shared" si="35"/>
        <v>0</v>
      </c>
      <c r="AC772" s="35">
        <f t="shared" si="36"/>
        <v>1</v>
      </c>
      <c r="AD772" s="35">
        <f t="shared" si="37"/>
        <v>0.6400425985</v>
      </c>
      <c r="AE772" s="30">
        <f t="shared" si="38"/>
        <v>0.6210571413</v>
      </c>
      <c r="AF772" s="30">
        <f t="shared" si="39"/>
        <v>0.3146208519</v>
      </c>
      <c r="AG772" s="30">
        <f t="shared" si="40"/>
        <v>0.01898545725</v>
      </c>
      <c r="AH772" s="41">
        <f t="shared" si="41"/>
        <v>0.4805822993</v>
      </c>
      <c r="AI772" s="42">
        <f t="shared" si="42"/>
        <v>0.7412780452</v>
      </c>
      <c r="AJ772" s="42">
        <f t="shared" si="43"/>
        <v>0.7674390583</v>
      </c>
      <c r="AK772" s="36">
        <f t="shared" si="44"/>
        <v>1115</v>
      </c>
      <c r="AL772" s="37">
        <f t="shared" ref="AL772:AM772" si="3112">Z772</f>
        <v>338</v>
      </c>
      <c r="AM772" s="38">
        <f t="shared" si="3112"/>
        <v>176</v>
      </c>
      <c r="AN772" s="39">
        <f t="shared" si="46"/>
        <v>0</v>
      </c>
      <c r="AO772" s="43"/>
      <c r="AP772" s="43"/>
      <c r="AQ772" s="43">
        <f t="shared" ref="AQ772:AW772" si="3113">POWER($AC772,AQ$3)</f>
        <v>1</v>
      </c>
      <c r="AR772" s="43">
        <f t="shared" si="3113"/>
        <v>1</v>
      </c>
      <c r="AS772" s="43">
        <f t="shared" si="3113"/>
        <v>1</v>
      </c>
      <c r="AT772" s="43">
        <f t="shared" si="3113"/>
        <v>1</v>
      </c>
      <c r="AU772" s="43">
        <f t="shared" si="3113"/>
        <v>1</v>
      </c>
      <c r="AV772" s="43">
        <f t="shared" si="3113"/>
        <v>1</v>
      </c>
      <c r="AW772" s="43">
        <f t="shared" si="3113"/>
        <v>1</v>
      </c>
      <c r="AX772" s="43">
        <f t="shared" ref="AX772:BA772" si="3114">$AD772*AQ772</f>
        <v>0.6400425985</v>
      </c>
      <c r="AY772" s="43">
        <f t="shared" si="3114"/>
        <v>0.6400425985</v>
      </c>
      <c r="AZ772" s="43">
        <f t="shared" si="3114"/>
        <v>0.6400425985</v>
      </c>
      <c r="BA772" s="43">
        <f t="shared" si="3114"/>
        <v>0.6400425985</v>
      </c>
      <c r="BB772" s="43"/>
      <c r="BC772" s="43"/>
      <c r="BD772" s="43"/>
      <c r="BE772" s="43"/>
      <c r="BF772" s="43"/>
      <c r="BG772" s="43"/>
      <c r="BH772" s="43"/>
      <c r="BI772" s="43"/>
      <c r="BJ772" s="43"/>
    </row>
    <row r="773">
      <c r="A773" s="30"/>
      <c r="B773" s="30"/>
      <c r="C773" s="44">
        <f t="shared" si="49"/>
        <v>769</v>
      </c>
      <c r="D773" s="32">
        <f t="shared" si="13"/>
        <v>1790</v>
      </c>
      <c r="E773" s="32">
        <f t="shared" si="14"/>
        <v>1790</v>
      </c>
      <c r="F773" s="33">
        <f t="shared" si="15"/>
        <v>641</v>
      </c>
      <c r="G773" s="30">
        <f t="shared" si="16"/>
        <v>400</v>
      </c>
      <c r="H773" s="34">
        <f t="shared" si="17"/>
        <v>241</v>
      </c>
      <c r="I773" s="35">
        <f t="shared" si="18"/>
        <v>0.4189442036</v>
      </c>
      <c r="J773" s="35">
        <f t="shared" si="19"/>
        <v>0.3792412364</v>
      </c>
      <c r="K773" s="36">
        <f t="shared" si="20"/>
        <v>168</v>
      </c>
      <c r="L773" s="37">
        <f t="shared" si="21"/>
        <v>232</v>
      </c>
      <c r="M773" s="38">
        <f t="shared" si="22"/>
        <v>91</v>
      </c>
      <c r="N773" s="39">
        <f t="shared" si="23"/>
        <v>150</v>
      </c>
      <c r="O773" s="35">
        <f t="shared" si="24"/>
        <v>0.42</v>
      </c>
      <c r="P773" s="35">
        <f t="shared" si="25"/>
        <v>0.377593361</v>
      </c>
      <c r="Q773" s="40">
        <f t="shared" si="26"/>
        <v>0.4040561622</v>
      </c>
      <c r="R773" s="35">
        <f t="shared" si="27"/>
        <v>0.2817337461</v>
      </c>
      <c r="S773" s="10">
        <f t="shared" si="50"/>
        <v>0.6250582573</v>
      </c>
      <c r="T773" s="10">
        <f t="shared" si="28"/>
        <v>0.832785957</v>
      </c>
      <c r="U773" s="10">
        <f t="shared" si="29"/>
        <v>0.832785957</v>
      </c>
      <c r="V773" s="30">
        <f t="shared" si="30"/>
        <v>641</v>
      </c>
      <c r="W773" s="30">
        <f t="shared" si="31"/>
        <v>259</v>
      </c>
      <c r="X773" s="34">
        <f t="shared" si="32"/>
        <v>401</v>
      </c>
      <c r="Y773" s="36">
        <f t="shared" si="33"/>
        <v>310</v>
      </c>
      <c r="Z773" s="37">
        <f t="shared" ref="Z773:AA773" si="3115">L773</f>
        <v>232</v>
      </c>
      <c r="AA773" s="38">
        <f t="shared" si="3115"/>
        <v>91</v>
      </c>
      <c r="AB773" s="39">
        <f t="shared" si="35"/>
        <v>62</v>
      </c>
      <c r="AC773" s="35">
        <f t="shared" si="36"/>
        <v>0.5947712418</v>
      </c>
      <c r="AD773" s="35">
        <f t="shared" si="37"/>
        <v>0.5719557196</v>
      </c>
      <c r="AE773" s="30">
        <f t="shared" si="38"/>
        <v>0.5640140725</v>
      </c>
      <c r="AF773" s="30">
        <f t="shared" si="39"/>
        <v>0.2575777832</v>
      </c>
      <c r="AG773" s="30">
        <f t="shared" si="40"/>
        <v>0.007941647081</v>
      </c>
      <c r="AH773" s="41">
        <f t="shared" si="41"/>
        <v>0.376711773</v>
      </c>
      <c r="AI773" s="42">
        <f t="shared" si="42"/>
        <v>0.4583116541</v>
      </c>
      <c r="AJ773" s="42">
        <f t="shared" si="43"/>
        <v>0.4692548476</v>
      </c>
      <c r="AK773" s="36">
        <f t="shared" si="44"/>
        <v>205</v>
      </c>
      <c r="AL773" s="37">
        <f t="shared" ref="AL773:AM773" si="3116">Z773</f>
        <v>232</v>
      </c>
      <c r="AM773" s="38">
        <f t="shared" si="3116"/>
        <v>91</v>
      </c>
      <c r="AN773" s="39">
        <f t="shared" si="46"/>
        <v>62</v>
      </c>
      <c r="AO773" s="43"/>
      <c r="AP773" s="43"/>
      <c r="AQ773" s="43">
        <f t="shared" ref="AQ773:AW773" si="3117">POWER($AC773,AQ$3)</f>
        <v>1</v>
      </c>
      <c r="AR773" s="43">
        <f t="shared" si="3117"/>
        <v>0.5947712418</v>
      </c>
      <c r="AS773" s="43">
        <f t="shared" si="3117"/>
        <v>0.3537528301</v>
      </c>
      <c r="AT773" s="43">
        <f t="shared" si="3117"/>
        <v>0.2104020101</v>
      </c>
      <c r="AU773" s="43">
        <f t="shared" si="3117"/>
        <v>0.1251410648</v>
      </c>
      <c r="AV773" s="43">
        <f t="shared" si="3117"/>
        <v>0.07443030652</v>
      </c>
      <c r="AW773" s="43">
        <f t="shared" si="3117"/>
        <v>0.04426900584</v>
      </c>
      <c r="AX773" s="43">
        <f t="shared" ref="AX773:BA773" si="3118">$AD773*AQ773</f>
        <v>0.5719557196</v>
      </c>
      <c r="AY773" s="43">
        <f t="shared" si="3118"/>
        <v>0.3401828136</v>
      </c>
      <c r="AZ773" s="43">
        <f t="shared" si="3118"/>
        <v>0.2023309545</v>
      </c>
      <c r="BA773" s="43">
        <f t="shared" si="3118"/>
        <v>0.1203406331</v>
      </c>
      <c r="BB773" s="43"/>
      <c r="BC773" s="43"/>
      <c r="BD773" s="43"/>
      <c r="BE773" s="43"/>
      <c r="BF773" s="43"/>
      <c r="BG773" s="43"/>
      <c r="BH773" s="43"/>
      <c r="BI773" s="43"/>
      <c r="BJ773" s="43"/>
    </row>
    <row r="774">
      <c r="A774" s="30"/>
      <c r="B774" s="30"/>
      <c r="C774" s="44">
        <f t="shared" si="49"/>
        <v>770</v>
      </c>
      <c r="D774" s="32">
        <f t="shared" si="13"/>
        <v>1120</v>
      </c>
      <c r="E774" s="32">
        <f t="shared" si="14"/>
        <v>1120</v>
      </c>
      <c r="F774" s="33">
        <f t="shared" si="15"/>
        <v>611</v>
      </c>
      <c r="G774" s="30">
        <f t="shared" si="16"/>
        <v>434</v>
      </c>
      <c r="H774" s="34">
        <f t="shared" si="17"/>
        <v>177</v>
      </c>
      <c r="I774" s="35">
        <f t="shared" si="18"/>
        <v>0.4784838199</v>
      </c>
      <c r="J774" s="35">
        <f t="shared" si="19"/>
        <v>0.5555598051</v>
      </c>
      <c r="K774" s="36">
        <f t="shared" si="20"/>
        <v>208</v>
      </c>
      <c r="L774" s="37">
        <f t="shared" si="21"/>
        <v>226</v>
      </c>
      <c r="M774" s="38">
        <f t="shared" si="22"/>
        <v>98</v>
      </c>
      <c r="N774" s="39">
        <f t="shared" si="23"/>
        <v>79</v>
      </c>
      <c r="O774" s="35">
        <f t="shared" si="24"/>
        <v>0.4792626728</v>
      </c>
      <c r="P774" s="35">
        <f t="shared" si="25"/>
        <v>0.5536723164</v>
      </c>
      <c r="Q774" s="40">
        <f t="shared" si="26"/>
        <v>0.5008183306</v>
      </c>
      <c r="R774" s="35">
        <f t="shared" si="27"/>
        <v>0.3024691358</v>
      </c>
      <c r="S774" s="10">
        <f t="shared" si="50"/>
        <v>0.5828538223</v>
      </c>
      <c r="T774" s="10">
        <f t="shared" si="28"/>
        <v>0.7506812306</v>
      </c>
      <c r="U774" s="10">
        <f t="shared" si="29"/>
        <v>0.7506812306</v>
      </c>
      <c r="V774" s="30">
        <f t="shared" si="30"/>
        <v>611</v>
      </c>
      <c r="W774" s="30">
        <f t="shared" si="31"/>
        <v>306</v>
      </c>
      <c r="X774" s="34">
        <f t="shared" si="32"/>
        <v>356</v>
      </c>
      <c r="Y774" s="36">
        <f t="shared" si="33"/>
        <v>258</v>
      </c>
      <c r="Z774" s="37">
        <f t="shared" ref="Z774:AA774" si="3119">L774</f>
        <v>226</v>
      </c>
      <c r="AA774" s="38">
        <f t="shared" si="3119"/>
        <v>98</v>
      </c>
      <c r="AB774" s="39">
        <f t="shared" si="35"/>
        <v>86</v>
      </c>
      <c r="AC774" s="35">
        <f t="shared" si="36"/>
        <v>0.5326086957</v>
      </c>
      <c r="AD774" s="35">
        <f t="shared" si="37"/>
        <v>0.5330578512</v>
      </c>
      <c r="AE774" s="30">
        <f t="shared" si="38"/>
        <v>0.5425631765</v>
      </c>
      <c r="AF774" s="30">
        <f t="shared" si="39"/>
        <v>0.2361268871</v>
      </c>
      <c r="AG774" s="30">
        <f t="shared" si="40"/>
        <v>-0.009505325221</v>
      </c>
      <c r="AH774" s="41">
        <f t="shared" si="41"/>
        <v>0.3680962475</v>
      </c>
      <c r="AI774" s="42">
        <f t="shared" si="42"/>
        <v>0.4119635479</v>
      </c>
      <c r="AJ774" s="42">
        <f t="shared" si="43"/>
        <v>0.3988656838</v>
      </c>
      <c r="AK774" s="36">
        <f t="shared" si="44"/>
        <v>150</v>
      </c>
      <c r="AL774" s="37">
        <f t="shared" ref="AL774:AM774" si="3120">Z774</f>
        <v>226</v>
      </c>
      <c r="AM774" s="38">
        <f t="shared" si="3120"/>
        <v>98</v>
      </c>
      <c r="AN774" s="39">
        <f t="shared" si="46"/>
        <v>86</v>
      </c>
      <c r="AO774" s="43"/>
      <c r="AP774" s="43"/>
      <c r="AQ774" s="43">
        <f t="shared" ref="AQ774:AW774" si="3121">POWER($AC774,AQ$3)</f>
        <v>1</v>
      </c>
      <c r="AR774" s="43">
        <f t="shared" si="3121"/>
        <v>0.5326086957</v>
      </c>
      <c r="AS774" s="43">
        <f t="shared" si="3121"/>
        <v>0.2836720227</v>
      </c>
      <c r="AT774" s="43">
        <f t="shared" si="3121"/>
        <v>0.151086186</v>
      </c>
      <c r="AU774" s="43">
        <f t="shared" si="3121"/>
        <v>0.08046981645</v>
      </c>
      <c r="AV774" s="43">
        <f t="shared" si="3121"/>
        <v>0.04285892398</v>
      </c>
      <c r="AW774" s="43">
        <f t="shared" si="3121"/>
        <v>0.0228270356</v>
      </c>
      <c r="AX774" s="43">
        <f t="shared" ref="AX774:BA774" si="3122">$AD774*AQ774</f>
        <v>0.5330578512</v>
      </c>
      <c r="AY774" s="43">
        <f t="shared" si="3122"/>
        <v>0.2839112469</v>
      </c>
      <c r="AZ774" s="43">
        <f t="shared" si="3122"/>
        <v>0.1512135989</v>
      </c>
      <c r="BA774" s="43">
        <f t="shared" si="3122"/>
        <v>0.08053767766</v>
      </c>
      <c r="BB774" s="43"/>
      <c r="BC774" s="43"/>
      <c r="BD774" s="43"/>
      <c r="BE774" s="43"/>
      <c r="BF774" s="43"/>
      <c r="BG774" s="43"/>
      <c r="BH774" s="43"/>
      <c r="BI774" s="43"/>
      <c r="BJ774" s="43"/>
    </row>
    <row r="775">
      <c r="A775" s="30"/>
      <c r="B775" s="30"/>
      <c r="C775" s="44">
        <f t="shared" si="49"/>
        <v>771</v>
      </c>
      <c r="D775" s="32">
        <f t="shared" si="13"/>
        <v>1970</v>
      </c>
      <c r="E775" s="32">
        <f t="shared" si="14"/>
        <v>1970</v>
      </c>
      <c r="F775" s="33">
        <f t="shared" si="15"/>
        <v>802</v>
      </c>
      <c r="G775" s="30">
        <f t="shared" si="16"/>
        <v>593</v>
      </c>
      <c r="H775" s="34">
        <f t="shared" si="17"/>
        <v>209</v>
      </c>
      <c r="I775" s="35">
        <f t="shared" si="18"/>
        <v>0.2549562466</v>
      </c>
      <c r="J775" s="35">
        <f t="shared" si="19"/>
        <v>0.2482246718</v>
      </c>
      <c r="K775" s="36">
        <f t="shared" si="20"/>
        <v>151</v>
      </c>
      <c r="L775" s="37">
        <f t="shared" si="21"/>
        <v>442</v>
      </c>
      <c r="M775" s="38">
        <f t="shared" si="22"/>
        <v>52</v>
      </c>
      <c r="N775" s="39">
        <f t="shared" si="23"/>
        <v>157</v>
      </c>
      <c r="O775" s="35">
        <f t="shared" si="24"/>
        <v>0.2546374368</v>
      </c>
      <c r="P775" s="35">
        <f t="shared" si="25"/>
        <v>0.2488038278</v>
      </c>
      <c r="Q775" s="40">
        <f t="shared" si="26"/>
        <v>0.253117207</v>
      </c>
      <c r="R775" s="35">
        <f t="shared" si="27"/>
        <v>0.1052631579</v>
      </c>
      <c r="S775" s="10">
        <f t="shared" si="50"/>
        <v>0.6338681625</v>
      </c>
      <c r="T775" s="10">
        <f t="shared" si="28"/>
        <v>0.9571609222</v>
      </c>
      <c r="U775" s="10">
        <f t="shared" si="29"/>
        <v>0.9571609222</v>
      </c>
      <c r="V775" s="30">
        <f t="shared" si="30"/>
        <v>802</v>
      </c>
      <c r="W775" s="30">
        <f t="shared" si="31"/>
        <v>203</v>
      </c>
      <c r="X775" s="34">
        <f t="shared" si="32"/>
        <v>508</v>
      </c>
      <c r="Y775" s="36">
        <f t="shared" si="33"/>
        <v>456</v>
      </c>
      <c r="Z775" s="37">
        <f t="shared" ref="Z775:AA775" si="3123">L775</f>
        <v>442</v>
      </c>
      <c r="AA775" s="38">
        <f t="shared" si="3123"/>
        <v>52</v>
      </c>
      <c r="AB775" s="39">
        <f t="shared" si="35"/>
        <v>20</v>
      </c>
      <c r="AC775" s="35">
        <f t="shared" si="36"/>
        <v>0.7222222222</v>
      </c>
      <c r="AD775" s="35">
        <f t="shared" si="37"/>
        <v>0.5077951002</v>
      </c>
      <c r="AE775" s="30">
        <f t="shared" si="38"/>
        <v>0.5992560618</v>
      </c>
      <c r="AF775" s="30">
        <f t="shared" si="39"/>
        <v>0.2928197725</v>
      </c>
      <c r="AG775" s="30">
        <f t="shared" si="40"/>
        <v>-0.09146096156</v>
      </c>
      <c r="AH775" s="41">
        <f t="shared" si="41"/>
        <v>0.400208574</v>
      </c>
      <c r="AI775" s="42">
        <f t="shared" si="42"/>
        <v>0.5510664014</v>
      </c>
      <c r="AJ775" s="42">
        <f t="shared" si="43"/>
        <v>0.4250377584</v>
      </c>
      <c r="AK775" s="36">
        <f t="shared" si="44"/>
        <v>327</v>
      </c>
      <c r="AL775" s="37">
        <f t="shared" ref="AL775:AM775" si="3124">Z775</f>
        <v>442</v>
      </c>
      <c r="AM775" s="38">
        <f t="shared" si="3124"/>
        <v>52</v>
      </c>
      <c r="AN775" s="39">
        <f t="shared" si="46"/>
        <v>20</v>
      </c>
      <c r="AO775" s="43"/>
      <c r="AP775" s="43"/>
      <c r="AQ775" s="43">
        <f t="shared" ref="AQ775:AW775" si="3125">POWER($AC775,AQ$3)</f>
        <v>1</v>
      </c>
      <c r="AR775" s="43">
        <f t="shared" si="3125"/>
        <v>0.7222222222</v>
      </c>
      <c r="AS775" s="43">
        <f t="shared" si="3125"/>
        <v>0.5216049383</v>
      </c>
      <c r="AT775" s="43">
        <f t="shared" si="3125"/>
        <v>0.3767146776</v>
      </c>
      <c r="AU775" s="43">
        <f t="shared" si="3125"/>
        <v>0.2720717116</v>
      </c>
      <c r="AV775" s="43">
        <f t="shared" si="3125"/>
        <v>0.1964962362</v>
      </c>
      <c r="AW775" s="43">
        <f t="shared" si="3125"/>
        <v>0.1419139483</v>
      </c>
      <c r="AX775" s="43">
        <f t="shared" ref="AX775:BA775" si="3126">$AD775*AQ775</f>
        <v>0.5077951002</v>
      </c>
      <c r="AY775" s="43">
        <f t="shared" si="3126"/>
        <v>0.3667409057</v>
      </c>
      <c r="AZ775" s="43">
        <f t="shared" si="3126"/>
        <v>0.2648684319</v>
      </c>
      <c r="BA775" s="43">
        <f t="shared" si="3126"/>
        <v>0.1912938675</v>
      </c>
      <c r="BB775" s="43"/>
      <c r="BC775" s="43"/>
      <c r="BD775" s="43"/>
      <c r="BE775" s="43"/>
      <c r="BF775" s="43"/>
      <c r="BG775" s="43"/>
      <c r="BH775" s="43"/>
      <c r="BI775" s="43"/>
      <c r="BJ775" s="43"/>
    </row>
    <row r="776">
      <c r="A776" s="30"/>
      <c r="B776" s="30"/>
      <c r="C776" s="44">
        <f t="shared" si="49"/>
        <v>772</v>
      </c>
      <c r="D776" s="32">
        <f t="shared" si="13"/>
        <v>1876</v>
      </c>
      <c r="E776" s="32">
        <f t="shared" si="14"/>
        <v>1876</v>
      </c>
      <c r="F776" s="33">
        <f t="shared" si="15"/>
        <v>1365</v>
      </c>
      <c r="G776" s="30">
        <f t="shared" si="16"/>
        <v>914</v>
      </c>
      <c r="H776" s="34">
        <f t="shared" si="17"/>
        <v>451</v>
      </c>
      <c r="I776" s="35">
        <f t="shared" si="18"/>
        <v>0.2267237998</v>
      </c>
      <c r="J776" s="35">
        <f t="shared" si="19"/>
        <v>0.307273545</v>
      </c>
      <c r="K776" s="36">
        <f t="shared" si="20"/>
        <v>207</v>
      </c>
      <c r="L776" s="37">
        <f t="shared" si="21"/>
        <v>707</v>
      </c>
      <c r="M776" s="38">
        <f t="shared" si="22"/>
        <v>139</v>
      </c>
      <c r="N776" s="39">
        <f t="shared" si="23"/>
        <v>312</v>
      </c>
      <c r="O776" s="35">
        <f t="shared" si="24"/>
        <v>0.2264770241</v>
      </c>
      <c r="P776" s="35">
        <f t="shared" si="25"/>
        <v>0.3082039911</v>
      </c>
      <c r="Q776" s="40">
        <f t="shared" si="26"/>
        <v>0.2534798535</v>
      </c>
      <c r="R776" s="35">
        <f t="shared" si="27"/>
        <v>0.1643026005</v>
      </c>
      <c r="S776" s="10">
        <f t="shared" si="50"/>
        <v>0.5250799813</v>
      </c>
      <c r="T776" s="10">
        <f t="shared" si="28"/>
        <v>0.7420409723</v>
      </c>
      <c r="U776" s="10">
        <f t="shared" si="29"/>
        <v>0.7420409723</v>
      </c>
      <c r="V776" s="30">
        <f t="shared" si="30"/>
        <v>1365</v>
      </c>
      <c r="W776" s="30">
        <f t="shared" si="31"/>
        <v>346</v>
      </c>
      <c r="X776" s="34">
        <f t="shared" si="32"/>
        <v>717</v>
      </c>
      <c r="Y776" s="36">
        <f t="shared" si="33"/>
        <v>578</v>
      </c>
      <c r="Z776" s="37">
        <f t="shared" ref="Z776:AA776" si="3127">L776</f>
        <v>707</v>
      </c>
      <c r="AA776" s="38">
        <f t="shared" si="3127"/>
        <v>139</v>
      </c>
      <c r="AB776" s="39">
        <f t="shared" si="35"/>
        <v>201</v>
      </c>
      <c r="AC776" s="35">
        <f t="shared" si="36"/>
        <v>0.4088235294</v>
      </c>
      <c r="AD776" s="35">
        <f t="shared" si="37"/>
        <v>0.4498054475</v>
      </c>
      <c r="AE776" s="30">
        <f t="shared" si="38"/>
        <v>0.4934861701</v>
      </c>
      <c r="AF776" s="30">
        <f t="shared" si="39"/>
        <v>0.1870498808</v>
      </c>
      <c r="AG776" s="30">
        <f t="shared" si="40"/>
        <v>-0.04368072259</v>
      </c>
      <c r="AH776" s="41">
        <f t="shared" si="41"/>
        <v>0.3562982381</v>
      </c>
      <c r="AI776" s="42">
        <f t="shared" si="42"/>
        <v>0.3179027651</v>
      </c>
      <c r="AJ776" s="42">
        <f t="shared" si="43"/>
        <v>0.2577129081</v>
      </c>
      <c r="AK776" s="36">
        <f t="shared" si="44"/>
        <v>245</v>
      </c>
      <c r="AL776" s="37">
        <f t="shared" ref="AL776:AM776" si="3128">Z776</f>
        <v>707</v>
      </c>
      <c r="AM776" s="38">
        <f t="shared" si="3128"/>
        <v>139</v>
      </c>
      <c r="AN776" s="39">
        <f t="shared" si="46"/>
        <v>201</v>
      </c>
      <c r="AO776" s="43"/>
      <c r="AP776" s="43"/>
      <c r="AQ776" s="43">
        <f t="shared" ref="AQ776:AW776" si="3129">POWER($AC776,AQ$3)</f>
        <v>1</v>
      </c>
      <c r="AR776" s="43">
        <f t="shared" si="3129"/>
        <v>0.4088235294</v>
      </c>
      <c r="AS776" s="43">
        <f t="shared" si="3129"/>
        <v>0.1671366782</v>
      </c>
      <c r="AT776" s="43">
        <f t="shared" si="3129"/>
        <v>0.06832940668</v>
      </c>
      <c r="AU776" s="43">
        <f t="shared" si="3129"/>
        <v>0.0279346692</v>
      </c>
      <c r="AV776" s="43">
        <f t="shared" si="3129"/>
        <v>0.01142035006</v>
      </c>
      <c r="AW776" s="43">
        <f t="shared" si="3129"/>
        <v>0.004668907817</v>
      </c>
      <c r="AX776" s="43">
        <f t="shared" ref="AX776:BA776" si="3130">$AD776*AQ776</f>
        <v>0.4498054475</v>
      </c>
      <c r="AY776" s="43">
        <f t="shared" si="3130"/>
        <v>0.1838910506</v>
      </c>
      <c r="AZ776" s="43">
        <f t="shared" si="3130"/>
        <v>0.07517898833</v>
      </c>
      <c r="BA776" s="43">
        <f t="shared" si="3130"/>
        <v>0.03073493935</v>
      </c>
      <c r="BB776" s="43"/>
      <c r="BC776" s="43"/>
      <c r="BD776" s="43"/>
      <c r="BE776" s="43"/>
      <c r="BF776" s="43"/>
      <c r="BG776" s="43"/>
      <c r="BH776" s="43"/>
      <c r="BI776" s="43"/>
      <c r="BJ776" s="43"/>
    </row>
    <row r="777">
      <c r="A777" s="30"/>
      <c r="B777" s="30"/>
      <c r="C777" s="44">
        <f t="shared" si="49"/>
        <v>773</v>
      </c>
      <c r="D777" s="32">
        <f t="shared" si="13"/>
        <v>1527</v>
      </c>
      <c r="E777" s="32">
        <f t="shared" si="14"/>
        <v>1527</v>
      </c>
      <c r="F777" s="33">
        <f t="shared" si="15"/>
        <v>699</v>
      </c>
      <c r="G777" s="30">
        <f t="shared" si="16"/>
        <v>494</v>
      </c>
      <c r="H777" s="34">
        <f t="shared" si="17"/>
        <v>205</v>
      </c>
      <c r="I777" s="35">
        <f t="shared" si="18"/>
        <v>0.326764461</v>
      </c>
      <c r="J777" s="35">
        <f t="shared" si="19"/>
        <v>0.3463779264</v>
      </c>
      <c r="K777" s="36">
        <f t="shared" si="20"/>
        <v>161</v>
      </c>
      <c r="L777" s="37">
        <f t="shared" si="21"/>
        <v>333</v>
      </c>
      <c r="M777" s="38">
        <f t="shared" si="22"/>
        <v>71</v>
      </c>
      <c r="N777" s="39">
        <f t="shared" si="23"/>
        <v>134</v>
      </c>
      <c r="O777" s="35">
        <f t="shared" si="24"/>
        <v>0.3259109312</v>
      </c>
      <c r="P777" s="35">
        <f t="shared" si="25"/>
        <v>0.3463414634</v>
      </c>
      <c r="Q777" s="40">
        <f t="shared" si="26"/>
        <v>0.3319027182</v>
      </c>
      <c r="R777" s="35">
        <f t="shared" si="27"/>
        <v>0.1757425743</v>
      </c>
      <c r="S777" s="10">
        <f t="shared" si="50"/>
        <v>0.452190259</v>
      </c>
      <c r="T777" s="10">
        <f t="shared" si="28"/>
        <v>0.6154230832</v>
      </c>
      <c r="U777" s="10">
        <f t="shared" si="29"/>
        <v>0.6154230832</v>
      </c>
      <c r="V777" s="30">
        <f t="shared" si="30"/>
        <v>699</v>
      </c>
      <c r="W777" s="30">
        <f t="shared" si="31"/>
        <v>232</v>
      </c>
      <c r="X777" s="34">
        <f t="shared" si="32"/>
        <v>316</v>
      </c>
      <c r="Y777" s="36">
        <f t="shared" si="33"/>
        <v>245</v>
      </c>
      <c r="Z777" s="37">
        <f t="shared" ref="Z777:AA777" si="3131">L777</f>
        <v>333</v>
      </c>
      <c r="AA777" s="38">
        <f t="shared" si="3131"/>
        <v>71</v>
      </c>
      <c r="AB777" s="39">
        <f t="shared" si="35"/>
        <v>153</v>
      </c>
      <c r="AC777" s="35">
        <f t="shared" si="36"/>
        <v>0.3169642857</v>
      </c>
      <c r="AD777" s="35">
        <f t="shared" si="37"/>
        <v>0.4238754325</v>
      </c>
      <c r="AE777" s="30">
        <f t="shared" si="38"/>
        <v>0.4530884482</v>
      </c>
      <c r="AF777" s="30">
        <f t="shared" si="39"/>
        <v>0.1466521588</v>
      </c>
      <c r="AG777" s="30">
        <f t="shared" si="40"/>
        <v>-0.02921301563</v>
      </c>
      <c r="AH777" s="41">
        <f t="shared" si="41"/>
        <v>0.3520520022</v>
      </c>
      <c r="AI777" s="42">
        <f t="shared" si="42"/>
        <v>0.246954666</v>
      </c>
      <c r="AJ777" s="42">
        <f t="shared" si="43"/>
        <v>0.2067005876</v>
      </c>
      <c r="AK777" s="36">
        <f t="shared" si="44"/>
        <v>87</v>
      </c>
      <c r="AL777" s="37">
        <f t="shared" ref="AL777:AM777" si="3132">Z777</f>
        <v>333</v>
      </c>
      <c r="AM777" s="38">
        <f t="shared" si="3132"/>
        <v>71</v>
      </c>
      <c r="AN777" s="39">
        <f t="shared" si="46"/>
        <v>153</v>
      </c>
      <c r="AO777" s="43"/>
      <c r="AP777" s="43"/>
      <c r="AQ777" s="43">
        <f t="shared" ref="AQ777:AW777" si="3133">POWER($AC777,AQ$3)</f>
        <v>1</v>
      </c>
      <c r="AR777" s="43">
        <f t="shared" si="3133"/>
        <v>0.3169642857</v>
      </c>
      <c r="AS777" s="43">
        <f t="shared" si="3133"/>
        <v>0.1004663584</v>
      </c>
      <c r="AT777" s="43">
        <f t="shared" si="3133"/>
        <v>0.03184424753</v>
      </c>
      <c r="AU777" s="43">
        <f t="shared" si="3133"/>
        <v>0.01009348917</v>
      </c>
      <c r="AV777" s="43">
        <f t="shared" si="3133"/>
        <v>0.003199275586</v>
      </c>
      <c r="AW777" s="43">
        <f t="shared" si="3133"/>
        <v>0.001014056101</v>
      </c>
      <c r="AX777" s="43">
        <f t="shared" ref="AX777:BA777" si="3134">$AD777*AQ777</f>
        <v>0.4238754325</v>
      </c>
      <c r="AY777" s="43">
        <f t="shared" si="3134"/>
        <v>0.1343533737</v>
      </c>
      <c r="AZ777" s="43">
        <f t="shared" si="3134"/>
        <v>0.04258522113</v>
      </c>
      <c r="BA777" s="43">
        <f t="shared" si="3134"/>
        <v>0.0134979942</v>
      </c>
      <c r="BB777" s="43"/>
      <c r="BC777" s="43"/>
      <c r="BD777" s="43"/>
      <c r="BE777" s="43"/>
      <c r="BF777" s="43"/>
      <c r="BG777" s="43"/>
      <c r="BH777" s="43"/>
      <c r="BI777" s="43"/>
      <c r="BJ777" s="43"/>
    </row>
    <row r="778">
      <c r="A778" s="30"/>
      <c r="B778" s="30"/>
      <c r="C778" s="44">
        <f t="shared" si="49"/>
        <v>774</v>
      </c>
      <c r="D778" s="32">
        <f t="shared" si="13"/>
        <v>1441</v>
      </c>
      <c r="E778" s="32">
        <f t="shared" si="14"/>
        <v>1441</v>
      </c>
      <c r="F778" s="33">
        <f t="shared" si="15"/>
        <v>706</v>
      </c>
      <c r="G778" s="30">
        <f t="shared" si="16"/>
        <v>564</v>
      </c>
      <c r="H778" s="34">
        <f t="shared" si="17"/>
        <v>142</v>
      </c>
      <c r="I778" s="35">
        <f t="shared" si="18"/>
        <v>0.5168460334</v>
      </c>
      <c r="J778" s="35">
        <f t="shared" si="19"/>
        <v>0.5030881995</v>
      </c>
      <c r="K778" s="36">
        <f t="shared" si="20"/>
        <v>292</v>
      </c>
      <c r="L778" s="37">
        <f t="shared" si="21"/>
        <v>272</v>
      </c>
      <c r="M778" s="38">
        <f t="shared" si="22"/>
        <v>71</v>
      </c>
      <c r="N778" s="39">
        <f t="shared" si="23"/>
        <v>71</v>
      </c>
      <c r="O778" s="35">
        <f t="shared" si="24"/>
        <v>0.5177304965</v>
      </c>
      <c r="P778" s="35">
        <f t="shared" si="25"/>
        <v>0.5</v>
      </c>
      <c r="Q778" s="40">
        <f t="shared" si="26"/>
        <v>0.5141643059</v>
      </c>
      <c r="R778" s="35">
        <f t="shared" si="27"/>
        <v>0.2069970845</v>
      </c>
      <c r="S778" s="10">
        <f t="shared" si="50"/>
        <v>0.3609585354</v>
      </c>
      <c r="T778" s="10">
        <f t="shared" si="28"/>
        <v>0.4463928578</v>
      </c>
      <c r="U778" s="10">
        <f t="shared" si="29"/>
        <v>0.4463928578</v>
      </c>
      <c r="V778" s="30">
        <f t="shared" si="30"/>
        <v>706</v>
      </c>
      <c r="W778" s="30">
        <f t="shared" si="31"/>
        <v>363</v>
      </c>
      <c r="X778" s="34">
        <f t="shared" si="32"/>
        <v>363</v>
      </c>
      <c r="Y778" s="36">
        <f t="shared" si="33"/>
        <v>292</v>
      </c>
      <c r="Z778" s="37">
        <f t="shared" ref="Z778:AA778" si="3135">L778</f>
        <v>272</v>
      </c>
      <c r="AA778" s="38">
        <f t="shared" si="3135"/>
        <v>71</v>
      </c>
      <c r="AB778" s="39">
        <f t="shared" si="35"/>
        <v>362</v>
      </c>
      <c r="AC778" s="35">
        <f t="shared" si="36"/>
        <v>0.1639722864</v>
      </c>
      <c r="AD778" s="35">
        <f t="shared" si="37"/>
        <v>0.5177304965</v>
      </c>
      <c r="AE778" s="30">
        <f t="shared" si="38"/>
        <v>0.3820374194</v>
      </c>
      <c r="AF778" s="30">
        <f t="shared" si="39"/>
        <v>0.07560113009</v>
      </c>
      <c r="AG778" s="30">
        <f t="shared" si="40"/>
        <v>0.135693077</v>
      </c>
      <c r="AH778" s="41">
        <f t="shared" si="41"/>
        <v>0.353384558</v>
      </c>
      <c r="AI778" s="42">
        <f t="shared" si="42"/>
        <v>0.1276762342</v>
      </c>
      <c r="AJ778" s="42">
        <f t="shared" si="43"/>
        <v>0.3146545261</v>
      </c>
      <c r="AK778" s="36">
        <f t="shared" si="44"/>
        <v>125</v>
      </c>
      <c r="AL778" s="37">
        <f t="shared" ref="AL778:AM778" si="3136">Z778</f>
        <v>272</v>
      </c>
      <c r="AM778" s="38">
        <f t="shared" si="3136"/>
        <v>71</v>
      </c>
      <c r="AN778" s="39">
        <f t="shared" si="46"/>
        <v>362</v>
      </c>
      <c r="AO778" s="43"/>
      <c r="AP778" s="43"/>
      <c r="AQ778" s="43">
        <f t="shared" ref="AQ778:AW778" si="3137">POWER($AC778,AQ$3)</f>
        <v>1</v>
      </c>
      <c r="AR778" s="43">
        <f t="shared" si="3137"/>
        <v>0.1639722864</v>
      </c>
      <c r="AS778" s="43">
        <f t="shared" si="3137"/>
        <v>0.0268869107</v>
      </c>
      <c r="AT778" s="43">
        <f t="shared" si="3137"/>
        <v>0.004408708221</v>
      </c>
      <c r="AU778" s="43">
        <f t="shared" si="3137"/>
        <v>0.0007229059669</v>
      </c>
      <c r="AV778" s="43">
        <f t="shared" si="3137"/>
        <v>0.0001185365442</v>
      </c>
      <c r="AW778" s="43">
        <f t="shared" si="3137"/>
        <v>0.00001943670818</v>
      </c>
      <c r="AX778" s="43">
        <f t="shared" ref="AX778:BA778" si="3138">$AD778*AQ778</f>
        <v>0.5177304965</v>
      </c>
      <c r="AY778" s="43">
        <f t="shared" si="3138"/>
        <v>0.08489345323</v>
      </c>
      <c r="AZ778" s="43">
        <f t="shared" si="3138"/>
        <v>0.01392017362</v>
      </c>
      <c r="BA778" s="43">
        <f t="shared" si="3138"/>
        <v>0.002282522696</v>
      </c>
      <c r="BB778" s="43"/>
      <c r="BC778" s="43"/>
      <c r="BD778" s="43"/>
      <c r="BE778" s="43"/>
      <c r="BF778" s="43"/>
      <c r="BG778" s="43"/>
      <c r="BH778" s="43"/>
      <c r="BI778" s="43"/>
      <c r="BJ778" s="43"/>
    </row>
    <row r="779">
      <c r="A779" s="30"/>
      <c r="B779" s="30"/>
      <c r="C779" s="44">
        <f t="shared" si="49"/>
        <v>775</v>
      </c>
      <c r="D779" s="32">
        <f t="shared" si="13"/>
        <v>2096</v>
      </c>
      <c r="E779" s="32">
        <f t="shared" si="14"/>
        <v>2096</v>
      </c>
      <c r="F779" s="33">
        <f t="shared" si="15"/>
        <v>1287</v>
      </c>
      <c r="G779" s="30">
        <f t="shared" si="16"/>
        <v>823</v>
      </c>
      <c r="H779" s="34">
        <f t="shared" si="17"/>
        <v>464</v>
      </c>
      <c r="I779" s="35">
        <f t="shared" si="18"/>
        <v>0.4478877235</v>
      </c>
      <c r="J779" s="35">
        <f t="shared" si="19"/>
        <v>0.4956931713</v>
      </c>
      <c r="K779" s="36">
        <f t="shared" si="20"/>
        <v>369</v>
      </c>
      <c r="L779" s="37">
        <f t="shared" si="21"/>
        <v>454</v>
      </c>
      <c r="M779" s="38">
        <f t="shared" si="22"/>
        <v>230</v>
      </c>
      <c r="N779" s="39">
        <f t="shared" si="23"/>
        <v>234</v>
      </c>
      <c r="O779" s="35">
        <f t="shared" si="24"/>
        <v>0.4483596598</v>
      </c>
      <c r="P779" s="35">
        <f t="shared" si="25"/>
        <v>0.4956896552</v>
      </c>
      <c r="Q779" s="40">
        <f t="shared" si="26"/>
        <v>0.4654234654</v>
      </c>
      <c r="R779" s="35">
        <f t="shared" si="27"/>
        <v>0.3362573099</v>
      </c>
      <c r="S779" s="10">
        <f t="shared" si="50"/>
        <v>0.6802933289</v>
      </c>
      <c r="T779" s="10">
        <f t="shared" si="28"/>
        <v>0.8893697559</v>
      </c>
      <c r="U779" s="10">
        <f t="shared" si="29"/>
        <v>0.8893697559</v>
      </c>
      <c r="V779" s="30">
        <f t="shared" si="30"/>
        <v>1287</v>
      </c>
      <c r="W779" s="30">
        <f t="shared" si="31"/>
        <v>599</v>
      </c>
      <c r="X779" s="34">
        <f t="shared" si="32"/>
        <v>876</v>
      </c>
      <c r="Y779" s="36">
        <f t="shared" si="33"/>
        <v>646</v>
      </c>
      <c r="Z779" s="37">
        <f t="shared" ref="Z779:AA779" si="3139">L779</f>
        <v>454</v>
      </c>
      <c r="AA779" s="38">
        <f t="shared" si="3139"/>
        <v>230</v>
      </c>
      <c r="AB779" s="39">
        <f t="shared" si="35"/>
        <v>80</v>
      </c>
      <c r="AC779" s="35">
        <f t="shared" si="36"/>
        <v>0.7419354839</v>
      </c>
      <c r="AD779" s="35">
        <f t="shared" si="37"/>
        <v>0.5872727273</v>
      </c>
      <c r="AE779" s="30">
        <f t="shared" si="38"/>
        <v>0.6034929069</v>
      </c>
      <c r="AF779" s="30">
        <f t="shared" si="39"/>
        <v>0.2970566175</v>
      </c>
      <c r="AG779" s="30">
        <f t="shared" si="40"/>
        <v>-0.01622017959</v>
      </c>
      <c r="AH779" s="41">
        <f t="shared" si="41"/>
        <v>0.4045636755</v>
      </c>
      <c r="AI779" s="42">
        <f t="shared" si="42"/>
        <v>0.565115429</v>
      </c>
      <c r="AJ779" s="42">
        <f t="shared" si="43"/>
        <v>0.5427648306</v>
      </c>
      <c r="AK779" s="36">
        <f t="shared" si="44"/>
        <v>539</v>
      </c>
      <c r="AL779" s="37">
        <f t="shared" ref="AL779:AM779" si="3140">Z779</f>
        <v>454</v>
      </c>
      <c r="AM779" s="38">
        <f t="shared" si="3140"/>
        <v>230</v>
      </c>
      <c r="AN779" s="39">
        <f t="shared" si="46"/>
        <v>80</v>
      </c>
      <c r="AO779" s="43"/>
      <c r="AP779" s="43"/>
      <c r="AQ779" s="43">
        <f t="shared" ref="AQ779:AW779" si="3141">POWER($AC779,AQ$3)</f>
        <v>1</v>
      </c>
      <c r="AR779" s="43">
        <f t="shared" si="3141"/>
        <v>0.7419354839</v>
      </c>
      <c r="AS779" s="43">
        <f t="shared" si="3141"/>
        <v>0.5504682622</v>
      </c>
      <c r="AT779" s="43">
        <f t="shared" si="3141"/>
        <v>0.4084119365</v>
      </c>
      <c r="AU779" s="43">
        <f t="shared" si="3141"/>
        <v>0.3030153077</v>
      </c>
      <c r="AV779" s="43">
        <f t="shared" si="3141"/>
        <v>0.224817809</v>
      </c>
      <c r="AW779" s="43">
        <f t="shared" si="3141"/>
        <v>0.1668003099</v>
      </c>
      <c r="AX779" s="43">
        <f t="shared" ref="AX779:BA779" si="3142">$AD779*AQ779</f>
        <v>0.5872727273</v>
      </c>
      <c r="AY779" s="43">
        <f t="shared" si="3142"/>
        <v>0.4357184751</v>
      </c>
      <c r="AZ779" s="43">
        <f t="shared" si="3142"/>
        <v>0.3232749976</v>
      </c>
      <c r="BA779" s="43">
        <f t="shared" si="3142"/>
        <v>0.2398491918</v>
      </c>
      <c r="BB779" s="43"/>
      <c r="BC779" s="43"/>
      <c r="BD779" s="43"/>
      <c r="BE779" s="43"/>
      <c r="BF779" s="43"/>
      <c r="BG779" s="43"/>
      <c r="BH779" s="43"/>
      <c r="BI779" s="43"/>
      <c r="BJ779" s="43"/>
    </row>
    <row r="780">
      <c r="A780" s="30"/>
      <c r="B780" s="30"/>
      <c r="C780" s="44">
        <f t="shared" si="49"/>
        <v>776</v>
      </c>
      <c r="D780" s="32">
        <f t="shared" si="13"/>
        <v>3370</v>
      </c>
      <c r="E780" s="32">
        <f t="shared" si="14"/>
        <v>3370</v>
      </c>
      <c r="F780" s="33">
        <f t="shared" si="15"/>
        <v>1416</v>
      </c>
      <c r="G780" s="30">
        <f t="shared" si="16"/>
        <v>980</v>
      </c>
      <c r="H780" s="34">
        <f t="shared" si="17"/>
        <v>436</v>
      </c>
      <c r="I780" s="35">
        <f t="shared" si="18"/>
        <v>0.6200830177</v>
      </c>
      <c r="J780" s="35">
        <f t="shared" si="19"/>
        <v>0.6228838963</v>
      </c>
      <c r="K780" s="36">
        <f t="shared" si="20"/>
        <v>608</v>
      </c>
      <c r="L780" s="37">
        <f t="shared" si="21"/>
        <v>372</v>
      </c>
      <c r="M780" s="38">
        <f t="shared" si="22"/>
        <v>272</v>
      </c>
      <c r="N780" s="39">
        <f t="shared" si="23"/>
        <v>164</v>
      </c>
      <c r="O780" s="35">
        <f t="shared" si="24"/>
        <v>0.6204081633</v>
      </c>
      <c r="P780" s="35">
        <f t="shared" si="25"/>
        <v>0.623853211</v>
      </c>
      <c r="Q780" s="40">
        <f t="shared" si="26"/>
        <v>0.6214689266</v>
      </c>
      <c r="R780" s="35">
        <f t="shared" si="27"/>
        <v>0.4223602484</v>
      </c>
      <c r="S780" s="10">
        <f t="shared" si="50"/>
        <v>0.6040154231</v>
      </c>
      <c r="T780" s="10">
        <f t="shared" si="28"/>
        <v>0.7106861126</v>
      </c>
      <c r="U780" s="10">
        <f t="shared" si="29"/>
        <v>0.7106861126</v>
      </c>
      <c r="V780" s="30">
        <f t="shared" si="30"/>
        <v>1416</v>
      </c>
      <c r="W780" s="30">
        <f t="shared" si="31"/>
        <v>880</v>
      </c>
      <c r="X780" s="34">
        <f t="shared" si="32"/>
        <v>880</v>
      </c>
      <c r="Y780" s="36">
        <f t="shared" si="33"/>
        <v>608</v>
      </c>
      <c r="Z780" s="37">
        <f t="shared" ref="Z780:AA780" si="3143">L780</f>
        <v>372</v>
      </c>
      <c r="AA780" s="38">
        <f t="shared" si="3143"/>
        <v>272</v>
      </c>
      <c r="AB780" s="39">
        <f t="shared" si="35"/>
        <v>248</v>
      </c>
      <c r="AC780" s="35">
        <f t="shared" si="36"/>
        <v>0.5230769231</v>
      </c>
      <c r="AD780" s="35">
        <f t="shared" si="37"/>
        <v>0.6204081633</v>
      </c>
      <c r="AE780" s="30">
        <f t="shared" si="38"/>
        <v>0.5390638766</v>
      </c>
      <c r="AF780" s="30">
        <f t="shared" si="39"/>
        <v>0.2326275872</v>
      </c>
      <c r="AG780" s="30">
        <f t="shared" si="40"/>
        <v>0.08134428671</v>
      </c>
      <c r="AH780" s="41">
        <f t="shared" si="41"/>
        <v>0.3669360643</v>
      </c>
      <c r="AI780" s="42">
        <f t="shared" si="42"/>
        <v>0.4047993712</v>
      </c>
      <c r="AJ780" s="42">
        <f t="shared" si="43"/>
        <v>0.5168877408</v>
      </c>
      <c r="AK780" s="36">
        <f t="shared" si="44"/>
        <v>398</v>
      </c>
      <c r="AL780" s="37">
        <f t="shared" ref="AL780:AM780" si="3144">Z780</f>
        <v>372</v>
      </c>
      <c r="AM780" s="38">
        <f t="shared" si="3144"/>
        <v>272</v>
      </c>
      <c r="AN780" s="39">
        <f t="shared" si="46"/>
        <v>248</v>
      </c>
      <c r="AO780" s="43"/>
      <c r="AP780" s="43"/>
      <c r="AQ780" s="43">
        <f t="shared" ref="AQ780:AW780" si="3145">POWER($AC780,AQ$3)</f>
        <v>1</v>
      </c>
      <c r="AR780" s="43">
        <f t="shared" si="3145"/>
        <v>0.5230769231</v>
      </c>
      <c r="AS780" s="43">
        <f t="shared" si="3145"/>
        <v>0.2736094675</v>
      </c>
      <c r="AT780" s="43">
        <f t="shared" si="3145"/>
        <v>0.1431187984</v>
      </c>
      <c r="AU780" s="43">
        <f t="shared" si="3145"/>
        <v>0.07486214068</v>
      </c>
      <c r="AV780" s="43">
        <f t="shared" si="3145"/>
        <v>0.0391586582</v>
      </c>
      <c r="AW780" s="43">
        <f t="shared" si="3145"/>
        <v>0.02048299044</v>
      </c>
      <c r="AX780" s="43">
        <f t="shared" ref="AX780:BA780" si="3146">$AD780*AQ780</f>
        <v>0.6204081633</v>
      </c>
      <c r="AY780" s="43">
        <f t="shared" si="3146"/>
        <v>0.3245211931</v>
      </c>
      <c r="AZ780" s="43">
        <f t="shared" si="3146"/>
        <v>0.1697495472</v>
      </c>
      <c r="BA780" s="43">
        <f t="shared" si="3146"/>
        <v>0.08879207082</v>
      </c>
      <c r="BB780" s="43"/>
      <c r="BC780" s="43"/>
      <c r="BD780" s="43"/>
      <c r="BE780" s="43"/>
      <c r="BF780" s="43"/>
      <c r="BG780" s="43"/>
      <c r="BH780" s="43"/>
      <c r="BI780" s="43"/>
      <c r="BJ780" s="43"/>
    </row>
    <row r="781">
      <c r="A781" s="30"/>
      <c r="B781" s="30"/>
      <c r="C781" s="44">
        <f t="shared" si="49"/>
        <v>777</v>
      </c>
      <c r="D781" s="32">
        <f t="shared" si="13"/>
        <v>853</v>
      </c>
      <c r="E781" s="32">
        <f t="shared" si="14"/>
        <v>853</v>
      </c>
      <c r="F781" s="33">
        <f t="shared" si="15"/>
        <v>496</v>
      </c>
      <c r="G781" s="30">
        <f t="shared" si="16"/>
        <v>297</v>
      </c>
      <c r="H781" s="34">
        <f t="shared" si="17"/>
        <v>199</v>
      </c>
      <c r="I781" s="35">
        <f t="shared" si="18"/>
        <v>0.3608944943</v>
      </c>
      <c r="J781" s="35">
        <f t="shared" si="19"/>
        <v>0.3652747994</v>
      </c>
      <c r="K781" s="36">
        <f t="shared" si="20"/>
        <v>107</v>
      </c>
      <c r="L781" s="37">
        <f t="shared" si="21"/>
        <v>190</v>
      </c>
      <c r="M781" s="38">
        <f t="shared" si="22"/>
        <v>73</v>
      </c>
      <c r="N781" s="39">
        <f t="shared" si="23"/>
        <v>126</v>
      </c>
      <c r="O781" s="35">
        <f t="shared" si="24"/>
        <v>0.3602693603</v>
      </c>
      <c r="P781" s="35">
        <f t="shared" si="25"/>
        <v>0.3668341709</v>
      </c>
      <c r="Q781" s="40">
        <f t="shared" si="26"/>
        <v>0.3629032258</v>
      </c>
      <c r="R781" s="35">
        <f t="shared" si="27"/>
        <v>0.2775665399</v>
      </c>
      <c r="S781" s="10">
        <f t="shared" si="50"/>
        <v>0.6627839566</v>
      </c>
      <c r="T781" s="10">
        <f t="shared" si="28"/>
        <v>0.8972273302</v>
      </c>
      <c r="U781" s="10">
        <f t="shared" si="29"/>
        <v>0.8972273302</v>
      </c>
      <c r="V781" s="30">
        <f t="shared" si="30"/>
        <v>496</v>
      </c>
      <c r="W781" s="30">
        <f t="shared" si="31"/>
        <v>180</v>
      </c>
      <c r="X781" s="34">
        <f t="shared" si="32"/>
        <v>329</v>
      </c>
      <c r="Y781" s="36">
        <f t="shared" si="33"/>
        <v>256</v>
      </c>
      <c r="Z781" s="37">
        <f t="shared" ref="Z781:AA781" si="3147">L781</f>
        <v>190</v>
      </c>
      <c r="AA781" s="38">
        <f t="shared" si="3147"/>
        <v>73</v>
      </c>
      <c r="AB781" s="39">
        <f t="shared" si="35"/>
        <v>29</v>
      </c>
      <c r="AC781" s="35">
        <f t="shared" si="36"/>
        <v>0.7156862745</v>
      </c>
      <c r="AD781" s="35">
        <f t="shared" si="37"/>
        <v>0.5739910314</v>
      </c>
      <c r="AE781" s="30">
        <f t="shared" si="38"/>
        <v>0.5977738897</v>
      </c>
      <c r="AF781" s="30">
        <f t="shared" si="39"/>
        <v>0.2913376004</v>
      </c>
      <c r="AG781" s="30">
        <f t="shared" si="40"/>
        <v>-0.02378285828</v>
      </c>
      <c r="AH781" s="41">
        <f t="shared" si="41"/>
        <v>0.3988080343</v>
      </c>
      <c r="AI781" s="42">
        <f t="shared" si="42"/>
        <v>0.5463901724</v>
      </c>
      <c r="AJ781" s="42">
        <f t="shared" si="43"/>
        <v>0.5136185799</v>
      </c>
      <c r="AK781" s="36">
        <f t="shared" si="44"/>
        <v>201</v>
      </c>
      <c r="AL781" s="37">
        <f t="shared" ref="AL781:AM781" si="3148">Z781</f>
        <v>190</v>
      </c>
      <c r="AM781" s="38">
        <f t="shared" si="3148"/>
        <v>73</v>
      </c>
      <c r="AN781" s="39">
        <f t="shared" si="46"/>
        <v>29</v>
      </c>
      <c r="AO781" s="43"/>
      <c r="AP781" s="43"/>
      <c r="AQ781" s="43">
        <f t="shared" ref="AQ781:AW781" si="3149">POWER($AC781,AQ$3)</f>
        <v>1</v>
      </c>
      <c r="AR781" s="43">
        <f t="shared" si="3149"/>
        <v>0.7156862745</v>
      </c>
      <c r="AS781" s="43">
        <f t="shared" si="3149"/>
        <v>0.5122068435</v>
      </c>
      <c r="AT781" s="43">
        <f t="shared" si="3149"/>
        <v>0.3665794076</v>
      </c>
      <c r="AU781" s="43">
        <f t="shared" si="3149"/>
        <v>0.2623558506</v>
      </c>
      <c r="AV781" s="43">
        <f t="shared" si="3149"/>
        <v>0.1877644813</v>
      </c>
      <c r="AW781" s="43">
        <f t="shared" si="3149"/>
        <v>0.1343804621</v>
      </c>
      <c r="AX781" s="43">
        <f t="shared" ref="AX781:BA781" si="3150">$AD781*AQ781</f>
        <v>0.5739910314</v>
      </c>
      <c r="AY781" s="43">
        <f t="shared" si="3150"/>
        <v>0.4107975029</v>
      </c>
      <c r="AZ781" s="43">
        <f t="shared" si="3150"/>
        <v>0.2940021344</v>
      </c>
      <c r="BA781" s="43">
        <f t="shared" si="3150"/>
        <v>0.2104132923</v>
      </c>
      <c r="BB781" s="43"/>
      <c r="BC781" s="43"/>
      <c r="BD781" s="43"/>
      <c r="BE781" s="43"/>
      <c r="BF781" s="43"/>
      <c r="BG781" s="43"/>
      <c r="BH781" s="43"/>
      <c r="BI781" s="43"/>
      <c r="BJ781" s="43"/>
    </row>
    <row r="782">
      <c r="A782" s="30"/>
      <c r="B782" s="30"/>
      <c r="C782" s="44">
        <f t="shared" si="49"/>
        <v>778</v>
      </c>
      <c r="D782" s="32">
        <f t="shared" si="13"/>
        <v>1350</v>
      </c>
      <c r="E782" s="32">
        <f t="shared" si="14"/>
        <v>1350</v>
      </c>
      <c r="F782" s="33">
        <f t="shared" si="15"/>
        <v>747</v>
      </c>
      <c r="G782" s="30">
        <f t="shared" si="16"/>
        <v>583</v>
      </c>
      <c r="H782" s="34">
        <f t="shared" si="17"/>
        <v>164</v>
      </c>
      <c r="I782" s="35">
        <f t="shared" si="18"/>
        <v>0.4131707604</v>
      </c>
      <c r="J782" s="35">
        <f t="shared" si="19"/>
        <v>0.4448532477</v>
      </c>
      <c r="K782" s="36">
        <f t="shared" si="20"/>
        <v>241</v>
      </c>
      <c r="L782" s="37">
        <f t="shared" si="21"/>
        <v>342</v>
      </c>
      <c r="M782" s="38">
        <f t="shared" si="22"/>
        <v>73</v>
      </c>
      <c r="N782" s="39">
        <f t="shared" si="23"/>
        <v>91</v>
      </c>
      <c r="O782" s="35">
        <f t="shared" si="24"/>
        <v>0.4133790738</v>
      </c>
      <c r="P782" s="35">
        <f t="shared" si="25"/>
        <v>0.4451219512</v>
      </c>
      <c r="Q782" s="40">
        <f t="shared" si="26"/>
        <v>0.4203480589</v>
      </c>
      <c r="R782" s="35">
        <f t="shared" si="27"/>
        <v>0.1759036145</v>
      </c>
      <c r="S782" s="10">
        <f t="shared" si="50"/>
        <v>0.4372549093</v>
      </c>
      <c r="T782" s="10">
        <f t="shared" si="28"/>
        <v>0.5908385832</v>
      </c>
      <c r="U782" s="10">
        <f t="shared" si="29"/>
        <v>0.5908385832</v>
      </c>
      <c r="V782" s="30">
        <f t="shared" si="30"/>
        <v>747</v>
      </c>
      <c r="W782" s="30">
        <f t="shared" si="31"/>
        <v>314</v>
      </c>
      <c r="X782" s="34">
        <f t="shared" si="32"/>
        <v>327</v>
      </c>
      <c r="Y782" s="36">
        <f t="shared" si="33"/>
        <v>254</v>
      </c>
      <c r="Z782" s="37">
        <f t="shared" ref="Z782:AA782" si="3151">L782</f>
        <v>342</v>
      </c>
      <c r="AA782" s="38">
        <f t="shared" si="3151"/>
        <v>73</v>
      </c>
      <c r="AB782" s="39">
        <f t="shared" si="35"/>
        <v>176</v>
      </c>
      <c r="AC782" s="35">
        <f t="shared" si="36"/>
        <v>0.2931726908</v>
      </c>
      <c r="AD782" s="35">
        <f t="shared" si="37"/>
        <v>0.4261744966</v>
      </c>
      <c r="AE782" s="30">
        <f t="shared" si="38"/>
        <v>0.4422519525</v>
      </c>
      <c r="AF782" s="30">
        <f t="shared" si="39"/>
        <v>0.1358156632</v>
      </c>
      <c r="AG782" s="30">
        <f t="shared" si="40"/>
        <v>-0.01607745583</v>
      </c>
      <c r="AH782" s="41">
        <f t="shared" si="41"/>
        <v>0.3515707435</v>
      </c>
      <c r="AI782" s="42">
        <f t="shared" si="42"/>
        <v>0.2284689486</v>
      </c>
      <c r="AJ782" s="42">
        <f t="shared" si="43"/>
        <v>0.2063150164</v>
      </c>
      <c r="AK782" s="36">
        <f t="shared" si="44"/>
        <v>89</v>
      </c>
      <c r="AL782" s="37">
        <f t="shared" ref="AL782:AM782" si="3152">Z782</f>
        <v>342</v>
      </c>
      <c r="AM782" s="38">
        <f t="shared" si="3152"/>
        <v>73</v>
      </c>
      <c r="AN782" s="39">
        <f t="shared" si="46"/>
        <v>176</v>
      </c>
      <c r="AO782" s="43"/>
      <c r="AP782" s="43"/>
      <c r="AQ782" s="43">
        <f t="shared" ref="AQ782:AW782" si="3153">POWER($AC782,AQ$3)</f>
        <v>1</v>
      </c>
      <c r="AR782" s="43">
        <f t="shared" si="3153"/>
        <v>0.2931726908</v>
      </c>
      <c r="AS782" s="43">
        <f t="shared" si="3153"/>
        <v>0.08595022661</v>
      </c>
      <c r="AT782" s="43">
        <f t="shared" si="3153"/>
        <v>0.02519825921</v>
      </c>
      <c r="AU782" s="43">
        <f t="shared" si="3153"/>
        <v>0.007387441454</v>
      </c>
      <c r="AV782" s="43">
        <f t="shared" si="3153"/>
        <v>0.002165796089</v>
      </c>
      <c r="AW782" s="43">
        <f t="shared" si="3153"/>
        <v>0.000634952267</v>
      </c>
      <c r="AX782" s="43">
        <f t="shared" ref="AX782:BA782" si="3154">$AD782*AQ782</f>
        <v>0.4261744966</v>
      </c>
      <c r="AY782" s="43">
        <f t="shared" si="3154"/>
        <v>0.1249427239</v>
      </c>
      <c r="AZ782" s="43">
        <f t="shared" si="3154"/>
        <v>0.03662979456</v>
      </c>
      <c r="BA782" s="43">
        <f t="shared" si="3154"/>
        <v>0.01073885543</v>
      </c>
      <c r="BB782" s="43"/>
      <c r="BC782" s="43"/>
      <c r="BD782" s="43"/>
      <c r="BE782" s="43"/>
      <c r="BF782" s="43"/>
      <c r="BG782" s="43"/>
      <c r="BH782" s="43"/>
      <c r="BI782" s="43"/>
      <c r="BJ782" s="43"/>
    </row>
    <row r="783">
      <c r="A783" s="30"/>
      <c r="B783" s="30"/>
      <c r="C783" s="44">
        <f t="shared" si="49"/>
        <v>779</v>
      </c>
      <c r="D783" s="32">
        <f t="shared" si="13"/>
        <v>712</v>
      </c>
      <c r="E783" s="32">
        <f t="shared" si="14"/>
        <v>712</v>
      </c>
      <c r="F783" s="33">
        <f t="shared" si="15"/>
        <v>393</v>
      </c>
      <c r="G783" s="30">
        <f t="shared" si="16"/>
        <v>321</v>
      </c>
      <c r="H783" s="34">
        <f t="shared" si="17"/>
        <v>72</v>
      </c>
      <c r="I783" s="35">
        <f t="shared" si="18"/>
        <v>0.4113634832</v>
      </c>
      <c r="J783" s="35">
        <f t="shared" si="19"/>
        <v>0.366400482</v>
      </c>
      <c r="K783" s="36">
        <f t="shared" si="20"/>
        <v>132</v>
      </c>
      <c r="L783" s="37">
        <f t="shared" si="21"/>
        <v>189</v>
      </c>
      <c r="M783" s="38">
        <f t="shared" si="22"/>
        <v>26</v>
      </c>
      <c r="N783" s="39">
        <f t="shared" si="23"/>
        <v>46</v>
      </c>
      <c r="O783" s="35">
        <f t="shared" si="24"/>
        <v>0.4112149533</v>
      </c>
      <c r="P783" s="35">
        <f t="shared" si="25"/>
        <v>0.3611111111</v>
      </c>
      <c r="Q783" s="40">
        <f t="shared" si="26"/>
        <v>0.4020356234</v>
      </c>
      <c r="R783" s="35">
        <f t="shared" si="27"/>
        <v>0.1209302326</v>
      </c>
      <c r="S783" s="10">
        <f t="shared" si="50"/>
        <v>0.5817040578</v>
      </c>
      <c r="T783" s="10">
        <f t="shared" si="28"/>
        <v>0.8618861794</v>
      </c>
      <c r="U783" s="10">
        <f t="shared" si="29"/>
        <v>0.8618861794</v>
      </c>
      <c r="V783" s="30">
        <f t="shared" si="30"/>
        <v>393</v>
      </c>
      <c r="W783" s="30">
        <f t="shared" si="31"/>
        <v>158</v>
      </c>
      <c r="X783" s="34">
        <f t="shared" si="32"/>
        <v>229</v>
      </c>
      <c r="Y783" s="36">
        <f t="shared" si="33"/>
        <v>203</v>
      </c>
      <c r="Z783" s="37">
        <f t="shared" ref="Z783:AA783" si="3155">L783</f>
        <v>189</v>
      </c>
      <c r="AA783" s="38">
        <f t="shared" si="3155"/>
        <v>26</v>
      </c>
      <c r="AB783" s="39">
        <f t="shared" si="35"/>
        <v>33</v>
      </c>
      <c r="AC783" s="35">
        <f t="shared" si="36"/>
        <v>0.4406779661</v>
      </c>
      <c r="AD783" s="35">
        <f t="shared" si="37"/>
        <v>0.5178571429</v>
      </c>
      <c r="AE783" s="30">
        <f t="shared" si="38"/>
        <v>0.5068021148</v>
      </c>
      <c r="AF783" s="30">
        <f t="shared" si="39"/>
        <v>0.2003658255</v>
      </c>
      <c r="AG783" s="30">
        <f t="shared" si="40"/>
        <v>0.01105502804</v>
      </c>
      <c r="AH783" s="41">
        <f t="shared" si="41"/>
        <v>0.3586622382</v>
      </c>
      <c r="AI783" s="42">
        <f t="shared" si="42"/>
        <v>0.342303618</v>
      </c>
      <c r="AJ783" s="42">
        <f t="shared" si="43"/>
        <v>0.3575368953</v>
      </c>
      <c r="AK783" s="36">
        <f t="shared" si="44"/>
        <v>105</v>
      </c>
      <c r="AL783" s="37">
        <f t="shared" ref="AL783:AM783" si="3156">Z783</f>
        <v>189</v>
      </c>
      <c r="AM783" s="38">
        <f t="shared" si="3156"/>
        <v>26</v>
      </c>
      <c r="AN783" s="39">
        <f t="shared" si="46"/>
        <v>33</v>
      </c>
      <c r="AO783" s="43"/>
      <c r="AP783" s="43"/>
      <c r="AQ783" s="43">
        <f t="shared" ref="AQ783:AW783" si="3157">POWER($AC783,AQ$3)</f>
        <v>1</v>
      </c>
      <c r="AR783" s="43">
        <f t="shared" si="3157"/>
        <v>0.4406779661</v>
      </c>
      <c r="AS783" s="43">
        <f t="shared" si="3157"/>
        <v>0.1941970698</v>
      </c>
      <c r="AT783" s="43">
        <f t="shared" si="3157"/>
        <v>0.08557836975</v>
      </c>
      <c r="AU783" s="43">
        <f t="shared" si="3157"/>
        <v>0.03771250192</v>
      </c>
      <c r="AV783" s="43">
        <f t="shared" si="3157"/>
        <v>0.01661906864</v>
      </c>
      <c r="AW783" s="43">
        <f t="shared" si="3157"/>
        <v>0.007323657368</v>
      </c>
      <c r="AX783" s="43">
        <f t="shared" ref="AX783:BA783" si="3158">$AD783*AQ783</f>
        <v>0.5178571429</v>
      </c>
      <c r="AY783" s="43">
        <f t="shared" si="3158"/>
        <v>0.2282082324</v>
      </c>
      <c r="AZ783" s="43">
        <f t="shared" si="3158"/>
        <v>0.1005663397</v>
      </c>
      <c r="BA783" s="43">
        <f t="shared" si="3158"/>
        <v>0.04431737005</v>
      </c>
      <c r="BB783" s="43"/>
      <c r="BC783" s="43"/>
      <c r="BD783" s="43"/>
      <c r="BE783" s="43"/>
      <c r="BF783" s="43"/>
      <c r="BG783" s="43"/>
      <c r="BH783" s="43"/>
      <c r="BI783" s="43"/>
      <c r="BJ783" s="43"/>
    </row>
    <row r="784">
      <c r="A784" s="30"/>
      <c r="B784" s="30"/>
      <c r="C784" s="44">
        <f t="shared" si="49"/>
        <v>780</v>
      </c>
      <c r="D784" s="32">
        <f t="shared" si="13"/>
        <v>1703</v>
      </c>
      <c r="E784" s="32">
        <f t="shared" si="14"/>
        <v>1703</v>
      </c>
      <c r="F784" s="33">
        <f t="shared" si="15"/>
        <v>892</v>
      </c>
      <c r="G784" s="30">
        <f t="shared" si="16"/>
        <v>624</v>
      </c>
      <c r="H784" s="34">
        <f t="shared" si="17"/>
        <v>268</v>
      </c>
      <c r="I784" s="35">
        <f t="shared" si="18"/>
        <v>0.4651384074</v>
      </c>
      <c r="J784" s="35">
        <f t="shared" si="19"/>
        <v>0.51028515</v>
      </c>
      <c r="K784" s="36">
        <f t="shared" si="20"/>
        <v>290</v>
      </c>
      <c r="L784" s="37">
        <f t="shared" si="21"/>
        <v>334</v>
      </c>
      <c r="M784" s="38">
        <f t="shared" si="22"/>
        <v>137</v>
      </c>
      <c r="N784" s="39">
        <f t="shared" si="23"/>
        <v>131</v>
      </c>
      <c r="O784" s="35">
        <f t="shared" si="24"/>
        <v>0.4647435897</v>
      </c>
      <c r="P784" s="35">
        <f t="shared" si="25"/>
        <v>0.5111940299</v>
      </c>
      <c r="Q784" s="40">
        <f t="shared" si="26"/>
        <v>0.4786995516</v>
      </c>
      <c r="R784" s="35">
        <f t="shared" si="27"/>
        <v>0.2908704883</v>
      </c>
      <c r="S784" s="10">
        <f t="shared" si="50"/>
        <v>0.6083134491</v>
      </c>
      <c r="T784" s="10">
        <f t="shared" si="28"/>
        <v>0.7996437108</v>
      </c>
      <c r="U784" s="10">
        <f t="shared" si="29"/>
        <v>0.7996437108</v>
      </c>
      <c r="V784" s="30">
        <f t="shared" si="30"/>
        <v>892</v>
      </c>
      <c r="W784" s="30">
        <f t="shared" si="31"/>
        <v>427</v>
      </c>
      <c r="X784" s="34">
        <f t="shared" si="32"/>
        <v>543</v>
      </c>
      <c r="Y784" s="36">
        <f t="shared" si="33"/>
        <v>406</v>
      </c>
      <c r="Z784" s="37">
        <f t="shared" ref="Z784:AA784" si="3159">L784</f>
        <v>334</v>
      </c>
      <c r="AA784" s="38">
        <f t="shared" si="3159"/>
        <v>137</v>
      </c>
      <c r="AB784" s="39">
        <f t="shared" si="35"/>
        <v>102</v>
      </c>
      <c r="AC784" s="35">
        <f t="shared" si="36"/>
        <v>0.5732217573</v>
      </c>
      <c r="AD784" s="35">
        <f t="shared" si="37"/>
        <v>0.5486486486</v>
      </c>
      <c r="AE784" s="30">
        <f t="shared" si="38"/>
        <v>0.5568588363</v>
      </c>
      <c r="AF784" s="30">
        <f t="shared" si="39"/>
        <v>0.250422547</v>
      </c>
      <c r="AG784" s="30">
        <f t="shared" si="40"/>
        <v>-0.008210187669</v>
      </c>
      <c r="AH784" s="41">
        <f t="shared" si="41"/>
        <v>0.3735178646</v>
      </c>
      <c r="AI784" s="42">
        <f t="shared" si="42"/>
        <v>0.4423203789</v>
      </c>
      <c r="AJ784" s="42">
        <f t="shared" si="43"/>
        <v>0.4310071498</v>
      </c>
      <c r="AK784" s="36">
        <f t="shared" si="44"/>
        <v>253</v>
      </c>
      <c r="AL784" s="37">
        <f t="shared" ref="AL784:AM784" si="3160">Z784</f>
        <v>334</v>
      </c>
      <c r="AM784" s="38">
        <f t="shared" si="3160"/>
        <v>137</v>
      </c>
      <c r="AN784" s="39">
        <f t="shared" si="46"/>
        <v>102</v>
      </c>
      <c r="AO784" s="43"/>
      <c r="AP784" s="43"/>
      <c r="AQ784" s="43">
        <f t="shared" ref="AQ784:AW784" si="3161">POWER($AC784,AQ$3)</f>
        <v>1</v>
      </c>
      <c r="AR784" s="43">
        <f t="shared" si="3161"/>
        <v>0.5732217573</v>
      </c>
      <c r="AS784" s="43">
        <f t="shared" si="3161"/>
        <v>0.3285831831</v>
      </c>
      <c r="AT784" s="43">
        <f t="shared" si="3161"/>
        <v>0.1883510296</v>
      </c>
      <c r="AU784" s="43">
        <f t="shared" si="3161"/>
        <v>0.1079669082</v>
      </c>
      <c r="AV784" s="43">
        <f t="shared" si="3161"/>
        <v>0.06188898085</v>
      </c>
      <c r="AW784" s="43">
        <f t="shared" si="3161"/>
        <v>0.03547611036</v>
      </c>
      <c r="AX784" s="43">
        <f t="shared" ref="AX784:BA784" si="3162">$AD784*AQ784</f>
        <v>0.5486486486</v>
      </c>
      <c r="AY784" s="43">
        <f t="shared" si="3162"/>
        <v>0.3144973425</v>
      </c>
      <c r="AZ784" s="43">
        <f t="shared" si="3162"/>
        <v>0.1802767194</v>
      </c>
      <c r="BA784" s="43">
        <f t="shared" si="3162"/>
        <v>0.1033385379</v>
      </c>
      <c r="BB784" s="43"/>
      <c r="BC784" s="43"/>
      <c r="BD784" s="43"/>
      <c r="BE784" s="43"/>
      <c r="BF784" s="43"/>
      <c r="BG784" s="43"/>
      <c r="BH784" s="43"/>
      <c r="BI784" s="43"/>
      <c r="BJ784" s="43"/>
    </row>
    <row r="785">
      <c r="A785" s="30"/>
      <c r="B785" s="30"/>
      <c r="C785" s="44">
        <f t="shared" si="49"/>
        <v>781</v>
      </c>
      <c r="D785" s="32">
        <f t="shared" si="13"/>
        <v>1121</v>
      </c>
      <c r="E785" s="32">
        <f t="shared" si="14"/>
        <v>1121</v>
      </c>
      <c r="F785" s="33">
        <f t="shared" si="15"/>
        <v>518</v>
      </c>
      <c r="G785" s="30">
        <f t="shared" si="16"/>
        <v>274</v>
      </c>
      <c r="H785" s="34">
        <f t="shared" si="17"/>
        <v>244</v>
      </c>
      <c r="I785" s="35">
        <f t="shared" si="18"/>
        <v>0.530545392</v>
      </c>
      <c r="J785" s="35">
        <f t="shared" si="19"/>
        <v>0.504138088</v>
      </c>
      <c r="K785" s="36">
        <f t="shared" si="20"/>
        <v>145</v>
      </c>
      <c r="L785" s="37">
        <f t="shared" si="21"/>
        <v>129</v>
      </c>
      <c r="M785" s="38">
        <f t="shared" si="22"/>
        <v>123</v>
      </c>
      <c r="N785" s="39">
        <f t="shared" si="23"/>
        <v>121</v>
      </c>
      <c r="O785" s="35">
        <f t="shared" si="24"/>
        <v>0.5291970803</v>
      </c>
      <c r="P785" s="35">
        <f t="shared" si="25"/>
        <v>0.5040983607</v>
      </c>
      <c r="Q785" s="40">
        <f t="shared" si="26"/>
        <v>0.5173745174</v>
      </c>
      <c r="R785" s="35">
        <f t="shared" si="27"/>
        <v>0.4880952381</v>
      </c>
      <c r="S785" s="10">
        <f t="shared" si="50"/>
        <v>0.8239774476</v>
      </c>
      <c r="T785" s="10">
        <f t="shared" si="28"/>
        <v>1.03032993</v>
      </c>
      <c r="U785" s="10">
        <f t="shared" si="29"/>
        <v>1</v>
      </c>
      <c r="V785" s="30">
        <f t="shared" si="30"/>
        <v>518</v>
      </c>
      <c r="W785" s="30">
        <f t="shared" si="31"/>
        <v>268</v>
      </c>
      <c r="X785" s="34">
        <f t="shared" si="32"/>
        <v>427</v>
      </c>
      <c r="Y785" s="36">
        <f t="shared" si="33"/>
        <v>304</v>
      </c>
      <c r="Z785" s="37">
        <f t="shared" ref="Z785:AA785" si="3163">L785</f>
        <v>129</v>
      </c>
      <c r="AA785" s="38">
        <f t="shared" si="3163"/>
        <v>123</v>
      </c>
      <c r="AB785" s="39">
        <f t="shared" si="35"/>
        <v>0</v>
      </c>
      <c r="AC785" s="35">
        <f t="shared" si="36"/>
        <v>1</v>
      </c>
      <c r="AD785" s="35">
        <f t="shared" si="37"/>
        <v>0.7020785219</v>
      </c>
      <c r="AE785" s="30">
        <f t="shared" si="38"/>
        <v>0.6210571413</v>
      </c>
      <c r="AF785" s="30">
        <f t="shared" si="39"/>
        <v>0.3146208519</v>
      </c>
      <c r="AG785" s="30">
        <f t="shared" si="40"/>
        <v>0.08102138068</v>
      </c>
      <c r="AH785" s="41">
        <f t="shared" si="41"/>
        <v>0.4805822993</v>
      </c>
      <c r="AI785" s="42">
        <f t="shared" si="42"/>
        <v>0.7412780452</v>
      </c>
      <c r="AJ785" s="42">
        <f t="shared" si="43"/>
        <v>0.8529214664</v>
      </c>
      <c r="AK785" s="36">
        <f t="shared" si="44"/>
        <v>748</v>
      </c>
      <c r="AL785" s="37">
        <f t="shared" ref="AL785:AM785" si="3164">Z785</f>
        <v>129</v>
      </c>
      <c r="AM785" s="38">
        <f t="shared" si="3164"/>
        <v>123</v>
      </c>
      <c r="AN785" s="39">
        <f t="shared" si="46"/>
        <v>0</v>
      </c>
      <c r="AO785" s="43"/>
      <c r="AP785" s="43"/>
      <c r="AQ785" s="43">
        <f t="shared" ref="AQ785:AW785" si="3165">POWER($AC785,AQ$3)</f>
        <v>1</v>
      </c>
      <c r="AR785" s="43">
        <f t="shared" si="3165"/>
        <v>1</v>
      </c>
      <c r="AS785" s="43">
        <f t="shared" si="3165"/>
        <v>1</v>
      </c>
      <c r="AT785" s="43">
        <f t="shared" si="3165"/>
        <v>1</v>
      </c>
      <c r="AU785" s="43">
        <f t="shared" si="3165"/>
        <v>1</v>
      </c>
      <c r="AV785" s="43">
        <f t="shared" si="3165"/>
        <v>1</v>
      </c>
      <c r="AW785" s="43">
        <f t="shared" si="3165"/>
        <v>1</v>
      </c>
      <c r="AX785" s="43">
        <f t="shared" ref="AX785:BA785" si="3166">$AD785*AQ785</f>
        <v>0.7020785219</v>
      </c>
      <c r="AY785" s="43">
        <f t="shared" si="3166"/>
        <v>0.7020785219</v>
      </c>
      <c r="AZ785" s="43">
        <f t="shared" si="3166"/>
        <v>0.7020785219</v>
      </c>
      <c r="BA785" s="43">
        <f t="shared" si="3166"/>
        <v>0.7020785219</v>
      </c>
      <c r="BB785" s="43"/>
      <c r="BC785" s="43"/>
      <c r="BD785" s="43"/>
      <c r="BE785" s="43"/>
      <c r="BF785" s="43"/>
      <c r="BG785" s="43"/>
      <c r="BH785" s="43"/>
      <c r="BI785" s="43"/>
      <c r="BJ785" s="43"/>
    </row>
    <row r="786">
      <c r="A786" s="30"/>
      <c r="B786" s="30"/>
      <c r="C786" s="44">
        <f t="shared" si="49"/>
        <v>782</v>
      </c>
      <c r="D786" s="32">
        <f t="shared" si="13"/>
        <v>1139</v>
      </c>
      <c r="E786" s="32">
        <f t="shared" si="14"/>
        <v>1139</v>
      </c>
      <c r="F786" s="33">
        <f t="shared" si="15"/>
        <v>692</v>
      </c>
      <c r="G786" s="30">
        <f t="shared" si="16"/>
        <v>469</v>
      </c>
      <c r="H786" s="34">
        <f t="shared" si="17"/>
        <v>223</v>
      </c>
      <c r="I786" s="35">
        <f t="shared" si="18"/>
        <v>0.4901454897</v>
      </c>
      <c r="J786" s="35">
        <f t="shared" si="19"/>
        <v>0.5394419749</v>
      </c>
      <c r="K786" s="36">
        <f t="shared" si="20"/>
        <v>230</v>
      </c>
      <c r="L786" s="37">
        <f t="shared" si="21"/>
        <v>239</v>
      </c>
      <c r="M786" s="38">
        <f t="shared" si="22"/>
        <v>120</v>
      </c>
      <c r="N786" s="39">
        <f t="shared" si="23"/>
        <v>103</v>
      </c>
      <c r="O786" s="35">
        <f t="shared" si="24"/>
        <v>0.4904051173</v>
      </c>
      <c r="P786" s="35">
        <f t="shared" si="25"/>
        <v>0.5381165919</v>
      </c>
      <c r="Q786" s="40">
        <f t="shared" si="26"/>
        <v>0.5057803468</v>
      </c>
      <c r="R786" s="35">
        <f t="shared" si="27"/>
        <v>0.3342618384</v>
      </c>
      <c r="S786" s="10">
        <f t="shared" si="50"/>
        <v>0.5134558569</v>
      </c>
      <c r="T786" s="10">
        <f t="shared" si="28"/>
        <v>0.6171087841</v>
      </c>
      <c r="U786" s="10">
        <f t="shared" si="29"/>
        <v>0.6171087841</v>
      </c>
      <c r="V786" s="30">
        <f t="shared" si="30"/>
        <v>692</v>
      </c>
      <c r="W786" s="30">
        <f t="shared" si="31"/>
        <v>350</v>
      </c>
      <c r="X786" s="34">
        <f t="shared" si="32"/>
        <v>355</v>
      </c>
      <c r="Y786" s="36">
        <f t="shared" si="33"/>
        <v>235</v>
      </c>
      <c r="Z786" s="37">
        <f t="shared" ref="Z786:AA786" si="3167">L786</f>
        <v>239</v>
      </c>
      <c r="AA786" s="38">
        <f t="shared" si="3167"/>
        <v>120</v>
      </c>
      <c r="AB786" s="39">
        <f t="shared" si="35"/>
        <v>146</v>
      </c>
      <c r="AC786" s="35">
        <f t="shared" si="36"/>
        <v>0.4511278195</v>
      </c>
      <c r="AD786" s="35">
        <f t="shared" si="37"/>
        <v>0.4957805907</v>
      </c>
      <c r="AE786" s="30">
        <f t="shared" si="38"/>
        <v>0.5110765515</v>
      </c>
      <c r="AF786" s="30">
        <f t="shared" si="39"/>
        <v>0.2046402622</v>
      </c>
      <c r="AG786" s="30">
        <f t="shared" si="40"/>
        <v>-0.01529596077</v>
      </c>
      <c r="AH786" s="41">
        <f t="shared" si="41"/>
        <v>0.3595385477</v>
      </c>
      <c r="AI786" s="42">
        <f t="shared" si="42"/>
        <v>0.3502812773</v>
      </c>
      <c r="AJ786" s="42">
        <f t="shared" si="43"/>
        <v>0.3292042063</v>
      </c>
      <c r="AK786" s="36">
        <f t="shared" si="44"/>
        <v>117</v>
      </c>
      <c r="AL786" s="37">
        <f t="shared" ref="AL786:AM786" si="3168">Z786</f>
        <v>239</v>
      </c>
      <c r="AM786" s="38">
        <f t="shared" si="3168"/>
        <v>120</v>
      </c>
      <c r="AN786" s="39">
        <f t="shared" si="46"/>
        <v>146</v>
      </c>
      <c r="AO786" s="43"/>
      <c r="AP786" s="43"/>
      <c r="AQ786" s="43">
        <f t="shared" ref="AQ786:AW786" si="3169">POWER($AC786,AQ$3)</f>
        <v>1</v>
      </c>
      <c r="AR786" s="43">
        <f t="shared" si="3169"/>
        <v>0.4511278195</v>
      </c>
      <c r="AS786" s="43">
        <f t="shared" si="3169"/>
        <v>0.2035163096</v>
      </c>
      <c r="AT786" s="43">
        <f t="shared" si="3169"/>
        <v>0.09181186898</v>
      </c>
      <c r="AU786" s="43">
        <f t="shared" si="3169"/>
        <v>0.04141888826</v>
      </c>
      <c r="AV786" s="43">
        <f t="shared" si="3169"/>
        <v>0.01868521275</v>
      </c>
      <c r="AW786" s="43">
        <f t="shared" si="3169"/>
        <v>0.008429419285</v>
      </c>
      <c r="AX786" s="43">
        <f t="shared" ref="AX786:BA786" si="3170">$AD786*AQ786</f>
        <v>0.4957805907</v>
      </c>
      <c r="AY786" s="43">
        <f t="shared" si="3170"/>
        <v>0.2236604169</v>
      </c>
      <c r="AZ786" s="43">
        <f t="shared" si="3170"/>
        <v>0.1008994362</v>
      </c>
      <c r="BA786" s="43">
        <f t="shared" si="3170"/>
        <v>0.04551854264</v>
      </c>
      <c r="BB786" s="43"/>
      <c r="BC786" s="43"/>
      <c r="BD786" s="43"/>
      <c r="BE786" s="43"/>
      <c r="BF786" s="43"/>
      <c r="BG786" s="43"/>
      <c r="BH786" s="43"/>
      <c r="BI786" s="43"/>
      <c r="BJ786" s="43"/>
    </row>
    <row r="787">
      <c r="A787" s="30"/>
      <c r="B787" s="30"/>
      <c r="C787" s="44">
        <f t="shared" si="49"/>
        <v>783</v>
      </c>
      <c r="D787" s="32">
        <f t="shared" si="13"/>
        <v>544</v>
      </c>
      <c r="E787" s="32">
        <f t="shared" si="14"/>
        <v>544</v>
      </c>
      <c r="F787" s="33">
        <f t="shared" si="15"/>
        <v>169</v>
      </c>
      <c r="G787" s="30">
        <f t="shared" si="16"/>
        <v>121</v>
      </c>
      <c r="H787" s="34">
        <f t="shared" si="17"/>
        <v>48</v>
      </c>
      <c r="I787" s="35">
        <f t="shared" si="18"/>
        <v>0.4246035768</v>
      </c>
      <c r="J787" s="35">
        <f t="shared" si="19"/>
        <v>0.3972948776</v>
      </c>
      <c r="K787" s="36">
        <f t="shared" si="20"/>
        <v>51</v>
      </c>
      <c r="L787" s="37">
        <f t="shared" si="21"/>
        <v>70</v>
      </c>
      <c r="M787" s="38">
        <f t="shared" si="22"/>
        <v>19</v>
      </c>
      <c r="N787" s="39">
        <f t="shared" si="23"/>
        <v>29</v>
      </c>
      <c r="O787" s="35">
        <f t="shared" si="24"/>
        <v>0.4214876033</v>
      </c>
      <c r="P787" s="35">
        <f t="shared" si="25"/>
        <v>0.3958333333</v>
      </c>
      <c r="Q787" s="40">
        <f t="shared" si="26"/>
        <v>0.4142011834</v>
      </c>
      <c r="R787" s="35">
        <f t="shared" si="27"/>
        <v>0.2134831461</v>
      </c>
      <c r="S787" s="10">
        <f t="shared" si="50"/>
        <v>0.4265280438</v>
      </c>
      <c r="T787" s="10">
        <f t="shared" si="28"/>
        <v>0.5498433579</v>
      </c>
      <c r="U787" s="10">
        <f t="shared" si="29"/>
        <v>0.5498433579</v>
      </c>
      <c r="V787" s="30">
        <f t="shared" si="30"/>
        <v>169</v>
      </c>
      <c r="W787" s="30">
        <f t="shared" si="31"/>
        <v>70</v>
      </c>
      <c r="X787" s="34">
        <f t="shared" si="32"/>
        <v>72</v>
      </c>
      <c r="Y787" s="36">
        <f t="shared" si="33"/>
        <v>53</v>
      </c>
      <c r="Z787" s="37">
        <f t="shared" ref="Z787:AA787" si="3171">L787</f>
        <v>70</v>
      </c>
      <c r="AA787" s="38">
        <f t="shared" si="3171"/>
        <v>19</v>
      </c>
      <c r="AB787" s="39">
        <f t="shared" si="35"/>
        <v>43</v>
      </c>
      <c r="AC787" s="35">
        <f t="shared" si="36"/>
        <v>0.3064516129</v>
      </c>
      <c r="AD787" s="35">
        <f t="shared" si="37"/>
        <v>0.4308943089</v>
      </c>
      <c r="AE787" s="30">
        <f t="shared" si="38"/>
        <v>0.4483152417</v>
      </c>
      <c r="AF787" s="30">
        <f t="shared" si="39"/>
        <v>0.1418789524</v>
      </c>
      <c r="AG787" s="30">
        <f t="shared" si="40"/>
        <v>-0.01742093275</v>
      </c>
      <c r="AH787" s="41">
        <f t="shared" si="41"/>
        <v>0.3518080652</v>
      </c>
      <c r="AI787" s="42">
        <f t="shared" si="42"/>
        <v>0.2387909422</v>
      </c>
      <c r="AJ787" s="42">
        <f t="shared" si="43"/>
        <v>0.2147857658</v>
      </c>
      <c r="AK787" s="36">
        <f t="shared" si="44"/>
        <v>19</v>
      </c>
      <c r="AL787" s="37">
        <f t="shared" ref="AL787:AM787" si="3172">Z787</f>
        <v>70</v>
      </c>
      <c r="AM787" s="38">
        <f t="shared" si="3172"/>
        <v>19</v>
      </c>
      <c r="AN787" s="39">
        <f t="shared" si="46"/>
        <v>43</v>
      </c>
      <c r="AO787" s="43"/>
      <c r="AP787" s="43"/>
      <c r="AQ787" s="43">
        <f t="shared" ref="AQ787:AW787" si="3173">POWER($AC787,AQ$3)</f>
        <v>1</v>
      </c>
      <c r="AR787" s="43">
        <f t="shared" si="3173"/>
        <v>0.3064516129</v>
      </c>
      <c r="AS787" s="43">
        <f t="shared" si="3173"/>
        <v>0.09391259105</v>
      </c>
      <c r="AT787" s="43">
        <f t="shared" si="3173"/>
        <v>0.028779665</v>
      </c>
      <c r="AU787" s="43">
        <f t="shared" si="3173"/>
        <v>0.008819574758</v>
      </c>
      <c r="AV787" s="43">
        <f t="shared" si="3173"/>
        <v>0.00270277291</v>
      </c>
      <c r="AW787" s="43">
        <f t="shared" si="3173"/>
        <v>0.0008282691175</v>
      </c>
      <c r="AX787" s="43">
        <f t="shared" ref="AX787:BA787" si="3174">$AD787*AQ787</f>
        <v>0.4308943089</v>
      </c>
      <c r="AY787" s="43">
        <f t="shared" si="3174"/>
        <v>0.132048256</v>
      </c>
      <c r="AZ787" s="43">
        <f t="shared" si="3174"/>
        <v>0.04046640102</v>
      </c>
      <c r="BA787" s="43">
        <f t="shared" si="3174"/>
        <v>0.01240099386</v>
      </c>
      <c r="BB787" s="43"/>
      <c r="BC787" s="43"/>
      <c r="BD787" s="43"/>
      <c r="BE787" s="43"/>
      <c r="BF787" s="43"/>
      <c r="BG787" s="43"/>
      <c r="BH787" s="43"/>
      <c r="BI787" s="43"/>
      <c r="BJ787" s="43"/>
    </row>
    <row r="788">
      <c r="A788" s="30"/>
      <c r="B788" s="30"/>
      <c r="C788" s="44">
        <f t="shared" si="49"/>
        <v>784</v>
      </c>
      <c r="D788" s="32">
        <f t="shared" si="13"/>
        <v>2397</v>
      </c>
      <c r="E788" s="32">
        <f t="shared" si="14"/>
        <v>2397</v>
      </c>
      <c r="F788" s="33">
        <f t="shared" si="15"/>
        <v>1257</v>
      </c>
      <c r="G788" s="30">
        <f t="shared" si="16"/>
        <v>870</v>
      </c>
      <c r="H788" s="34">
        <f t="shared" si="17"/>
        <v>387</v>
      </c>
      <c r="I788" s="35">
        <f t="shared" si="18"/>
        <v>0.3458568979</v>
      </c>
      <c r="J788" s="35">
        <f t="shared" si="19"/>
        <v>0.3446933205</v>
      </c>
      <c r="K788" s="36">
        <f t="shared" si="20"/>
        <v>301</v>
      </c>
      <c r="L788" s="37">
        <f t="shared" si="21"/>
        <v>569</v>
      </c>
      <c r="M788" s="38">
        <f t="shared" si="22"/>
        <v>133</v>
      </c>
      <c r="N788" s="39">
        <f t="shared" si="23"/>
        <v>254</v>
      </c>
      <c r="O788" s="35">
        <f t="shared" si="24"/>
        <v>0.3459770115</v>
      </c>
      <c r="P788" s="35">
        <f t="shared" si="25"/>
        <v>0.3436692506</v>
      </c>
      <c r="Q788" s="40">
        <f t="shared" si="26"/>
        <v>0.3452665076</v>
      </c>
      <c r="R788" s="35">
        <f t="shared" si="27"/>
        <v>0.1894586895</v>
      </c>
      <c r="S788" s="10">
        <f t="shared" si="50"/>
        <v>0.5652430457</v>
      </c>
      <c r="T788" s="10">
        <f t="shared" si="28"/>
        <v>0.7922110552</v>
      </c>
      <c r="U788" s="10">
        <f t="shared" si="29"/>
        <v>0.7922110552</v>
      </c>
      <c r="V788" s="30">
        <f t="shared" si="30"/>
        <v>1257</v>
      </c>
      <c r="W788" s="30">
        <f t="shared" si="31"/>
        <v>434</v>
      </c>
      <c r="X788" s="34">
        <f t="shared" si="32"/>
        <v>711</v>
      </c>
      <c r="Y788" s="36">
        <f t="shared" si="33"/>
        <v>578</v>
      </c>
      <c r="Z788" s="37">
        <f t="shared" ref="Z788:AA788" si="3175">L788</f>
        <v>569</v>
      </c>
      <c r="AA788" s="38">
        <f t="shared" si="3175"/>
        <v>133</v>
      </c>
      <c r="AB788" s="39">
        <f t="shared" si="35"/>
        <v>152</v>
      </c>
      <c r="AC788" s="35">
        <f t="shared" si="36"/>
        <v>0.4666666667</v>
      </c>
      <c r="AD788" s="35">
        <f t="shared" si="37"/>
        <v>0.5039232781</v>
      </c>
      <c r="AE788" s="30">
        <f t="shared" si="38"/>
        <v>0.51734051</v>
      </c>
      <c r="AF788" s="30">
        <f t="shared" si="39"/>
        <v>0.2109042207</v>
      </c>
      <c r="AG788" s="30">
        <f t="shared" si="40"/>
        <v>-0.01341723187</v>
      </c>
      <c r="AH788" s="41">
        <f t="shared" si="41"/>
        <v>0.3609340833</v>
      </c>
      <c r="AI788" s="42">
        <f t="shared" si="42"/>
        <v>0.3621176384</v>
      </c>
      <c r="AJ788" s="42">
        <f t="shared" si="43"/>
        <v>0.3436293621</v>
      </c>
      <c r="AK788" s="36">
        <f t="shared" si="44"/>
        <v>298</v>
      </c>
      <c r="AL788" s="37">
        <f t="shared" ref="AL788:AM788" si="3176">Z788</f>
        <v>569</v>
      </c>
      <c r="AM788" s="38">
        <f t="shared" si="3176"/>
        <v>133</v>
      </c>
      <c r="AN788" s="39">
        <f t="shared" si="46"/>
        <v>152</v>
      </c>
      <c r="AO788" s="43"/>
      <c r="AP788" s="43"/>
      <c r="AQ788" s="43">
        <f t="shared" ref="AQ788:AW788" si="3177">POWER($AC788,AQ$3)</f>
        <v>1</v>
      </c>
      <c r="AR788" s="43">
        <f t="shared" si="3177"/>
        <v>0.4666666667</v>
      </c>
      <c r="AS788" s="43">
        <f t="shared" si="3177"/>
        <v>0.2177777778</v>
      </c>
      <c r="AT788" s="43">
        <f t="shared" si="3177"/>
        <v>0.1016296296</v>
      </c>
      <c r="AU788" s="43">
        <f t="shared" si="3177"/>
        <v>0.04742716049</v>
      </c>
      <c r="AV788" s="43">
        <f t="shared" si="3177"/>
        <v>0.0221326749</v>
      </c>
      <c r="AW788" s="43">
        <f t="shared" si="3177"/>
        <v>0.01032858162</v>
      </c>
      <c r="AX788" s="43">
        <f t="shared" ref="AX788:BA788" si="3178">$AD788*AQ788</f>
        <v>0.5039232781</v>
      </c>
      <c r="AY788" s="43">
        <f t="shared" si="3178"/>
        <v>0.2351641965</v>
      </c>
      <c r="AZ788" s="43">
        <f t="shared" si="3178"/>
        <v>0.1097432917</v>
      </c>
      <c r="BA788" s="43">
        <f t="shared" si="3178"/>
        <v>0.05121353612</v>
      </c>
      <c r="BB788" s="43"/>
      <c r="BC788" s="43"/>
      <c r="BD788" s="43"/>
      <c r="BE788" s="43"/>
      <c r="BF788" s="43"/>
      <c r="BG788" s="43"/>
      <c r="BH788" s="43"/>
      <c r="BI788" s="43"/>
      <c r="BJ788" s="43"/>
    </row>
    <row r="789">
      <c r="A789" s="30"/>
      <c r="B789" s="30"/>
      <c r="C789" s="44">
        <f t="shared" si="49"/>
        <v>785</v>
      </c>
      <c r="D789" s="32">
        <f t="shared" si="13"/>
        <v>1036</v>
      </c>
      <c r="E789" s="32">
        <f t="shared" si="14"/>
        <v>1036</v>
      </c>
      <c r="F789" s="33">
        <f t="shared" si="15"/>
        <v>248</v>
      </c>
      <c r="G789" s="30">
        <f t="shared" si="16"/>
        <v>149</v>
      </c>
      <c r="H789" s="34">
        <f t="shared" si="17"/>
        <v>99</v>
      </c>
      <c r="I789" s="35">
        <f t="shared" si="18"/>
        <v>0.4771974481</v>
      </c>
      <c r="J789" s="35">
        <f t="shared" si="19"/>
        <v>0.5150710526</v>
      </c>
      <c r="K789" s="36">
        <f t="shared" si="20"/>
        <v>71</v>
      </c>
      <c r="L789" s="37">
        <f t="shared" si="21"/>
        <v>78</v>
      </c>
      <c r="M789" s="38">
        <f t="shared" si="22"/>
        <v>51</v>
      </c>
      <c r="N789" s="39">
        <f t="shared" si="23"/>
        <v>48</v>
      </c>
      <c r="O789" s="35">
        <f t="shared" si="24"/>
        <v>0.4765100671</v>
      </c>
      <c r="P789" s="35">
        <f t="shared" si="25"/>
        <v>0.5151515152</v>
      </c>
      <c r="Q789" s="40">
        <f t="shared" si="26"/>
        <v>0.4919354839</v>
      </c>
      <c r="R789" s="35">
        <f t="shared" si="27"/>
        <v>0.3953488372</v>
      </c>
      <c r="S789" s="10">
        <f t="shared" si="50"/>
        <v>0.8332102086</v>
      </c>
      <c r="T789" s="10">
        <f t="shared" si="28"/>
        <v>1.10324205</v>
      </c>
      <c r="U789" s="10">
        <f t="shared" si="29"/>
        <v>1</v>
      </c>
      <c r="V789" s="30">
        <f t="shared" si="30"/>
        <v>248</v>
      </c>
      <c r="W789" s="30">
        <f t="shared" si="31"/>
        <v>122</v>
      </c>
      <c r="X789" s="34">
        <f t="shared" si="32"/>
        <v>207</v>
      </c>
      <c r="Y789" s="36">
        <f t="shared" si="33"/>
        <v>156</v>
      </c>
      <c r="Z789" s="37">
        <f t="shared" ref="Z789:AA789" si="3179">L789</f>
        <v>78</v>
      </c>
      <c r="AA789" s="38">
        <f t="shared" si="3179"/>
        <v>51</v>
      </c>
      <c r="AB789" s="39">
        <f t="shared" si="35"/>
        <v>0</v>
      </c>
      <c r="AC789" s="35">
        <f t="shared" si="36"/>
        <v>1</v>
      </c>
      <c r="AD789" s="35">
        <f t="shared" si="37"/>
        <v>0.6666666667</v>
      </c>
      <c r="AE789" s="30">
        <f t="shared" si="38"/>
        <v>0.6210571413</v>
      </c>
      <c r="AF789" s="30">
        <f t="shared" si="39"/>
        <v>0.3146208519</v>
      </c>
      <c r="AG789" s="30">
        <f t="shared" si="40"/>
        <v>0.0456095254</v>
      </c>
      <c r="AH789" s="41">
        <f t="shared" si="41"/>
        <v>0.4805822993</v>
      </c>
      <c r="AI789" s="42">
        <f t="shared" si="42"/>
        <v>0.7412780452</v>
      </c>
      <c r="AJ789" s="42">
        <f t="shared" si="43"/>
        <v>0.8041256962</v>
      </c>
      <c r="AK789" s="36">
        <f t="shared" si="44"/>
        <v>320</v>
      </c>
      <c r="AL789" s="37">
        <f t="shared" ref="AL789:AM789" si="3180">Z789</f>
        <v>78</v>
      </c>
      <c r="AM789" s="38">
        <f t="shared" si="3180"/>
        <v>51</v>
      </c>
      <c r="AN789" s="39">
        <f t="shared" si="46"/>
        <v>0</v>
      </c>
      <c r="AO789" s="43"/>
      <c r="AP789" s="43"/>
      <c r="AQ789" s="43">
        <f t="shared" ref="AQ789:AW789" si="3181">POWER($AC789,AQ$3)</f>
        <v>1</v>
      </c>
      <c r="AR789" s="43">
        <f t="shared" si="3181"/>
        <v>1</v>
      </c>
      <c r="AS789" s="43">
        <f t="shared" si="3181"/>
        <v>1</v>
      </c>
      <c r="AT789" s="43">
        <f t="shared" si="3181"/>
        <v>1</v>
      </c>
      <c r="AU789" s="43">
        <f t="shared" si="3181"/>
        <v>1</v>
      </c>
      <c r="AV789" s="43">
        <f t="shared" si="3181"/>
        <v>1</v>
      </c>
      <c r="AW789" s="43">
        <f t="shared" si="3181"/>
        <v>1</v>
      </c>
      <c r="AX789" s="43">
        <f t="shared" ref="AX789:BA789" si="3182">$AD789*AQ789</f>
        <v>0.6666666667</v>
      </c>
      <c r="AY789" s="43">
        <f t="shared" si="3182"/>
        <v>0.6666666667</v>
      </c>
      <c r="AZ789" s="43">
        <f t="shared" si="3182"/>
        <v>0.6666666667</v>
      </c>
      <c r="BA789" s="43">
        <f t="shared" si="3182"/>
        <v>0.6666666667</v>
      </c>
      <c r="BB789" s="43"/>
      <c r="BC789" s="43"/>
      <c r="BD789" s="43"/>
      <c r="BE789" s="43"/>
      <c r="BF789" s="43"/>
      <c r="BG789" s="43"/>
      <c r="BH789" s="43"/>
      <c r="BI789" s="43"/>
      <c r="BJ789" s="43"/>
    </row>
    <row r="790">
      <c r="A790" s="30"/>
      <c r="B790" s="30"/>
      <c r="C790" s="44">
        <f t="shared" si="49"/>
        <v>786</v>
      </c>
      <c r="D790" s="32">
        <f t="shared" si="13"/>
        <v>1638</v>
      </c>
      <c r="E790" s="32">
        <f t="shared" si="14"/>
        <v>1638</v>
      </c>
      <c r="F790" s="33">
        <f t="shared" si="15"/>
        <v>936</v>
      </c>
      <c r="G790" s="30">
        <f t="shared" si="16"/>
        <v>593</v>
      </c>
      <c r="H790" s="34">
        <f t="shared" si="17"/>
        <v>343</v>
      </c>
      <c r="I790" s="35">
        <f t="shared" si="18"/>
        <v>0.3830437596</v>
      </c>
      <c r="J790" s="35">
        <f t="shared" si="19"/>
        <v>0.3124909081</v>
      </c>
      <c r="K790" s="36">
        <f t="shared" si="20"/>
        <v>227</v>
      </c>
      <c r="L790" s="37">
        <f t="shared" si="21"/>
        <v>366</v>
      </c>
      <c r="M790" s="38">
        <f t="shared" si="22"/>
        <v>107</v>
      </c>
      <c r="N790" s="39">
        <f t="shared" si="23"/>
        <v>236</v>
      </c>
      <c r="O790" s="35">
        <f t="shared" si="24"/>
        <v>0.3827993255</v>
      </c>
      <c r="P790" s="35">
        <f t="shared" si="25"/>
        <v>0.3119533528</v>
      </c>
      <c r="Q790" s="40">
        <f t="shared" si="26"/>
        <v>0.3568376068</v>
      </c>
      <c r="R790" s="35">
        <f t="shared" si="27"/>
        <v>0.2262156448</v>
      </c>
      <c r="S790" s="10">
        <f t="shared" si="50"/>
        <v>0.6264640901</v>
      </c>
      <c r="T790" s="10">
        <f t="shared" si="28"/>
        <v>0.8696756477</v>
      </c>
      <c r="U790" s="10">
        <f t="shared" si="29"/>
        <v>0.8696756477</v>
      </c>
      <c r="V790" s="30">
        <f t="shared" si="30"/>
        <v>936</v>
      </c>
      <c r="W790" s="30">
        <f t="shared" si="31"/>
        <v>334</v>
      </c>
      <c r="X790" s="34">
        <f t="shared" si="32"/>
        <v>586</v>
      </c>
      <c r="Y790" s="36">
        <f t="shared" si="33"/>
        <v>479</v>
      </c>
      <c r="Z790" s="37">
        <f t="shared" ref="Z790:AA790" si="3183">L790</f>
        <v>366</v>
      </c>
      <c r="AA790" s="38">
        <f t="shared" si="3183"/>
        <v>107</v>
      </c>
      <c r="AB790" s="39">
        <f t="shared" si="35"/>
        <v>72</v>
      </c>
      <c r="AC790" s="35">
        <f t="shared" si="36"/>
        <v>0.5977653631</v>
      </c>
      <c r="AD790" s="35">
        <f t="shared" si="37"/>
        <v>0.5668639053</v>
      </c>
      <c r="AE790" s="30">
        <f t="shared" si="38"/>
        <v>0.5649833359</v>
      </c>
      <c r="AF790" s="30">
        <f t="shared" si="39"/>
        <v>0.2585470466</v>
      </c>
      <c r="AG790" s="30">
        <f t="shared" si="40"/>
        <v>0.001880569435</v>
      </c>
      <c r="AH790" s="41">
        <f t="shared" si="41"/>
        <v>0.3771730747</v>
      </c>
      <c r="AI790" s="42">
        <f t="shared" si="42"/>
        <v>0.4605268747</v>
      </c>
      <c r="AJ790" s="42">
        <f t="shared" si="43"/>
        <v>0.4631182056</v>
      </c>
      <c r="AK790" s="36">
        <f t="shared" si="44"/>
        <v>316</v>
      </c>
      <c r="AL790" s="37">
        <f t="shared" ref="AL790:AM790" si="3184">Z790</f>
        <v>366</v>
      </c>
      <c r="AM790" s="38">
        <f t="shared" si="3184"/>
        <v>107</v>
      </c>
      <c r="AN790" s="39">
        <f t="shared" si="46"/>
        <v>72</v>
      </c>
      <c r="AO790" s="43"/>
      <c r="AP790" s="43"/>
      <c r="AQ790" s="43">
        <f t="shared" ref="AQ790:AW790" si="3185">POWER($AC790,AQ$3)</f>
        <v>1</v>
      </c>
      <c r="AR790" s="43">
        <f t="shared" si="3185"/>
        <v>0.5977653631</v>
      </c>
      <c r="AS790" s="43">
        <f t="shared" si="3185"/>
        <v>0.3573234294</v>
      </c>
      <c r="AT790" s="43">
        <f t="shared" si="3185"/>
        <v>0.2135955695</v>
      </c>
      <c r="AU790" s="43">
        <f t="shared" si="3185"/>
        <v>0.1276800332</v>
      </c>
      <c r="AV790" s="43">
        <f t="shared" si="3185"/>
        <v>0.07632270139</v>
      </c>
      <c r="AW790" s="43">
        <f t="shared" si="3185"/>
        <v>0.04562306731</v>
      </c>
      <c r="AX790" s="43">
        <f t="shared" ref="AX790:BA790" si="3186">$AD790*AQ790</f>
        <v>0.5668639053</v>
      </c>
      <c r="AY790" s="43">
        <f t="shared" si="3186"/>
        <v>0.3388516082</v>
      </c>
      <c r="AZ790" s="43">
        <f t="shared" si="3186"/>
        <v>0.2025537546</v>
      </c>
      <c r="BA790" s="43">
        <f t="shared" si="3186"/>
        <v>0.1210796187</v>
      </c>
      <c r="BB790" s="43"/>
      <c r="BC790" s="43"/>
      <c r="BD790" s="43"/>
      <c r="BE790" s="43"/>
      <c r="BF790" s="43"/>
      <c r="BG790" s="43"/>
      <c r="BH790" s="43"/>
      <c r="BI790" s="43"/>
      <c r="BJ790" s="43"/>
    </row>
    <row r="791">
      <c r="A791" s="30"/>
      <c r="B791" s="30"/>
      <c r="C791" s="44">
        <f t="shared" si="49"/>
        <v>787</v>
      </c>
      <c r="D791" s="32">
        <f t="shared" si="13"/>
        <v>850</v>
      </c>
      <c r="E791" s="32">
        <f t="shared" si="14"/>
        <v>850</v>
      </c>
      <c r="F791" s="33">
        <f t="shared" si="15"/>
        <v>401</v>
      </c>
      <c r="G791" s="30">
        <f t="shared" si="16"/>
        <v>271</v>
      </c>
      <c r="H791" s="34">
        <f t="shared" si="17"/>
        <v>130</v>
      </c>
      <c r="I791" s="35">
        <f t="shared" si="18"/>
        <v>0.5563650038</v>
      </c>
      <c r="J791" s="35">
        <f t="shared" si="19"/>
        <v>0.5698468143</v>
      </c>
      <c r="K791" s="36">
        <f t="shared" si="20"/>
        <v>151</v>
      </c>
      <c r="L791" s="37">
        <f t="shared" si="21"/>
        <v>120</v>
      </c>
      <c r="M791" s="38">
        <f t="shared" si="22"/>
        <v>74</v>
      </c>
      <c r="N791" s="39">
        <f t="shared" si="23"/>
        <v>56</v>
      </c>
      <c r="O791" s="35">
        <f t="shared" si="24"/>
        <v>0.557195572</v>
      </c>
      <c r="P791" s="35">
        <f t="shared" si="25"/>
        <v>0.5692307692</v>
      </c>
      <c r="Q791" s="40">
        <f t="shared" si="26"/>
        <v>0.5610972569</v>
      </c>
      <c r="R791" s="35">
        <f t="shared" si="27"/>
        <v>0.381443299</v>
      </c>
      <c r="S791" s="10">
        <f t="shared" si="50"/>
        <v>0.6311669984</v>
      </c>
      <c r="T791" s="10">
        <f t="shared" si="28"/>
        <v>0.7806861389</v>
      </c>
      <c r="U791" s="10">
        <f t="shared" si="29"/>
        <v>0.7806861389</v>
      </c>
      <c r="V791" s="30">
        <f t="shared" si="30"/>
        <v>401</v>
      </c>
      <c r="W791" s="30">
        <f t="shared" si="31"/>
        <v>225</v>
      </c>
      <c r="X791" s="34">
        <f t="shared" si="32"/>
        <v>253</v>
      </c>
      <c r="Y791" s="36">
        <f t="shared" si="33"/>
        <v>179</v>
      </c>
      <c r="Z791" s="37">
        <f t="shared" ref="Z791:AA791" si="3187">L791</f>
        <v>120</v>
      </c>
      <c r="AA791" s="38">
        <f t="shared" si="3187"/>
        <v>74</v>
      </c>
      <c r="AB791" s="39">
        <f t="shared" si="35"/>
        <v>50</v>
      </c>
      <c r="AC791" s="35">
        <f t="shared" si="36"/>
        <v>0.5967741935</v>
      </c>
      <c r="AD791" s="35">
        <f t="shared" si="37"/>
        <v>0.5986622074</v>
      </c>
      <c r="AE791" s="30">
        <f t="shared" si="38"/>
        <v>0.5646631576</v>
      </c>
      <c r="AF791" s="30">
        <f t="shared" si="39"/>
        <v>0.2582268683</v>
      </c>
      <c r="AG791" s="30">
        <f t="shared" si="40"/>
        <v>0.03399904971</v>
      </c>
      <c r="AH791" s="41">
        <f t="shared" si="41"/>
        <v>0.377019891</v>
      </c>
      <c r="AI791" s="42">
        <f t="shared" si="42"/>
        <v>0.4597937329</v>
      </c>
      <c r="AJ791" s="42">
        <f t="shared" si="43"/>
        <v>0.5066427275</v>
      </c>
      <c r="AK791" s="36">
        <f t="shared" si="44"/>
        <v>123</v>
      </c>
      <c r="AL791" s="37">
        <f t="shared" ref="AL791:AM791" si="3188">Z791</f>
        <v>120</v>
      </c>
      <c r="AM791" s="38">
        <f t="shared" si="3188"/>
        <v>74</v>
      </c>
      <c r="AN791" s="39">
        <f t="shared" si="46"/>
        <v>50</v>
      </c>
      <c r="AO791" s="43"/>
      <c r="AP791" s="43"/>
      <c r="AQ791" s="43">
        <f t="shared" ref="AQ791:AW791" si="3189">POWER($AC791,AQ$3)</f>
        <v>1</v>
      </c>
      <c r="AR791" s="43">
        <f t="shared" si="3189"/>
        <v>0.5967741935</v>
      </c>
      <c r="AS791" s="43">
        <f t="shared" si="3189"/>
        <v>0.3561394381</v>
      </c>
      <c r="AT791" s="43">
        <f t="shared" si="3189"/>
        <v>0.212534826</v>
      </c>
      <c r="AU791" s="43">
        <f t="shared" si="3189"/>
        <v>0.1268352994</v>
      </c>
      <c r="AV791" s="43">
        <f t="shared" si="3189"/>
        <v>0.07569203349</v>
      </c>
      <c r="AW791" s="43">
        <f t="shared" si="3189"/>
        <v>0.04517105224</v>
      </c>
      <c r="AX791" s="43">
        <f t="shared" ref="AX791:BA791" si="3190">$AD791*AQ791</f>
        <v>0.5986622074</v>
      </c>
      <c r="AY791" s="43">
        <f t="shared" si="3190"/>
        <v>0.357266156</v>
      </c>
      <c r="AZ791" s="43">
        <f t="shared" si="3190"/>
        <v>0.2132072221</v>
      </c>
      <c r="BA791" s="43">
        <f t="shared" si="3190"/>
        <v>0.127236568</v>
      </c>
      <c r="BB791" s="43"/>
      <c r="BC791" s="43"/>
      <c r="BD791" s="43"/>
      <c r="BE791" s="43"/>
      <c r="BF791" s="43"/>
      <c r="BG791" s="43"/>
      <c r="BH791" s="43"/>
      <c r="BI791" s="43"/>
      <c r="BJ791" s="43"/>
    </row>
    <row r="792">
      <c r="A792" s="30"/>
      <c r="B792" s="30"/>
      <c r="C792" s="44">
        <f t="shared" si="49"/>
        <v>788</v>
      </c>
      <c r="D792" s="32">
        <f t="shared" si="13"/>
        <v>5071</v>
      </c>
      <c r="E792" s="32">
        <f t="shared" si="14"/>
        <v>2187</v>
      </c>
      <c r="F792" s="33">
        <f t="shared" si="15"/>
        <v>1421</v>
      </c>
      <c r="G792" s="30">
        <f t="shared" si="16"/>
        <v>824</v>
      </c>
      <c r="H792" s="34">
        <f t="shared" si="17"/>
        <v>597</v>
      </c>
      <c r="I792" s="35">
        <f t="shared" si="18"/>
        <v>0.3003179338</v>
      </c>
      <c r="J792" s="35">
        <f t="shared" si="19"/>
        <v>0.3350144744</v>
      </c>
      <c r="K792" s="36">
        <f t="shared" si="20"/>
        <v>247</v>
      </c>
      <c r="L792" s="37">
        <f t="shared" si="21"/>
        <v>577</v>
      </c>
      <c r="M792" s="38">
        <f t="shared" si="22"/>
        <v>200</v>
      </c>
      <c r="N792" s="39">
        <f t="shared" si="23"/>
        <v>397</v>
      </c>
      <c r="O792" s="35">
        <f t="shared" si="24"/>
        <v>0.2997572816</v>
      </c>
      <c r="P792" s="35">
        <f t="shared" si="25"/>
        <v>0.3350083752</v>
      </c>
      <c r="Q792" s="40">
        <f t="shared" si="26"/>
        <v>0.3145672062</v>
      </c>
      <c r="R792" s="35">
        <f t="shared" si="27"/>
        <v>0.2574002574</v>
      </c>
      <c r="S792" s="10">
        <f t="shared" si="50"/>
        <v>0.5848504764</v>
      </c>
      <c r="T792" s="10">
        <f t="shared" si="28"/>
        <v>0.7820301288</v>
      </c>
      <c r="U792" s="10">
        <f t="shared" si="29"/>
        <v>0.7820301288</v>
      </c>
      <c r="V792" s="30">
        <f t="shared" si="30"/>
        <v>1421</v>
      </c>
      <c r="W792" s="30">
        <f t="shared" si="31"/>
        <v>447</v>
      </c>
      <c r="X792" s="34">
        <f t="shared" si="32"/>
        <v>831</v>
      </c>
      <c r="Y792" s="36">
        <f t="shared" si="33"/>
        <v>631</v>
      </c>
      <c r="Z792" s="37">
        <f t="shared" ref="Z792:AA792" si="3191">L792</f>
        <v>577</v>
      </c>
      <c r="AA792" s="38">
        <f t="shared" si="3191"/>
        <v>200</v>
      </c>
      <c r="AB792" s="39">
        <f t="shared" si="35"/>
        <v>176</v>
      </c>
      <c r="AC792" s="35">
        <f t="shared" si="36"/>
        <v>0.5319148936</v>
      </c>
      <c r="AD792" s="35">
        <f t="shared" si="37"/>
        <v>0.5223509934</v>
      </c>
      <c r="AE792" s="30">
        <f t="shared" si="38"/>
        <v>0.5423102486</v>
      </c>
      <c r="AF792" s="30">
        <f t="shared" si="39"/>
        <v>0.2358739593</v>
      </c>
      <c r="AG792" s="30">
        <f t="shared" si="40"/>
        <v>-0.01995925519</v>
      </c>
      <c r="AH792" s="41">
        <f t="shared" si="41"/>
        <v>0.368010366</v>
      </c>
      <c r="AI792" s="42">
        <f t="shared" si="42"/>
        <v>0.4114425711</v>
      </c>
      <c r="AJ792" s="42">
        <f t="shared" si="43"/>
        <v>0.3839397131</v>
      </c>
      <c r="AK792" s="36">
        <f t="shared" si="44"/>
        <v>360</v>
      </c>
      <c r="AL792" s="37">
        <f t="shared" ref="AL792:AM792" si="3192">Z792</f>
        <v>577</v>
      </c>
      <c r="AM792" s="38">
        <f t="shared" si="3192"/>
        <v>200</v>
      </c>
      <c r="AN792" s="39">
        <f t="shared" si="46"/>
        <v>176</v>
      </c>
      <c r="AO792" s="43"/>
      <c r="AP792" s="43"/>
      <c r="AQ792" s="43">
        <f t="shared" ref="AQ792:AW792" si="3193">POWER($AC792,AQ$3)</f>
        <v>1</v>
      </c>
      <c r="AR792" s="43">
        <f t="shared" si="3193"/>
        <v>0.5319148936</v>
      </c>
      <c r="AS792" s="43">
        <f t="shared" si="3193"/>
        <v>0.2829334541</v>
      </c>
      <c r="AT792" s="43">
        <f t="shared" si="3193"/>
        <v>0.1504965181</v>
      </c>
      <c r="AU792" s="43">
        <f t="shared" si="3193"/>
        <v>0.08005133942</v>
      </c>
      <c r="AV792" s="43">
        <f t="shared" si="3193"/>
        <v>0.04258049969</v>
      </c>
      <c r="AW792" s="43">
        <f t="shared" si="3193"/>
        <v>0.02264920196</v>
      </c>
      <c r="AX792" s="43">
        <f t="shared" ref="AX792:BA792" si="3194">$AD792*AQ792</f>
        <v>0.5223509934</v>
      </c>
      <c r="AY792" s="43">
        <f t="shared" si="3194"/>
        <v>0.2778462731</v>
      </c>
      <c r="AZ792" s="43">
        <f t="shared" si="3194"/>
        <v>0.1477905708</v>
      </c>
      <c r="BA792" s="43">
        <f t="shared" si="3194"/>
        <v>0.07861200574</v>
      </c>
      <c r="BB792" s="43"/>
      <c r="BC792" s="43"/>
      <c r="BD792" s="43"/>
      <c r="BE792" s="43"/>
      <c r="BF792" s="43"/>
      <c r="BG792" s="43"/>
      <c r="BH792" s="43"/>
      <c r="BI792" s="43"/>
      <c r="BJ792" s="43"/>
    </row>
    <row r="793">
      <c r="A793" s="30"/>
      <c r="B793" s="30"/>
      <c r="C793" s="44">
        <f t="shared" si="49"/>
        <v>789</v>
      </c>
      <c r="D793" s="32">
        <f t="shared" si="13"/>
        <v>730</v>
      </c>
      <c r="E793" s="32">
        <f t="shared" si="14"/>
        <v>730</v>
      </c>
      <c r="F793" s="33">
        <f t="shared" si="15"/>
        <v>464</v>
      </c>
      <c r="G793" s="30">
        <f t="shared" si="16"/>
        <v>342</v>
      </c>
      <c r="H793" s="34">
        <f t="shared" si="17"/>
        <v>122</v>
      </c>
      <c r="I793" s="35">
        <f t="shared" si="18"/>
        <v>0.4221865344</v>
      </c>
      <c r="J793" s="35">
        <f t="shared" si="19"/>
        <v>0.3996948127</v>
      </c>
      <c r="K793" s="36">
        <f t="shared" si="20"/>
        <v>144</v>
      </c>
      <c r="L793" s="37">
        <f t="shared" si="21"/>
        <v>198</v>
      </c>
      <c r="M793" s="38">
        <f t="shared" si="22"/>
        <v>49</v>
      </c>
      <c r="N793" s="39">
        <f t="shared" si="23"/>
        <v>73</v>
      </c>
      <c r="O793" s="35">
        <f t="shared" si="24"/>
        <v>0.4210526316</v>
      </c>
      <c r="P793" s="35">
        <f t="shared" si="25"/>
        <v>0.4016393443</v>
      </c>
      <c r="Q793" s="40">
        <f t="shared" si="26"/>
        <v>0.4159482759</v>
      </c>
      <c r="R793" s="35">
        <f t="shared" si="27"/>
        <v>0.1983805668</v>
      </c>
      <c r="S793" s="10">
        <f t="shared" si="50"/>
        <v>0.4948340838</v>
      </c>
      <c r="T793" s="10">
        <f t="shared" si="28"/>
        <v>0.6712286367</v>
      </c>
      <c r="U793" s="10">
        <f t="shared" si="29"/>
        <v>0.6712286367</v>
      </c>
      <c r="V793" s="30">
        <f t="shared" si="30"/>
        <v>464</v>
      </c>
      <c r="W793" s="30">
        <f t="shared" si="31"/>
        <v>193</v>
      </c>
      <c r="X793" s="34">
        <f t="shared" si="32"/>
        <v>230</v>
      </c>
      <c r="Y793" s="36">
        <f t="shared" si="33"/>
        <v>181</v>
      </c>
      <c r="Z793" s="37">
        <f t="shared" ref="Z793:AA793" si="3195">L793</f>
        <v>198</v>
      </c>
      <c r="AA793" s="38">
        <f t="shared" si="3195"/>
        <v>49</v>
      </c>
      <c r="AB793" s="39">
        <f t="shared" si="35"/>
        <v>89</v>
      </c>
      <c r="AC793" s="35">
        <f t="shared" si="36"/>
        <v>0.3550724638</v>
      </c>
      <c r="AD793" s="35">
        <f t="shared" si="37"/>
        <v>0.4775725594</v>
      </c>
      <c r="AE793" s="30">
        <f t="shared" si="38"/>
        <v>0.4701601064</v>
      </c>
      <c r="AF793" s="30">
        <f t="shared" si="39"/>
        <v>0.1637238171</v>
      </c>
      <c r="AG793" s="30">
        <f t="shared" si="40"/>
        <v>0.00741245296</v>
      </c>
      <c r="AH793" s="41">
        <f t="shared" si="41"/>
        <v>0.3533521344</v>
      </c>
      <c r="AI793" s="42">
        <f t="shared" si="42"/>
        <v>0.276479604</v>
      </c>
      <c r="AJ793" s="42">
        <f t="shared" si="43"/>
        <v>0.2866935944</v>
      </c>
      <c r="AK793" s="36">
        <f t="shared" si="44"/>
        <v>80</v>
      </c>
      <c r="AL793" s="37">
        <f t="shared" ref="AL793:AM793" si="3196">Z793</f>
        <v>198</v>
      </c>
      <c r="AM793" s="38">
        <f t="shared" si="3196"/>
        <v>49</v>
      </c>
      <c r="AN793" s="39">
        <f t="shared" si="46"/>
        <v>89</v>
      </c>
      <c r="AO793" s="43"/>
      <c r="AP793" s="43"/>
      <c r="AQ793" s="43">
        <f t="shared" ref="AQ793:AW793" si="3197">POWER($AC793,AQ$3)</f>
        <v>1</v>
      </c>
      <c r="AR793" s="43">
        <f t="shared" si="3197"/>
        <v>0.3550724638</v>
      </c>
      <c r="AS793" s="43">
        <f t="shared" si="3197"/>
        <v>0.1260764545</v>
      </c>
      <c r="AT793" s="43">
        <f t="shared" si="3197"/>
        <v>0.04476627733</v>
      </c>
      <c r="AU793" s="43">
        <f t="shared" si="3197"/>
        <v>0.01589527239</v>
      </c>
      <c r="AV793" s="43">
        <f t="shared" si="3197"/>
        <v>0.005643973528</v>
      </c>
      <c r="AW793" s="43">
        <f t="shared" si="3197"/>
        <v>0.002004019586</v>
      </c>
      <c r="AX793" s="43">
        <f t="shared" ref="AX793:BA793" si="3198">$AD793*AQ793</f>
        <v>0.4775725594</v>
      </c>
      <c r="AY793" s="43">
        <f t="shared" si="3198"/>
        <v>0.1695728653</v>
      </c>
      <c r="AZ793" s="43">
        <f t="shared" si="3198"/>
        <v>0.06021065506</v>
      </c>
      <c r="BA793" s="43">
        <f t="shared" si="3198"/>
        <v>0.02137914564</v>
      </c>
      <c r="BB793" s="43"/>
      <c r="BC793" s="43"/>
      <c r="BD793" s="43"/>
      <c r="BE793" s="43"/>
      <c r="BF793" s="43"/>
      <c r="BG793" s="43"/>
      <c r="BH793" s="43"/>
      <c r="BI793" s="43"/>
      <c r="BJ793" s="43"/>
    </row>
    <row r="794">
      <c r="A794" s="30"/>
      <c r="B794" s="30"/>
      <c r="C794" s="44">
        <f t="shared" si="49"/>
        <v>790</v>
      </c>
      <c r="D794" s="32">
        <f t="shared" si="13"/>
        <v>1485</v>
      </c>
      <c r="E794" s="32">
        <f t="shared" si="14"/>
        <v>1485</v>
      </c>
      <c r="F794" s="33">
        <f t="shared" si="15"/>
        <v>681</v>
      </c>
      <c r="G794" s="30">
        <f t="shared" si="16"/>
        <v>407</v>
      </c>
      <c r="H794" s="34">
        <f t="shared" si="17"/>
        <v>274</v>
      </c>
      <c r="I794" s="35">
        <f t="shared" si="18"/>
        <v>0.380537864</v>
      </c>
      <c r="J794" s="35">
        <f t="shared" si="19"/>
        <v>0.4180310722</v>
      </c>
      <c r="K794" s="36">
        <f t="shared" si="20"/>
        <v>155</v>
      </c>
      <c r="L794" s="37">
        <f t="shared" si="21"/>
        <v>252</v>
      </c>
      <c r="M794" s="38">
        <f t="shared" si="22"/>
        <v>115</v>
      </c>
      <c r="N794" s="39">
        <f t="shared" si="23"/>
        <v>159</v>
      </c>
      <c r="O794" s="35">
        <f t="shared" si="24"/>
        <v>0.3808353808</v>
      </c>
      <c r="P794" s="35">
        <f t="shared" si="25"/>
        <v>0.4197080292</v>
      </c>
      <c r="Q794" s="40">
        <f t="shared" si="26"/>
        <v>0.3964757709</v>
      </c>
      <c r="R794" s="35">
        <f t="shared" si="27"/>
        <v>0.3133514986</v>
      </c>
      <c r="S794" s="10">
        <f t="shared" si="50"/>
        <v>0.6057071518</v>
      </c>
      <c r="T794" s="10">
        <f t="shared" si="28"/>
        <v>0.7813665284</v>
      </c>
      <c r="U794" s="10">
        <f t="shared" si="29"/>
        <v>0.7813665284</v>
      </c>
      <c r="V794" s="30">
        <f t="shared" si="30"/>
        <v>681</v>
      </c>
      <c r="W794" s="30">
        <f t="shared" si="31"/>
        <v>270</v>
      </c>
      <c r="X794" s="34">
        <f t="shared" si="32"/>
        <v>412</v>
      </c>
      <c r="Y794" s="36">
        <f t="shared" si="33"/>
        <v>297</v>
      </c>
      <c r="Z794" s="37">
        <f t="shared" ref="Z794:AA794" si="3199">L794</f>
        <v>252</v>
      </c>
      <c r="AA794" s="38">
        <f t="shared" si="3199"/>
        <v>115</v>
      </c>
      <c r="AB794" s="39">
        <f t="shared" si="35"/>
        <v>83</v>
      </c>
      <c r="AC794" s="35">
        <f t="shared" si="36"/>
        <v>0.5808080808</v>
      </c>
      <c r="AD794" s="35">
        <f t="shared" si="37"/>
        <v>0.5409836066</v>
      </c>
      <c r="AE794" s="30">
        <f t="shared" si="38"/>
        <v>0.5594131799</v>
      </c>
      <c r="AF794" s="30">
        <f t="shared" si="39"/>
        <v>0.2529768906</v>
      </c>
      <c r="AG794" s="30">
        <f t="shared" si="40"/>
        <v>-0.01842957338</v>
      </c>
      <c r="AH794" s="41">
        <f t="shared" si="41"/>
        <v>0.3746170311</v>
      </c>
      <c r="AI794" s="42">
        <f t="shared" si="42"/>
        <v>0.4479594479</v>
      </c>
      <c r="AJ794" s="42">
        <f t="shared" si="43"/>
        <v>0.422564415</v>
      </c>
      <c r="AK794" s="36">
        <f t="shared" si="44"/>
        <v>184</v>
      </c>
      <c r="AL794" s="37">
        <f t="shared" ref="AL794:AM794" si="3200">Z794</f>
        <v>252</v>
      </c>
      <c r="AM794" s="38">
        <f t="shared" si="3200"/>
        <v>115</v>
      </c>
      <c r="AN794" s="39">
        <f t="shared" si="46"/>
        <v>83</v>
      </c>
      <c r="AO794" s="43"/>
      <c r="AP794" s="43"/>
      <c r="AQ794" s="43">
        <f t="shared" ref="AQ794:AW794" si="3201">POWER($AC794,AQ$3)</f>
        <v>1</v>
      </c>
      <c r="AR794" s="43">
        <f t="shared" si="3201"/>
        <v>0.5808080808</v>
      </c>
      <c r="AS794" s="43">
        <f t="shared" si="3201"/>
        <v>0.3373380267</v>
      </c>
      <c r="AT794" s="43">
        <f t="shared" si="3201"/>
        <v>0.1959286519</v>
      </c>
      <c r="AU794" s="43">
        <f t="shared" si="3201"/>
        <v>0.1137969443</v>
      </c>
      <c r="AV794" s="43">
        <f t="shared" si="3201"/>
        <v>0.06609418481</v>
      </c>
      <c r="AW794" s="43">
        <f t="shared" si="3201"/>
        <v>0.03838803663</v>
      </c>
      <c r="AX794" s="43">
        <f t="shared" ref="AX794:BA794" si="3202">$AD794*AQ794</f>
        <v>0.5409836066</v>
      </c>
      <c r="AY794" s="43">
        <f t="shared" si="3202"/>
        <v>0.3142076503</v>
      </c>
      <c r="AZ794" s="43">
        <f t="shared" si="3202"/>
        <v>0.1824943423</v>
      </c>
      <c r="BA794" s="43">
        <f t="shared" si="3202"/>
        <v>0.1059941887</v>
      </c>
      <c r="BB794" s="43"/>
      <c r="BC794" s="43"/>
      <c r="BD794" s="43"/>
      <c r="BE794" s="43"/>
      <c r="BF794" s="43"/>
      <c r="BG794" s="43"/>
      <c r="BH794" s="43"/>
      <c r="BI794" s="43"/>
      <c r="BJ794" s="43"/>
    </row>
    <row r="795">
      <c r="A795" s="30"/>
      <c r="B795" s="30"/>
      <c r="C795" s="44">
        <f t="shared" si="49"/>
        <v>791</v>
      </c>
      <c r="D795" s="32">
        <f t="shared" si="13"/>
        <v>1062</v>
      </c>
      <c r="E795" s="32">
        <f t="shared" si="14"/>
        <v>1062</v>
      </c>
      <c r="F795" s="33">
        <f t="shared" si="15"/>
        <v>679</v>
      </c>
      <c r="G795" s="30">
        <f t="shared" si="16"/>
        <v>456</v>
      </c>
      <c r="H795" s="34">
        <f t="shared" si="17"/>
        <v>223</v>
      </c>
      <c r="I795" s="35">
        <f t="shared" si="18"/>
        <v>0.4667426095</v>
      </c>
      <c r="J795" s="35">
        <f t="shared" si="19"/>
        <v>0.4540892373</v>
      </c>
      <c r="K795" s="36">
        <f t="shared" si="20"/>
        <v>213</v>
      </c>
      <c r="L795" s="37">
        <f t="shared" si="21"/>
        <v>243</v>
      </c>
      <c r="M795" s="38">
        <f t="shared" si="22"/>
        <v>101</v>
      </c>
      <c r="N795" s="39">
        <f t="shared" si="23"/>
        <v>122</v>
      </c>
      <c r="O795" s="35">
        <f t="shared" si="24"/>
        <v>0.4671052632</v>
      </c>
      <c r="P795" s="35">
        <f t="shared" si="25"/>
        <v>0.4529147982</v>
      </c>
      <c r="Q795" s="40">
        <f t="shared" si="26"/>
        <v>0.4624447717</v>
      </c>
      <c r="R795" s="35">
        <f t="shared" si="27"/>
        <v>0.2936046512</v>
      </c>
      <c r="S795" s="10">
        <f t="shared" si="50"/>
        <v>0.6020925481</v>
      </c>
      <c r="T795" s="10">
        <f t="shared" si="28"/>
        <v>0.7877422633</v>
      </c>
      <c r="U795" s="10">
        <f t="shared" si="29"/>
        <v>0.7877422633</v>
      </c>
      <c r="V795" s="30">
        <f t="shared" si="30"/>
        <v>679</v>
      </c>
      <c r="W795" s="30">
        <f t="shared" si="31"/>
        <v>314</v>
      </c>
      <c r="X795" s="34">
        <f t="shared" si="32"/>
        <v>409</v>
      </c>
      <c r="Y795" s="36">
        <f t="shared" si="33"/>
        <v>308</v>
      </c>
      <c r="Z795" s="37">
        <f t="shared" ref="Z795:AA795" si="3203">L795</f>
        <v>243</v>
      </c>
      <c r="AA795" s="38">
        <f t="shared" si="3203"/>
        <v>101</v>
      </c>
      <c r="AB795" s="39">
        <f t="shared" si="35"/>
        <v>83</v>
      </c>
      <c r="AC795" s="35">
        <f t="shared" si="36"/>
        <v>0.5489130435</v>
      </c>
      <c r="AD795" s="35">
        <f t="shared" si="37"/>
        <v>0.5589836661</v>
      </c>
      <c r="AE795" s="30">
        <f t="shared" si="38"/>
        <v>0.5484245654</v>
      </c>
      <c r="AF795" s="30">
        <f t="shared" si="39"/>
        <v>0.2419882761</v>
      </c>
      <c r="AG795" s="30">
        <f t="shared" si="40"/>
        <v>0.01055910062</v>
      </c>
      <c r="AH795" s="41">
        <f t="shared" si="41"/>
        <v>0.3701794403</v>
      </c>
      <c r="AI795" s="42">
        <f t="shared" si="42"/>
        <v>0.424183837</v>
      </c>
      <c r="AJ795" s="42">
        <f t="shared" si="43"/>
        <v>0.4387337509</v>
      </c>
      <c r="AK795" s="36">
        <f t="shared" si="44"/>
        <v>190</v>
      </c>
      <c r="AL795" s="37">
        <f t="shared" ref="AL795:AM795" si="3204">Z795</f>
        <v>243</v>
      </c>
      <c r="AM795" s="38">
        <f t="shared" si="3204"/>
        <v>101</v>
      </c>
      <c r="AN795" s="39">
        <f t="shared" si="46"/>
        <v>83</v>
      </c>
      <c r="AO795" s="43"/>
      <c r="AP795" s="43"/>
      <c r="AQ795" s="43">
        <f t="shared" ref="AQ795:AW795" si="3205">POWER($AC795,AQ$3)</f>
        <v>1</v>
      </c>
      <c r="AR795" s="43">
        <f t="shared" si="3205"/>
        <v>0.5489130435</v>
      </c>
      <c r="AS795" s="43">
        <f t="shared" si="3205"/>
        <v>0.3013055293</v>
      </c>
      <c r="AT795" s="43">
        <f t="shared" si="3205"/>
        <v>0.1653905351</v>
      </c>
      <c r="AU795" s="43">
        <f t="shared" si="3205"/>
        <v>0.09078502199</v>
      </c>
      <c r="AV795" s="43">
        <f t="shared" si="3205"/>
        <v>0.04983308272</v>
      </c>
      <c r="AW795" s="43">
        <f t="shared" si="3205"/>
        <v>0.0273540291</v>
      </c>
      <c r="AX795" s="43">
        <f t="shared" ref="AX795:BA795" si="3206">$AD795*AQ795</f>
        <v>0.5589836661</v>
      </c>
      <c r="AY795" s="43">
        <f t="shared" si="3206"/>
        <v>0.3068334254</v>
      </c>
      <c r="AZ795" s="43">
        <f t="shared" si="3206"/>
        <v>0.1684248694</v>
      </c>
      <c r="BA795" s="43">
        <f t="shared" si="3206"/>
        <v>0.09245060765</v>
      </c>
      <c r="BB795" s="43"/>
      <c r="BC795" s="43"/>
      <c r="BD795" s="43"/>
      <c r="BE795" s="43"/>
      <c r="BF795" s="43"/>
      <c r="BG795" s="43"/>
      <c r="BH795" s="43"/>
      <c r="BI795" s="43"/>
      <c r="BJ795" s="43"/>
    </row>
    <row r="796">
      <c r="A796" s="30"/>
      <c r="B796" s="30"/>
      <c r="C796" s="44">
        <f t="shared" si="49"/>
        <v>792</v>
      </c>
      <c r="D796" s="32">
        <f t="shared" si="13"/>
        <v>832</v>
      </c>
      <c r="E796" s="32">
        <f t="shared" si="14"/>
        <v>832</v>
      </c>
      <c r="F796" s="33">
        <f t="shared" si="15"/>
        <v>381</v>
      </c>
      <c r="G796" s="30">
        <f t="shared" si="16"/>
        <v>287</v>
      </c>
      <c r="H796" s="34">
        <f t="shared" si="17"/>
        <v>94</v>
      </c>
      <c r="I796" s="35">
        <f t="shared" si="18"/>
        <v>0.3417024737</v>
      </c>
      <c r="J796" s="35">
        <f t="shared" si="19"/>
        <v>0.3588236476</v>
      </c>
      <c r="K796" s="36">
        <f t="shared" si="20"/>
        <v>98</v>
      </c>
      <c r="L796" s="37">
        <f t="shared" si="21"/>
        <v>189</v>
      </c>
      <c r="M796" s="38">
        <f t="shared" si="22"/>
        <v>34</v>
      </c>
      <c r="N796" s="39">
        <f t="shared" si="23"/>
        <v>60</v>
      </c>
      <c r="O796" s="35">
        <f t="shared" si="24"/>
        <v>0.3414634146</v>
      </c>
      <c r="P796" s="35">
        <f t="shared" si="25"/>
        <v>0.3617021277</v>
      </c>
      <c r="Q796" s="40">
        <f t="shared" si="26"/>
        <v>0.3464566929</v>
      </c>
      <c r="R796" s="35">
        <f t="shared" si="27"/>
        <v>0.1524663677</v>
      </c>
      <c r="S796" s="10">
        <f t="shared" si="50"/>
        <v>0.6210927142</v>
      </c>
      <c r="T796" s="10">
        <f t="shared" si="28"/>
        <v>0.9068122861</v>
      </c>
      <c r="U796" s="10">
        <f t="shared" si="29"/>
        <v>0.9068122861</v>
      </c>
      <c r="V796" s="30">
        <f t="shared" si="30"/>
        <v>381</v>
      </c>
      <c r="W796" s="30">
        <f t="shared" si="31"/>
        <v>132</v>
      </c>
      <c r="X796" s="34">
        <f t="shared" si="32"/>
        <v>237</v>
      </c>
      <c r="Y796" s="36">
        <f t="shared" si="33"/>
        <v>203</v>
      </c>
      <c r="Z796" s="37">
        <f t="shared" ref="Z796:AA796" si="3207">L796</f>
        <v>189</v>
      </c>
      <c r="AA796" s="38">
        <f t="shared" si="3207"/>
        <v>34</v>
      </c>
      <c r="AB796" s="39">
        <f t="shared" si="35"/>
        <v>21</v>
      </c>
      <c r="AC796" s="35">
        <f t="shared" si="36"/>
        <v>0.6181818182</v>
      </c>
      <c r="AD796" s="35">
        <f t="shared" si="37"/>
        <v>0.5178571429</v>
      </c>
      <c r="AE796" s="30">
        <f t="shared" si="38"/>
        <v>0.5714248198</v>
      </c>
      <c r="AF796" s="30">
        <f t="shared" si="39"/>
        <v>0.2649885304</v>
      </c>
      <c r="AG796" s="30">
        <f t="shared" si="40"/>
        <v>-0.0535676769</v>
      </c>
      <c r="AH796" s="41">
        <f t="shared" si="41"/>
        <v>0.3804333117</v>
      </c>
      <c r="AI796" s="42">
        <f t="shared" si="42"/>
        <v>0.4755878897</v>
      </c>
      <c r="AJ796" s="42">
        <f t="shared" si="43"/>
        <v>0.4017743028</v>
      </c>
      <c r="AK796" s="36">
        <f t="shared" si="44"/>
        <v>127</v>
      </c>
      <c r="AL796" s="37">
        <f t="shared" ref="AL796:AM796" si="3208">Z796</f>
        <v>189</v>
      </c>
      <c r="AM796" s="38">
        <f t="shared" si="3208"/>
        <v>34</v>
      </c>
      <c r="AN796" s="39">
        <f t="shared" si="46"/>
        <v>21</v>
      </c>
      <c r="AO796" s="43"/>
      <c r="AP796" s="43"/>
      <c r="AQ796" s="43">
        <f t="shared" ref="AQ796:AW796" si="3209">POWER($AC796,AQ$3)</f>
        <v>1</v>
      </c>
      <c r="AR796" s="43">
        <f t="shared" si="3209"/>
        <v>0.6181818182</v>
      </c>
      <c r="AS796" s="43">
        <f t="shared" si="3209"/>
        <v>0.3821487603</v>
      </c>
      <c r="AT796" s="43">
        <f t="shared" si="3209"/>
        <v>0.2362374155</v>
      </c>
      <c r="AU796" s="43">
        <f t="shared" si="3209"/>
        <v>0.146037675</v>
      </c>
      <c r="AV796" s="43">
        <f t="shared" si="3209"/>
        <v>0.09027783547</v>
      </c>
      <c r="AW796" s="43">
        <f t="shared" si="3209"/>
        <v>0.05580811647</v>
      </c>
      <c r="AX796" s="43">
        <f t="shared" ref="AX796:BA796" si="3210">$AD796*AQ796</f>
        <v>0.5178571429</v>
      </c>
      <c r="AY796" s="43">
        <f t="shared" si="3210"/>
        <v>0.3201298701</v>
      </c>
      <c r="AZ796" s="43">
        <f t="shared" si="3210"/>
        <v>0.1978984652</v>
      </c>
      <c r="BA796" s="43">
        <f t="shared" si="3210"/>
        <v>0.122337233</v>
      </c>
      <c r="BB796" s="43"/>
      <c r="BC796" s="43"/>
      <c r="BD796" s="43"/>
      <c r="BE796" s="43"/>
      <c r="BF796" s="43"/>
      <c r="BG796" s="43"/>
      <c r="BH796" s="43"/>
      <c r="BI796" s="43"/>
      <c r="BJ796" s="43"/>
    </row>
    <row r="797">
      <c r="A797" s="30"/>
      <c r="B797" s="30"/>
      <c r="C797" s="44">
        <f t="shared" si="49"/>
        <v>793</v>
      </c>
      <c r="D797" s="32">
        <f t="shared" si="13"/>
        <v>1760</v>
      </c>
      <c r="E797" s="32">
        <f t="shared" si="14"/>
        <v>1760</v>
      </c>
      <c r="F797" s="33">
        <f t="shared" si="15"/>
        <v>1113</v>
      </c>
      <c r="G797" s="30">
        <f t="shared" si="16"/>
        <v>772</v>
      </c>
      <c r="H797" s="34">
        <f t="shared" si="17"/>
        <v>341</v>
      </c>
      <c r="I797" s="35">
        <f t="shared" si="18"/>
        <v>0.2206952772</v>
      </c>
      <c r="J797" s="35">
        <f t="shared" si="19"/>
        <v>0.2252292918</v>
      </c>
      <c r="K797" s="36">
        <f t="shared" si="20"/>
        <v>170</v>
      </c>
      <c r="L797" s="37">
        <f t="shared" si="21"/>
        <v>602</v>
      </c>
      <c r="M797" s="38">
        <f t="shared" si="22"/>
        <v>77</v>
      </c>
      <c r="N797" s="39">
        <f t="shared" si="23"/>
        <v>264</v>
      </c>
      <c r="O797" s="35">
        <f t="shared" si="24"/>
        <v>0.2202072539</v>
      </c>
      <c r="P797" s="35">
        <f t="shared" si="25"/>
        <v>0.2258064516</v>
      </c>
      <c r="Q797" s="40">
        <f t="shared" si="26"/>
        <v>0.2219227314</v>
      </c>
      <c r="R797" s="35">
        <f t="shared" si="27"/>
        <v>0.1134020619</v>
      </c>
      <c r="S797" s="10">
        <f t="shared" si="50"/>
        <v>0.6222422367</v>
      </c>
      <c r="T797" s="10">
        <f t="shared" si="28"/>
        <v>0.9330318905</v>
      </c>
      <c r="U797" s="10">
        <f t="shared" si="29"/>
        <v>0.9330318905</v>
      </c>
      <c r="V797" s="30">
        <f t="shared" si="30"/>
        <v>1113</v>
      </c>
      <c r="W797" s="30">
        <f t="shared" si="31"/>
        <v>247</v>
      </c>
      <c r="X797" s="34">
        <f t="shared" si="32"/>
        <v>693</v>
      </c>
      <c r="Y797" s="36">
        <f t="shared" si="33"/>
        <v>616</v>
      </c>
      <c r="Z797" s="37">
        <f t="shared" ref="Z797:AA797" si="3211">L797</f>
        <v>602</v>
      </c>
      <c r="AA797" s="38">
        <f t="shared" si="3211"/>
        <v>77</v>
      </c>
      <c r="AB797" s="39">
        <f t="shared" si="35"/>
        <v>44</v>
      </c>
      <c r="AC797" s="35">
        <f t="shared" si="36"/>
        <v>0.6363636364</v>
      </c>
      <c r="AD797" s="35">
        <f t="shared" si="37"/>
        <v>0.5057471264</v>
      </c>
      <c r="AE797" s="30">
        <f t="shared" si="38"/>
        <v>0.5769069856</v>
      </c>
      <c r="AF797" s="30">
        <f t="shared" si="39"/>
        <v>0.2704706963</v>
      </c>
      <c r="AG797" s="30">
        <f t="shared" si="40"/>
        <v>-0.07115985921</v>
      </c>
      <c r="AH797" s="41">
        <f t="shared" si="41"/>
        <v>0.3835060191</v>
      </c>
      <c r="AI797" s="42">
        <f t="shared" si="42"/>
        <v>0.4889340831</v>
      </c>
      <c r="AJ797" s="42">
        <f t="shared" si="43"/>
        <v>0.3908793465</v>
      </c>
      <c r="AK797" s="36">
        <f t="shared" si="44"/>
        <v>386</v>
      </c>
      <c r="AL797" s="37">
        <f t="shared" ref="AL797:AM797" si="3212">Z797</f>
        <v>602</v>
      </c>
      <c r="AM797" s="38">
        <f t="shared" si="3212"/>
        <v>77</v>
      </c>
      <c r="AN797" s="39">
        <f t="shared" si="46"/>
        <v>44</v>
      </c>
      <c r="AO797" s="43"/>
      <c r="AP797" s="43"/>
      <c r="AQ797" s="43">
        <f t="shared" ref="AQ797:AW797" si="3213">POWER($AC797,AQ$3)</f>
        <v>1</v>
      </c>
      <c r="AR797" s="43">
        <f t="shared" si="3213"/>
        <v>0.6363636364</v>
      </c>
      <c r="AS797" s="43">
        <f t="shared" si="3213"/>
        <v>0.4049586777</v>
      </c>
      <c r="AT797" s="43">
        <f t="shared" si="3213"/>
        <v>0.2577009767</v>
      </c>
      <c r="AU797" s="43">
        <f t="shared" si="3213"/>
        <v>0.1639915306</v>
      </c>
      <c r="AV797" s="43">
        <f t="shared" si="3213"/>
        <v>0.1043582468</v>
      </c>
      <c r="AW797" s="43">
        <f t="shared" si="3213"/>
        <v>0.0664097934</v>
      </c>
      <c r="AX797" s="43">
        <f t="shared" ref="AX797:BA797" si="3214">$AD797*AQ797</f>
        <v>0.5057471264</v>
      </c>
      <c r="AY797" s="43">
        <f t="shared" si="3214"/>
        <v>0.3218390805</v>
      </c>
      <c r="AZ797" s="43">
        <f t="shared" si="3214"/>
        <v>0.2048066876</v>
      </c>
      <c r="BA797" s="43">
        <f t="shared" si="3214"/>
        <v>0.1303315285</v>
      </c>
      <c r="BB797" s="43"/>
      <c r="BC797" s="43"/>
      <c r="BD797" s="43"/>
      <c r="BE797" s="43"/>
      <c r="BF797" s="43"/>
      <c r="BG797" s="43"/>
      <c r="BH797" s="43"/>
      <c r="BI797" s="43"/>
      <c r="BJ797" s="43"/>
    </row>
    <row r="798">
      <c r="A798" s="30"/>
      <c r="B798" s="30"/>
      <c r="C798" s="44">
        <f t="shared" si="49"/>
        <v>794</v>
      </c>
      <c r="D798" s="32">
        <f t="shared" si="13"/>
        <v>1345</v>
      </c>
      <c r="E798" s="32">
        <f t="shared" si="14"/>
        <v>1345</v>
      </c>
      <c r="F798" s="33">
        <f t="shared" si="15"/>
        <v>499</v>
      </c>
      <c r="G798" s="30">
        <f t="shared" si="16"/>
        <v>422</v>
      </c>
      <c r="H798" s="34">
        <f t="shared" si="17"/>
        <v>77</v>
      </c>
      <c r="I798" s="35">
        <f t="shared" si="18"/>
        <v>0.4306993644</v>
      </c>
      <c r="J798" s="35">
        <f t="shared" si="19"/>
        <v>0.3153441439</v>
      </c>
      <c r="K798" s="36">
        <f t="shared" si="20"/>
        <v>182</v>
      </c>
      <c r="L798" s="37">
        <f t="shared" si="21"/>
        <v>240</v>
      </c>
      <c r="M798" s="38">
        <f t="shared" si="22"/>
        <v>24</v>
      </c>
      <c r="N798" s="39">
        <f t="shared" si="23"/>
        <v>53</v>
      </c>
      <c r="O798" s="35">
        <f t="shared" si="24"/>
        <v>0.4312796209</v>
      </c>
      <c r="P798" s="35">
        <f t="shared" si="25"/>
        <v>0.3116883117</v>
      </c>
      <c r="Q798" s="40">
        <f t="shared" si="26"/>
        <v>0.4128256513</v>
      </c>
      <c r="R798" s="35">
        <f t="shared" si="27"/>
        <v>0.09090909091</v>
      </c>
      <c r="S798" s="10">
        <f t="shared" si="50"/>
        <v>0.3629381943</v>
      </c>
      <c r="T798" s="10">
        <f t="shared" si="28"/>
        <v>0.5219553111</v>
      </c>
      <c r="U798" s="10">
        <f t="shared" si="29"/>
        <v>0.5219553111</v>
      </c>
      <c r="V798" s="30">
        <f t="shared" si="30"/>
        <v>499</v>
      </c>
      <c r="W798" s="30">
        <f t="shared" si="31"/>
        <v>206</v>
      </c>
      <c r="X798" s="34">
        <f t="shared" si="32"/>
        <v>206</v>
      </c>
      <c r="Y798" s="36">
        <f t="shared" si="33"/>
        <v>182</v>
      </c>
      <c r="Z798" s="37">
        <f t="shared" ref="Z798:AA798" si="3215">L798</f>
        <v>240</v>
      </c>
      <c r="AA798" s="38">
        <f t="shared" si="3215"/>
        <v>24</v>
      </c>
      <c r="AB798" s="39">
        <f t="shared" si="35"/>
        <v>167</v>
      </c>
      <c r="AC798" s="35">
        <f t="shared" si="36"/>
        <v>0.1256544503</v>
      </c>
      <c r="AD798" s="35">
        <f t="shared" si="37"/>
        <v>0.4312796209</v>
      </c>
      <c r="AE798" s="30">
        <f t="shared" si="38"/>
        <v>0.3640692308</v>
      </c>
      <c r="AF798" s="30">
        <f t="shared" si="39"/>
        <v>0.05763294153</v>
      </c>
      <c r="AG798" s="30">
        <f t="shared" si="40"/>
        <v>0.06721039001</v>
      </c>
      <c r="AH798" s="41">
        <f t="shared" si="41"/>
        <v>0.3553641764</v>
      </c>
      <c r="AI798" s="42">
        <f t="shared" si="42"/>
        <v>0.09775120669</v>
      </c>
      <c r="AJ798" s="42">
        <f t="shared" si="43"/>
        <v>0.1903637717</v>
      </c>
      <c r="AK798" s="36">
        <f t="shared" si="44"/>
        <v>56</v>
      </c>
      <c r="AL798" s="37">
        <f t="shared" ref="AL798:AM798" si="3216">Z798</f>
        <v>240</v>
      </c>
      <c r="AM798" s="38">
        <f t="shared" si="3216"/>
        <v>24</v>
      </c>
      <c r="AN798" s="39">
        <f t="shared" si="46"/>
        <v>167</v>
      </c>
      <c r="AO798" s="43"/>
      <c r="AP798" s="43"/>
      <c r="AQ798" s="43">
        <f t="shared" ref="AQ798:AW798" si="3217">POWER($AC798,AQ$3)</f>
        <v>1</v>
      </c>
      <c r="AR798" s="43">
        <f t="shared" si="3217"/>
        <v>0.1256544503</v>
      </c>
      <c r="AS798" s="43">
        <f t="shared" si="3217"/>
        <v>0.01578904087</v>
      </c>
      <c r="AT798" s="43">
        <f t="shared" si="3217"/>
        <v>0.001983963251</v>
      </c>
      <c r="AU798" s="43">
        <f t="shared" si="3217"/>
        <v>0.0002492938116</v>
      </c>
      <c r="AV798" s="43">
        <f t="shared" si="3217"/>
        <v>0.00003132487685</v>
      </c>
      <c r="AW798" s="43">
        <f t="shared" si="3217"/>
        <v>0.00000393611018</v>
      </c>
      <c r="AX798" s="43">
        <f t="shared" ref="AX798:BA798" si="3218">$AD798*AQ798</f>
        <v>0.4312796209</v>
      </c>
      <c r="AY798" s="43">
        <f t="shared" si="3218"/>
        <v>0.05419220367</v>
      </c>
      <c r="AZ798" s="43">
        <f t="shared" si="3218"/>
        <v>0.00680949156</v>
      </c>
      <c r="BA798" s="43">
        <f t="shared" si="3218"/>
        <v>0.0008556429186</v>
      </c>
      <c r="BB798" s="43"/>
      <c r="BC798" s="43"/>
      <c r="BD798" s="43"/>
      <c r="BE798" s="43"/>
      <c r="BF798" s="43"/>
      <c r="BG798" s="43"/>
      <c r="BH798" s="43"/>
      <c r="BI798" s="43"/>
      <c r="BJ798" s="43"/>
    </row>
    <row r="799">
      <c r="A799" s="30"/>
      <c r="B799" s="30"/>
      <c r="C799" s="44">
        <f t="shared" si="49"/>
        <v>795</v>
      </c>
      <c r="D799" s="32">
        <f t="shared" si="13"/>
        <v>1989</v>
      </c>
      <c r="E799" s="32">
        <f t="shared" si="14"/>
        <v>1989</v>
      </c>
      <c r="F799" s="33">
        <f t="shared" si="15"/>
        <v>948</v>
      </c>
      <c r="G799" s="30">
        <f t="shared" si="16"/>
        <v>623</v>
      </c>
      <c r="H799" s="34">
        <f t="shared" si="17"/>
        <v>325</v>
      </c>
      <c r="I799" s="35">
        <f t="shared" si="18"/>
        <v>0.2140691419</v>
      </c>
      <c r="J799" s="35">
        <f t="shared" si="19"/>
        <v>0.2313982422</v>
      </c>
      <c r="K799" s="36">
        <f t="shared" si="20"/>
        <v>133</v>
      </c>
      <c r="L799" s="37">
        <f t="shared" si="21"/>
        <v>490</v>
      </c>
      <c r="M799" s="38">
        <f t="shared" si="22"/>
        <v>75</v>
      </c>
      <c r="N799" s="39">
        <f t="shared" si="23"/>
        <v>250</v>
      </c>
      <c r="O799" s="35">
        <f t="shared" si="24"/>
        <v>0.2134831461</v>
      </c>
      <c r="P799" s="35">
        <f t="shared" si="25"/>
        <v>0.2307692308</v>
      </c>
      <c r="Q799" s="40">
        <f t="shared" si="26"/>
        <v>0.2194092827</v>
      </c>
      <c r="R799" s="35">
        <f t="shared" si="27"/>
        <v>0.1327433628</v>
      </c>
      <c r="S799" s="10">
        <f t="shared" si="50"/>
        <v>0.6479698721</v>
      </c>
      <c r="T799" s="10">
        <f t="shared" si="28"/>
        <v>0.9631596627</v>
      </c>
      <c r="U799" s="10">
        <f t="shared" si="29"/>
        <v>0.9631596627</v>
      </c>
      <c r="V799" s="30">
        <f t="shared" si="30"/>
        <v>948</v>
      </c>
      <c r="W799" s="30">
        <f t="shared" si="31"/>
        <v>208</v>
      </c>
      <c r="X799" s="34">
        <f t="shared" si="32"/>
        <v>614</v>
      </c>
      <c r="Y799" s="36">
        <f t="shared" si="33"/>
        <v>539</v>
      </c>
      <c r="Z799" s="37">
        <f t="shared" ref="Z799:AA799" si="3219">L799</f>
        <v>490</v>
      </c>
      <c r="AA799" s="38">
        <f t="shared" si="3219"/>
        <v>75</v>
      </c>
      <c r="AB799" s="39">
        <f t="shared" si="35"/>
        <v>21</v>
      </c>
      <c r="AC799" s="35">
        <f t="shared" si="36"/>
        <v>0.78125</v>
      </c>
      <c r="AD799" s="35">
        <f t="shared" si="37"/>
        <v>0.5238095238</v>
      </c>
      <c r="AE799" s="30">
        <f t="shared" si="38"/>
        <v>0.6108536247</v>
      </c>
      <c r="AF799" s="30">
        <f t="shared" si="39"/>
        <v>0.3044173354</v>
      </c>
      <c r="AG799" s="30">
        <f t="shared" si="40"/>
        <v>-0.08704410088</v>
      </c>
      <c r="AH799" s="41">
        <f t="shared" si="41"/>
        <v>0.4138422815</v>
      </c>
      <c r="AI799" s="42">
        <f t="shared" si="42"/>
        <v>0.5928834104</v>
      </c>
      <c r="AJ799" s="42">
        <f t="shared" si="43"/>
        <v>0.4729409811</v>
      </c>
      <c r="AK799" s="36">
        <f t="shared" si="44"/>
        <v>440</v>
      </c>
      <c r="AL799" s="37">
        <f t="shared" ref="AL799:AM799" si="3220">Z799</f>
        <v>490</v>
      </c>
      <c r="AM799" s="38">
        <f t="shared" si="3220"/>
        <v>75</v>
      </c>
      <c r="AN799" s="39">
        <f t="shared" si="46"/>
        <v>21</v>
      </c>
      <c r="AO799" s="43"/>
      <c r="AP799" s="43"/>
      <c r="AQ799" s="43">
        <f t="shared" ref="AQ799:AW799" si="3221">POWER($AC799,AQ$3)</f>
        <v>1</v>
      </c>
      <c r="AR799" s="43">
        <f t="shared" si="3221"/>
        <v>0.78125</v>
      </c>
      <c r="AS799" s="43">
        <f t="shared" si="3221"/>
        <v>0.6103515625</v>
      </c>
      <c r="AT799" s="43">
        <f t="shared" si="3221"/>
        <v>0.4768371582</v>
      </c>
      <c r="AU799" s="43">
        <f t="shared" si="3221"/>
        <v>0.3725290298</v>
      </c>
      <c r="AV799" s="43">
        <f t="shared" si="3221"/>
        <v>0.2910383046</v>
      </c>
      <c r="AW799" s="43">
        <f t="shared" si="3221"/>
        <v>0.2273736754</v>
      </c>
      <c r="AX799" s="43">
        <f t="shared" ref="AX799:BA799" si="3222">$AD799*AQ799</f>
        <v>0.5238095238</v>
      </c>
      <c r="AY799" s="43">
        <f t="shared" si="3222"/>
        <v>0.4092261905</v>
      </c>
      <c r="AZ799" s="43">
        <f t="shared" si="3222"/>
        <v>0.3197079613</v>
      </c>
      <c r="BA799" s="43">
        <f t="shared" si="3222"/>
        <v>0.2497718448</v>
      </c>
      <c r="BB799" s="43"/>
      <c r="BC799" s="43"/>
      <c r="BD799" s="43"/>
      <c r="BE799" s="43"/>
      <c r="BF799" s="43"/>
      <c r="BG799" s="43"/>
      <c r="BH799" s="43"/>
      <c r="BI799" s="43"/>
      <c r="BJ799" s="43"/>
    </row>
    <row r="800">
      <c r="A800" s="30"/>
      <c r="B800" s="30"/>
      <c r="C800" s="44">
        <f t="shared" si="49"/>
        <v>796</v>
      </c>
      <c r="D800" s="32">
        <f t="shared" si="13"/>
        <v>1062</v>
      </c>
      <c r="E800" s="32">
        <f t="shared" si="14"/>
        <v>1062</v>
      </c>
      <c r="F800" s="33">
        <f t="shared" si="15"/>
        <v>585</v>
      </c>
      <c r="G800" s="30">
        <f t="shared" si="16"/>
        <v>352</v>
      </c>
      <c r="H800" s="34">
        <f t="shared" si="17"/>
        <v>233</v>
      </c>
      <c r="I800" s="35">
        <f t="shared" si="18"/>
        <v>0.2942273914</v>
      </c>
      <c r="J800" s="35">
        <f t="shared" si="19"/>
        <v>0.2752517569</v>
      </c>
      <c r="K800" s="36">
        <f t="shared" si="20"/>
        <v>104</v>
      </c>
      <c r="L800" s="37">
        <f t="shared" si="21"/>
        <v>248</v>
      </c>
      <c r="M800" s="38">
        <f t="shared" si="22"/>
        <v>64</v>
      </c>
      <c r="N800" s="39">
        <f t="shared" si="23"/>
        <v>169</v>
      </c>
      <c r="O800" s="35">
        <f t="shared" si="24"/>
        <v>0.2954545455</v>
      </c>
      <c r="P800" s="35">
        <f t="shared" si="25"/>
        <v>0.2746781116</v>
      </c>
      <c r="Q800" s="40">
        <f t="shared" si="26"/>
        <v>0.2871794872</v>
      </c>
      <c r="R800" s="35">
        <f t="shared" si="27"/>
        <v>0.2051282051</v>
      </c>
      <c r="S800" s="10">
        <f t="shared" si="50"/>
        <v>0.5676842482</v>
      </c>
      <c r="T800" s="10">
        <f t="shared" si="28"/>
        <v>0.786451689</v>
      </c>
      <c r="U800" s="10">
        <f t="shared" si="29"/>
        <v>0.786451689</v>
      </c>
      <c r="V800" s="30">
        <f t="shared" si="30"/>
        <v>585</v>
      </c>
      <c r="W800" s="30">
        <f t="shared" si="31"/>
        <v>168</v>
      </c>
      <c r="X800" s="34">
        <f t="shared" si="32"/>
        <v>332</v>
      </c>
      <c r="Y800" s="36">
        <f t="shared" si="33"/>
        <v>268</v>
      </c>
      <c r="Z800" s="37">
        <f t="shared" ref="Z800:AA800" si="3223">L800</f>
        <v>248</v>
      </c>
      <c r="AA800" s="38">
        <f t="shared" si="3223"/>
        <v>64</v>
      </c>
      <c r="AB800" s="39">
        <f t="shared" si="35"/>
        <v>73</v>
      </c>
      <c r="AC800" s="35">
        <f t="shared" si="36"/>
        <v>0.4671532847</v>
      </c>
      <c r="AD800" s="35">
        <f t="shared" si="37"/>
        <v>0.519379845</v>
      </c>
      <c r="AE800" s="30">
        <f t="shared" si="38"/>
        <v>0.517534839</v>
      </c>
      <c r="AF800" s="30">
        <f t="shared" si="39"/>
        <v>0.2110985497</v>
      </c>
      <c r="AG800" s="30">
        <f t="shared" si="40"/>
        <v>0.001845005984</v>
      </c>
      <c r="AH800" s="41">
        <f t="shared" si="41"/>
        <v>0.3609795756</v>
      </c>
      <c r="AI800" s="42">
        <f t="shared" si="42"/>
        <v>0.3624877853</v>
      </c>
      <c r="AJ800" s="42">
        <f t="shared" si="43"/>
        <v>0.3650301116</v>
      </c>
      <c r="AK800" s="36">
        <f t="shared" si="44"/>
        <v>143</v>
      </c>
      <c r="AL800" s="37">
        <f t="shared" ref="AL800:AM800" si="3224">Z800</f>
        <v>248</v>
      </c>
      <c r="AM800" s="38">
        <f t="shared" si="3224"/>
        <v>64</v>
      </c>
      <c r="AN800" s="39">
        <f t="shared" si="46"/>
        <v>73</v>
      </c>
      <c r="AO800" s="43"/>
      <c r="AP800" s="43"/>
      <c r="AQ800" s="43">
        <f t="shared" ref="AQ800:AW800" si="3225">POWER($AC800,AQ$3)</f>
        <v>1</v>
      </c>
      <c r="AR800" s="43">
        <f t="shared" si="3225"/>
        <v>0.4671532847</v>
      </c>
      <c r="AS800" s="43">
        <f t="shared" si="3225"/>
        <v>0.2182321914</v>
      </c>
      <c r="AT800" s="43">
        <f t="shared" si="3225"/>
        <v>0.101947885</v>
      </c>
      <c r="AU800" s="43">
        <f t="shared" si="3225"/>
        <v>0.04762528935</v>
      </c>
      <c r="AV800" s="43">
        <f t="shared" si="3225"/>
        <v>0.02224831036</v>
      </c>
      <c r="AW800" s="43">
        <f t="shared" si="3225"/>
        <v>0.01039337126</v>
      </c>
      <c r="AX800" s="43">
        <f t="shared" ref="AX800:BA800" si="3226">$AD800*AQ800</f>
        <v>0.519379845</v>
      </c>
      <c r="AY800" s="43">
        <f t="shared" si="3226"/>
        <v>0.2426300006</v>
      </c>
      <c r="AZ800" s="43">
        <f t="shared" si="3226"/>
        <v>0.1133454017</v>
      </c>
      <c r="BA800" s="43">
        <f t="shared" si="3226"/>
        <v>0.05294967672</v>
      </c>
      <c r="BB800" s="43"/>
      <c r="BC800" s="43"/>
      <c r="BD800" s="43"/>
      <c r="BE800" s="43"/>
      <c r="BF800" s="43"/>
      <c r="BG800" s="43"/>
      <c r="BH800" s="43"/>
      <c r="BI800" s="43"/>
      <c r="BJ800" s="43"/>
    </row>
    <row r="801">
      <c r="A801" s="30"/>
      <c r="B801" s="30"/>
      <c r="C801" s="44">
        <f t="shared" si="49"/>
        <v>797</v>
      </c>
      <c r="D801" s="32">
        <f t="shared" si="13"/>
        <v>1178</v>
      </c>
      <c r="E801" s="32">
        <f t="shared" si="14"/>
        <v>1178</v>
      </c>
      <c r="F801" s="33">
        <f t="shared" si="15"/>
        <v>683</v>
      </c>
      <c r="G801" s="30">
        <f t="shared" si="16"/>
        <v>489</v>
      </c>
      <c r="H801" s="34">
        <f t="shared" si="17"/>
        <v>194</v>
      </c>
      <c r="I801" s="35">
        <f t="shared" si="18"/>
        <v>0.4856434375</v>
      </c>
      <c r="J801" s="35">
        <f t="shared" si="19"/>
        <v>0.5231811136</v>
      </c>
      <c r="K801" s="36">
        <f t="shared" si="20"/>
        <v>237</v>
      </c>
      <c r="L801" s="37">
        <f t="shared" si="21"/>
        <v>252</v>
      </c>
      <c r="M801" s="38">
        <f t="shared" si="22"/>
        <v>101</v>
      </c>
      <c r="N801" s="39">
        <f t="shared" si="23"/>
        <v>93</v>
      </c>
      <c r="O801" s="35">
        <f t="shared" si="24"/>
        <v>0.4846625767</v>
      </c>
      <c r="P801" s="35">
        <f t="shared" si="25"/>
        <v>0.5206185567</v>
      </c>
      <c r="Q801" s="40">
        <f t="shared" si="26"/>
        <v>0.494875549</v>
      </c>
      <c r="R801" s="35">
        <f t="shared" si="27"/>
        <v>0.2861189802</v>
      </c>
      <c r="S801" s="10">
        <f t="shared" si="50"/>
        <v>0.504868471</v>
      </c>
      <c r="T801" s="10">
        <f t="shared" si="28"/>
        <v>0.6330217353</v>
      </c>
      <c r="U801" s="10">
        <f t="shared" si="29"/>
        <v>0.6330217353</v>
      </c>
      <c r="V801" s="30">
        <f t="shared" si="30"/>
        <v>683</v>
      </c>
      <c r="W801" s="30">
        <f t="shared" si="31"/>
        <v>338</v>
      </c>
      <c r="X801" s="34">
        <f t="shared" si="32"/>
        <v>345</v>
      </c>
      <c r="Y801" s="36">
        <f t="shared" si="33"/>
        <v>244</v>
      </c>
      <c r="Z801" s="37">
        <f t="shared" ref="Z801:AA801" si="3227">L801</f>
        <v>252</v>
      </c>
      <c r="AA801" s="38">
        <f t="shared" si="3227"/>
        <v>101</v>
      </c>
      <c r="AB801" s="39">
        <f t="shared" si="35"/>
        <v>141</v>
      </c>
      <c r="AC801" s="35">
        <f t="shared" si="36"/>
        <v>0.4173553719</v>
      </c>
      <c r="AD801" s="35">
        <f t="shared" si="37"/>
        <v>0.4919354839</v>
      </c>
      <c r="AE801" s="30">
        <f t="shared" si="38"/>
        <v>0.4970931131</v>
      </c>
      <c r="AF801" s="30">
        <f t="shared" si="39"/>
        <v>0.1906568238</v>
      </c>
      <c r="AG801" s="30">
        <f t="shared" si="40"/>
        <v>-0.005157629203</v>
      </c>
      <c r="AH801" s="41">
        <f t="shared" si="41"/>
        <v>0.3568861419</v>
      </c>
      <c r="AI801" s="42">
        <f t="shared" si="42"/>
        <v>0.3244499429</v>
      </c>
      <c r="AJ801" s="42">
        <f t="shared" si="43"/>
        <v>0.3173429871</v>
      </c>
      <c r="AK801" s="36">
        <f t="shared" si="44"/>
        <v>117</v>
      </c>
      <c r="AL801" s="37">
        <f t="shared" ref="AL801:AM801" si="3228">Z801</f>
        <v>252</v>
      </c>
      <c r="AM801" s="38">
        <f t="shared" si="3228"/>
        <v>101</v>
      </c>
      <c r="AN801" s="39">
        <f t="shared" si="46"/>
        <v>141</v>
      </c>
      <c r="AO801" s="43"/>
      <c r="AP801" s="43"/>
      <c r="AQ801" s="43">
        <f t="shared" ref="AQ801:AW801" si="3229">POWER($AC801,AQ$3)</f>
        <v>1</v>
      </c>
      <c r="AR801" s="43">
        <f t="shared" si="3229"/>
        <v>0.4173553719</v>
      </c>
      <c r="AS801" s="43">
        <f t="shared" si="3229"/>
        <v>0.1741855065</v>
      </c>
      <c r="AT801" s="43">
        <f t="shared" si="3229"/>
        <v>0.07269725683</v>
      </c>
      <c r="AU801" s="43">
        <f t="shared" si="3229"/>
        <v>0.03034059066</v>
      </c>
      <c r="AV801" s="43">
        <f t="shared" si="3229"/>
        <v>0.0126628085</v>
      </c>
      <c r="AW801" s="43">
        <f t="shared" si="3229"/>
        <v>0.00528489115</v>
      </c>
      <c r="AX801" s="43">
        <f t="shared" ref="AX801:BA801" si="3230">$AD801*AQ801</f>
        <v>0.4919354839</v>
      </c>
      <c r="AY801" s="43">
        <f t="shared" si="3230"/>
        <v>0.2053119168</v>
      </c>
      <c r="AZ801" s="43">
        <f t="shared" si="3230"/>
        <v>0.0856880314</v>
      </c>
      <c r="BA801" s="43">
        <f t="shared" si="3230"/>
        <v>0.03576236021</v>
      </c>
      <c r="BB801" s="43"/>
      <c r="BC801" s="43"/>
      <c r="BD801" s="43"/>
      <c r="BE801" s="43"/>
      <c r="BF801" s="43"/>
      <c r="BG801" s="43"/>
      <c r="BH801" s="43"/>
      <c r="BI801" s="43"/>
      <c r="BJ801" s="43"/>
    </row>
    <row r="802">
      <c r="A802" s="30"/>
      <c r="B802" s="30"/>
      <c r="C802" s="44">
        <f t="shared" si="49"/>
        <v>798</v>
      </c>
      <c r="D802" s="32">
        <f t="shared" si="13"/>
        <v>417</v>
      </c>
      <c r="E802" s="32">
        <f t="shared" si="14"/>
        <v>417</v>
      </c>
      <c r="F802" s="33">
        <f t="shared" si="15"/>
        <v>187</v>
      </c>
      <c r="G802" s="30">
        <f t="shared" si="16"/>
        <v>75</v>
      </c>
      <c r="H802" s="34">
        <f t="shared" si="17"/>
        <v>112</v>
      </c>
      <c r="I802" s="35">
        <f t="shared" si="18"/>
        <v>0.4013333555</v>
      </c>
      <c r="J802" s="35">
        <f t="shared" si="19"/>
        <v>0.2987613537</v>
      </c>
      <c r="K802" s="36">
        <f t="shared" si="20"/>
        <v>30</v>
      </c>
      <c r="L802" s="37">
        <f t="shared" si="21"/>
        <v>45</v>
      </c>
      <c r="M802" s="38">
        <f t="shared" si="22"/>
        <v>33</v>
      </c>
      <c r="N802" s="39">
        <f t="shared" si="23"/>
        <v>79</v>
      </c>
      <c r="O802" s="35">
        <f t="shared" si="24"/>
        <v>0.4</v>
      </c>
      <c r="P802" s="35">
        <f t="shared" si="25"/>
        <v>0.2946428571</v>
      </c>
      <c r="Q802" s="40">
        <f t="shared" si="26"/>
        <v>0.3368983957</v>
      </c>
      <c r="R802" s="35">
        <f t="shared" si="27"/>
        <v>0.4230769231</v>
      </c>
      <c r="S802" s="10">
        <f t="shared" si="50"/>
        <v>0.8825435476</v>
      </c>
      <c r="T802" s="10">
        <f t="shared" si="28"/>
        <v>1.166843142</v>
      </c>
      <c r="U802" s="10">
        <f t="shared" si="29"/>
        <v>1</v>
      </c>
      <c r="V802" s="30">
        <f t="shared" si="30"/>
        <v>187</v>
      </c>
      <c r="W802" s="30">
        <f t="shared" si="31"/>
        <v>63</v>
      </c>
      <c r="X802" s="34">
        <f t="shared" si="32"/>
        <v>165</v>
      </c>
      <c r="Y802" s="36">
        <f t="shared" si="33"/>
        <v>132</v>
      </c>
      <c r="Z802" s="37">
        <f t="shared" ref="Z802:AA802" si="3231">L802</f>
        <v>45</v>
      </c>
      <c r="AA802" s="38">
        <f t="shared" si="3231"/>
        <v>33</v>
      </c>
      <c r="AB802" s="39">
        <f t="shared" si="35"/>
        <v>0</v>
      </c>
      <c r="AC802" s="35">
        <f t="shared" si="36"/>
        <v>1</v>
      </c>
      <c r="AD802" s="35">
        <f t="shared" si="37"/>
        <v>0.7457627119</v>
      </c>
      <c r="AE802" s="30">
        <f t="shared" si="38"/>
        <v>0.6210571413</v>
      </c>
      <c r="AF802" s="30">
        <f t="shared" si="39"/>
        <v>0.3146208519</v>
      </c>
      <c r="AG802" s="30">
        <f t="shared" si="40"/>
        <v>0.1247055706</v>
      </c>
      <c r="AH802" s="41">
        <f t="shared" si="41"/>
        <v>0.4805822993</v>
      </c>
      <c r="AI802" s="42">
        <f t="shared" si="42"/>
        <v>0.7412780452</v>
      </c>
      <c r="AJ802" s="42">
        <f t="shared" si="43"/>
        <v>0.9131161012</v>
      </c>
      <c r="AK802" s="36">
        <f t="shared" si="44"/>
        <v>473</v>
      </c>
      <c r="AL802" s="37">
        <f t="shared" ref="AL802:AM802" si="3232">Z802</f>
        <v>45</v>
      </c>
      <c r="AM802" s="38">
        <f t="shared" si="3232"/>
        <v>33</v>
      </c>
      <c r="AN802" s="39">
        <f t="shared" si="46"/>
        <v>0</v>
      </c>
      <c r="AO802" s="43"/>
      <c r="AP802" s="43"/>
      <c r="AQ802" s="43">
        <f t="shared" ref="AQ802:AW802" si="3233">POWER($AC802,AQ$3)</f>
        <v>1</v>
      </c>
      <c r="AR802" s="43">
        <f t="shared" si="3233"/>
        <v>1</v>
      </c>
      <c r="AS802" s="43">
        <f t="shared" si="3233"/>
        <v>1</v>
      </c>
      <c r="AT802" s="43">
        <f t="shared" si="3233"/>
        <v>1</v>
      </c>
      <c r="AU802" s="43">
        <f t="shared" si="3233"/>
        <v>1</v>
      </c>
      <c r="AV802" s="43">
        <f t="shared" si="3233"/>
        <v>1</v>
      </c>
      <c r="AW802" s="43">
        <f t="shared" si="3233"/>
        <v>1</v>
      </c>
      <c r="AX802" s="43">
        <f t="shared" ref="AX802:BA802" si="3234">$AD802*AQ802</f>
        <v>0.7457627119</v>
      </c>
      <c r="AY802" s="43">
        <f t="shared" si="3234"/>
        <v>0.7457627119</v>
      </c>
      <c r="AZ802" s="43">
        <f t="shared" si="3234"/>
        <v>0.7457627119</v>
      </c>
      <c r="BA802" s="43">
        <f t="shared" si="3234"/>
        <v>0.7457627119</v>
      </c>
      <c r="BB802" s="43"/>
      <c r="BC802" s="43"/>
      <c r="BD802" s="43"/>
      <c r="BE802" s="43"/>
      <c r="BF802" s="43"/>
      <c r="BG802" s="43"/>
      <c r="BH802" s="43"/>
      <c r="BI802" s="43"/>
      <c r="BJ802" s="43"/>
    </row>
    <row r="803">
      <c r="A803" s="30"/>
      <c r="B803" s="30"/>
      <c r="C803" s="44">
        <f t="shared" si="49"/>
        <v>799</v>
      </c>
      <c r="D803" s="32">
        <f t="shared" si="13"/>
        <v>412</v>
      </c>
      <c r="E803" s="32">
        <f t="shared" si="14"/>
        <v>412</v>
      </c>
      <c r="F803" s="33">
        <f t="shared" si="15"/>
        <v>191</v>
      </c>
      <c r="G803" s="30">
        <f t="shared" si="16"/>
        <v>97</v>
      </c>
      <c r="H803" s="34">
        <f t="shared" si="17"/>
        <v>94</v>
      </c>
      <c r="I803" s="35">
        <f t="shared" si="18"/>
        <v>0.3270346895</v>
      </c>
      <c r="J803" s="35">
        <f t="shared" si="19"/>
        <v>0.3213327311</v>
      </c>
      <c r="K803" s="36">
        <f t="shared" si="20"/>
        <v>32</v>
      </c>
      <c r="L803" s="37">
        <f t="shared" si="21"/>
        <v>65</v>
      </c>
      <c r="M803" s="38">
        <f t="shared" si="22"/>
        <v>30</v>
      </c>
      <c r="N803" s="39">
        <f t="shared" si="23"/>
        <v>64</v>
      </c>
      <c r="O803" s="35">
        <f t="shared" si="24"/>
        <v>0.3298969072</v>
      </c>
      <c r="P803" s="35">
        <f t="shared" si="25"/>
        <v>0.3191489362</v>
      </c>
      <c r="Q803" s="40">
        <f t="shared" si="26"/>
        <v>0.3246073298</v>
      </c>
      <c r="R803" s="35">
        <f t="shared" si="27"/>
        <v>0.3157894737</v>
      </c>
      <c r="S803" s="10">
        <f t="shared" si="50"/>
        <v>0.5178642945</v>
      </c>
      <c r="T803" s="10">
        <f t="shared" si="28"/>
        <v>0.6358431057</v>
      </c>
      <c r="U803" s="10">
        <f t="shared" si="29"/>
        <v>0.6358431057</v>
      </c>
      <c r="V803" s="30">
        <f t="shared" si="30"/>
        <v>191</v>
      </c>
      <c r="W803" s="30">
        <f t="shared" si="31"/>
        <v>62</v>
      </c>
      <c r="X803" s="34">
        <f t="shared" si="32"/>
        <v>99</v>
      </c>
      <c r="Y803" s="36">
        <f t="shared" si="33"/>
        <v>69</v>
      </c>
      <c r="Z803" s="37">
        <f t="shared" ref="Z803:AA803" si="3235">L803</f>
        <v>65</v>
      </c>
      <c r="AA803" s="38">
        <f t="shared" si="3235"/>
        <v>30</v>
      </c>
      <c r="AB803" s="39">
        <f t="shared" si="35"/>
        <v>40</v>
      </c>
      <c r="AC803" s="35">
        <f t="shared" si="36"/>
        <v>0.4285714286</v>
      </c>
      <c r="AD803" s="35">
        <f t="shared" si="37"/>
        <v>0.5149253731</v>
      </c>
      <c r="AE803" s="30">
        <f t="shared" si="38"/>
        <v>0.5017905767</v>
      </c>
      <c r="AF803" s="30">
        <f t="shared" si="39"/>
        <v>0.1953542874</v>
      </c>
      <c r="AG803" s="30">
        <f t="shared" si="40"/>
        <v>0.0131347964</v>
      </c>
      <c r="AH803" s="41">
        <f t="shared" si="41"/>
        <v>0.3577093531</v>
      </c>
      <c r="AI803" s="42">
        <f t="shared" si="42"/>
        <v>0.3330441164</v>
      </c>
      <c r="AJ803" s="42">
        <f t="shared" si="43"/>
        <v>0.3511432107</v>
      </c>
      <c r="AK803" s="36">
        <f t="shared" si="44"/>
        <v>35</v>
      </c>
      <c r="AL803" s="37">
        <f t="shared" ref="AL803:AM803" si="3236">Z803</f>
        <v>65</v>
      </c>
      <c r="AM803" s="38">
        <f t="shared" si="3236"/>
        <v>30</v>
      </c>
      <c r="AN803" s="39">
        <f t="shared" si="46"/>
        <v>40</v>
      </c>
      <c r="AO803" s="43"/>
      <c r="AP803" s="43"/>
      <c r="AQ803" s="43">
        <f t="shared" ref="AQ803:AW803" si="3237">POWER($AC803,AQ$3)</f>
        <v>1</v>
      </c>
      <c r="AR803" s="43">
        <f t="shared" si="3237"/>
        <v>0.4285714286</v>
      </c>
      <c r="AS803" s="43">
        <f t="shared" si="3237"/>
        <v>0.1836734694</v>
      </c>
      <c r="AT803" s="43">
        <f t="shared" si="3237"/>
        <v>0.07871720117</v>
      </c>
      <c r="AU803" s="43">
        <f t="shared" si="3237"/>
        <v>0.03373594336</v>
      </c>
      <c r="AV803" s="43">
        <f t="shared" si="3237"/>
        <v>0.01445826144</v>
      </c>
      <c r="AW803" s="43">
        <f t="shared" si="3237"/>
        <v>0.006196397759</v>
      </c>
      <c r="AX803" s="43">
        <f t="shared" ref="AX803:BA803" si="3238">$AD803*AQ803</f>
        <v>0.5149253731</v>
      </c>
      <c r="AY803" s="43">
        <f t="shared" si="3238"/>
        <v>0.2206823028</v>
      </c>
      <c r="AZ803" s="43">
        <f t="shared" si="3238"/>
        <v>0.09457812976</v>
      </c>
      <c r="BA803" s="43">
        <f t="shared" si="3238"/>
        <v>0.04053348418</v>
      </c>
      <c r="BB803" s="43"/>
      <c r="BC803" s="43"/>
      <c r="BD803" s="43"/>
      <c r="BE803" s="43"/>
      <c r="BF803" s="43"/>
      <c r="BG803" s="43"/>
      <c r="BH803" s="43"/>
      <c r="BI803" s="43"/>
      <c r="BJ803" s="43"/>
    </row>
    <row r="804">
      <c r="A804" s="30"/>
      <c r="B804" s="30"/>
      <c r="C804" s="44">
        <f t="shared" si="49"/>
        <v>800</v>
      </c>
      <c r="D804" s="32">
        <f t="shared" si="13"/>
        <v>343</v>
      </c>
      <c r="E804" s="32">
        <f t="shared" si="14"/>
        <v>3699</v>
      </c>
      <c r="F804" s="33">
        <f t="shared" si="15"/>
        <v>2436</v>
      </c>
      <c r="G804" s="30">
        <f t="shared" si="16"/>
        <v>1979</v>
      </c>
      <c r="H804" s="34">
        <f t="shared" si="17"/>
        <v>457</v>
      </c>
      <c r="I804" s="35">
        <f t="shared" si="18"/>
        <v>0.423122439</v>
      </c>
      <c r="J804" s="35">
        <f t="shared" si="19"/>
        <v>0.3461192104</v>
      </c>
      <c r="K804" s="36">
        <f t="shared" si="20"/>
        <v>837</v>
      </c>
      <c r="L804" s="37">
        <f t="shared" si="21"/>
        <v>1142</v>
      </c>
      <c r="M804" s="38">
        <f t="shared" si="22"/>
        <v>158</v>
      </c>
      <c r="N804" s="39">
        <f t="shared" si="23"/>
        <v>299</v>
      </c>
      <c r="O804" s="35">
        <f t="shared" si="24"/>
        <v>0.4229408792</v>
      </c>
      <c r="P804" s="35">
        <f t="shared" si="25"/>
        <v>0.3457330416</v>
      </c>
      <c r="Q804" s="40">
        <f t="shared" si="26"/>
        <v>0.408456486</v>
      </c>
      <c r="R804" s="35">
        <f t="shared" si="27"/>
        <v>0.1215384615</v>
      </c>
      <c r="S804" s="10">
        <f t="shared" si="50"/>
        <v>0.4755052349</v>
      </c>
      <c r="T804" s="10">
        <f t="shared" si="28"/>
        <v>0.6874108517</v>
      </c>
      <c r="U804" s="10">
        <f t="shared" si="29"/>
        <v>0.6874108517</v>
      </c>
      <c r="V804" s="30">
        <f t="shared" si="30"/>
        <v>2436</v>
      </c>
      <c r="W804" s="30">
        <f t="shared" si="31"/>
        <v>995</v>
      </c>
      <c r="X804" s="34">
        <f t="shared" si="32"/>
        <v>1158</v>
      </c>
      <c r="Y804" s="36">
        <f t="shared" si="33"/>
        <v>1000</v>
      </c>
      <c r="Z804" s="37">
        <f t="shared" ref="Z804:AA804" si="3239">L804</f>
        <v>1142</v>
      </c>
      <c r="AA804" s="38">
        <f t="shared" si="3239"/>
        <v>158</v>
      </c>
      <c r="AB804" s="39">
        <f t="shared" si="35"/>
        <v>455</v>
      </c>
      <c r="AC804" s="35">
        <f t="shared" si="36"/>
        <v>0.2577487765</v>
      </c>
      <c r="AD804" s="35">
        <f t="shared" si="37"/>
        <v>0.466853408</v>
      </c>
      <c r="AE804" s="30">
        <f t="shared" si="38"/>
        <v>0.4259186745</v>
      </c>
      <c r="AF804" s="30">
        <f t="shared" si="39"/>
        <v>0.1194823852</v>
      </c>
      <c r="AG804" s="30">
        <f t="shared" si="40"/>
        <v>0.04093473352</v>
      </c>
      <c r="AH804" s="41">
        <f t="shared" si="41"/>
        <v>0.3513239765</v>
      </c>
      <c r="AI804" s="42">
        <f t="shared" si="42"/>
        <v>0.2008861272</v>
      </c>
      <c r="AJ804" s="42">
        <f t="shared" si="43"/>
        <v>0.2572921481</v>
      </c>
      <c r="AK804" s="36">
        <f t="shared" si="44"/>
        <v>396</v>
      </c>
      <c r="AL804" s="37">
        <f t="shared" ref="AL804:AM804" si="3240">Z804</f>
        <v>1142</v>
      </c>
      <c r="AM804" s="38">
        <f t="shared" si="3240"/>
        <v>158</v>
      </c>
      <c r="AN804" s="39">
        <f t="shared" si="46"/>
        <v>455</v>
      </c>
      <c r="AO804" s="43"/>
      <c r="AP804" s="43"/>
      <c r="AQ804" s="43">
        <f t="shared" ref="AQ804:AW804" si="3241">POWER($AC804,AQ$3)</f>
        <v>1</v>
      </c>
      <c r="AR804" s="43">
        <f t="shared" si="3241"/>
        <v>0.2577487765</v>
      </c>
      <c r="AS804" s="43">
        <f t="shared" si="3241"/>
        <v>0.06643443179</v>
      </c>
      <c r="AT804" s="43">
        <f t="shared" si="3241"/>
        <v>0.01712339351</v>
      </c>
      <c r="AU804" s="43">
        <f t="shared" si="3241"/>
        <v>0.004413533728</v>
      </c>
      <c r="AV804" s="43">
        <f t="shared" si="3241"/>
        <v>0.001137582918</v>
      </c>
      <c r="AW804" s="43">
        <f t="shared" si="3241"/>
        <v>0.0002932106054</v>
      </c>
      <c r="AX804" s="43">
        <f t="shared" ref="AX804:BA804" si="3242">$AD804*AQ804</f>
        <v>0.466853408</v>
      </c>
      <c r="AY804" s="43">
        <f t="shared" si="3242"/>
        <v>0.1203308947</v>
      </c>
      <c r="AZ804" s="43">
        <f t="shared" si="3242"/>
        <v>0.03101514089</v>
      </c>
      <c r="BA804" s="43">
        <f t="shared" si="3242"/>
        <v>0.007994114618</v>
      </c>
      <c r="BB804" s="43"/>
      <c r="BC804" s="43"/>
      <c r="BD804" s="43"/>
      <c r="BE804" s="43"/>
      <c r="BF804" s="43"/>
      <c r="BG804" s="43"/>
      <c r="BH804" s="43"/>
      <c r="BI804" s="43"/>
      <c r="BJ804" s="43"/>
    </row>
    <row r="805">
      <c r="A805" s="30"/>
      <c r="B805" s="30"/>
      <c r="C805" s="44">
        <f t="shared" si="49"/>
        <v>801</v>
      </c>
      <c r="D805" s="32">
        <f t="shared" si="13"/>
        <v>837</v>
      </c>
      <c r="E805" s="32">
        <f t="shared" si="14"/>
        <v>837</v>
      </c>
      <c r="F805" s="33">
        <f t="shared" si="15"/>
        <v>275</v>
      </c>
      <c r="G805" s="30">
        <f t="shared" si="16"/>
        <v>203</v>
      </c>
      <c r="H805" s="34">
        <f t="shared" si="17"/>
        <v>72</v>
      </c>
      <c r="I805" s="35">
        <f t="shared" si="18"/>
        <v>0.2623565729</v>
      </c>
      <c r="J805" s="35">
        <f t="shared" si="19"/>
        <v>0.3304172289</v>
      </c>
      <c r="K805" s="36">
        <f t="shared" si="20"/>
        <v>53</v>
      </c>
      <c r="L805" s="37">
        <f t="shared" si="21"/>
        <v>150</v>
      </c>
      <c r="M805" s="38">
        <f t="shared" si="22"/>
        <v>24</v>
      </c>
      <c r="N805" s="39">
        <f t="shared" si="23"/>
        <v>48</v>
      </c>
      <c r="O805" s="35">
        <f t="shared" si="24"/>
        <v>0.2610837438</v>
      </c>
      <c r="P805" s="35">
        <f t="shared" si="25"/>
        <v>0.3333333333</v>
      </c>
      <c r="Q805" s="40">
        <f t="shared" si="26"/>
        <v>0.28</v>
      </c>
      <c r="R805" s="35">
        <f t="shared" si="27"/>
        <v>0.1379310345</v>
      </c>
      <c r="S805" s="10">
        <f t="shared" si="50"/>
        <v>0.5954589658</v>
      </c>
      <c r="T805" s="10">
        <f t="shared" si="28"/>
        <v>0.8738445454</v>
      </c>
      <c r="U805" s="10">
        <f t="shared" si="29"/>
        <v>0.8738445454</v>
      </c>
      <c r="V805" s="30">
        <f t="shared" si="30"/>
        <v>275</v>
      </c>
      <c r="W805" s="30">
        <f t="shared" si="31"/>
        <v>77</v>
      </c>
      <c r="X805" s="34">
        <f t="shared" si="32"/>
        <v>164</v>
      </c>
      <c r="Y805" s="36">
        <f t="shared" si="33"/>
        <v>140</v>
      </c>
      <c r="Z805" s="37">
        <f t="shared" ref="Z805:AA805" si="3243">L805</f>
        <v>150</v>
      </c>
      <c r="AA805" s="38">
        <f t="shared" si="3243"/>
        <v>24</v>
      </c>
      <c r="AB805" s="39">
        <f t="shared" si="35"/>
        <v>20</v>
      </c>
      <c r="AC805" s="35">
        <f t="shared" si="36"/>
        <v>0.5454545455</v>
      </c>
      <c r="AD805" s="35">
        <f t="shared" si="37"/>
        <v>0.4827586207</v>
      </c>
      <c r="AE805" s="30">
        <f t="shared" si="38"/>
        <v>0.5471946158</v>
      </c>
      <c r="AF805" s="30">
        <f t="shared" si="39"/>
        <v>0.2407583265</v>
      </c>
      <c r="AG805" s="30">
        <f t="shared" si="40"/>
        <v>-0.06443599511</v>
      </c>
      <c r="AH805" s="41">
        <f t="shared" si="41"/>
        <v>0.3697271195</v>
      </c>
      <c r="AI805" s="42">
        <f t="shared" si="42"/>
        <v>0.4215953231</v>
      </c>
      <c r="AJ805" s="42">
        <f t="shared" si="43"/>
        <v>0.3328057359</v>
      </c>
      <c r="AK805" s="36">
        <f t="shared" si="44"/>
        <v>75</v>
      </c>
      <c r="AL805" s="37">
        <f t="shared" ref="AL805:AM805" si="3244">Z805</f>
        <v>150</v>
      </c>
      <c r="AM805" s="38">
        <f t="shared" si="3244"/>
        <v>24</v>
      </c>
      <c r="AN805" s="39">
        <f t="shared" si="46"/>
        <v>20</v>
      </c>
      <c r="AO805" s="43"/>
      <c r="AP805" s="43"/>
      <c r="AQ805" s="43">
        <f t="shared" ref="AQ805:AW805" si="3245">POWER($AC805,AQ$3)</f>
        <v>1</v>
      </c>
      <c r="AR805" s="43">
        <f t="shared" si="3245"/>
        <v>0.5454545455</v>
      </c>
      <c r="AS805" s="43">
        <f t="shared" si="3245"/>
        <v>0.2975206612</v>
      </c>
      <c r="AT805" s="43">
        <f t="shared" si="3245"/>
        <v>0.162283997</v>
      </c>
      <c r="AU805" s="43">
        <f t="shared" si="3245"/>
        <v>0.08851854382</v>
      </c>
      <c r="AV805" s="43">
        <f t="shared" si="3245"/>
        <v>0.04828284208</v>
      </c>
      <c r="AW805" s="43">
        <f t="shared" si="3245"/>
        <v>0.02633609568</v>
      </c>
      <c r="AX805" s="43">
        <f t="shared" ref="AX805:BA805" si="3246">$AD805*AQ805</f>
        <v>0.4827586207</v>
      </c>
      <c r="AY805" s="43">
        <f t="shared" si="3246"/>
        <v>0.263322884</v>
      </c>
      <c r="AZ805" s="43">
        <f t="shared" si="3246"/>
        <v>0.143630664</v>
      </c>
      <c r="BA805" s="43">
        <f t="shared" si="3246"/>
        <v>0.07834399855</v>
      </c>
      <c r="BB805" s="43"/>
      <c r="BC805" s="43"/>
      <c r="BD805" s="43"/>
      <c r="BE805" s="43"/>
      <c r="BF805" s="43"/>
      <c r="BG805" s="43"/>
      <c r="BH805" s="43"/>
      <c r="BI805" s="43"/>
      <c r="BJ805" s="43"/>
    </row>
    <row r="806">
      <c r="A806" s="30"/>
      <c r="B806" s="30"/>
      <c r="C806" s="44">
        <f t="shared" si="49"/>
        <v>802</v>
      </c>
      <c r="D806" s="32">
        <f t="shared" si="13"/>
        <v>1279</v>
      </c>
      <c r="E806" s="32">
        <f t="shared" si="14"/>
        <v>1279</v>
      </c>
      <c r="F806" s="33">
        <f t="shared" si="15"/>
        <v>495</v>
      </c>
      <c r="G806" s="30">
        <f t="shared" si="16"/>
        <v>365</v>
      </c>
      <c r="H806" s="34">
        <f t="shared" si="17"/>
        <v>130</v>
      </c>
      <c r="I806" s="35">
        <f t="shared" si="18"/>
        <v>0.1969693658</v>
      </c>
      <c r="J806" s="35">
        <f t="shared" si="19"/>
        <v>0.2619283106</v>
      </c>
      <c r="K806" s="36">
        <f t="shared" si="20"/>
        <v>72</v>
      </c>
      <c r="L806" s="37">
        <f t="shared" si="21"/>
        <v>293</v>
      </c>
      <c r="M806" s="38">
        <f t="shared" si="22"/>
        <v>34</v>
      </c>
      <c r="N806" s="39">
        <f t="shared" si="23"/>
        <v>96</v>
      </c>
      <c r="O806" s="35">
        <f t="shared" si="24"/>
        <v>0.197260274</v>
      </c>
      <c r="P806" s="35">
        <f t="shared" si="25"/>
        <v>0.2615384615</v>
      </c>
      <c r="Q806" s="40">
        <f t="shared" si="26"/>
        <v>0.2141414141</v>
      </c>
      <c r="R806" s="35">
        <f t="shared" si="27"/>
        <v>0.1039755352</v>
      </c>
      <c r="S806" s="10">
        <f t="shared" si="50"/>
        <v>0.5668441642</v>
      </c>
      <c r="T806" s="10">
        <f t="shared" si="28"/>
        <v>0.8480876407</v>
      </c>
      <c r="U806" s="10">
        <f t="shared" si="29"/>
        <v>0.8480876407</v>
      </c>
      <c r="V806" s="30">
        <f t="shared" si="30"/>
        <v>495</v>
      </c>
      <c r="W806" s="30">
        <f t="shared" si="31"/>
        <v>106</v>
      </c>
      <c r="X806" s="34">
        <f t="shared" si="32"/>
        <v>281</v>
      </c>
      <c r="Y806" s="36">
        <f t="shared" si="33"/>
        <v>247</v>
      </c>
      <c r="Z806" s="37">
        <f t="shared" ref="Z806:AA806" si="3247">L806</f>
        <v>293</v>
      </c>
      <c r="AA806" s="38">
        <f t="shared" si="3247"/>
        <v>34</v>
      </c>
      <c r="AB806" s="39">
        <f t="shared" si="35"/>
        <v>44</v>
      </c>
      <c r="AC806" s="35">
        <f t="shared" si="36"/>
        <v>0.4358974359</v>
      </c>
      <c r="AD806" s="35">
        <f t="shared" si="37"/>
        <v>0.4574074074</v>
      </c>
      <c r="AE806" s="30">
        <f t="shared" si="38"/>
        <v>0.5048306787</v>
      </c>
      <c r="AF806" s="30">
        <f t="shared" si="39"/>
        <v>0.1983943894</v>
      </c>
      <c r="AG806" s="30">
        <f t="shared" si="40"/>
        <v>-0.04742327132</v>
      </c>
      <c r="AH806" s="41">
        <f t="shared" si="41"/>
        <v>0.3582779831</v>
      </c>
      <c r="AI806" s="42">
        <f t="shared" si="42"/>
        <v>0.3386494562</v>
      </c>
      <c r="AJ806" s="42">
        <f t="shared" si="43"/>
        <v>0.2733025538</v>
      </c>
      <c r="AK806" s="36">
        <f t="shared" si="44"/>
        <v>110</v>
      </c>
      <c r="AL806" s="37">
        <f t="shared" ref="AL806:AM806" si="3248">Z806</f>
        <v>293</v>
      </c>
      <c r="AM806" s="38">
        <f t="shared" si="3248"/>
        <v>34</v>
      </c>
      <c r="AN806" s="39">
        <f t="shared" si="46"/>
        <v>44</v>
      </c>
      <c r="AO806" s="43"/>
      <c r="AP806" s="43"/>
      <c r="AQ806" s="43">
        <f t="shared" ref="AQ806:AW806" si="3249">POWER($AC806,AQ$3)</f>
        <v>1</v>
      </c>
      <c r="AR806" s="43">
        <f t="shared" si="3249"/>
        <v>0.4358974359</v>
      </c>
      <c r="AS806" s="43">
        <f t="shared" si="3249"/>
        <v>0.1900065746</v>
      </c>
      <c r="AT806" s="43">
        <f t="shared" si="3249"/>
        <v>0.08282337868</v>
      </c>
      <c r="AU806" s="43">
        <f t="shared" si="3249"/>
        <v>0.0361024984</v>
      </c>
      <c r="AV806" s="43">
        <f t="shared" si="3249"/>
        <v>0.01573698648</v>
      </c>
      <c r="AW806" s="43">
        <f t="shared" si="3249"/>
        <v>0.006859712056</v>
      </c>
      <c r="AX806" s="43">
        <f t="shared" ref="AX806:BA806" si="3250">$AD806*AQ806</f>
        <v>0.4574074074</v>
      </c>
      <c r="AY806" s="43">
        <f t="shared" si="3250"/>
        <v>0.199382716</v>
      </c>
      <c r="AZ806" s="43">
        <f t="shared" si="3250"/>
        <v>0.08691041469</v>
      </c>
      <c r="BA806" s="43">
        <f t="shared" si="3250"/>
        <v>0.03788402692</v>
      </c>
      <c r="BB806" s="43"/>
      <c r="BC806" s="43"/>
      <c r="BD806" s="43"/>
      <c r="BE806" s="43"/>
      <c r="BF806" s="43"/>
      <c r="BG806" s="43"/>
      <c r="BH806" s="43"/>
      <c r="BI806" s="43"/>
      <c r="BJ806" s="43"/>
    </row>
    <row r="807">
      <c r="A807" s="30"/>
      <c r="B807" s="30"/>
      <c r="C807" s="44">
        <f t="shared" si="49"/>
        <v>803</v>
      </c>
      <c r="D807" s="32">
        <f t="shared" si="13"/>
        <v>1732</v>
      </c>
      <c r="E807" s="32">
        <f t="shared" si="14"/>
        <v>1732</v>
      </c>
      <c r="F807" s="33">
        <f t="shared" si="15"/>
        <v>793</v>
      </c>
      <c r="G807" s="30">
        <f t="shared" si="16"/>
        <v>635</v>
      </c>
      <c r="H807" s="34">
        <f t="shared" si="17"/>
        <v>158</v>
      </c>
      <c r="I807" s="35">
        <f t="shared" si="18"/>
        <v>0.3683746704</v>
      </c>
      <c r="J807" s="35">
        <f t="shared" si="19"/>
        <v>0.4220604251</v>
      </c>
      <c r="K807" s="36">
        <f t="shared" si="20"/>
        <v>234</v>
      </c>
      <c r="L807" s="37">
        <f t="shared" si="21"/>
        <v>401</v>
      </c>
      <c r="M807" s="38">
        <f t="shared" si="22"/>
        <v>67</v>
      </c>
      <c r="N807" s="39">
        <f t="shared" si="23"/>
        <v>91</v>
      </c>
      <c r="O807" s="35">
        <f t="shared" si="24"/>
        <v>0.368503937</v>
      </c>
      <c r="P807" s="35">
        <f t="shared" si="25"/>
        <v>0.4240506329</v>
      </c>
      <c r="Q807" s="40">
        <f t="shared" si="26"/>
        <v>0.3795712484</v>
      </c>
      <c r="R807" s="35">
        <f t="shared" si="27"/>
        <v>0.1431623932</v>
      </c>
      <c r="S807" s="10">
        <f t="shared" si="50"/>
        <v>0.7683030145</v>
      </c>
      <c r="T807" s="10">
        <f t="shared" si="28"/>
        <v>1.153936566</v>
      </c>
      <c r="U807" s="10">
        <f t="shared" si="29"/>
        <v>1</v>
      </c>
      <c r="V807" s="30">
        <f t="shared" si="30"/>
        <v>793</v>
      </c>
      <c r="W807" s="30">
        <f t="shared" si="31"/>
        <v>301</v>
      </c>
      <c r="X807" s="34">
        <f t="shared" si="32"/>
        <v>609</v>
      </c>
      <c r="Y807" s="36">
        <f t="shared" si="33"/>
        <v>542</v>
      </c>
      <c r="Z807" s="37">
        <f t="shared" ref="Z807:AA807" si="3251">L807</f>
        <v>401</v>
      </c>
      <c r="AA807" s="38">
        <f t="shared" si="3251"/>
        <v>67</v>
      </c>
      <c r="AB807" s="39">
        <f t="shared" si="35"/>
        <v>0</v>
      </c>
      <c r="AC807" s="35">
        <f t="shared" si="36"/>
        <v>1</v>
      </c>
      <c r="AD807" s="35">
        <f t="shared" si="37"/>
        <v>0.5747613998</v>
      </c>
      <c r="AE807" s="30">
        <f t="shared" si="38"/>
        <v>0.6210571413</v>
      </c>
      <c r="AF807" s="30">
        <f t="shared" si="39"/>
        <v>0.3146208519</v>
      </c>
      <c r="AG807" s="30">
        <f t="shared" si="40"/>
        <v>-0.04629574147</v>
      </c>
      <c r="AH807" s="41">
        <f t="shared" si="41"/>
        <v>0.4805822993</v>
      </c>
      <c r="AI807" s="42">
        <f t="shared" si="42"/>
        <v>0.7412780452</v>
      </c>
      <c r="AJ807" s="42">
        <f t="shared" si="43"/>
        <v>0.6774848226</v>
      </c>
      <c r="AK807" s="36">
        <f t="shared" si="44"/>
        <v>842</v>
      </c>
      <c r="AL807" s="37">
        <f t="shared" ref="AL807:AM807" si="3252">Z807</f>
        <v>401</v>
      </c>
      <c r="AM807" s="38">
        <f t="shared" si="3252"/>
        <v>67</v>
      </c>
      <c r="AN807" s="39">
        <f t="shared" si="46"/>
        <v>0</v>
      </c>
      <c r="AO807" s="43"/>
      <c r="AP807" s="43"/>
      <c r="AQ807" s="43">
        <f t="shared" ref="AQ807:AW807" si="3253">POWER($AC807,AQ$3)</f>
        <v>1</v>
      </c>
      <c r="AR807" s="43">
        <f t="shared" si="3253"/>
        <v>1</v>
      </c>
      <c r="AS807" s="43">
        <f t="shared" si="3253"/>
        <v>1</v>
      </c>
      <c r="AT807" s="43">
        <f t="shared" si="3253"/>
        <v>1</v>
      </c>
      <c r="AU807" s="43">
        <f t="shared" si="3253"/>
        <v>1</v>
      </c>
      <c r="AV807" s="43">
        <f t="shared" si="3253"/>
        <v>1</v>
      </c>
      <c r="AW807" s="43">
        <f t="shared" si="3253"/>
        <v>1</v>
      </c>
      <c r="AX807" s="43">
        <f t="shared" ref="AX807:BA807" si="3254">$AD807*AQ807</f>
        <v>0.5747613998</v>
      </c>
      <c r="AY807" s="43">
        <f t="shared" si="3254"/>
        <v>0.5747613998</v>
      </c>
      <c r="AZ807" s="43">
        <f t="shared" si="3254"/>
        <v>0.5747613998</v>
      </c>
      <c r="BA807" s="43">
        <f t="shared" si="3254"/>
        <v>0.5747613998</v>
      </c>
      <c r="BB807" s="43"/>
      <c r="BC807" s="43"/>
      <c r="BD807" s="43"/>
      <c r="BE807" s="43"/>
      <c r="BF807" s="43"/>
      <c r="BG807" s="43"/>
      <c r="BH807" s="43"/>
      <c r="BI807" s="43"/>
      <c r="BJ807" s="43"/>
    </row>
    <row r="808">
      <c r="A808" s="30"/>
      <c r="B808" s="30"/>
      <c r="C808" s="44">
        <f t="shared" si="49"/>
        <v>804</v>
      </c>
      <c r="D808" s="32">
        <f t="shared" si="13"/>
        <v>2363</v>
      </c>
      <c r="E808" s="32">
        <f t="shared" si="14"/>
        <v>2363</v>
      </c>
      <c r="F808" s="33">
        <f t="shared" si="15"/>
        <v>1096</v>
      </c>
      <c r="G808" s="30">
        <f t="shared" si="16"/>
        <v>613</v>
      </c>
      <c r="H808" s="34">
        <f t="shared" si="17"/>
        <v>483</v>
      </c>
      <c r="I808" s="35">
        <f t="shared" si="18"/>
        <v>0.386537237</v>
      </c>
      <c r="J808" s="35">
        <f t="shared" si="19"/>
        <v>0.3223144451</v>
      </c>
      <c r="K808" s="36">
        <f t="shared" si="20"/>
        <v>237</v>
      </c>
      <c r="L808" s="37">
        <f t="shared" si="21"/>
        <v>376</v>
      </c>
      <c r="M808" s="38">
        <f t="shared" si="22"/>
        <v>156</v>
      </c>
      <c r="N808" s="39">
        <f t="shared" si="23"/>
        <v>327</v>
      </c>
      <c r="O808" s="35">
        <f t="shared" si="24"/>
        <v>0.3866231648</v>
      </c>
      <c r="P808" s="35">
        <f t="shared" si="25"/>
        <v>0.3229813665</v>
      </c>
      <c r="Q808" s="40">
        <f t="shared" si="26"/>
        <v>0.3585766423</v>
      </c>
      <c r="R808" s="35">
        <f t="shared" si="27"/>
        <v>0.2932330827</v>
      </c>
      <c r="S808" s="10">
        <f t="shared" si="50"/>
        <v>0.7639895414</v>
      </c>
      <c r="T808" s="10">
        <f t="shared" si="28"/>
        <v>1.053378639</v>
      </c>
      <c r="U808" s="10">
        <f t="shared" si="29"/>
        <v>1</v>
      </c>
      <c r="V808" s="30">
        <f t="shared" si="30"/>
        <v>1096</v>
      </c>
      <c r="W808" s="30">
        <f t="shared" si="31"/>
        <v>393</v>
      </c>
      <c r="X808" s="34">
        <f t="shared" si="32"/>
        <v>837</v>
      </c>
      <c r="Y808" s="36">
        <f t="shared" si="33"/>
        <v>681</v>
      </c>
      <c r="Z808" s="37">
        <f t="shared" ref="Z808:AA808" si="3255">L808</f>
        <v>376</v>
      </c>
      <c r="AA808" s="38">
        <f t="shared" si="3255"/>
        <v>156</v>
      </c>
      <c r="AB808" s="39">
        <f t="shared" si="35"/>
        <v>0</v>
      </c>
      <c r="AC808" s="35">
        <f t="shared" si="36"/>
        <v>1</v>
      </c>
      <c r="AD808" s="35">
        <f t="shared" si="37"/>
        <v>0.6442762535</v>
      </c>
      <c r="AE808" s="30">
        <f t="shared" si="38"/>
        <v>0.6210571413</v>
      </c>
      <c r="AF808" s="30">
        <f t="shared" si="39"/>
        <v>0.3146208519</v>
      </c>
      <c r="AG808" s="30">
        <f t="shared" si="40"/>
        <v>0.02321911229</v>
      </c>
      <c r="AH808" s="41">
        <f t="shared" si="41"/>
        <v>0.4805822993</v>
      </c>
      <c r="AI808" s="42">
        <f t="shared" si="42"/>
        <v>0.7412780452</v>
      </c>
      <c r="AJ808" s="42">
        <f t="shared" si="43"/>
        <v>0.7732728237</v>
      </c>
      <c r="AK808" s="36">
        <f t="shared" si="44"/>
        <v>1282</v>
      </c>
      <c r="AL808" s="37">
        <f t="shared" ref="AL808:AM808" si="3256">Z808</f>
        <v>376</v>
      </c>
      <c r="AM808" s="38">
        <f t="shared" si="3256"/>
        <v>156</v>
      </c>
      <c r="AN808" s="39">
        <f t="shared" si="46"/>
        <v>0</v>
      </c>
      <c r="AO808" s="43"/>
      <c r="AP808" s="43"/>
      <c r="AQ808" s="43">
        <f t="shared" ref="AQ808:AW808" si="3257">POWER($AC808,AQ$3)</f>
        <v>1</v>
      </c>
      <c r="AR808" s="43">
        <f t="shared" si="3257"/>
        <v>1</v>
      </c>
      <c r="AS808" s="43">
        <f t="shared" si="3257"/>
        <v>1</v>
      </c>
      <c r="AT808" s="43">
        <f t="shared" si="3257"/>
        <v>1</v>
      </c>
      <c r="AU808" s="43">
        <f t="shared" si="3257"/>
        <v>1</v>
      </c>
      <c r="AV808" s="43">
        <f t="shared" si="3257"/>
        <v>1</v>
      </c>
      <c r="AW808" s="43">
        <f t="shared" si="3257"/>
        <v>1</v>
      </c>
      <c r="AX808" s="43">
        <f t="shared" ref="AX808:BA808" si="3258">$AD808*AQ808</f>
        <v>0.6442762535</v>
      </c>
      <c r="AY808" s="43">
        <f t="shared" si="3258"/>
        <v>0.6442762535</v>
      </c>
      <c r="AZ808" s="43">
        <f t="shared" si="3258"/>
        <v>0.6442762535</v>
      </c>
      <c r="BA808" s="43">
        <f t="shared" si="3258"/>
        <v>0.6442762535</v>
      </c>
      <c r="BB808" s="43"/>
      <c r="BC808" s="43"/>
      <c r="BD808" s="43"/>
      <c r="BE808" s="43"/>
      <c r="BF808" s="43"/>
      <c r="BG808" s="43"/>
      <c r="BH808" s="43"/>
      <c r="BI808" s="43"/>
      <c r="BJ808" s="43"/>
    </row>
    <row r="809">
      <c r="A809" s="30"/>
      <c r="B809" s="30"/>
      <c r="C809" s="44">
        <f t="shared" si="49"/>
        <v>805</v>
      </c>
      <c r="D809" s="32">
        <f t="shared" si="13"/>
        <v>624</v>
      </c>
      <c r="E809" s="32">
        <f t="shared" si="14"/>
        <v>624</v>
      </c>
      <c r="F809" s="33">
        <f t="shared" si="15"/>
        <v>248</v>
      </c>
      <c r="G809" s="30">
        <f t="shared" si="16"/>
        <v>150</v>
      </c>
      <c r="H809" s="34">
        <f t="shared" si="17"/>
        <v>98</v>
      </c>
      <c r="I809" s="35">
        <f t="shared" si="18"/>
        <v>0.4469695291</v>
      </c>
      <c r="J809" s="35">
        <f t="shared" si="19"/>
        <v>0.3603006751</v>
      </c>
      <c r="K809" s="36">
        <f t="shared" si="20"/>
        <v>67</v>
      </c>
      <c r="L809" s="37">
        <f t="shared" si="21"/>
        <v>83</v>
      </c>
      <c r="M809" s="38">
        <f t="shared" si="22"/>
        <v>35</v>
      </c>
      <c r="N809" s="39">
        <f t="shared" si="23"/>
        <v>63</v>
      </c>
      <c r="O809" s="35">
        <f t="shared" si="24"/>
        <v>0.4466666667</v>
      </c>
      <c r="P809" s="35">
        <f t="shared" si="25"/>
        <v>0.3571428571</v>
      </c>
      <c r="Q809" s="40">
        <f t="shared" si="26"/>
        <v>0.4112903226</v>
      </c>
      <c r="R809" s="35">
        <f t="shared" si="27"/>
        <v>0.2966101695</v>
      </c>
      <c r="S809" s="10">
        <f t="shared" si="50"/>
        <v>0.6568267438</v>
      </c>
      <c r="T809" s="10">
        <f t="shared" si="28"/>
        <v>0.875598163</v>
      </c>
      <c r="U809" s="10">
        <f t="shared" si="29"/>
        <v>0.875598163</v>
      </c>
      <c r="V809" s="30">
        <f t="shared" si="30"/>
        <v>248</v>
      </c>
      <c r="W809" s="30">
        <f t="shared" si="31"/>
        <v>102</v>
      </c>
      <c r="X809" s="34">
        <f t="shared" si="32"/>
        <v>163</v>
      </c>
      <c r="Y809" s="36">
        <f t="shared" si="33"/>
        <v>128</v>
      </c>
      <c r="Z809" s="37">
        <f t="shared" ref="Z809:AA809" si="3259">L809</f>
        <v>83</v>
      </c>
      <c r="AA809" s="38">
        <f t="shared" si="3259"/>
        <v>35</v>
      </c>
      <c r="AB809" s="39">
        <f t="shared" si="35"/>
        <v>18</v>
      </c>
      <c r="AC809" s="35">
        <f t="shared" si="36"/>
        <v>0.6603773585</v>
      </c>
      <c r="AD809" s="35">
        <f t="shared" si="37"/>
        <v>0.6066350711</v>
      </c>
      <c r="AE809" s="30">
        <f t="shared" si="38"/>
        <v>0.5837631898</v>
      </c>
      <c r="AF809" s="30">
        <f t="shared" si="39"/>
        <v>0.2773269005</v>
      </c>
      <c r="AG809" s="30">
        <f t="shared" si="40"/>
        <v>0.02287188129</v>
      </c>
      <c r="AH809" s="41">
        <f t="shared" si="41"/>
        <v>0.387810836</v>
      </c>
      <c r="AI809" s="42">
        <f t="shared" si="42"/>
        <v>0.5064624692</v>
      </c>
      <c r="AJ809" s="42">
        <f t="shared" si="43"/>
        <v>0.5379787807</v>
      </c>
      <c r="AK809" s="36">
        <f t="shared" si="44"/>
        <v>97</v>
      </c>
      <c r="AL809" s="37">
        <f t="shared" ref="AL809:AM809" si="3260">Z809</f>
        <v>83</v>
      </c>
      <c r="AM809" s="38">
        <f t="shared" si="3260"/>
        <v>35</v>
      </c>
      <c r="AN809" s="39">
        <f t="shared" si="46"/>
        <v>18</v>
      </c>
      <c r="AO809" s="43"/>
      <c r="AP809" s="43"/>
      <c r="AQ809" s="43">
        <f t="shared" ref="AQ809:AW809" si="3261">POWER($AC809,AQ$3)</f>
        <v>1</v>
      </c>
      <c r="AR809" s="43">
        <f t="shared" si="3261"/>
        <v>0.6603773585</v>
      </c>
      <c r="AS809" s="43">
        <f t="shared" si="3261"/>
        <v>0.4360982556</v>
      </c>
      <c r="AT809" s="43">
        <f t="shared" si="3261"/>
        <v>0.2879894141</v>
      </c>
      <c r="AU809" s="43">
        <f t="shared" si="3261"/>
        <v>0.1901816885</v>
      </c>
      <c r="AV809" s="43">
        <f t="shared" si="3261"/>
        <v>0.1255916811</v>
      </c>
      <c r="AW809" s="43">
        <f t="shared" si="3261"/>
        <v>0.08293790262</v>
      </c>
      <c r="AX809" s="43">
        <f t="shared" ref="AX809:BA809" si="3262">$AD809*AQ809</f>
        <v>0.6066350711</v>
      </c>
      <c r="AY809" s="43">
        <f t="shared" si="3262"/>
        <v>0.4006080658</v>
      </c>
      <c r="AZ809" s="43">
        <f t="shared" si="3262"/>
        <v>0.2645524963</v>
      </c>
      <c r="BA809" s="43">
        <f t="shared" si="3262"/>
        <v>0.1747044787</v>
      </c>
      <c r="BB809" s="43"/>
      <c r="BC809" s="43"/>
      <c r="BD809" s="43"/>
      <c r="BE809" s="43"/>
      <c r="BF809" s="43"/>
      <c r="BG809" s="43"/>
      <c r="BH809" s="43"/>
      <c r="BI809" s="43"/>
      <c r="BJ809" s="43"/>
    </row>
    <row r="810">
      <c r="A810" s="30"/>
      <c r="B810" s="30"/>
      <c r="C810" s="44">
        <f t="shared" si="49"/>
        <v>806</v>
      </c>
      <c r="D810" s="32">
        <f t="shared" si="13"/>
        <v>1344</v>
      </c>
      <c r="E810" s="32">
        <f t="shared" si="14"/>
        <v>1344</v>
      </c>
      <c r="F810" s="33">
        <f t="shared" si="15"/>
        <v>350</v>
      </c>
      <c r="G810" s="30">
        <f t="shared" si="16"/>
        <v>172</v>
      </c>
      <c r="H810" s="34">
        <f t="shared" si="17"/>
        <v>178</v>
      </c>
      <c r="I810" s="35">
        <f t="shared" si="18"/>
        <v>0.3581206526</v>
      </c>
      <c r="J810" s="35">
        <f t="shared" si="19"/>
        <v>0.3069059485</v>
      </c>
      <c r="K810" s="36">
        <f t="shared" si="20"/>
        <v>62</v>
      </c>
      <c r="L810" s="37">
        <f t="shared" si="21"/>
        <v>110</v>
      </c>
      <c r="M810" s="38">
        <f t="shared" si="22"/>
        <v>55</v>
      </c>
      <c r="N810" s="39">
        <f t="shared" si="23"/>
        <v>123</v>
      </c>
      <c r="O810" s="35">
        <f t="shared" si="24"/>
        <v>0.3604651163</v>
      </c>
      <c r="P810" s="35">
        <f t="shared" si="25"/>
        <v>0.308988764</v>
      </c>
      <c r="Q810" s="40">
        <f t="shared" si="26"/>
        <v>0.3342857143</v>
      </c>
      <c r="R810" s="35">
        <f t="shared" si="27"/>
        <v>0.3333333333</v>
      </c>
      <c r="S810" s="10">
        <f t="shared" si="50"/>
        <v>0.7009582981</v>
      </c>
      <c r="T810" s="10">
        <f t="shared" si="28"/>
        <v>0.9250682482</v>
      </c>
      <c r="U810" s="10">
        <f t="shared" si="29"/>
        <v>0.9250682482</v>
      </c>
      <c r="V810" s="30">
        <f t="shared" si="30"/>
        <v>350</v>
      </c>
      <c r="W810" s="30">
        <f t="shared" si="31"/>
        <v>117</v>
      </c>
      <c r="X810" s="34">
        <f t="shared" si="32"/>
        <v>245</v>
      </c>
      <c r="Y810" s="36">
        <f t="shared" si="33"/>
        <v>190</v>
      </c>
      <c r="Z810" s="37">
        <f t="shared" ref="Z810:AA810" si="3263">L810</f>
        <v>110</v>
      </c>
      <c r="AA810" s="38">
        <f t="shared" si="3263"/>
        <v>55</v>
      </c>
      <c r="AB810" s="39">
        <f t="shared" si="35"/>
        <v>15</v>
      </c>
      <c r="AC810" s="35">
        <f t="shared" si="36"/>
        <v>0.7857142857</v>
      </c>
      <c r="AD810" s="35">
        <f t="shared" si="37"/>
        <v>0.6333333333</v>
      </c>
      <c r="AE810" s="30">
        <f t="shared" si="38"/>
        <v>0.6115943777</v>
      </c>
      <c r="AF810" s="30">
        <f t="shared" si="39"/>
        <v>0.3051580883</v>
      </c>
      <c r="AG810" s="30">
        <f t="shared" si="40"/>
        <v>0.02173895567</v>
      </c>
      <c r="AH810" s="41">
        <f t="shared" si="41"/>
        <v>0.4149463626</v>
      </c>
      <c r="AI810" s="42">
        <f t="shared" si="42"/>
        <v>0.5960152673</v>
      </c>
      <c r="AJ810" s="42">
        <f t="shared" si="43"/>
        <v>0.6259704639</v>
      </c>
      <c r="AK810" s="36">
        <f t="shared" si="44"/>
        <v>184</v>
      </c>
      <c r="AL810" s="37">
        <f t="shared" ref="AL810:AM810" si="3264">Z810</f>
        <v>110</v>
      </c>
      <c r="AM810" s="38">
        <f t="shared" si="3264"/>
        <v>55</v>
      </c>
      <c r="AN810" s="39">
        <f t="shared" si="46"/>
        <v>15</v>
      </c>
      <c r="AO810" s="43"/>
      <c r="AP810" s="43"/>
      <c r="AQ810" s="43">
        <f t="shared" ref="AQ810:AW810" si="3265">POWER($AC810,AQ$3)</f>
        <v>1</v>
      </c>
      <c r="AR810" s="43">
        <f t="shared" si="3265"/>
        <v>0.7857142857</v>
      </c>
      <c r="AS810" s="43">
        <f t="shared" si="3265"/>
        <v>0.6173469388</v>
      </c>
      <c r="AT810" s="43">
        <f t="shared" si="3265"/>
        <v>0.485058309</v>
      </c>
      <c r="AU810" s="43">
        <f t="shared" si="3265"/>
        <v>0.3811172428</v>
      </c>
      <c r="AV810" s="43">
        <f t="shared" si="3265"/>
        <v>0.2994492622</v>
      </c>
      <c r="AW810" s="43">
        <f t="shared" si="3265"/>
        <v>0.2352815632</v>
      </c>
      <c r="AX810" s="43">
        <f t="shared" ref="AX810:BA810" si="3266">$AD810*AQ810</f>
        <v>0.6333333333</v>
      </c>
      <c r="AY810" s="43">
        <f t="shared" si="3266"/>
        <v>0.4976190476</v>
      </c>
      <c r="AZ810" s="43">
        <f t="shared" si="3266"/>
        <v>0.3909863946</v>
      </c>
      <c r="BA810" s="43">
        <f t="shared" si="3266"/>
        <v>0.3072035957</v>
      </c>
      <c r="BB810" s="43"/>
      <c r="BC810" s="43"/>
      <c r="BD810" s="43"/>
      <c r="BE810" s="43"/>
      <c r="BF810" s="43"/>
      <c r="BG810" s="43"/>
      <c r="BH810" s="43"/>
      <c r="BI810" s="43"/>
      <c r="BJ810" s="43"/>
    </row>
    <row r="811">
      <c r="A811" s="30"/>
      <c r="B811" s="30"/>
      <c r="C811" s="44">
        <f t="shared" si="49"/>
        <v>807</v>
      </c>
      <c r="D811" s="32">
        <f t="shared" si="13"/>
        <v>2329</v>
      </c>
      <c r="E811" s="32">
        <f t="shared" si="14"/>
        <v>2329</v>
      </c>
      <c r="F811" s="33">
        <f t="shared" si="15"/>
        <v>917</v>
      </c>
      <c r="G811" s="30">
        <f t="shared" si="16"/>
        <v>571</v>
      </c>
      <c r="H811" s="34">
        <f t="shared" si="17"/>
        <v>346</v>
      </c>
      <c r="I811" s="35">
        <f t="shared" si="18"/>
        <v>0.3793648075</v>
      </c>
      <c r="J811" s="35">
        <f t="shared" si="19"/>
        <v>0.4202826668</v>
      </c>
      <c r="K811" s="36">
        <f t="shared" si="20"/>
        <v>217</v>
      </c>
      <c r="L811" s="37">
        <f t="shared" si="21"/>
        <v>354</v>
      </c>
      <c r="M811" s="38">
        <f t="shared" si="22"/>
        <v>145</v>
      </c>
      <c r="N811" s="39">
        <f t="shared" si="23"/>
        <v>201</v>
      </c>
      <c r="O811" s="35">
        <f t="shared" si="24"/>
        <v>0.3800350263</v>
      </c>
      <c r="P811" s="35">
        <f t="shared" si="25"/>
        <v>0.4190751445</v>
      </c>
      <c r="Q811" s="40">
        <f t="shared" si="26"/>
        <v>0.3947655398</v>
      </c>
      <c r="R811" s="35">
        <f t="shared" si="27"/>
        <v>0.2905811623</v>
      </c>
      <c r="S811" s="10">
        <f t="shared" si="50"/>
        <v>0.6198422197</v>
      </c>
      <c r="T811" s="10">
        <f t="shared" si="28"/>
        <v>0.8187235706</v>
      </c>
      <c r="U811" s="10">
        <f t="shared" si="29"/>
        <v>0.8187235706</v>
      </c>
      <c r="V811" s="30">
        <f t="shared" si="30"/>
        <v>917</v>
      </c>
      <c r="W811" s="30">
        <f t="shared" si="31"/>
        <v>362</v>
      </c>
      <c r="X811" s="34">
        <f t="shared" si="32"/>
        <v>568</v>
      </c>
      <c r="Y811" s="36">
        <f t="shared" si="33"/>
        <v>423</v>
      </c>
      <c r="Z811" s="37">
        <f t="shared" ref="Z811:AA811" si="3267">L811</f>
        <v>354</v>
      </c>
      <c r="AA811" s="38">
        <f t="shared" si="3267"/>
        <v>145</v>
      </c>
      <c r="AB811" s="39">
        <f t="shared" si="35"/>
        <v>94</v>
      </c>
      <c r="AC811" s="35">
        <f t="shared" si="36"/>
        <v>0.6066945607</v>
      </c>
      <c r="AD811" s="35">
        <f t="shared" si="37"/>
        <v>0.5444015444</v>
      </c>
      <c r="AE811" s="30">
        <f t="shared" si="38"/>
        <v>0.5678368757</v>
      </c>
      <c r="AF811" s="30">
        <f t="shared" si="39"/>
        <v>0.2614005864</v>
      </c>
      <c r="AG811" s="30">
        <f t="shared" si="40"/>
        <v>-0.02343533131</v>
      </c>
      <c r="AH811" s="41">
        <f t="shared" si="41"/>
        <v>0.3785742985</v>
      </c>
      <c r="AI811" s="42">
        <f t="shared" si="42"/>
        <v>0.467123408</v>
      </c>
      <c r="AJ811" s="42">
        <f t="shared" si="43"/>
        <v>0.4348306903</v>
      </c>
      <c r="AK811" s="36">
        <f t="shared" si="44"/>
        <v>272</v>
      </c>
      <c r="AL811" s="37">
        <f t="shared" ref="AL811:AM811" si="3268">Z811</f>
        <v>354</v>
      </c>
      <c r="AM811" s="38">
        <f t="shared" si="3268"/>
        <v>145</v>
      </c>
      <c r="AN811" s="39">
        <f t="shared" si="46"/>
        <v>94</v>
      </c>
      <c r="AO811" s="43"/>
      <c r="AP811" s="43"/>
      <c r="AQ811" s="43">
        <f t="shared" ref="AQ811:AW811" si="3269">POWER($AC811,AQ$3)</f>
        <v>1</v>
      </c>
      <c r="AR811" s="43">
        <f t="shared" si="3269"/>
        <v>0.6066945607</v>
      </c>
      <c r="AS811" s="43">
        <f t="shared" si="3269"/>
        <v>0.3680782899</v>
      </c>
      <c r="AT811" s="43">
        <f t="shared" si="3269"/>
        <v>0.2233110964</v>
      </c>
      <c r="AU811" s="43">
        <f t="shared" si="3269"/>
        <v>0.1354816275</v>
      </c>
      <c r="AV811" s="43">
        <f t="shared" si="3269"/>
        <v>0.08219596649</v>
      </c>
      <c r="AW811" s="43">
        <f t="shared" si="3269"/>
        <v>0.04986784578</v>
      </c>
      <c r="AX811" s="43">
        <f t="shared" ref="AX811:BA811" si="3270">$AD811*AQ811</f>
        <v>0.5444015444</v>
      </c>
      <c r="AY811" s="43">
        <f t="shared" si="3270"/>
        <v>0.3302854558</v>
      </c>
      <c r="AZ811" s="43">
        <f t="shared" si="3270"/>
        <v>0.2003823895</v>
      </c>
      <c r="BA811" s="43">
        <f t="shared" si="3270"/>
        <v>0.1215709058</v>
      </c>
      <c r="BB811" s="43"/>
      <c r="BC811" s="43"/>
      <c r="BD811" s="43"/>
      <c r="BE811" s="43"/>
      <c r="BF811" s="43"/>
      <c r="BG811" s="43"/>
      <c r="BH811" s="43"/>
      <c r="BI811" s="43"/>
      <c r="BJ811" s="43"/>
    </row>
    <row r="812">
      <c r="A812" s="30"/>
      <c r="B812" s="30"/>
      <c r="C812" s="44">
        <f t="shared" si="49"/>
        <v>808</v>
      </c>
      <c r="D812" s="32">
        <f t="shared" si="13"/>
        <v>644</v>
      </c>
      <c r="E812" s="32">
        <f t="shared" si="14"/>
        <v>644</v>
      </c>
      <c r="F812" s="33">
        <f t="shared" si="15"/>
        <v>249</v>
      </c>
      <c r="G812" s="30">
        <f t="shared" si="16"/>
        <v>168</v>
      </c>
      <c r="H812" s="34">
        <f t="shared" si="17"/>
        <v>81</v>
      </c>
      <c r="I812" s="35">
        <f t="shared" si="18"/>
        <v>0.3172476948</v>
      </c>
      <c r="J812" s="35">
        <f t="shared" si="19"/>
        <v>0.298274312</v>
      </c>
      <c r="K812" s="36">
        <f t="shared" si="20"/>
        <v>53</v>
      </c>
      <c r="L812" s="37">
        <f t="shared" si="21"/>
        <v>115</v>
      </c>
      <c r="M812" s="38">
        <f t="shared" si="22"/>
        <v>24</v>
      </c>
      <c r="N812" s="39">
        <f t="shared" si="23"/>
        <v>57</v>
      </c>
      <c r="O812" s="35">
        <f t="shared" si="24"/>
        <v>0.3154761905</v>
      </c>
      <c r="P812" s="35">
        <f t="shared" si="25"/>
        <v>0.2962962963</v>
      </c>
      <c r="Q812" s="40">
        <f t="shared" si="26"/>
        <v>0.3092369478</v>
      </c>
      <c r="R812" s="35">
        <f t="shared" si="27"/>
        <v>0.1726618705</v>
      </c>
      <c r="S812" s="10">
        <f t="shared" si="50"/>
        <v>0.7339798967</v>
      </c>
      <c r="T812" s="10">
        <f t="shared" si="28"/>
        <v>1.079292436</v>
      </c>
      <c r="U812" s="10">
        <f t="shared" si="29"/>
        <v>1</v>
      </c>
      <c r="V812" s="30">
        <f t="shared" si="30"/>
        <v>249</v>
      </c>
      <c r="W812" s="30">
        <f t="shared" si="31"/>
        <v>77</v>
      </c>
      <c r="X812" s="34">
        <f t="shared" si="32"/>
        <v>183</v>
      </c>
      <c r="Y812" s="36">
        <f t="shared" si="33"/>
        <v>159</v>
      </c>
      <c r="Z812" s="37">
        <f t="shared" ref="Z812:AA812" si="3271">L812</f>
        <v>115</v>
      </c>
      <c r="AA812" s="38">
        <f t="shared" si="3271"/>
        <v>24</v>
      </c>
      <c r="AB812" s="39">
        <f t="shared" si="35"/>
        <v>0</v>
      </c>
      <c r="AC812" s="35">
        <f t="shared" si="36"/>
        <v>1</v>
      </c>
      <c r="AD812" s="35">
        <f t="shared" si="37"/>
        <v>0.5802919708</v>
      </c>
      <c r="AE812" s="30">
        <f t="shared" si="38"/>
        <v>0.6210571413</v>
      </c>
      <c r="AF812" s="30">
        <f t="shared" si="39"/>
        <v>0.3146208519</v>
      </c>
      <c r="AG812" s="30">
        <f t="shared" si="40"/>
        <v>-0.04076517046</v>
      </c>
      <c r="AH812" s="41">
        <f t="shared" si="41"/>
        <v>0.4805822993</v>
      </c>
      <c r="AI812" s="42">
        <f t="shared" si="42"/>
        <v>0.7412780452</v>
      </c>
      <c r="AJ812" s="42">
        <f t="shared" si="43"/>
        <v>0.6851056736</v>
      </c>
      <c r="AK812" s="36">
        <f t="shared" si="44"/>
        <v>250</v>
      </c>
      <c r="AL812" s="37">
        <f t="shared" ref="AL812:AM812" si="3272">Z812</f>
        <v>115</v>
      </c>
      <c r="AM812" s="38">
        <f t="shared" si="3272"/>
        <v>24</v>
      </c>
      <c r="AN812" s="39">
        <f t="shared" si="46"/>
        <v>0</v>
      </c>
      <c r="AO812" s="43"/>
      <c r="AP812" s="43"/>
      <c r="AQ812" s="43">
        <f t="shared" ref="AQ812:AW812" si="3273">POWER($AC812,AQ$3)</f>
        <v>1</v>
      </c>
      <c r="AR812" s="43">
        <f t="shared" si="3273"/>
        <v>1</v>
      </c>
      <c r="AS812" s="43">
        <f t="shared" si="3273"/>
        <v>1</v>
      </c>
      <c r="AT812" s="43">
        <f t="shared" si="3273"/>
        <v>1</v>
      </c>
      <c r="AU812" s="43">
        <f t="shared" si="3273"/>
        <v>1</v>
      </c>
      <c r="AV812" s="43">
        <f t="shared" si="3273"/>
        <v>1</v>
      </c>
      <c r="AW812" s="43">
        <f t="shared" si="3273"/>
        <v>1</v>
      </c>
      <c r="AX812" s="43">
        <f t="shared" ref="AX812:BA812" si="3274">$AD812*AQ812</f>
        <v>0.5802919708</v>
      </c>
      <c r="AY812" s="43">
        <f t="shared" si="3274"/>
        <v>0.5802919708</v>
      </c>
      <c r="AZ812" s="43">
        <f t="shared" si="3274"/>
        <v>0.5802919708</v>
      </c>
      <c r="BA812" s="43">
        <f t="shared" si="3274"/>
        <v>0.5802919708</v>
      </c>
      <c r="BB812" s="43"/>
      <c r="BC812" s="43"/>
      <c r="BD812" s="43"/>
      <c r="BE812" s="43"/>
      <c r="BF812" s="43"/>
      <c r="BG812" s="43"/>
      <c r="BH812" s="43"/>
      <c r="BI812" s="43"/>
      <c r="BJ812" s="43"/>
    </row>
    <row r="813">
      <c r="A813" s="30"/>
      <c r="B813" s="30"/>
      <c r="C813" s="44">
        <f t="shared" si="49"/>
        <v>809</v>
      </c>
      <c r="D813" s="32">
        <f t="shared" si="13"/>
        <v>2463</v>
      </c>
      <c r="E813" s="32">
        <f t="shared" si="14"/>
        <v>2463</v>
      </c>
      <c r="F813" s="33">
        <f t="shared" si="15"/>
        <v>1295</v>
      </c>
      <c r="G813" s="30">
        <f t="shared" si="16"/>
        <v>1016</v>
      </c>
      <c r="H813" s="34">
        <f t="shared" si="17"/>
        <v>279</v>
      </c>
      <c r="I813" s="35">
        <f t="shared" si="18"/>
        <v>0.4730674445</v>
      </c>
      <c r="J813" s="35">
        <f t="shared" si="19"/>
        <v>0.375403034</v>
      </c>
      <c r="K813" s="36">
        <f t="shared" si="20"/>
        <v>481</v>
      </c>
      <c r="L813" s="37">
        <f t="shared" si="21"/>
        <v>535</v>
      </c>
      <c r="M813" s="38">
        <f t="shared" si="22"/>
        <v>105</v>
      </c>
      <c r="N813" s="39">
        <f t="shared" si="23"/>
        <v>174</v>
      </c>
      <c r="O813" s="35">
        <f t="shared" si="24"/>
        <v>0.4734251969</v>
      </c>
      <c r="P813" s="35">
        <f t="shared" si="25"/>
        <v>0.376344086</v>
      </c>
      <c r="Q813" s="40">
        <f t="shared" si="26"/>
        <v>0.4525096525</v>
      </c>
      <c r="R813" s="35">
        <f t="shared" si="27"/>
        <v>0.1640625</v>
      </c>
      <c r="S813" s="10">
        <f t="shared" si="50"/>
        <v>0.4817275896</v>
      </c>
      <c r="T813" s="10">
        <f t="shared" si="28"/>
        <v>0.6711210485</v>
      </c>
      <c r="U813" s="10">
        <f t="shared" si="29"/>
        <v>0.6711210485</v>
      </c>
      <c r="V813" s="30">
        <f t="shared" si="30"/>
        <v>1295</v>
      </c>
      <c r="W813" s="30">
        <f t="shared" si="31"/>
        <v>586</v>
      </c>
      <c r="X813" s="34">
        <f t="shared" si="32"/>
        <v>624</v>
      </c>
      <c r="Y813" s="36">
        <f t="shared" si="33"/>
        <v>519</v>
      </c>
      <c r="Z813" s="37">
        <f t="shared" ref="Z813:AA813" si="3275">L813</f>
        <v>535</v>
      </c>
      <c r="AA813" s="38">
        <f t="shared" si="3275"/>
        <v>105</v>
      </c>
      <c r="AB813" s="39">
        <f t="shared" si="35"/>
        <v>254</v>
      </c>
      <c r="AC813" s="35">
        <f t="shared" si="36"/>
        <v>0.2924791086</v>
      </c>
      <c r="AD813" s="35">
        <f t="shared" si="37"/>
        <v>0.4924098672</v>
      </c>
      <c r="AE813" s="30">
        <f t="shared" si="38"/>
        <v>0.4419342748</v>
      </c>
      <c r="AF813" s="30">
        <f t="shared" si="39"/>
        <v>0.1354979855</v>
      </c>
      <c r="AG813" s="30">
        <f t="shared" si="40"/>
        <v>0.05047559235</v>
      </c>
      <c r="AH813" s="41">
        <f t="shared" si="41"/>
        <v>0.3515605187</v>
      </c>
      <c r="AI813" s="42">
        <f t="shared" si="42"/>
        <v>0.227929521</v>
      </c>
      <c r="AJ813" s="42">
        <f t="shared" si="43"/>
        <v>0.2974823695</v>
      </c>
      <c r="AK813" s="36">
        <f t="shared" si="44"/>
        <v>227</v>
      </c>
      <c r="AL813" s="37">
        <f t="shared" ref="AL813:AM813" si="3276">Z813</f>
        <v>535</v>
      </c>
      <c r="AM813" s="38">
        <f t="shared" si="3276"/>
        <v>105</v>
      </c>
      <c r="AN813" s="39">
        <f t="shared" si="46"/>
        <v>254</v>
      </c>
      <c r="AO813" s="43"/>
      <c r="AP813" s="43"/>
      <c r="AQ813" s="43">
        <f t="shared" ref="AQ813:AW813" si="3277">POWER($AC813,AQ$3)</f>
        <v>1</v>
      </c>
      <c r="AR813" s="43">
        <f t="shared" si="3277"/>
        <v>0.2924791086</v>
      </c>
      <c r="AS813" s="43">
        <f t="shared" si="3277"/>
        <v>0.08554402899</v>
      </c>
      <c r="AT813" s="43">
        <f t="shared" si="3277"/>
        <v>0.02501984135</v>
      </c>
      <c r="AU813" s="43">
        <f t="shared" si="3277"/>
        <v>0.007317780895</v>
      </c>
      <c r="AV813" s="43">
        <f t="shared" si="3277"/>
        <v>0.002140298034</v>
      </c>
      <c r="AW813" s="43">
        <f t="shared" si="3277"/>
        <v>0.0006259924611</v>
      </c>
      <c r="AX813" s="43">
        <f t="shared" ref="AX813:BA813" si="3278">$AD813*AQ813</f>
        <v>0.4924098672</v>
      </c>
      <c r="AY813" s="43">
        <f t="shared" si="3278"/>
        <v>0.144019599</v>
      </c>
      <c r="AZ813" s="43">
        <f t="shared" si="3278"/>
        <v>0.04212272395</v>
      </c>
      <c r="BA813" s="43">
        <f t="shared" si="3278"/>
        <v>0.01232001675</v>
      </c>
      <c r="BB813" s="43"/>
      <c r="BC813" s="43"/>
      <c r="BD813" s="43"/>
      <c r="BE813" s="43"/>
      <c r="BF813" s="43"/>
      <c r="BG813" s="43"/>
      <c r="BH813" s="43"/>
      <c r="BI813" s="43"/>
      <c r="BJ813" s="43"/>
    </row>
    <row r="814">
      <c r="A814" s="30"/>
      <c r="B814" s="30"/>
      <c r="C814" s="44">
        <f t="shared" si="49"/>
        <v>810</v>
      </c>
      <c r="D814" s="32">
        <f t="shared" si="13"/>
        <v>500</v>
      </c>
      <c r="E814" s="32">
        <f t="shared" si="14"/>
        <v>500</v>
      </c>
      <c r="F814" s="33">
        <f t="shared" si="15"/>
        <v>238</v>
      </c>
      <c r="G814" s="30">
        <f t="shared" si="16"/>
        <v>174</v>
      </c>
      <c r="H814" s="34">
        <f t="shared" si="17"/>
        <v>64</v>
      </c>
      <c r="I814" s="35">
        <f t="shared" si="18"/>
        <v>0.4103615405</v>
      </c>
      <c r="J814" s="35">
        <f t="shared" si="19"/>
        <v>0.4408964677</v>
      </c>
      <c r="K814" s="36">
        <f t="shared" si="20"/>
        <v>71</v>
      </c>
      <c r="L814" s="37">
        <f t="shared" si="21"/>
        <v>103</v>
      </c>
      <c r="M814" s="38">
        <f t="shared" si="22"/>
        <v>28</v>
      </c>
      <c r="N814" s="39">
        <f t="shared" si="23"/>
        <v>36</v>
      </c>
      <c r="O814" s="35">
        <f t="shared" si="24"/>
        <v>0.408045977</v>
      </c>
      <c r="P814" s="35">
        <f t="shared" si="25"/>
        <v>0.4375</v>
      </c>
      <c r="Q814" s="40">
        <f t="shared" si="26"/>
        <v>0.4159663866</v>
      </c>
      <c r="R814" s="35">
        <f t="shared" si="27"/>
        <v>0.213740458</v>
      </c>
      <c r="S814" s="10">
        <f t="shared" si="50"/>
        <v>0.3548508307</v>
      </c>
      <c r="T814" s="10">
        <f t="shared" si="28"/>
        <v>0.4321794371</v>
      </c>
      <c r="U814" s="10">
        <f t="shared" si="29"/>
        <v>0.4321794371</v>
      </c>
      <c r="V814" s="30">
        <f t="shared" si="30"/>
        <v>238</v>
      </c>
      <c r="W814" s="30">
        <f t="shared" si="31"/>
        <v>99</v>
      </c>
      <c r="X814" s="34">
        <f t="shared" si="32"/>
        <v>99</v>
      </c>
      <c r="Y814" s="36">
        <f t="shared" si="33"/>
        <v>71</v>
      </c>
      <c r="Z814" s="37">
        <f t="shared" ref="Z814:AA814" si="3279">L814</f>
        <v>103</v>
      </c>
      <c r="AA814" s="38">
        <f t="shared" si="3279"/>
        <v>28</v>
      </c>
      <c r="AB814" s="39">
        <f t="shared" si="35"/>
        <v>93</v>
      </c>
      <c r="AC814" s="35">
        <f t="shared" si="36"/>
        <v>0.2314049587</v>
      </c>
      <c r="AD814" s="35">
        <f t="shared" si="37"/>
        <v>0.408045977</v>
      </c>
      <c r="AE814" s="30">
        <f t="shared" si="38"/>
        <v>0.4136558948</v>
      </c>
      <c r="AF814" s="30">
        <f t="shared" si="39"/>
        <v>0.1072196055</v>
      </c>
      <c r="AG814" s="30">
        <f t="shared" si="40"/>
        <v>-0.005609917777</v>
      </c>
      <c r="AH814" s="41">
        <f t="shared" si="41"/>
        <v>0.3515046989</v>
      </c>
      <c r="AI814" s="42">
        <f t="shared" si="42"/>
        <v>0.1803389846</v>
      </c>
      <c r="AJ814" s="42">
        <f t="shared" si="43"/>
        <v>0.1726087977</v>
      </c>
      <c r="AK814" s="36">
        <f t="shared" si="44"/>
        <v>21</v>
      </c>
      <c r="AL814" s="37">
        <f t="shared" ref="AL814:AM814" si="3280">Z814</f>
        <v>103</v>
      </c>
      <c r="AM814" s="38">
        <f t="shared" si="3280"/>
        <v>28</v>
      </c>
      <c r="AN814" s="39">
        <f t="shared" si="46"/>
        <v>93</v>
      </c>
      <c r="AO814" s="43"/>
      <c r="AP814" s="43"/>
      <c r="AQ814" s="43">
        <f t="shared" ref="AQ814:AW814" si="3281">POWER($AC814,AQ$3)</f>
        <v>1</v>
      </c>
      <c r="AR814" s="43">
        <f t="shared" si="3281"/>
        <v>0.2314049587</v>
      </c>
      <c r="AS814" s="43">
        <f t="shared" si="3281"/>
        <v>0.0535482549</v>
      </c>
      <c r="AT814" s="43">
        <f t="shared" si="3281"/>
        <v>0.01239133171</v>
      </c>
      <c r="AU814" s="43">
        <f t="shared" si="3281"/>
        <v>0.002867415603</v>
      </c>
      <c r="AV814" s="43">
        <f t="shared" si="3281"/>
        <v>0.0006635341891</v>
      </c>
      <c r="AW814" s="43">
        <f t="shared" si="3281"/>
        <v>0.0001535451016</v>
      </c>
      <c r="AX814" s="43">
        <f t="shared" ref="AX814:BA814" si="3282">$AD814*AQ814</f>
        <v>0.408045977</v>
      </c>
      <c r="AY814" s="43">
        <f t="shared" si="3282"/>
        <v>0.09442386245</v>
      </c>
      <c r="AZ814" s="43">
        <f t="shared" si="3282"/>
        <v>0.02185014999</v>
      </c>
      <c r="BA814" s="43">
        <f t="shared" si="3282"/>
        <v>0.005056233055</v>
      </c>
      <c r="BB814" s="43"/>
      <c r="BC814" s="43"/>
      <c r="BD814" s="43"/>
      <c r="BE814" s="43"/>
      <c r="BF814" s="43"/>
      <c r="BG814" s="43"/>
      <c r="BH814" s="43"/>
      <c r="BI814" s="43"/>
      <c r="BJ814" s="43"/>
    </row>
    <row r="815">
      <c r="A815" s="30"/>
      <c r="B815" s="30"/>
      <c r="C815" s="44">
        <f t="shared" si="49"/>
        <v>811</v>
      </c>
      <c r="D815" s="32">
        <f t="shared" si="13"/>
        <v>685</v>
      </c>
      <c r="E815" s="32">
        <f t="shared" si="14"/>
        <v>685</v>
      </c>
      <c r="F815" s="33">
        <f t="shared" si="15"/>
        <v>380</v>
      </c>
      <c r="G815" s="30">
        <f t="shared" si="16"/>
        <v>215</v>
      </c>
      <c r="H815" s="34">
        <f t="shared" si="17"/>
        <v>165</v>
      </c>
      <c r="I815" s="35">
        <f t="shared" si="18"/>
        <v>0.345737861</v>
      </c>
      <c r="J815" s="35">
        <f t="shared" si="19"/>
        <v>0.3533113392</v>
      </c>
      <c r="K815" s="36">
        <f t="shared" si="20"/>
        <v>74</v>
      </c>
      <c r="L815" s="37">
        <f t="shared" si="21"/>
        <v>141</v>
      </c>
      <c r="M815" s="38">
        <f t="shared" si="22"/>
        <v>58</v>
      </c>
      <c r="N815" s="39">
        <f t="shared" si="23"/>
        <v>107</v>
      </c>
      <c r="O815" s="35">
        <f t="shared" si="24"/>
        <v>0.3441860465</v>
      </c>
      <c r="P815" s="35">
        <f t="shared" si="25"/>
        <v>0.3515151515</v>
      </c>
      <c r="Q815" s="40">
        <f t="shared" si="26"/>
        <v>0.3473684211</v>
      </c>
      <c r="R815" s="35">
        <f t="shared" si="27"/>
        <v>0.2914572864</v>
      </c>
      <c r="S815" s="10">
        <f t="shared" si="50"/>
        <v>0.6578590415</v>
      </c>
      <c r="T815" s="10">
        <f t="shared" si="28"/>
        <v>0.880500447</v>
      </c>
      <c r="U815" s="10">
        <f t="shared" si="29"/>
        <v>0.880500447</v>
      </c>
      <c r="V815" s="30">
        <f t="shared" si="30"/>
        <v>380</v>
      </c>
      <c r="W815" s="30">
        <f t="shared" si="31"/>
        <v>132</v>
      </c>
      <c r="X815" s="34">
        <f t="shared" si="32"/>
        <v>250</v>
      </c>
      <c r="Y815" s="36">
        <f t="shared" si="33"/>
        <v>192</v>
      </c>
      <c r="Z815" s="37">
        <f t="shared" ref="Z815:AA815" si="3283">L815</f>
        <v>141</v>
      </c>
      <c r="AA815" s="38">
        <f t="shared" si="3283"/>
        <v>58</v>
      </c>
      <c r="AB815" s="39">
        <f t="shared" si="35"/>
        <v>26</v>
      </c>
      <c r="AC815" s="35">
        <f t="shared" si="36"/>
        <v>0.6904761905</v>
      </c>
      <c r="AD815" s="35">
        <f t="shared" si="37"/>
        <v>0.5765765766</v>
      </c>
      <c r="AE815" s="30">
        <f t="shared" si="38"/>
        <v>0.5917068789</v>
      </c>
      <c r="AF815" s="30">
        <f t="shared" si="39"/>
        <v>0.2852705896</v>
      </c>
      <c r="AG815" s="30">
        <f t="shared" si="40"/>
        <v>-0.01513030235</v>
      </c>
      <c r="AH815" s="41">
        <f t="shared" si="41"/>
        <v>0.3936067953</v>
      </c>
      <c r="AI815" s="42">
        <f t="shared" si="42"/>
        <v>0.5282691922</v>
      </c>
      <c r="AJ815" s="42">
        <f t="shared" si="43"/>
        <v>0.5074203903</v>
      </c>
      <c r="AK815" s="36">
        <f t="shared" si="44"/>
        <v>145</v>
      </c>
      <c r="AL815" s="37">
        <f t="shared" ref="AL815:AM815" si="3284">Z815</f>
        <v>141</v>
      </c>
      <c r="AM815" s="38">
        <f t="shared" si="3284"/>
        <v>58</v>
      </c>
      <c r="AN815" s="39">
        <f t="shared" si="46"/>
        <v>26</v>
      </c>
      <c r="AO815" s="43"/>
      <c r="AP815" s="43"/>
      <c r="AQ815" s="43">
        <f t="shared" ref="AQ815:AW815" si="3285">POWER($AC815,AQ$3)</f>
        <v>1</v>
      </c>
      <c r="AR815" s="43">
        <f t="shared" si="3285"/>
        <v>0.6904761905</v>
      </c>
      <c r="AS815" s="43">
        <f t="shared" si="3285"/>
        <v>0.4767573696</v>
      </c>
      <c r="AT815" s="43">
        <f t="shared" si="3285"/>
        <v>0.3291896124</v>
      </c>
      <c r="AU815" s="43">
        <f t="shared" si="3285"/>
        <v>0.2272975895</v>
      </c>
      <c r="AV815" s="43">
        <f t="shared" si="3285"/>
        <v>0.1569435737</v>
      </c>
      <c r="AW815" s="43">
        <f t="shared" si="3285"/>
        <v>0.1083658009</v>
      </c>
      <c r="AX815" s="43">
        <f t="shared" ref="AX815:BA815" si="3286">$AD815*AQ815</f>
        <v>0.5765765766</v>
      </c>
      <c r="AY815" s="43">
        <f t="shared" si="3286"/>
        <v>0.3981123981</v>
      </c>
      <c r="AZ815" s="43">
        <f t="shared" si="3286"/>
        <v>0.274887132</v>
      </c>
      <c r="BA815" s="43">
        <f t="shared" si="3286"/>
        <v>0.1898030197</v>
      </c>
      <c r="BB815" s="43"/>
      <c r="BC815" s="43"/>
      <c r="BD815" s="43"/>
      <c r="BE815" s="43"/>
      <c r="BF815" s="43"/>
      <c r="BG815" s="43"/>
      <c r="BH815" s="43"/>
      <c r="BI815" s="43"/>
      <c r="BJ815" s="43"/>
    </row>
    <row r="816">
      <c r="A816" s="30"/>
      <c r="B816" s="30"/>
      <c r="C816" s="44">
        <f t="shared" si="49"/>
        <v>812</v>
      </c>
      <c r="D816" s="32">
        <f t="shared" si="13"/>
        <v>2191</v>
      </c>
      <c r="E816" s="32">
        <f t="shared" si="14"/>
        <v>2191</v>
      </c>
      <c r="F816" s="33">
        <f t="shared" si="15"/>
        <v>1228</v>
      </c>
      <c r="G816" s="30">
        <f t="shared" si="16"/>
        <v>1038</v>
      </c>
      <c r="H816" s="34">
        <f t="shared" si="17"/>
        <v>190</v>
      </c>
      <c r="I816" s="35">
        <f t="shared" si="18"/>
        <v>0.3215861127</v>
      </c>
      <c r="J816" s="35">
        <f t="shared" si="19"/>
        <v>0.3831064318</v>
      </c>
      <c r="K816" s="36">
        <f t="shared" si="20"/>
        <v>334</v>
      </c>
      <c r="L816" s="37">
        <f t="shared" si="21"/>
        <v>704</v>
      </c>
      <c r="M816" s="38">
        <f t="shared" si="22"/>
        <v>73</v>
      </c>
      <c r="N816" s="39">
        <f t="shared" si="23"/>
        <v>117</v>
      </c>
      <c r="O816" s="35">
        <f t="shared" si="24"/>
        <v>0.3217726397</v>
      </c>
      <c r="P816" s="35">
        <f t="shared" si="25"/>
        <v>0.3842105263</v>
      </c>
      <c r="Q816" s="40">
        <f t="shared" si="26"/>
        <v>0.3314332248</v>
      </c>
      <c r="R816" s="35">
        <f t="shared" si="27"/>
        <v>0.09395109395</v>
      </c>
      <c r="S816" s="10">
        <f t="shared" si="50"/>
        <v>0.4963885384</v>
      </c>
      <c r="T816" s="10">
        <f t="shared" si="28"/>
        <v>0.7388313487</v>
      </c>
      <c r="U816" s="10">
        <f t="shared" si="29"/>
        <v>0.7388313487</v>
      </c>
      <c r="V816" s="30">
        <f t="shared" si="30"/>
        <v>1228</v>
      </c>
      <c r="W816" s="30">
        <f t="shared" si="31"/>
        <v>407</v>
      </c>
      <c r="X816" s="34">
        <f t="shared" si="32"/>
        <v>610</v>
      </c>
      <c r="Y816" s="36">
        <f t="shared" si="33"/>
        <v>537</v>
      </c>
      <c r="Z816" s="37">
        <f t="shared" ref="Z816:AA816" si="3287">L816</f>
        <v>704</v>
      </c>
      <c r="AA816" s="38">
        <f t="shared" si="3287"/>
        <v>73</v>
      </c>
      <c r="AB816" s="39">
        <f t="shared" si="35"/>
        <v>190</v>
      </c>
      <c r="AC816" s="35">
        <f t="shared" si="36"/>
        <v>0.2775665399</v>
      </c>
      <c r="AD816" s="35">
        <f t="shared" si="37"/>
        <v>0.432715552</v>
      </c>
      <c r="AE816" s="30">
        <f t="shared" si="38"/>
        <v>0.4350822198</v>
      </c>
      <c r="AF816" s="30">
        <f t="shared" si="39"/>
        <v>0.1286459305</v>
      </c>
      <c r="AG816" s="30">
        <f t="shared" si="40"/>
        <v>-0.002366667856</v>
      </c>
      <c r="AH816" s="41">
        <f t="shared" si="41"/>
        <v>0.3513927927</v>
      </c>
      <c r="AI816" s="42">
        <f t="shared" si="42"/>
        <v>0.2163249402</v>
      </c>
      <c r="AJ816" s="42">
        <f t="shared" si="43"/>
        <v>0.21306379</v>
      </c>
      <c r="AK816" s="36">
        <f t="shared" si="44"/>
        <v>191</v>
      </c>
      <c r="AL816" s="37">
        <f t="shared" ref="AL816:AM816" si="3288">Z816</f>
        <v>704</v>
      </c>
      <c r="AM816" s="38">
        <f t="shared" si="3288"/>
        <v>73</v>
      </c>
      <c r="AN816" s="39">
        <f t="shared" si="46"/>
        <v>190</v>
      </c>
      <c r="AO816" s="43"/>
      <c r="AP816" s="43"/>
      <c r="AQ816" s="43">
        <f t="shared" ref="AQ816:AW816" si="3289">POWER($AC816,AQ$3)</f>
        <v>1</v>
      </c>
      <c r="AR816" s="43">
        <f t="shared" si="3289"/>
        <v>0.2775665399</v>
      </c>
      <c r="AS816" s="43">
        <f t="shared" si="3289"/>
        <v>0.07704318409</v>
      </c>
      <c r="AT816" s="43">
        <f t="shared" si="3289"/>
        <v>0.02138461003</v>
      </c>
      <c r="AU816" s="43">
        <f t="shared" si="3289"/>
        <v>0.005935652214</v>
      </c>
      <c r="AV816" s="43">
        <f t="shared" si="3289"/>
        <v>0.001647538447</v>
      </c>
      <c r="AW816" s="43">
        <f t="shared" si="3289"/>
        <v>0.0004573015462</v>
      </c>
      <c r="AX816" s="43">
        <f t="shared" ref="AX816:BA816" si="3290">$AD816*AQ816</f>
        <v>0.432715552</v>
      </c>
      <c r="AY816" s="43">
        <f t="shared" si="3290"/>
        <v>0.1201073585</v>
      </c>
      <c r="AZ816" s="43">
        <f t="shared" si="3290"/>
        <v>0.03333778393</v>
      </c>
      <c r="BA816" s="43">
        <f t="shared" si="3290"/>
        <v>0.009253453333</v>
      </c>
      <c r="BB816" s="43"/>
      <c r="BC816" s="43"/>
      <c r="BD816" s="43"/>
      <c r="BE816" s="43"/>
      <c r="BF816" s="43"/>
      <c r="BG816" s="43"/>
      <c r="BH816" s="43"/>
      <c r="BI816" s="43"/>
      <c r="BJ816" s="43"/>
    </row>
    <row r="817">
      <c r="A817" s="30"/>
      <c r="B817" s="30"/>
      <c r="C817" s="44">
        <f t="shared" si="49"/>
        <v>813</v>
      </c>
      <c r="D817" s="32">
        <f t="shared" si="13"/>
        <v>317</v>
      </c>
      <c r="E817" s="32">
        <f t="shared" si="14"/>
        <v>2851</v>
      </c>
      <c r="F817" s="33">
        <f t="shared" si="15"/>
        <v>982</v>
      </c>
      <c r="G817" s="30">
        <f t="shared" si="16"/>
        <v>630</v>
      </c>
      <c r="H817" s="34">
        <f t="shared" si="17"/>
        <v>352</v>
      </c>
      <c r="I817" s="35">
        <f t="shared" si="18"/>
        <v>0.3191911124</v>
      </c>
      <c r="J817" s="35">
        <f t="shared" si="19"/>
        <v>0.3076725189</v>
      </c>
      <c r="K817" s="36">
        <f t="shared" si="20"/>
        <v>201</v>
      </c>
      <c r="L817" s="37">
        <f t="shared" si="21"/>
        <v>429</v>
      </c>
      <c r="M817" s="38">
        <f t="shared" si="22"/>
        <v>108</v>
      </c>
      <c r="N817" s="39">
        <f t="shared" si="23"/>
        <v>244</v>
      </c>
      <c r="O817" s="35">
        <f t="shared" si="24"/>
        <v>0.319047619</v>
      </c>
      <c r="P817" s="35">
        <f t="shared" si="25"/>
        <v>0.3068181818</v>
      </c>
      <c r="Q817" s="40">
        <f t="shared" si="26"/>
        <v>0.3146639511</v>
      </c>
      <c r="R817" s="35">
        <f t="shared" si="27"/>
        <v>0.2011173184</v>
      </c>
      <c r="S817" s="10">
        <f t="shared" si="50"/>
        <v>0.5471896096</v>
      </c>
      <c r="T817" s="10">
        <f t="shared" si="28"/>
        <v>0.7553525059</v>
      </c>
      <c r="U817" s="10">
        <f t="shared" si="29"/>
        <v>0.7553525059</v>
      </c>
      <c r="V817" s="30">
        <f t="shared" si="30"/>
        <v>982</v>
      </c>
      <c r="W817" s="30">
        <f t="shared" si="31"/>
        <v>309</v>
      </c>
      <c r="X817" s="34">
        <f t="shared" si="32"/>
        <v>537</v>
      </c>
      <c r="Y817" s="36">
        <f t="shared" si="33"/>
        <v>429</v>
      </c>
      <c r="Z817" s="37">
        <f t="shared" ref="Z817:AA817" si="3291">L817</f>
        <v>429</v>
      </c>
      <c r="AA817" s="38">
        <f t="shared" si="3291"/>
        <v>108</v>
      </c>
      <c r="AB817" s="39">
        <f t="shared" si="35"/>
        <v>139</v>
      </c>
      <c r="AC817" s="35">
        <f t="shared" si="36"/>
        <v>0.4372469636</v>
      </c>
      <c r="AD817" s="35">
        <f t="shared" si="37"/>
        <v>0.5</v>
      </c>
      <c r="AE817" s="30">
        <f t="shared" si="38"/>
        <v>0.5053882082</v>
      </c>
      <c r="AF817" s="30">
        <f t="shared" si="39"/>
        <v>0.1989519189</v>
      </c>
      <c r="AG817" s="30">
        <f t="shared" si="40"/>
        <v>-0.00538820824</v>
      </c>
      <c r="AH817" s="41">
        <f t="shared" si="41"/>
        <v>0.3583854003</v>
      </c>
      <c r="AI817" s="42">
        <f t="shared" si="42"/>
        <v>0.3396813015</v>
      </c>
      <c r="AJ817" s="42">
        <f t="shared" si="43"/>
        <v>0.3322566193</v>
      </c>
      <c r="AK817" s="36">
        <f t="shared" si="44"/>
        <v>213</v>
      </c>
      <c r="AL817" s="37">
        <f t="shared" ref="AL817:AM817" si="3292">Z817</f>
        <v>429</v>
      </c>
      <c r="AM817" s="38">
        <f t="shared" si="3292"/>
        <v>108</v>
      </c>
      <c r="AN817" s="39">
        <f t="shared" si="46"/>
        <v>139</v>
      </c>
      <c r="AO817" s="43"/>
      <c r="AP817" s="43"/>
      <c r="AQ817" s="43">
        <f t="shared" ref="AQ817:AW817" si="3293">POWER($AC817,AQ$3)</f>
        <v>1</v>
      </c>
      <c r="AR817" s="43">
        <f t="shared" si="3293"/>
        <v>0.4372469636</v>
      </c>
      <c r="AS817" s="43">
        <f t="shared" si="3293"/>
        <v>0.1911849071</v>
      </c>
      <c r="AT817" s="43">
        <f t="shared" si="3293"/>
        <v>0.08359502013</v>
      </c>
      <c r="AU817" s="43">
        <f t="shared" si="3293"/>
        <v>0.03655166872</v>
      </c>
      <c r="AV817" s="43">
        <f t="shared" si="3293"/>
        <v>0.01598210616</v>
      </c>
      <c r="AW817" s="43">
        <f t="shared" si="3293"/>
        <v>0.00698812739</v>
      </c>
      <c r="AX817" s="43">
        <f t="shared" ref="AX817:BA817" si="3294">$AD817*AQ817</f>
        <v>0.5</v>
      </c>
      <c r="AY817" s="43">
        <f t="shared" si="3294"/>
        <v>0.2186234818</v>
      </c>
      <c r="AZ817" s="43">
        <f t="shared" si="3294"/>
        <v>0.09559245357</v>
      </c>
      <c r="BA817" s="43">
        <f t="shared" si="3294"/>
        <v>0.04179751006</v>
      </c>
      <c r="BB817" s="43"/>
      <c r="BC817" s="43"/>
      <c r="BD817" s="43"/>
      <c r="BE817" s="43"/>
      <c r="BF817" s="43"/>
      <c r="BG817" s="43"/>
      <c r="BH817" s="43"/>
      <c r="BI817" s="43"/>
      <c r="BJ817" s="43"/>
    </row>
    <row r="818">
      <c r="A818" s="30"/>
      <c r="B818" s="30"/>
      <c r="C818" s="44">
        <f t="shared" si="49"/>
        <v>814</v>
      </c>
      <c r="D818" s="32">
        <f t="shared" si="13"/>
        <v>819</v>
      </c>
      <c r="E818" s="32">
        <f t="shared" si="14"/>
        <v>819</v>
      </c>
      <c r="F818" s="33">
        <f t="shared" si="15"/>
        <v>567</v>
      </c>
      <c r="G818" s="30">
        <f t="shared" si="16"/>
        <v>333</v>
      </c>
      <c r="H818" s="34">
        <f t="shared" si="17"/>
        <v>234</v>
      </c>
      <c r="I818" s="35">
        <f t="shared" si="18"/>
        <v>0.2435925916</v>
      </c>
      <c r="J818" s="35">
        <f t="shared" si="19"/>
        <v>0.2530681774</v>
      </c>
      <c r="K818" s="36">
        <f t="shared" si="20"/>
        <v>81</v>
      </c>
      <c r="L818" s="37">
        <f t="shared" si="21"/>
        <v>252</v>
      </c>
      <c r="M818" s="38">
        <f t="shared" si="22"/>
        <v>59</v>
      </c>
      <c r="N818" s="39">
        <f t="shared" si="23"/>
        <v>175</v>
      </c>
      <c r="O818" s="35">
        <f t="shared" si="24"/>
        <v>0.2432432432</v>
      </c>
      <c r="P818" s="35">
        <f t="shared" si="25"/>
        <v>0.2521367521</v>
      </c>
      <c r="Q818" s="40">
        <f t="shared" si="26"/>
        <v>0.2469135802</v>
      </c>
      <c r="R818" s="35">
        <f t="shared" si="27"/>
        <v>0.1897106109</v>
      </c>
      <c r="S818" s="10">
        <f t="shared" si="50"/>
        <v>0.7084216862</v>
      </c>
      <c r="T818" s="10">
        <f t="shared" si="28"/>
        <v>1.026773203</v>
      </c>
      <c r="U818" s="10">
        <f t="shared" si="29"/>
        <v>1</v>
      </c>
      <c r="V818" s="30">
        <f t="shared" si="30"/>
        <v>567</v>
      </c>
      <c r="W818" s="30">
        <f t="shared" si="31"/>
        <v>140</v>
      </c>
      <c r="X818" s="34">
        <f t="shared" si="32"/>
        <v>402</v>
      </c>
      <c r="Y818" s="36">
        <f t="shared" si="33"/>
        <v>343</v>
      </c>
      <c r="Z818" s="37">
        <f t="shared" ref="Z818:AA818" si="3295">L818</f>
        <v>252</v>
      </c>
      <c r="AA818" s="38">
        <f t="shared" si="3295"/>
        <v>59</v>
      </c>
      <c r="AB818" s="39">
        <f t="shared" si="35"/>
        <v>0</v>
      </c>
      <c r="AC818" s="35">
        <f t="shared" si="36"/>
        <v>1</v>
      </c>
      <c r="AD818" s="35">
        <f t="shared" si="37"/>
        <v>0.5764705882</v>
      </c>
      <c r="AE818" s="30">
        <f t="shared" si="38"/>
        <v>0.6210571413</v>
      </c>
      <c r="AF818" s="30">
        <f t="shared" si="39"/>
        <v>0.3146208519</v>
      </c>
      <c r="AG818" s="30">
        <f t="shared" si="40"/>
        <v>-0.04458655303</v>
      </c>
      <c r="AH818" s="41">
        <f t="shared" si="41"/>
        <v>0.4805822993</v>
      </c>
      <c r="AI818" s="42">
        <f t="shared" si="42"/>
        <v>0.7412780452</v>
      </c>
      <c r="AJ818" s="42">
        <f t="shared" si="43"/>
        <v>0.6798399991</v>
      </c>
      <c r="AK818" s="36">
        <f t="shared" si="44"/>
        <v>535</v>
      </c>
      <c r="AL818" s="37">
        <f t="shared" ref="AL818:AM818" si="3296">Z818</f>
        <v>252</v>
      </c>
      <c r="AM818" s="38">
        <f t="shared" si="3296"/>
        <v>59</v>
      </c>
      <c r="AN818" s="39">
        <f t="shared" si="46"/>
        <v>0</v>
      </c>
      <c r="AO818" s="43"/>
      <c r="AP818" s="43"/>
      <c r="AQ818" s="43">
        <f t="shared" ref="AQ818:AW818" si="3297">POWER($AC818,AQ$3)</f>
        <v>1</v>
      </c>
      <c r="AR818" s="43">
        <f t="shared" si="3297"/>
        <v>1</v>
      </c>
      <c r="AS818" s="43">
        <f t="shared" si="3297"/>
        <v>1</v>
      </c>
      <c r="AT818" s="43">
        <f t="shared" si="3297"/>
        <v>1</v>
      </c>
      <c r="AU818" s="43">
        <f t="shared" si="3297"/>
        <v>1</v>
      </c>
      <c r="AV818" s="43">
        <f t="shared" si="3297"/>
        <v>1</v>
      </c>
      <c r="AW818" s="43">
        <f t="shared" si="3297"/>
        <v>1</v>
      </c>
      <c r="AX818" s="43">
        <f t="shared" ref="AX818:BA818" si="3298">$AD818*AQ818</f>
        <v>0.5764705882</v>
      </c>
      <c r="AY818" s="43">
        <f t="shared" si="3298"/>
        <v>0.5764705882</v>
      </c>
      <c r="AZ818" s="43">
        <f t="shared" si="3298"/>
        <v>0.5764705882</v>
      </c>
      <c r="BA818" s="43">
        <f t="shared" si="3298"/>
        <v>0.5764705882</v>
      </c>
      <c r="BB818" s="43"/>
      <c r="BC818" s="43"/>
      <c r="BD818" s="43"/>
      <c r="BE818" s="43"/>
      <c r="BF818" s="43"/>
      <c r="BG818" s="43"/>
      <c r="BH818" s="43"/>
      <c r="BI818" s="43"/>
      <c r="BJ818" s="43"/>
    </row>
    <row r="819">
      <c r="A819" s="30"/>
      <c r="B819" s="30"/>
      <c r="C819" s="44">
        <f t="shared" si="49"/>
        <v>815</v>
      </c>
      <c r="D819" s="32">
        <f t="shared" si="13"/>
        <v>771</v>
      </c>
      <c r="E819" s="32">
        <f t="shared" si="14"/>
        <v>771</v>
      </c>
      <c r="F819" s="33">
        <f t="shared" si="15"/>
        <v>414</v>
      </c>
      <c r="G819" s="30">
        <f t="shared" si="16"/>
        <v>308</v>
      </c>
      <c r="H819" s="34">
        <f t="shared" si="17"/>
        <v>106</v>
      </c>
      <c r="I819" s="35">
        <f t="shared" si="18"/>
        <v>0.2491780693</v>
      </c>
      <c r="J819" s="35">
        <f t="shared" si="19"/>
        <v>0.2059807898</v>
      </c>
      <c r="K819" s="36">
        <f t="shared" si="20"/>
        <v>77</v>
      </c>
      <c r="L819" s="37">
        <f t="shared" si="21"/>
        <v>231</v>
      </c>
      <c r="M819" s="38">
        <f t="shared" si="22"/>
        <v>22</v>
      </c>
      <c r="N819" s="39">
        <f t="shared" si="23"/>
        <v>84</v>
      </c>
      <c r="O819" s="35">
        <f t="shared" si="24"/>
        <v>0.25</v>
      </c>
      <c r="P819" s="35">
        <f t="shared" si="25"/>
        <v>0.2075471698</v>
      </c>
      <c r="Q819" s="40">
        <f t="shared" si="26"/>
        <v>0.2391304348</v>
      </c>
      <c r="R819" s="35">
        <f t="shared" si="27"/>
        <v>0.08695652174</v>
      </c>
      <c r="S819" s="10">
        <f t="shared" si="50"/>
        <v>0.7883244927</v>
      </c>
      <c r="T819" s="10">
        <f t="shared" si="28"/>
        <v>1.221772155</v>
      </c>
      <c r="U819" s="10">
        <f t="shared" si="29"/>
        <v>1</v>
      </c>
      <c r="V819" s="30">
        <f t="shared" si="30"/>
        <v>414</v>
      </c>
      <c r="W819" s="30">
        <f t="shared" si="31"/>
        <v>99</v>
      </c>
      <c r="X819" s="34">
        <f t="shared" si="32"/>
        <v>326</v>
      </c>
      <c r="Y819" s="36">
        <f t="shared" si="33"/>
        <v>304</v>
      </c>
      <c r="Z819" s="37">
        <f t="shared" ref="Z819:AA819" si="3299">L819</f>
        <v>231</v>
      </c>
      <c r="AA819" s="38">
        <f t="shared" si="3299"/>
        <v>22</v>
      </c>
      <c r="AB819" s="39">
        <f t="shared" si="35"/>
        <v>0</v>
      </c>
      <c r="AC819" s="35">
        <f t="shared" si="36"/>
        <v>1</v>
      </c>
      <c r="AD819" s="35">
        <f t="shared" si="37"/>
        <v>0.5682242991</v>
      </c>
      <c r="AE819" s="30">
        <f t="shared" si="38"/>
        <v>0.6210571413</v>
      </c>
      <c r="AF819" s="30">
        <f t="shared" si="39"/>
        <v>0.3146208519</v>
      </c>
      <c r="AG819" s="30">
        <f t="shared" si="40"/>
        <v>-0.0528328422</v>
      </c>
      <c r="AH819" s="41">
        <f t="shared" si="41"/>
        <v>0.4805822993</v>
      </c>
      <c r="AI819" s="42">
        <f t="shared" si="42"/>
        <v>0.7412780452</v>
      </c>
      <c r="AJ819" s="42">
        <f t="shared" si="43"/>
        <v>0.6684770239</v>
      </c>
      <c r="AK819" s="36">
        <f t="shared" si="44"/>
        <v>466</v>
      </c>
      <c r="AL819" s="37">
        <f t="shared" ref="AL819:AM819" si="3300">Z819</f>
        <v>231</v>
      </c>
      <c r="AM819" s="38">
        <f t="shared" si="3300"/>
        <v>22</v>
      </c>
      <c r="AN819" s="39">
        <f t="shared" si="46"/>
        <v>0</v>
      </c>
      <c r="AO819" s="43"/>
      <c r="AP819" s="43"/>
      <c r="AQ819" s="43">
        <f t="shared" ref="AQ819:AW819" si="3301">POWER($AC819,AQ$3)</f>
        <v>1</v>
      </c>
      <c r="AR819" s="43">
        <f t="shared" si="3301"/>
        <v>1</v>
      </c>
      <c r="AS819" s="43">
        <f t="shared" si="3301"/>
        <v>1</v>
      </c>
      <c r="AT819" s="43">
        <f t="shared" si="3301"/>
        <v>1</v>
      </c>
      <c r="AU819" s="43">
        <f t="shared" si="3301"/>
        <v>1</v>
      </c>
      <c r="AV819" s="43">
        <f t="shared" si="3301"/>
        <v>1</v>
      </c>
      <c r="AW819" s="43">
        <f t="shared" si="3301"/>
        <v>1</v>
      </c>
      <c r="AX819" s="43">
        <f t="shared" ref="AX819:BA819" si="3302">$AD819*AQ819</f>
        <v>0.5682242991</v>
      </c>
      <c r="AY819" s="43">
        <f t="shared" si="3302"/>
        <v>0.5682242991</v>
      </c>
      <c r="AZ819" s="43">
        <f t="shared" si="3302"/>
        <v>0.5682242991</v>
      </c>
      <c r="BA819" s="43">
        <f t="shared" si="3302"/>
        <v>0.5682242991</v>
      </c>
      <c r="BB819" s="43"/>
      <c r="BC819" s="43"/>
      <c r="BD819" s="43"/>
      <c r="BE819" s="43"/>
      <c r="BF819" s="43"/>
      <c r="BG819" s="43"/>
      <c r="BH819" s="43"/>
      <c r="BI819" s="43"/>
      <c r="BJ819" s="43"/>
    </row>
    <row r="820">
      <c r="A820" s="30"/>
      <c r="B820" s="30"/>
      <c r="C820" s="44">
        <f t="shared" si="49"/>
        <v>816</v>
      </c>
      <c r="D820" s="32">
        <f t="shared" si="13"/>
        <v>1369</v>
      </c>
      <c r="E820" s="32">
        <f t="shared" si="14"/>
        <v>1369</v>
      </c>
      <c r="F820" s="33">
        <f t="shared" si="15"/>
        <v>484</v>
      </c>
      <c r="G820" s="30">
        <f t="shared" si="16"/>
        <v>375</v>
      </c>
      <c r="H820" s="34">
        <f t="shared" si="17"/>
        <v>109</v>
      </c>
      <c r="I820" s="35">
        <f t="shared" si="18"/>
        <v>0.3921387663</v>
      </c>
      <c r="J820" s="35">
        <f t="shared" si="19"/>
        <v>0.4665046106</v>
      </c>
      <c r="K820" s="36">
        <f t="shared" si="20"/>
        <v>147</v>
      </c>
      <c r="L820" s="37">
        <f t="shared" si="21"/>
        <v>228</v>
      </c>
      <c r="M820" s="38">
        <f t="shared" si="22"/>
        <v>51</v>
      </c>
      <c r="N820" s="39">
        <f t="shared" si="23"/>
        <v>58</v>
      </c>
      <c r="O820" s="35">
        <f t="shared" si="24"/>
        <v>0.392</v>
      </c>
      <c r="P820" s="35">
        <f t="shared" si="25"/>
        <v>0.4678899083</v>
      </c>
      <c r="Q820" s="40">
        <f t="shared" si="26"/>
        <v>0.4090909091</v>
      </c>
      <c r="R820" s="35">
        <f t="shared" si="27"/>
        <v>0.1827956989</v>
      </c>
      <c r="S820" s="10">
        <f t="shared" si="50"/>
        <v>0.5670332937</v>
      </c>
      <c r="T820" s="10">
        <f t="shared" si="28"/>
        <v>0.7992966034</v>
      </c>
      <c r="U820" s="10">
        <f t="shared" si="29"/>
        <v>0.7992966034</v>
      </c>
      <c r="V820" s="30">
        <f t="shared" si="30"/>
        <v>484</v>
      </c>
      <c r="W820" s="30">
        <f t="shared" si="31"/>
        <v>198</v>
      </c>
      <c r="X820" s="34">
        <f t="shared" si="32"/>
        <v>274</v>
      </c>
      <c r="Y820" s="36">
        <f t="shared" si="33"/>
        <v>223</v>
      </c>
      <c r="Z820" s="37">
        <f t="shared" ref="Z820:AA820" si="3303">L820</f>
        <v>228</v>
      </c>
      <c r="AA820" s="38">
        <f t="shared" si="3303"/>
        <v>51</v>
      </c>
      <c r="AB820" s="39">
        <f t="shared" si="35"/>
        <v>56</v>
      </c>
      <c r="AC820" s="35">
        <f t="shared" si="36"/>
        <v>0.476635514</v>
      </c>
      <c r="AD820" s="35">
        <f t="shared" si="37"/>
        <v>0.4944567627</v>
      </c>
      <c r="AE820" s="30">
        <f t="shared" si="38"/>
        <v>0.5212986372</v>
      </c>
      <c r="AF820" s="30">
        <f t="shared" si="39"/>
        <v>0.2148623478</v>
      </c>
      <c r="AG820" s="30">
        <f t="shared" si="40"/>
        <v>-0.02684187441</v>
      </c>
      <c r="AH820" s="41">
        <f t="shared" si="41"/>
        <v>0.3618877729</v>
      </c>
      <c r="AI820" s="42">
        <f t="shared" si="42"/>
        <v>0.3696939557</v>
      </c>
      <c r="AJ820" s="42">
        <f t="shared" si="43"/>
        <v>0.3327071916</v>
      </c>
      <c r="AK820" s="36">
        <f t="shared" si="44"/>
        <v>114</v>
      </c>
      <c r="AL820" s="37">
        <f t="shared" ref="AL820:AM820" si="3304">Z820</f>
        <v>228</v>
      </c>
      <c r="AM820" s="38">
        <f t="shared" si="3304"/>
        <v>51</v>
      </c>
      <c r="AN820" s="39">
        <f t="shared" si="46"/>
        <v>56</v>
      </c>
      <c r="AO820" s="43"/>
      <c r="AP820" s="43"/>
      <c r="AQ820" s="43">
        <f t="shared" ref="AQ820:AW820" si="3305">POWER($AC820,AQ$3)</f>
        <v>1</v>
      </c>
      <c r="AR820" s="43">
        <f t="shared" si="3305"/>
        <v>0.476635514</v>
      </c>
      <c r="AS820" s="43">
        <f t="shared" si="3305"/>
        <v>0.2271814132</v>
      </c>
      <c r="AT820" s="43">
        <f t="shared" si="3305"/>
        <v>0.1082827297</v>
      </c>
      <c r="AU820" s="43">
        <f t="shared" si="3305"/>
        <v>0.05161139451</v>
      </c>
      <c r="AV820" s="43">
        <f t="shared" si="3305"/>
        <v>0.02459982355</v>
      </c>
      <c r="AW820" s="43">
        <f t="shared" si="3305"/>
        <v>0.01172514954</v>
      </c>
      <c r="AX820" s="43">
        <f t="shared" ref="AX820:BA820" si="3306">$AD820*AQ820</f>
        <v>0.4944567627</v>
      </c>
      <c r="AY820" s="43">
        <f t="shared" si="3306"/>
        <v>0.2356756533</v>
      </c>
      <c r="AZ820" s="43">
        <f t="shared" si="3306"/>
        <v>0.1123313861</v>
      </c>
      <c r="BA820" s="43">
        <f t="shared" si="3306"/>
        <v>0.05354112797</v>
      </c>
      <c r="BB820" s="43"/>
      <c r="BC820" s="43"/>
      <c r="BD820" s="43"/>
      <c r="BE820" s="43"/>
      <c r="BF820" s="43"/>
      <c r="BG820" s="43"/>
      <c r="BH820" s="43"/>
      <c r="BI820" s="43"/>
      <c r="BJ820" s="43"/>
    </row>
    <row r="821">
      <c r="A821" s="30"/>
      <c r="B821" s="30"/>
      <c r="C821" s="44">
        <f t="shared" si="49"/>
        <v>817</v>
      </c>
      <c r="D821" s="32">
        <f t="shared" si="13"/>
        <v>1069</v>
      </c>
      <c r="E821" s="32">
        <f t="shared" si="14"/>
        <v>1069</v>
      </c>
      <c r="F821" s="33">
        <f t="shared" si="15"/>
        <v>452</v>
      </c>
      <c r="G821" s="30">
        <f t="shared" si="16"/>
        <v>198</v>
      </c>
      <c r="H821" s="34">
        <f t="shared" si="17"/>
        <v>254</v>
      </c>
      <c r="I821" s="35">
        <f t="shared" si="18"/>
        <v>0.4356023324</v>
      </c>
      <c r="J821" s="35">
        <f t="shared" si="19"/>
        <v>0.3969133917</v>
      </c>
      <c r="K821" s="36">
        <f t="shared" si="20"/>
        <v>86</v>
      </c>
      <c r="L821" s="37">
        <f t="shared" si="21"/>
        <v>112</v>
      </c>
      <c r="M821" s="38">
        <f t="shared" si="22"/>
        <v>101</v>
      </c>
      <c r="N821" s="39">
        <f t="shared" si="23"/>
        <v>153</v>
      </c>
      <c r="O821" s="35">
        <f t="shared" si="24"/>
        <v>0.4343434343</v>
      </c>
      <c r="P821" s="35">
        <f t="shared" si="25"/>
        <v>0.3976377953</v>
      </c>
      <c r="Q821" s="40">
        <f t="shared" si="26"/>
        <v>0.4137168142</v>
      </c>
      <c r="R821" s="35">
        <f t="shared" si="27"/>
        <v>0.4741784038</v>
      </c>
      <c r="S821" s="10">
        <f t="shared" si="50"/>
        <v>0.8658433833</v>
      </c>
      <c r="T821" s="10">
        <f t="shared" si="28"/>
        <v>1.107632114</v>
      </c>
      <c r="U821" s="10">
        <f t="shared" si="29"/>
        <v>1</v>
      </c>
      <c r="V821" s="30">
        <f t="shared" si="30"/>
        <v>452</v>
      </c>
      <c r="W821" s="30">
        <f t="shared" si="31"/>
        <v>187</v>
      </c>
      <c r="X821" s="34">
        <f t="shared" si="32"/>
        <v>391</v>
      </c>
      <c r="Y821" s="36">
        <f t="shared" si="33"/>
        <v>290</v>
      </c>
      <c r="Z821" s="37">
        <f t="shared" ref="Z821:AA821" si="3307">L821</f>
        <v>112</v>
      </c>
      <c r="AA821" s="38">
        <f t="shared" si="3307"/>
        <v>101</v>
      </c>
      <c r="AB821" s="39">
        <f t="shared" si="35"/>
        <v>0</v>
      </c>
      <c r="AC821" s="35">
        <f t="shared" si="36"/>
        <v>1</v>
      </c>
      <c r="AD821" s="35">
        <f t="shared" si="37"/>
        <v>0.7213930348</v>
      </c>
      <c r="AE821" s="30">
        <f t="shared" si="38"/>
        <v>0.6210571413</v>
      </c>
      <c r="AF821" s="30">
        <f t="shared" si="39"/>
        <v>0.3146208519</v>
      </c>
      <c r="AG821" s="30">
        <f t="shared" si="40"/>
        <v>0.1003358936</v>
      </c>
      <c r="AH821" s="41">
        <f t="shared" si="41"/>
        <v>0.4805822993</v>
      </c>
      <c r="AI821" s="42">
        <f t="shared" si="42"/>
        <v>0.7412780452</v>
      </c>
      <c r="AJ821" s="42">
        <f t="shared" si="43"/>
        <v>0.8795359018</v>
      </c>
      <c r="AK821" s="36">
        <f t="shared" si="44"/>
        <v>818</v>
      </c>
      <c r="AL821" s="37">
        <f t="shared" ref="AL821:AM821" si="3308">Z821</f>
        <v>112</v>
      </c>
      <c r="AM821" s="38">
        <f t="shared" si="3308"/>
        <v>101</v>
      </c>
      <c r="AN821" s="39">
        <f t="shared" si="46"/>
        <v>0</v>
      </c>
      <c r="AO821" s="43"/>
      <c r="AP821" s="43"/>
      <c r="AQ821" s="43">
        <f t="shared" ref="AQ821:AW821" si="3309">POWER($AC821,AQ$3)</f>
        <v>1</v>
      </c>
      <c r="AR821" s="43">
        <f t="shared" si="3309"/>
        <v>1</v>
      </c>
      <c r="AS821" s="43">
        <f t="shared" si="3309"/>
        <v>1</v>
      </c>
      <c r="AT821" s="43">
        <f t="shared" si="3309"/>
        <v>1</v>
      </c>
      <c r="AU821" s="43">
        <f t="shared" si="3309"/>
        <v>1</v>
      </c>
      <c r="AV821" s="43">
        <f t="shared" si="3309"/>
        <v>1</v>
      </c>
      <c r="AW821" s="43">
        <f t="shared" si="3309"/>
        <v>1</v>
      </c>
      <c r="AX821" s="43">
        <f t="shared" ref="AX821:BA821" si="3310">$AD821*AQ821</f>
        <v>0.7213930348</v>
      </c>
      <c r="AY821" s="43">
        <f t="shared" si="3310"/>
        <v>0.7213930348</v>
      </c>
      <c r="AZ821" s="43">
        <f t="shared" si="3310"/>
        <v>0.7213930348</v>
      </c>
      <c r="BA821" s="43">
        <f t="shared" si="3310"/>
        <v>0.7213930348</v>
      </c>
      <c r="BB821" s="43"/>
      <c r="BC821" s="43"/>
      <c r="BD821" s="43"/>
      <c r="BE821" s="43"/>
      <c r="BF821" s="43"/>
      <c r="BG821" s="43"/>
      <c r="BH821" s="43"/>
      <c r="BI821" s="43"/>
      <c r="BJ821" s="43"/>
    </row>
    <row r="822">
      <c r="A822" s="30"/>
      <c r="B822" s="30"/>
      <c r="C822" s="44">
        <f t="shared" si="49"/>
        <v>818</v>
      </c>
      <c r="D822" s="32">
        <f t="shared" si="13"/>
        <v>6175</v>
      </c>
      <c r="E822" s="32">
        <f t="shared" si="14"/>
        <v>3427</v>
      </c>
      <c r="F822" s="33">
        <f t="shared" si="15"/>
        <v>2106</v>
      </c>
      <c r="G822" s="30">
        <f t="shared" si="16"/>
        <v>1559</v>
      </c>
      <c r="H822" s="34">
        <f t="shared" si="17"/>
        <v>547</v>
      </c>
      <c r="I822" s="35">
        <f t="shared" si="18"/>
        <v>0.3198035709</v>
      </c>
      <c r="J822" s="35">
        <f t="shared" si="19"/>
        <v>0.303550032</v>
      </c>
      <c r="K822" s="36">
        <f t="shared" si="20"/>
        <v>499</v>
      </c>
      <c r="L822" s="37">
        <f t="shared" si="21"/>
        <v>1060</v>
      </c>
      <c r="M822" s="38">
        <f t="shared" si="22"/>
        <v>166</v>
      </c>
      <c r="N822" s="39">
        <f t="shared" si="23"/>
        <v>381</v>
      </c>
      <c r="O822" s="35">
        <f t="shared" si="24"/>
        <v>0.3200769724</v>
      </c>
      <c r="P822" s="35">
        <f t="shared" si="25"/>
        <v>0.3034734918</v>
      </c>
      <c r="Q822" s="40">
        <f t="shared" si="26"/>
        <v>0.3157644824</v>
      </c>
      <c r="R822" s="35">
        <f t="shared" si="27"/>
        <v>0.1353996737</v>
      </c>
      <c r="S822" s="10">
        <f t="shared" si="50"/>
        <v>0.4851508264</v>
      </c>
      <c r="T822" s="10">
        <f t="shared" si="28"/>
        <v>0.6945884433</v>
      </c>
      <c r="U822" s="10">
        <f t="shared" si="29"/>
        <v>0.6945884433</v>
      </c>
      <c r="V822" s="30">
        <f t="shared" si="30"/>
        <v>2106</v>
      </c>
      <c r="W822" s="30">
        <f t="shared" si="31"/>
        <v>665</v>
      </c>
      <c r="X822" s="34">
        <f t="shared" si="32"/>
        <v>1022</v>
      </c>
      <c r="Y822" s="36">
        <f t="shared" si="33"/>
        <v>856</v>
      </c>
      <c r="Z822" s="37">
        <f t="shared" ref="Z822:AA822" si="3311">L822</f>
        <v>1060</v>
      </c>
      <c r="AA822" s="38">
        <f t="shared" si="3311"/>
        <v>166</v>
      </c>
      <c r="AB822" s="39">
        <f t="shared" si="35"/>
        <v>376</v>
      </c>
      <c r="AC822" s="35">
        <f t="shared" si="36"/>
        <v>0.3062730627</v>
      </c>
      <c r="AD822" s="35">
        <f t="shared" si="37"/>
        <v>0.4467640919</v>
      </c>
      <c r="AE822" s="30">
        <f t="shared" si="38"/>
        <v>0.4482339595</v>
      </c>
      <c r="AF822" s="30">
        <f t="shared" si="39"/>
        <v>0.1417976702</v>
      </c>
      <c r="AG822" s="30">
        <f t="shared" si="40"/>
        <v>-0.001469867607</v>
      </c>
      <c r="AH822" s="41">
        <f t="shared" si="41"/>
        <v>0.35180435</v>
      </c>
      <c r="AI822" s="42">
        <f t="shared" si="42"/>
        <v>0.2386522242</v>
      </c>
      <c r="AJ822" s="42">
        <f t="shared" si="43"/>
        <v>0.2366268199</v>
      </c>
      <c r="AK822" s="36">
        <f t="shared" si="44"/>
        <v>329</v>
      </c>
      <c r="AL822" s="37">
        <f t="shared" ref="AL822:AM822" si="3312">Z822</f>
        <v>1060</v>
      </c>
      <c r="AM822" s="38">
        <f t="shared" si="3312"/>
        <v>166</v>
      </c>
      <c r="AN822" s="39">
        <f t="shared" si="46"/>
        <v>376</v>
      </c>
      <c r="AO822" s="43"/>
      <c r="AP822" s="43"/>
      <c r="AQ822" s="43">
        <f t="shared" ref="AQ822:AW822" si="3313">POWER($AC822,AQ$3)</f>
        <v>1</v>
      </c>
      <c r="AR822" s="43">
        <f t="shared" si="3313"/>
        <v>0.3062730627</v>
      </c>
      <c r="AS822" s="43">
        <f t="shared" si="3313"/>
        <v>0.09380318895</v>
      </c>
      <c r="AT822" s="43">
        <f t="shared" si="3313"/>
        <v>0.02872938997</v>
      </c>
      <c r="AU822" s="43">
        <f t="shared" si="3313"/>
        <v>0.008799038258</v>
      </c>
      <c r="AV822" s="43">
        <f t="shared" si="3313"/>
        <v>0.002694908396</v>
      </c>
      <c r="AW822" s="43">
        <f t="shared" si="3313"/>
        <v>0.0008253778483</v>
      </c>
      <c r="AX822" s="43">
        <f t="shared" ref="AX822:BA822" si="3314">$AD822*AQ822</f>
        <v>0.4467640919</v>
      </c>
      <c r="AY822" s="43">
        <f t="shared" si="3314"/>
        <v>0.1368318067</v>
      </c>
      <c r="AZ822" s="43">
        <f t="shared" si="3314"/>
        <v>0.04190789653</v>
      </c>
      <c r="BA822" s="43">
        <f t="shared" si="3314"/>
        <v>0.01283525982</v>
      </c>
      <c r="BB822" s="43"/>
      <c r="BC822" s="43"/>
      <c r="BD822" s="43"/>
      <c r="BE822" s="43"/>
      <c r="BF822" s="43"/>
      <c r="BG822" s="43"/>
      <c r="BH822" s="43"/>
      <c r="BI822" s="43"/>
      <c r="BJ822" s="43"/>
    </row>
    <row r="823">
      <c r="A823" s="30"/>
      <c r="B823" s="30"/>
      <c r="C823" s="44">
        <f t="shared" si="49"/>
        <v>819</v>
      </c>
      <c r="D823" s="32">
        <f t="shared" si="13"/>
        <v>1948</v>
      </c>
      <c r="E823" s="32">
        <f t="shared" si="14"/>
        <v>1948</v>
      </c>
      <c r="F823" s="33">
        <f t="shared" si="15"/>
        <v>969</v>
      </c>
      <c r="G823" s="30">
        <f t="shared" si="16"/>
        <v>601</v>
      </c>
      <c r="H823" s="34">
        <f t="shared" si="17"/>
        <v>368</v>
      </c>
      <c r="I823" s="35">
        <f t="shared" si="18"/>
        <v>0.4135646938</v>
      </c>
      <c r="J823" s="35">
        <f t="shared" si="19"/>
        <v>0.3742340287</v>
      </c>
      <c r="K823" s="36">
        <f t="shared" si="20"/>
        <v>249</v>
      </c>
      <c r="L823" s="37">
        <f t="shared" si="21"/>
        <v>352</v>
      </c>
      <c r="M823" s="38">
        <f t="shared" si="22"/>
        <v>138</v>
      </c>
      <c r="N823" s="39">
        <f t="shared" si="23"/>
        <v>230</v>
      </c>
      <c r="O823" s="35">
        <f t="shared" si="24"/>
        <v>0.4143094842</v>
      </c>
      <c r="P823" s="35">
        <f t="shared" si="25"/>
        <v>0.375</v>
      </c>
      <c r="Q823" s="40">
        <f t="shared" si="26"/>
        <v>0.399380805</v>
      </c>
      <c r="R823" s="35">
        <f t="shared" si="27"/>
        <v>0.2816326531</v>
      </c>
      <c r="S823" s="10">
        <f t="shared" si="50"/>
        <v>0.4540948091</v>
      </c>
      <c r="T823" s="10">
        <f t="shared" si="28"/>
        <v>0.5525809852</v>
      </c>
      <c r="U823" s="10">
        <f t="shared" si="29"/>
        <v>0.5525809852</v>
      </c>
      <c r="V823" s="30">
        <f t="shared" si="30"/>
        <v>969</v>
      </c>
      <c r="W823" s="30">
        <f t="shared" si="31"/>
        <v>387</v>
      </c>
      <c r="X823" s="34">
        <f t="shared" si="32"/>
        <v>440</v>
      </c>
      <c r="Y823" s="36">
        <f t="shared" si="33"/>
        <v>302</v>
      </c>
      <c r="Z823" s="37">
        <f t="shared" ref="Z823:AA823" si="3315">L823</f>
        <v>352</v>
      </c>
      <c r="AA823" s="38">
        <f t="shared" si="3315"/>
        <v>138</v>
      </c>
      <c r="AB823" s="39">
        <f t="shared" si="35"/>
        <v>245</v>
      </c>
      <c r="AC823" s="35">
        <f t="shared" si="36"/>
        <v>0.3603133159</v>
      </c>
      <c r="AD823" s="35">
        <f t="shared" si="37"/>
        <v>0.4617737003</v>
      </c>
      <c r="AE823" s="30">
        <f t="shared" si="38"/>
        <v>0.4724762343</v>
      </c>
      <c r="AF823" s="30">
        <f t="shared" si="39"/>
        <v>0.166039945</v>
      </c>
      <c r="AG823" s="30">
        <f t="shared" si="40"/>
        <v>-0.01070253402</v>
      </c>
      <c r="AH823" s="41">
        <f t="shared" si="41"/>
        <v>0.353582012</v>
      </c>
      <c r="AI823" s="42">
        <f t="shared" si="42"/>
        <v>0.2805307015</v>
      </c>
      <c r="AJ823" s="42">
        <f t="shared" si="43"/>
        <v>0.2657831435</v>
      </c>
      <c r="AK823" s="36">
        <f t="shared" si="44"/>
        <v>127</v>
      </c>
      <c r="AL823" s="37">
        <f t="shared" ref="AL823:AM823" si="3316">Z823</f>
        <v>352</v>
      </c>
      <c r="AM823" s="38">
        <f t="shared" si="3316"/>
        <v>138</v>
      </c>
      <c r="AN823" s="39">
        <f t="shared" si="46"/>
        <v>245</v>
      </c>
      <c r="AO823" s="43"/>
      <c r="AP823" s="43"/>
      <c r="AQ823" s="43">
        <f t="shared" ref="AQ823:AW823" si="3317">POWER($AC823,AQ$3)</f>
        <v>1</v>
      </c>
      <c r="AR823" s="43">
        <f t="shared" si="3317"/>
        <v>0.3603133159</v>
      </c>
      <c r="AS823" s="43">
        <f t="shared" si="3317"/>
        <v>0.1298256856</v>
      </c>
      <c r="AT823" s="43">
        <f t="shared" si="3317"/>
        <v>0.04677792328</v>
      </c>
      <c r="AU823" s="43">
        <f t="shared" si="3317"/>
        <v>0.01685470865</v>
      </c>
      <c r="AV823" s="43">
        <f t="shared" si="3317"/>
        <v>0.006072975963</v>
      </c>
      <c r="AW823" s="43">
        <f t="shared" si="3317"/>
        <v>0.002188174107</v>
      </c>
      <c r="AX823" s="43">
        <f t="shared" ref="AX823:BA823" si="3318">$AD823*AQ823</f>
        <v>0.4617737003</v>
      </c>
      <c r="AY823" s="43">
        <f t="shared" si="3318"/>
        <v>0.1663832132</v>
      </c>
      <c r="AZ823" s="43">
        <f t="shared" si="3318"/>
        <v>0.05995008725</v>
      </c>
      <c r="BA823" s="43">
        <f t="shared" si="3318"/>
        <v>0.02160081473</v>
      </c>
      <c r="BB823" s="43"/>
      <c r="BC823" s="43"/>
      <c r="BD823" s="43"/>
      <c r="BE823" s="43"/>
      <c r="BF823" s="43"/>
      <c r="BG823" s="43"/>
      <c r="BH823" s="43"/>
      <c r="BI823" s="43"/>
      <c r="BJ823" s="43"/>
    </row>
    <row r="824">
      <c r="A824" s="30"/>
      <c r="B824" s="30"/>
      <c r="C824" s="44">
        <f t="shared" si="49"/>
        <v>820</v>
      </c>
      <c r="D824" s="32">
        <f t="shared" si="13"/>
        <v>1350</v>
      </c>
      <c r="E824" s="32">
        <f t="shared" si="14"/>
        <v>1350</v>
      </c>
      <c r="F824" s="33">
        <f t="shared" si="15"/>
        <v>526</v>
      </c>
      <c r="G824" s="30">
        <f t="shared" si="16"/>
        <v>269</v>
      </c>
      <c r="H824" s="34">
        <f t="shared" si="17"/>
        <v>257</v>
      </c>
      <c r="I824" s="35">
        <f t="shared" si="18"/>
        <v>0.5065475582</v>
      </c>
      <c r="J824" s="35">
        <f t="shared" si="19"/>
        <v>0.4881680828</v>
      </c>
      <c r="K824" s="36">
        <f t="shared" si="20"/>
        <v>136</v>
      </c>
      <c r="L824" s="37">
        <f t="shared" si="21"/>
        <v>133</v>
      </c>
      <c r="M824" s="38">
        <f t="shared" si="22"/>
        <v>125</v>
      </c>
      <c r="N824" s="39">
        <f t="shared" si="23"/>
        <v>132</v>
      </c>
      <c r="O824" s="35">
        <f t="shared" si="24"/>
        <v>0.5055762082</v>
      </c>
      <c r="P824" s="35">
        <f t="shared" si="25"/>
        <v>0.486381323</v>
      </c>
      <c r="Q824" s="40">
        <f t="shared" si="26"/>
        <v>0.4961977186</v>
      </c>
      <c r="R824" s="35">
        <f t="shared" si="27"/>
        <v>0.484496124</v>
      </c>
      <c r="S824" s="10">
        <f t="shared" si="50"/>
        <v>0.6642576008</v>
      </c>
      <c r="T824" s="10">
        <f t="shared" si="28"/>
        <v>0.7707361864</v>
      </c>
      <c r="U824" s="10">
        <f t="shared" si="29"/>
        <v>0.7707361864</v>
      </c>
      <c r="V824" s="30">
        <f t="shared" si="30"/>
        <v>526</v>
      </c>
      <c r="W824" s="30">
        <f t="shared" si="31"/>
        <v>261</v>
      </c>
      <c r="X824" s="34">
        <f t="shared" si="32"/>
        <v>349</v>
      </c>
      <c r="Y824" s="36">
        <f t="shared" si="33"/>
        <v>224</v>
      </c>
      <c r="Z824" s="37">
        <f t="shared" ref="Z824:AA824" si="3319">L824</f>
        <v>133</v>
      </c>
      <c r="AA824" s="38">
        <f t="shared" si="3319"/>
        <v>125</v>
      </c>
      <c r="AB824" s="39">
        <f t="shared" si="35"/>
        <v>67</v>
      </c>
      <c r="AC824" s="35">
        <f t="shared" si="36"/>
        <v>0.6510416667</v>
      </c>
      <c r="AD824" s="35">
        <f t="shared" si="37"/>
        <v>0.6274509804</v>
      </c>
      <c r="AE824" s="30">
        <f t="shared" si="38"/>
        <v>0.581150946</v>
      </c>
      <c r="AF824" s="30">
        <f t="shared" si="39"/>
        <v>0.2747146567</v>
      </c>
      <c r="AG824" s="30">
        <f t="shared" si="40"/>
        <v>0.04630003441</v>
      </c>
      <c r="AH824" s="41">
        <f t="shared" si="41"/>
        <v>0.3861037847</v>
      </c>
      <c r="AI824" s="42">
        <f t="shared" si="42"/>
        <v>0.4996615826</v>
      </c>
      <c r="AJ824" s="42">
        <f t="shared" si="43"/>
        <v>0.5634607206</v>
      </c>
      <c r="AK824" s="36">
        <f t="shared" si="44"/>
        <v>172</v>
      </c>
      <c r="AL824" s="37">
        <f t="shared" ref="AL824:AM824" si="3320">Z824</f>
        <v>133</v>
      </c>
      <c r="AM824" s="38">
        <f t="shared" si="3320"/>
        <v>125</v>
      </c>
      <c r="AN824" s="39">
        <f t="shared" si="46"/>
        <v>67</v>
      </c>
      <c r="AO824" s="43"/>
      <c r="AP824" s="43"/>
      <c r="AQ824" s="43">
        <f t="shared" ref="AQ824:AW824" si="3321">POWER($AC824,AQ$3)</f>
        <v>1</v>
      </c>
      <c r="AR824" s="43">
        <f t="shared" si="3321"/>
        <v>0.6510416667</v>
      </c>
      <c r="AS824" s="43">
        <f t="shared" si="3321"/>
        <v>0.4238552517</v>
      </c>
      <c r="AT824" s="43">
        <f t="shared" si="3321"/>
        <v>0.2759474295</v>
      </c>
      <c r="AU824" s="43">
        <f t="shared" si="3321"/>
        <v>0.1796532744</v>
      </c>
      <c r="AV824" s="43">
        <f t="shared" si="3321"/>
        <v>0.1169617672</v>
      </c>
      <c r="AW824" s="43">
        <f t="shared" si="3321"/>
        <v>0.07614698386</v>
      </c>
      <c r="AX824" s="43">
        <f t="shared" ref="AX824:BA824" si="3322">$AD824*AQ824</f>
        <v>0.6274509804</v>
      </c>
      <c r="AY824" s="43">
        <f t="shared" si="3322"/>
        <v>0.408496732</v>
      </c>
      <c r="AZ824" s="43">
        <f t="shared" si="3322"/>
        <v>0.2659483932</v>
      </c>
      <c r="BA824" s="43">
        <f t="shared" si="3322"/>
        <v>0.1731434852</v>
      </c>
      <c r="BB824" s="43"/>
      <c r="BC824" s="43"/>
      <c r="BD824" s="43"/>
      <c r="BE824" s="43"/>
      <c r="BF824" s="43"/>
      <c r="BG824" s="43"/>
      <c r="BH824" s="43"/>
      <c r="BI824" s="43"/>
      <c r="BJ824" s="43"/>
    </row>
    <row r="825">
      <c r="A825" s="30"/>
      <c r="B825" s="30"/>
      <c r="C825" s="44">
        <f t="shared" si="49"/>
        <v>821</v>
      </c>
      <c r="D825" s="32">
        <f t="shared" si="13"/>
        <v>874</v>
      </c>
      <c r="E825" s="32">
        <f t="shared" si="14"/>
        <v>874</v>
      </c>
      <c r="F825" s="33">
        <f t="shared" si="15"/>
        <v>325</v>
      </c>
      <c r="G825" s="30">
        <f t="shared" si="16"/>
        <v>232</v>
      </c>
      <c r="H825" s="34">
        <f t="shared" si="17"/>
        <v>93</v>
      </c>
      <c r="I825" s="35">
        <f t="shared" si="18"/>
        <v>0.3548041082</v>
      </c>
      <c r="J825" s="35">
        <f t="shared" si="19"/>
        <v>0.4243010622</v>
      </c>
      <c r="K825" s="36">
        <f t="shared" si="20"/>
        <v>82</v>
      </c>
      <c r="L825" s="37">
        <f t="shared" si="21"/>
        <v>150</v>
      </c>
      <c r="M825" s="38">
        <f t="shared" si="22"/>
        <v>39</v>
      </c>
      <c r="N825" s="39">
        <f t="shared" si="23"/>
        <v>54</v>
      </c>
      <c r="O825" s="35">
        <f t="shared" si="24"/>
        <v>0.3534482759</v>
      </c>
      <c r="P825" s="35">
        <f t="shared" si="25"/>
        <v>0.4193548387</v>
      </c>
      <c r="Q825" s="40">
        <f t="shared" si="26"/>
        <v>0.3723076923</v>
      </c>
      <c r="R825" s="35">
        <f t="shared" si="27"/>
        <v>0.2063492063</v>
      </c>
      <c r="S825" s="10">
        <f t="shared" si="50"/>
        <v>0.642352276</v>
      </c>
      <c r="T825" s="10">
        <f t="shared" si="28"/>
        <v>0.9080976682</v>
      </c>
      <c r="U825" s="10">
        <f t="shared" si="29"/>
        <v>0.9080976682</v>
      </c>
      <c r="V825" s="30">
        <f t="shared" si="30"/>
        <v>325</v>
      </c>
      <c r="W825" s="30">
        <f t="shared" si="31"/>
        <v>121</v>
      </c>
      <c r="X825" s="34">
        <f t="shared" si="32"/>
        <v>209</v>
      </c>
      <c r="Y825" s="36">
        <f t="shared" si="33"/>
        <v>170</v>
      </c>
      <c r="Z825" s="37">
        <f t="shared" ref="Z825:AA825" si="3323">L825</f>
        <v>150</v>
      </c>
      <c r="AA825" s="38">
        <f t="shared" si="3323"/>
        <v>39</v>
      </c>
      <c r="AB825" s="39">
        <f t="shared" si="35"/>
        <v>17</v>
      </c>
      <c r="AC825" s="35">
        <f t="shared" si="36"/>
        <v>0.6964285714</v>
      </c>
      <c r="AD825" s="35">
        <f t="shared" si="37"/>
        <v>0.53125</v>
      </c>
      <c r="AE825" s="30">
        <f t="shared" si="38"/>
        <v>0.5931887026</v>
      </c>
      <c r="AF825" s="30">
        <f t="shared" si="39"/>
        <v>0.2867524133</v>
      </c>
      <c r="AG825" s="30">
        <f t="shared" si="40"/>
        <v>-0.06193870257</v>
      </c>
      <c r="AH825" s="41">
        <f t="shared" si="41"/>
        <v>0.3948062119</v>
      </c>
      <c r="AI825" s="42">
        <f t="shared" si="42"/>
        <v>0.5325597157</v>
      </c>
      <c r="AJ825" s="42">
        <f t="shared" si="43"/>
        <v>0.4472112731</v>
      </c>
      <c r="AK825" s="36">
        <f t="shared" si="44"/>
        <v>121</v>
      </c>
      <c r="AL825" s="37">
        <f t="shared" ref="AL825:AM825" si="3324">Z825</f>
        <v>150</v>
      </c>
      <c r="AM825" s="38">
        <f t="shared" si="3324"/>
        <v>39</v>
      </c>
      <c r="AN825" s="39">
        <f t="shared" si="46"/>
        <v>17</v>
      </c>
      <c r="AO825" s="43"/>
      <c r="AP825" s="43"/>
      <c r="AQ825" s="43">
        <f t="shared" ref="AQ825:AW825" si="3325">POWER($AC825,AQ$3)</f>
        <v>1</v>
      </c>
      <c r="AR825" s="43">
        <f t="shared" si="3325"/>
        <v>0.6964285714</v>
      </c>
      <c r="AS825" s="43">
        <f t="shared" si="3325"/>
        <v>0.4850127551</v>
      </c>
      <c r="AT825" s="43">
        <f t="shared" si="3325"/>
        <v>0.3377767402</v>
      </c>
      <c r="AU825" s="43">
        <f t="shared" si="3325"/>
        <v>0.2352373726</v>
      </c>
      <c r="AV825" s="43">
        <f t="shared" si="3325"/>
        <v>0.1638260274</v>
      </c>
      <c r="AW825" s="43">
        <f t="shared" si="3325"/>
        <v>0.1140931262</v>
      </c>
      <c r="AX825" s="43">
        <f t="shared" ref="AX825:BA825" si="3326">$AD825*AQ825</f>
        <v>0.53125</v>
      </c>
      <c r="AY825" s="43">
        <f t="shared" si="3326"/>
        <v>0.3699776786</v>
      </c>
      <c r="AZ825" s="43">
        <f t="shared" si="3326"/>
        <v>0.2576630261</v>
      </c>
      <c r="BA825" s="43">
        <f t="shared" si="3326"/>
        <v>0.1794438932</v>
      </c>
      <c r="BB825" s="43"/>
      <c r="BC825" s="43"/>
      <c r="BD825" s="43"/>
      <c r="BE825" s="43"/>
      <c r="BF825" s="43"/>
      <c r="BG825" s="43"/>
      <c r="BH825" s="43"/>
      <c r="BI825" s="43"/>
      <c r="BJ825" s="43"/>
    </row>
    <row r="826">
      <c r="A826" s="30"/>
      <c r="B826" s="30"/>
      <c r="C826" s="44">
        <f t="shared" si="49"/>
        <v>822</v>
      </c>
      <c r="D826" s="32">
        <f t="shared" si="13"/>
        <v>1152</v>
      </c>
      <c r="E826" s="32">
        <f t="shared" si="14"/>
        <v>1152</v>
      </c>
      <c r="F826" s="33">
        <f t="shared" si="15"/>
        <v>669</v>
      </c>
      <c r="G826" s="30">
        <f t="shared" si="16"/>
        <v>439</v>
      </c>
      <c r="H826" s="34">
        <f t="shared" si="17"/>
        <v>230</v>
      </c>
      <c r="I826" s="35">
        <f t="shared" si="18"/>
        <v>0.4434044769</v>
      </c>
      <c r="J826" s="35">
        <f t="shared" si="19"/>
        <v>0.3455240095</v>
      </c>
      <c r="K826" s="36">
        <f t="shared" si="20"/>
        <v>195</v>
      </c>
      <c r="L826" s="37">
        <f t="shared" si="21"/>
        <v>244</v>
      </c>
      <c r="M826" s="38">
        <f t="shared" si="22"/>
        <v>79</v>
      </c>
      <c r="N826" s="39">
        <f t="shared" si="23"/>
        <v>151</v>
      </c>
      <c r="O826" s="35">
        <f t="shared" si="24"/>
        <v>0.444191344</v>
      </c>
      <c r="P826" s="35">
        <f t="shared" si="25"/>
        <v>0.3434782609</v>
      </c>
      <c r="Q826" s="40">
        <f t="shared" si="26"/>
        <v>0.4095665172</v>
      </c>
      <c r="R826" s="35">
        <f t="shared" si="27"/>
        <v>0.2445820433</v>
      </c>
      <c r="S826" s="10">
        <f t="shared" si="50"/>
        <v>0.8354118151</v>
      </c>
      <c r="T826" s="10">
        <f t="shared" si="28"/>
        <v>1.200771539</v>
      </c>
      <c r="U826" s="10">
        <f t="shared" si="29"/>
        <v>1</v>
      </c>
      <c r="V826" s="30">
        <f t="shared" si="30"/>
        <v>669</v>
      </c>
      <c r="W826" s="30">
        <f t="shared" si="31"/>
        <v>274</v>
      </c>
      <c r="X826" s="34">
        <f t="shared" si="32"/>
        <v>559</v>
      </c>
      <c r="Y826" s="36">
        <f t="shared" si="33"/>
        <v>480</v>
      </c>
      <c r="Z826" s="37">
        <f t="shared" ref="Z826:AA826" si="3327">L826</f>
        <v>244</v>
      </c>
      <c r="AA826" s="38">
        <f t="shared" si="3327"/>
        <v>79</v>
      </c>
      <c r="AB826" s="39">
        <f t="shared" si="35"/>
        <v>0</v>
      </c>
      <c r="AC826" s="35">
        <f t="shared" si="36"/>
        <v>1</v>
      </c>
      <c r="AD826" s="35">
        <f t="shared" si="37"/>
        <v>0.6629834254</v>
      </c>
      <c r="AE826" s="30">
        <f t="shared" si="38"/>
        <v>0.6210571413</v>
      </c>
      <c r="AF826" s="30">
        <f t="shared" si="39"/>
        <v>0.3146208519</v>
      </c>
      <c r="AG826" s="30">
        <f t="shared" si="40"/>
        <v>0.04192628415</v>
      </c>
      <c r="AH826" s="41">
        <f t="shared" si="41"/>
        <v>0.4805822993</v>
      </c>
      <c r="AI826" s="42">
        <f t="shared" si="42"/>
        <v>0.7412780452</v>
      </c>
      <c r="AJ826" s="42">
        <f t="shared" si="43"/>
        <v>0.7990503735</v>
      </c>
      <c r="AK826" s="36">
        <f t="shared" si="44"/>
        <v>970</v>
      </c>
      <c r="AL826" s="37">
        <f t="shared" ref="AL826:AM826" si="3328">Z826</f>
        <v>244</v>
      </c>
      <c r="AM826" s="38">
        <f t="shared" si="3328"/>
        <v>79</v>
      </c>
      <c r="AN826" s="39">
        <f t="shared" si="46"/>
        <v>0</v>
      </c>
      <c r="AO826" s="43"/>
      <c r="AP826" s="43"/>
      <c r="AQ826" s="43">
        <f t="shared" ref="AQ826:AW826" si="3329">POWER($AC826,AQ$3)</f>
        <v>1</v>
      </c>
      <c r="AR826" s="43">
        <f t="shared" si="3329"/>
        <v>1</v>
      </c>
      <c r="AS826" s="43">
        <f t="shared" si="3329"/>
        <v>1</v>
      </c>
      <c r="AT826" s="43">
        <f t="shared" si="3329"/>
        <v>1</v>
      </c>
      <c r="AU826" s="43">
        <f t="shared" si="3329"/>
        <v>1</v>
      </c>
      <c r="AV826" s="43">
        <f t="shared" si="3329"/>
        <v>1</v>
      </c>
      <c r="AW826" s="43">
        <f t="shared" si="3329"/>
        <v>1</v>
      </c>
      <c r="AX826" s="43">
        <f t="shared" ref="AX826:BA826" si="3330">$AD826*AQ826</f>
        <v>0.6629834254</v>
      </c>
      <c r="AY826" s="43">
        <f t="shared" si="3330"/>
        <v>0.6629834254</v>
      </c>
      <c r="AZ826" s="43">
        <f t="shared" si="3330"/>
        <v>0.6629834254</v>
      </c>
      <c r="BA826" s="43">
        <f t="shared" si="3330"/>
        <v>0.6629834254</v>
      </c>
      <c r="BB826" s="43"/>
      <c r="BC826" s="43"/>
      <c r="BD826" s="43"/>
      <c r="BE826" s="43"/>
      <c r="BF826" s="43"/>
      <c r="BG826" s="43"/>
      <c r="BH826" s="43"/>
      <c r="BI826" s="43"/>
      <c r="BJ826" s="43"/>
    </row>
    <row r="827">
      <c r="A827" s="30"/>
      <c r="B827" s="30"/>
      <c r="C827" s="44">
        <f t="shared" si="49"/>
        <v>823</v>
      </c>
      <c r="D827" s="32">
        <f t="shared" si="13"/>
        <v>2027</v>
      </c>
      <c r="E827" s="32">
        <f t="shared" si="14"/>
        <v>2027</v>
      </c>
      <c r="F827" s="33">
        <f t="shared" si="15"/>
        <v>1287</v>
      </c>
      <c r="G827" s="30">
        <f t="shared" si="16"/>
        <v>968</v>
      </c>
      <c r="H827" s="34">
        <f t="shared" si="17"/>
        <v>319</v>
      </c>
      <c r="I827" s="35">
        <f t="shared" si="18"/>
        <v>0.4750334243</v>
      </c>
      <c r="J827" s="35">
        <f t="shared" si="19"/>
        <v>0.5590759601</v>
      </c>
      <c r="K827" s="36">
        <f t="shared" si="20"/>
        <v>460</v>
      </c>
      <c r="L827" s="37">
        <f t="shared" si="21"/>
        <v>508</v>
      </c>
      <c r="M827" s="38">
        <f t="shared" si="22"/>
        <v>178</v>
      </c>
      <c r="N827" s="39">
        <f t="shared" si="23"/>
        <v>141</v>
      </c>
      <c r="O827" s="35">
        <f t="shared" si="24"/>
        <v>0.4752066116</v>
      </c>
      <c r="P827" s="35">
        <f t="shared" si="25"/>
        <v>0.5579937304</v>
      </c>
      <c r="Q827" s="40">
        <f t="shared" si="26"/>
        <v>0.4957264957</v>
      </c>
      <c r="R827" s="35">
        <f t="shared" si="27"/>
        <v>0.2594752187</v>
      </c>
      <c r="S827" s="10">
        <f t="shared" si="50"/>
        <v>0.7163849621</v>
      </c>
      <c r="T827" s="10">
        <f t="shared" si="28"/>
        <v>0.9963678344</v>
      </c>
      <c r="U827" s="10">
        <f t="shared" si="29"/>
        <v>0.9963678344</v>
      </c>
      <c r="V827" s="30">
        <f t="shared" si="30"/>
        <v>1287</v>
      </c>
      <c r="W827" s="30">
        <f t="shared" si="31"/>
        <v>638</v>
      </c>
      <c r="X827" s="34">
        <f t="shared" si="32"/>
        <v>922</v>
      </c>
      <c r="Y827" s="36">
        <f t="shared" si="33"/>
        <v>744</v>
      </c>
      <c r="Z827" s="37">
        <f t="shared" ref="Z827:AA827" si="3331">L827</f>
        <v>508</v>
      </c>
      <c r="AA827" s="38">
        <f t="shared" si="3331"/>
        <v>178</v>
      </c>
      <c r="AB827" s="39">
        <f t="shared" si="35"/>
        <v>3</v>
      </c>
      <c r="AC827" s="35">
        <f t="shared" si="36"/>
        <v>0.9834254144</v>
      </c>
      <c r="AD827" s="35">
        <f t="shared" si="37"/>
        <v>0.5942492013</v>
      </c>
      <c r="AE827" s="30">
        <f t="shared" si="38"/>
        <v>0.6223295263</v>
      </c>
      <c r="AF827" s="30">
        <f t="shared" si="39"/>
        <v>0.315893237</v>
      </c>
      <c r="AG827" s="30">
        <f t="shared" si="40"/>
        <v>-0.02808032499</v>
      </c>
      <c r="AH827" s="41">
        <f t="shared" si="41"/>
        <v>0.4745914001</v>
      </c>
      <c r="AI827" s="42">
        <f t="shared" si="42"/>
        <v>0.7303814355</v>
      </c>
      <c r="AJ827" s="42">
        <f t="shared" si="43"/>
        <v>0.6916881483</v>
      </c>
      <c r="AK827" s="36">
        <f t="shared" si="44"/>
        <v>1140</v>
      </c>
      <c r="AL827" s="37">
        <f t="shared" ref="AL827:AM827" si="3332">Z827</f>
        <v>508</v>
      </c>
      <c r="AM827" s="38">
        <f t="shared" si="3332"/>
        <v>178</v>
      </c>
      <c r="AN827" s="39">
        <f t="shared" si="46"/>
        <v>3</v>
      </c>
      <c r="AO827" s="43"/>
      <c r="AP827" s="43"/>
      <c r="AQ827" s="43">
        <f t="shared" ref="AQ827:AW827" si="3333">POWER($AC827,AQ$3)</f>
        <v>1</v>
      </c>
      <c r="AR827" s="43">
        <f t="shared" si="3333"/>
        <v>0.9834254144</v>
      </c>
      <c r="AS827" s="43">
        <f t="shared" si="3333"/>
        <v>0.9671255456</v>
      </c>
      <c r="AT827" s="43">
        <f t="shared" si="3333"/>
        <v>0.9510958404</v>
      </c>
      <c r="AU827" s="43">
        <f t="shared" si="3333"/>
        <v>0.935331821</v>
      </c>
      <c r="AV827" s="43">
        <f t="shared" si="3333"/>
        <v>0.9198290836</v>
      </c>
      <c r="AW827" s="43">
        <f t="shared" si="3333"/>
        <v>0.9045832977</v>
      </c>
      <c r="AX827" s="43">
        <f t="shared" ref="AX827:BA827" si="3334">$AD827*AQ827</f>
        <v>0.5942492013</v>
      </c>
      <c r="AY827" s="43">
        <f t="shared" si="3334"/>
        <v>0.584399767</v>
      </c>
      <c r="AZ827" s="43">
        <f t="shared" si="3334"/>
        <v>0.574713583</v>
      </c>
      <c r="BA827" s="43">
        <f t="shared" si="3334"/>
        <v>0.5651879435</v>
      </c>
      <c r="BB827" s="43"/>
      <c r="BC827" s="43"/>
      <c r="BD827" s="43"/>
      <c r="BE827" s="43"/>
      <c r="BF827" s="43"/>
      <c r="BG827" s="43"/>
      <c r="BH827" s="43"/>
      <c r="BI827" s="43"/>
      <c r="BJ827" s="43"/>
    </row>
    <row r="828">
      <c r="A828" s="30"/>
      <c r="B828" s="30"/>
      <c r="C828" s="44">
        <f t="shared" si="49"/>
        <v>824</v>
      </c>
      <c r="D828" s="32">
        <f t="shared" si="13"/>
        <v>962</v>
      </c>
      <c r="E828" s="32">
        <f t="shared" si="14"/>
        <v>962</v>
      </c>
      <c r="F828" s="33">
        <f t="shared" si="15"/>
        <v>455</v>
      </c>
      <c r="G828" s="30">
        <f t="shared" si="16"/>
        <v>324</v>
      </c>
      <c r="H828" s="34">
        <f t="shared" si="17"/>
        <v>131</v>
      </c>
      <c r="I828" s="35">
        <f t="shared" si="18"/>
        <v>0.224008716</v>
      </c>
      <c r="J828" s="35">
        <f t="shared" si="19"/>
        <v>0.2212253119</v>
      </c>
      <c r="K828" s="36">
        <f t="shared" si="20"/>
        <v>73</v>
      </c>
      <c r="L828" s="37">
        <f t="shared" si="21"/>
        <v>251</v>
      </c>
      <c r="M828" s="38">
        <f t="shared" si="22"/>
        <v>29</v>
      </c>
      <c r="N828" s="39">
        <f t="shared" si="23"/>
        <v>102</v>
      </c>
      <c r="O828" s="35">
        <f t="shared" si="24"/>
        <v>0.225308642</v>
      </c>
      <c r="P828" s="35">
        <f t="shared" si="25"/>
        <v>0.2213740458</v>
      </c>
      <c r="Q828" s="40">
        <f t="shared" si="26"/>
        <v>0.2241758242</v>
      </c>
      <c r="R828" s="35">
        <f t="shared" si="27"/>
        <v>0.1035714286</v>
      </c>
      <c r="S828" s="10">
        <f t="shared" si="50"/>
        <v>0.5500741992</v>
      </c>
      <c r="T828" s="10">
        <f t="shared" si="28"/>
        <v>0.8208476334</v>
      </c>
      <c r="U828" s="10">
        <f t="shared" si="29"/>
        <v>0.8208476334</v>
      </c>
      <c r="V828" s="30">
        <f t="shared" si="30"/>
        <v>455</v>
      </c>
      <c r="W828" s="30">
        <f t="shared" si="31"/>
        <v>102</v>
      </c>
      <c r="X828" s="34">
        <f t="shared" si="32"/>
        <v>250</v>
      </c>
      <c r="Y828" s="36">
        <f t="shared" si="33"/>
        <v>221</v>
      </c>
      <c r="Z828" s="37">
        <f t="shared" ref="Z828:AA828" si="3335">L828</f>
        <v>251</v>
      </c>
      <c r="AA828" s="38">
        <f t="shared" si="3335"/>
        <v>29</v>
      </c>
      <c r="AB828" s="39">
        <f t="shared" si="35"/>
        <v>48</v>
      </c>
      <c r="AC828" s="35">
        <f t="shared" si="36"/>
        <v>0.3766233766</v>
      </c>
      <c r="AD828" s="35">
        <f t="shared" si="37"/>
        <v>0.468220339</v>
      </c>
      <c r="AE828" s="30">
        <f t="shared" si="38"/>
        <v>0.4796295676</v>
      </c>
      <c r="AF828" s="30">
        <f t="shared" si="39"/>
        <v>0.1731932783</v>
      </c>
      <c r="AG828" s="30">
        <f t="shared" si="40"/>
        <v>-0.01140922863</v>
      </c>
      <c r="AH828" s="41">
        <f t="shared" si="41"/>
        <v>0.3543766172</v>
      </c>
      <c r="AI828" s="42">
        <f t="shared" si="42"/>
        <v>0.293122056</v>
      </c>
      <c r="AJ828" s="42">
        <f t="shared" si="43"/>
        <v>0.2774007081</v>
      </c>
      <c r="AK828" s="36">
        <f t="shared" si="44"/>
        <v>96</v>
      </c>
      <c r="AL828" s="37">
        <f t="shared" ref="AL828:AM828" si="3336">Z828</f>
        <v>251</v>
      </c>
      <c r="AM828" s="38">
        <f t="shared" si="3336"/>
        <v>29</v>
      </c>
      <c r="AN828" s="39">
        <f t="shared" si="46"/>
        <v>48</v>
      </c>
      <c r="AO828" s="43"/>
      <c r="AP828" s="43"/>
      <c r="AQ828" s="43">
        <f t="shared" ref="AQ828:AW828" si="3337">POWER($AC828,AQ$3)</f>
        <v>1</v>
      </c>
      <c r="AR828" s="43">
        <f t="shared" si="3337"/>
        <v>0.3766233766</v>
      </c>
      <c r="AS828" s="43">
        <f t="shared" si="3337"/>
        <v>0.1418451678</v>
      </c>
      <c r="AT828" s="43">
        <f t="shared" si="3337"/>
        <v>0.05342220606</v>
      </c>
      <c r="AU828" s="43">
        <f t="shared" si="3337"/>
        <v>0.02012005163</v>
      </c>
      <c r="AV828" s="43">
        <f t="shared" si="3337"/>
        <v>0.007577681784</v>
      </c>
      <c r="AW828" s="43">
        <f t="shared" si="3337"/>
        <v>0.002853932101</v>
      </c>
      <c r="AX828" s="43">
        <f t="shared" ref="AX828:BA828" si="3338">$AD828*AQ828</f>
        <v>0.468220339</v>
      </c>
      <c r="AY828" s="43">
        <f t="shared" si="3338"/>
        <v>0.1763427251</v>
      </c>
      <c r="AZ828" s="43">
        <f t="shared" si="3338"/>
        <v>0.06641479256</v>
      </c>
      <c r="BA828" s="43">
        <f t="shared" si="3338"/>
        <v>0.02501336343</v>
      </c>
      <c r="BB828" s="43"/>
      <c r="BC828" s="43"/>
      <c r="BD828" s="43"/>
      <c r="BE828" s="43"/>
      <c r="BF828" s="43"/>
      <c r="BG828" s="43"/>
      <c r="BH828" s="43"/>
      <c r="BI828" s="43"/>
      <c r="BJ828" s="43"/>
    </row>
    <row r="829">
      <c r="A829" s="30"/>
      <c r="B829" s="30"/>
      <c r="C829" s="44">
        <f t="shared" si="49"/>
        <v>825</v>
      </c>
      <c r="D829" s="32">
        <f t="shared" si="13"/>
        <v>2437</v>
      </c>
      <c r="E829" s="32">
        <f t="shared" si="14"/>
        <v>2437</v>
      </c>
      <c r="F829" s="33">
        <f t="shared" si="15"/>
        <v>1344</v>
      </c>
      <c r="G829" s="30">
        <f t="shared" si="16"/>
        <v>934</v>
      </c>
      <c r="H829" s="34">
        <f t="shared" si="17"/>
        <v>410</v>
      </c>
      <c r="I829" s="35">
        <f t="shared" si="18"/>
        <v>0.3297057586</v>
      </c>
      <c r="J829" s="35">
        <f t="shared" si="19"/>
        <v>0.3944499918</v>
      </c>
      <c r="K829" s="36">
        <f t="shared" si="20"/>
        <v>308</v>
      </c>
      <c r="L829" s="37">
        <f t="shared" si="21"/>
        <v>626</v>
      </c>
      <c r="M829" s="38">
        <f t="shared" si="22"/>
        <v>162</v>
      </c>
      <c r="N829" s="39">
        <f t="shared" si="23"/>
        <v>248</v>
      </c>
      <c r="O829" s="35">
        <f t="shared" si="24"/>
        <v>0.329764454</v>
      </c>
      <c r="P829" s="35">
        <f t="shared" si="25"/>
        <v>0.3951219512</v>
      </c>
      <c r="Q829" s="40">
        <f t="shared" si="26"/>
        <v>0.349702381</v>
      </c>
      <c r="R829" s="35">
        <f t="shared" si="27"/>
        <v>0.2055837563</v>
      </c>
      <c r="S829" s="10">
        <f t="shared" si="50"/>
        <v>0.6061067005</v>
      </c>
      <c r="T829" s="10">
        <f t="shared" si="28"/>
        <v>0.8491555297</v>
      </c>
      <c r="U829" s="10">
        <f t="shared" si="29"/>
        <v>0.8491555297</v>
      </c>
      <c r="V829" s="30">
        <f t="shared" si="30"/>
        <v>1344</v>
      </c>
      <c r="W829" s="30">
        <f t="shared" si="31"/>
        <v>470</v>
      </c>
      <c r="X829" s="34">
        <f t="shared" si="32"/>
        <v>815</v>
      </c>
      <c r="Y829" s="36">
        <f t="shared" si="33"/>
        <v>653</v>
      </c>
      <c r="Z829" s="37">
        <f t="shared" ref="Z829:AA829" si="3339">L829</f>
        <v>626</v>
      </c>
      <c r="AA829" s="38">
        <f t="shared" si="3339"/>
        <v>162</v>
      </c>
      <c r="AB829" s="39">
        <f t="shared" si="35"/>
        <v>116</v>
      </c>
      <c r="AC829" s="35">
        <f t="shared" si="36"/>
        <v>0.5827338129</v>
      </c>
      <c r="AD829" s="35">
        <f t="shared" si="37"/>
        <v>0.5105551212</v>
      </c>
      <c r="AE829" s="30">
        <f t="shared" si="38"/>
        <v>0.5600555196</v>
      </c>
      <c r="AF829" s="30">
        <f t="shared" si="39"/>
        <v>0.2536192303</v>
      </c>
      <c r="AG829" s="30">
        <f t="shared" si="40"/>
        <v>-0.04950039844</v>
      </c>
      <c r="AH829" s="41">
        <f t="shared" si="41"/>
        <v>0.3749004018</v>
      </c>
      <c r="AI829" s="42">
        <f t="shared" si="42"/>
        <v>0.4493892582</v>
      </c>
      <c r="AJ829" s="42">
        <f t="shared" si="43"/>
        <v>0.3811801782</v>
      </c>
      <c r="AK829" s="36">
        <f t="shared" si="44"/>
        <v>386</v>
      </c>
      <c r="AL829" s="37">
        <f t="shared" ref="AL829:AM829" si="3340">Z829</f>
        <v>626</v>
      </c>
      <c r="AM829" s="38">
        <f t="shared" si="3340"/>
        <v>162</v>
      </c>
      <c r="AN829" s="39">
        <f t="shared" si="46"/>
        <v>116</v>
      </c>
      <c r="AO829" s="43"/>
      <c r="AP829" s="43"/>
      <c r="AQ829" s="43">
        <f t="shared" ref="AQ829:AW829" si="3341">POWER($AC829,AQ$3)</f>
        <v>1</v>
      </c>
      <c r="AR829" s="43">
        <f t="shared" si="3341"/>
        <v>0.5827338129</v>
      </c>
      <c r="AS829" s="43">
        <f t="shared" si="3341"/>
        <v>0.3395786968</v>
      </c>
      <c r="AT829" s="43">
        <f t="shared" si="3341"/>
        <v>0.1978839888</v>
      </c>
      <c r="AU829" s="43">
        <f t="shared" si="3341"/>
        <v>0.1153136913</v>
      </c>
      <c r="AV829" s="43">
        <f t="shared" si="3341"/>
        <v>0.06719718701</v>
      </c>
      <c r="AW829" s="43">
        <f t="shared" si="3341"/>
        <v>0.03915807301</v>
      </c>
      <c r="AX829" s="43">
        <f t="shared" ref="AX829:BA829" si="3342">$AD829*AQ829</f>
        <v>0.5105551212</v>
      </c>
      <c r="AY829" s="43">
        <f t="shared" si="3342"/>
        <v>0.2975177325</v>
      </c>
      <c r="AZ829" s="43">
        <f t="shared" si="3342"/>
        <v>0.1733736427</v>
      </c>
      <c r="BA829" s="43">
        <f t="shared" si="3342"/>
        <v>0.1010306839</v>
      </c>
      <c r="BB829" s="43"/>
      <c r="BC829" s="43"/>
      <c r="BD829" s="43"/>
      <c r="BE829" s="43"/>
      <c r="BF829" s="43"/>
      <c r="BG829" s="43"/>
      <c r="BH829" s="43"/>
      <c r="BI829" s="43"/>
      <c r="BJ829" s="43"/>
    </row>
    <row r="830">
      <c r="A830" s="30"/>
      <c r="B830" s="30"/>
      <c r="C830" s="44">
        <f t="shared" si="49"/>
        <v>826</v>
      </c>
      <c r="D830" s="32">
        <f t="shared" si="13"/>
        <v>1520</v>
      </c>
      <c r="E830" s="32">
        <f t="shared" si="14"/>
        <v>1520</v>
      </c>
      <c r="F830" s="33">
        <f t="shared" si="15"/>
        <v>831</v>
      </c>
      <c r="G830" s="30">
        <f t="shared" si="16"/>
        <v>509</v>
      </c>
      <c r="H830" s="34">
        <f t="shared" si="17"/>
        <v>322</v>
      </c>
      <c r="I830" s="35">
        <f t="shared" si="18"/>
        <v>0.4624605946</v>
      </c>
      <c r="J830" s="35">
        <f t="shared" si="19"/>
        <v>0.5083951848</v>
      </c>
      <c r="K830" s="36">
        <f t="shared" si="20"/>
        <v>235</v>
      </c>
      <c r="L830" s="37">
        <f t="shared" si="21"/>
        <v>274</v>
      </c>
      <c r="M830" s="38">
        <f t="shared" si="22"/>
        <v>164</v>
      </c>
      <c r="N830" s="39">
        <f t="shared" si="23"/>
        <v>158</v>
      </c>
      <c r="O830" s="35">
        <f t="shared" si="24"/>
        <v>0.4616895874</v>
      </c>
      <c r="P830" s="35">
        <f t="shared" si="25"/>
        <v>0.5093167702</v>
      </c>
      <c r="Q830" s="40">
        <f t="shared" si="26"/>
        <v>0.4801444043</v>
      </c>
      <c r="R830" s="35">
        <f t="shared" si="27"/>
        <v>0.3744292237</v>
      </c>
      <c r="S830" s="10">
        <f t="shared" si="50"/>
        <v>0.5992806171</v>
      </c>
      <c r="T830" s="10">
        <f t="shared" si="28"/>
        <v>0.7327828067</v>
      </c>
      <c r="U830" s="10">
        <f t="shared" si="29"/>
        <v>0.7327828067</v>
      </c>
      <c r="V830" s="30">
        <f t="shared" si="30"/>
        <v>831</v>
      </c>
      <c r="W830" s="30">
        <f t="shared" si="31"/>
        <v>399</v>
      </c>
      <c r="X830" s="34">
        <f t="shared" si="32"/>
        <v>498</v>
      </c>
      <c r="Y830" s="36">
        <f t="shared" si="33"/>
        <v>334</v>
      </c>
      <c r="Z830" s="37">
        <f t="shared" ref="Z830:AA830" si="3343">L830</f>
        <v>274</v>
      </c>
      <c r="AA830" s="38">
        <f t="shared" si="3343"/>
        <v>164</v>
      </c>
      <c r="AB830" s="39">
        <f t="shared" si="35"/>
        <v>122</v>
      </c>
      <c r="AC830" s="35">
        <f t="shared" si="36"/>
        <v>0.5734265734</v>
      </c>
      <c r="AD830" s="35">
        <f t="shared" si="37"/>
        <v>0.5493421053</v>
      </c>
      <c r="AE830" s="30">
        <f t="shared" si="38"/>
        <v>0.5569282951</v>
      </c>
      <c r="AF830" s="30">
        <f t="shared" si="39"/>
        <v>0.2504920058</v>
      </c>
      <c r="AG830" s="30">
        <f t="shared" si="40"/>
        <v>-0.007586189871</v>
      </c>
      <c r="AH830" s="41">
        <f t="shared" si="41"/>
        <v>0.373547181</v>
      </c>
      <c r="AI830" s="42">
        <f t="shared" si="42"/>
        <v>0.4424727563</v>
      </c>
      <c r="AJ830" s="42">
        <f t="shared" si="43"/>
        <v>0.432019365</v>
      </c>
      <c r="AK830" s="36">
        <f t="shared" si="44"/>
        <v>208</v>
      </c>
      <c r="AL830" s="37">
        <f t="shared" ref="AL830:AM830" si="3344">Z830</f>
        <v>274</v>
      </c>
      <c r="AM830" s="38">
        <f t="shared" si="3344"/>
        <v>164</v>
      </c>
      <c r="AN830" s="39">
        <f t="shared" si="46"/>
        <v>122</v>
      </c>
      <c r="AO830" s="43"/>
      <c r="AP830" s="43"/>
      <c r="AQ830" s="43">
        <f t="shared" ref="AQ830:AW830" si="3345">POWER($AC830,AQ$3)</f>
        <v>1</v>
      </c>
      <c r="AR830" s="43">
        <f t="shared" si="3345"/>
        <v>0.5734265734</v>
      </c>
      <c r="AS830" s="43">
        <f t="shared" si="3345"/>
        <v>0.3288180351</v>
      </c>
      <c r="AT830" s="43">
        <f t="shared" si="3345"/>
        <v>0.1885529992</v>
      </c>
      <c r="AU830" s="43">
        <f t="shared" si="3345"/>
        <v>0.1081213002</v>
      </c>
      <c r="AV830" s="43">
        <f t="shared" si="3345"/>
        <v>0.0619996267</v>
      </c>
      <c r="AW830" s="43">
        <f t="shared" si="3345"/>
        <v>0.03555223349</v>
      </c>
      <c r="AX830" s="43">
        <f t="shared" ref="AX830:BA830" si="3346">$AD830*AQ830</f>
        <v>0.5493421053</v>
      </c>
      <c r="AY830" s="43">
        <f t="shared" si="3346"/>
        <v>0.3150073611</v>
      </c>
      <c r="AZ830" s="43">
        <f t="shared" si="3346"/>
        <v>0.1806335917</v>
      </c>
      <c r="BA830" s="43">
        <f t="shared" si="3346"/>
        <v>0.1035801015</v>
      </c>
      <c r="BB830" s="43"/>
      <c r="BC830" s="43"/>
      <c r="BD830" s="43"/>
      <c r="BE830" s="43"/>
      <c r="BF830" s="43"/>
      <c r="BG830" s="43"/>
      <c r="BH830" s="43"/>
      <c r="BI830" s="43"/>
      <c r="BJ830" s="43"/>
    </row>
    <row r="831">
      <c r="A831" s="30"/>
      <c r="B831" s="30"/>
      <c r="C831" s="44">
        <f t="shared" si="49"/>
        <v>827</v>
      </c>
      <c r="D831" s="32">
        <f t="shared" si="13"/>
        <v>1819</v>
      </c>
      <c r="E831" s="32">
        <f t="shared" si="14"/>
        <v>1819</v>
      </c>
      <c r="F831" s="33">
        <f t="shared" si="15"/>
        <v>945</v>
      </c>
      <c r="G831" s="30">
        <f t="shared" si="16"/>
        <v>669</v>
      </c>
      <c r="H831" s="34">
        <f t="shared" si="17"/>
        <v>276</v>
      </c>
      <c r="I831" s="35">
        <f t="shared" si="18"/>
        <v>0.4093609358</v>
      </c>
      <c r="J831" s="35">
        <f t="shared" si="19"/>
        <v>0.4021651888</v>
      </c>
      <c r="K831" s="36">
        <f t="shared" si="20"/>
        <v>274</v>
      </c>
      <c r="L831" s="37">
        <f t="shared" si="21"/>
        <v>395</v>
      </c>
      <c r="M831" s="38">
        <f t="shared" si="22"/>
        <v>111</v>
      </c>
      <c r="N831" s="39">
        <f t="shared" si="23"/>
        <v>165</v>
      </c>
      <c r="O831" s="35">
        <f t="shared" si="24"/>
        <v>0.4095665172</v>
      </c>
      <c r="P831" s="35">
        <f t="shared" si="25"/>
        <v>0.402173913</v>
      </c>
      <c r="Q831" s="40">
        <f t="shared" si="26"/>
        <v>0.4074074074</v>
      </c>
      <c r="R831" s="35">
        <f t="shared" si="27"/>
        <v>0.2193675889</v>
      </c>
      <c r="S831" s="10">
        <f t="shared" si="50"/>
        <v>0.6937447704</v>
      </c>
      <c r="T831" s="10">
        <f t="shared" si="28"/>
        <v>0.9842378468</v>
      </c>
      <c r="U831" s="10">
        <f t="shared" si="29"/>
        <v>0.9842378468</v>
      </c>
      <c r="V831" s="30">
        <f t="shared" si="30"/>
        <v>945</v>
      </c>
      <c r="W831" s="30">
        <f t="shared" si="31"/>
        <v>385</v>
      </c>
      <c r="X831" s="34">
        <f t="shared" si="32"/>
        <v>656</v>
      </c>
      <c r="Y831" s="36">
        <f t="shared" si="33"/>
        <v>545</v>
      </c>
      <c r="Z831" s="37">
        <f t="shared" ref="Z831:AA831" si="3347">L831</f>
        <v>395</v>
      </c>
      <c r="AA831" s="38">
        <f t="shared" si="3347"/>
        <v>111</v>
      </c>
      <c r="AB831" s="39">
        <f t="shared" si="35"/>
        <v>9</v>
      </c>
      <c r="AC831" s="35">
        <f t="shared" si="36"/>
        <v>0.925</v>
      </c>
      <c r="AD831" s="35">
        <f t="shared" si="37"/>
        <v>0.579787234</v>
      </c>
      <c r="AE831" s="30">
        <f t="shared" si="38"/>
        <v>0.6239686008</v>
      </c>
      <c r="AF831" s="30">
        <f t="shared" si="39"/>
        <v>0.3175323115</v>
      </c>
      <c r="AG831" s="30">
        <f t="shared" si="40"/>
        <v>-0.04418136678</v>
      </c>
      <c r="AH831" s="41">
        <f t="shared" si="41"/>
        <v>0.4547241123</v>
      </c>
      <c r="AI831" s="42">
        <f t="shared" si="42"/>
        <v>0.6915387801</v>
      </c>
      <c r="AJ831" s="42">
        <f t="shared" si="43"/>
        <v>0.6306590605</v>
      </c>
      <c r="AK831" s="36">
        <f t="shared" si="44"/>
        <v>674</v>
      </c>
      <c r="AL831" s="37">
        <f t="shared" ref="AL831:AM831" si="3348">Z831</f>
        <v>395</v>
      </c>
      <c r="AM831" s="38">
        <f t="shared" si="3348"/>
        <v>111</v>
      </c>
      <c r="AN831" s="39">
        <f t="shared" si="46"/>
        <v>9</v>
      </c>
      <c r="AO831" s="43"/>
      <c r="AP831" s="43"/>
      <c r="AQ831" s="43">
        <f t="shared" ref="AQ831:AW831" si="3349">POWER($AC831,AQ$3)</f>
        <v>1</v>
      </c>
      <c r="AR831" s="43">
        <f t="shared" si="3349"/>
        <v>0.925</v>
      </c>
      <c r="AS831" s="43">
        <f t="shared" si="3349"/>
        <v>0.855625</v>
      </c>
      <c r="AT831" s="43">
        <f t="shared" si="3349"/>
        <v>0.791453125</v>
      </c>
      <c r="AU831" s="43">
        <f t="shared" si="3349"/>
        <v>0.7320941406</v>
      </c>
      <c r="AV831" s="43">
        <f t="shared" si="3349"/>
        <v>0.6771870801</v>
      </c>
      <c r="AW831" s="43">
        <f t="shared" si="3349"/>
        <v>0.6263980491</v>
      </c>
      <c r="AX831" s="43">
        <f t="shared" ref="AX831:BA831" si="3350">$AD831*AQ831</f>
        <v>0.579787234</v>
      </c>
      <c r="AY831" s="43">
        <f t="shared" si="3350"/>
        <v>0.5363031915</v>
      </c>
      <c r="AZ831" s="43">
        <f t="shared" si="3350"/>
        <v>0.4960804521</v>
      </c>
      <c r="BA831" s="43">
        <f t="shared" si="3350"/>
        <v>0.4588744182</v>
      </c>
      <c r="BB831" s="43"/>
      <c r="BC831" s="43"/>
      <c r="BD831" s="43"/>
      <c r="BE831" s="43"/>
      <c r="BF831" s="43"/>
      <c r="BG831" s="43"/>
      <c r="BH831" s="43"/>
      <c r="BI831" s="43"/>
      <c r="BJ831" s="43"/>
    </row>
    <row r="832">
      <c r="A832" s="30"/>
      <c r="B832" s="30"/>
      <c r="C832" s="44">
        <f t="shared" si="49"/>
        <v>828</v>
      </c>
      <c r="D832" s="32">
        <f t="shared" si="13"/>
        <v>552</v>
      </c>
      <c r="E832" s="32">
        <f t="shared" si="14"/>
        <v>552</v>
      </c>
      <c r="F832" s="33">
        <f t="shared" si="15"/>
        <v>228</v>
      </c>
      <c r="G832" s="30">
        <f t="shared" si="16"/>
        <v>161</v>
      </c>
      <c r="H832" s="34">
        <f t="shared" si="17"/>
        <v>67</v>
      </c>
      <c r="I832" s="35">
        <f t="shared" si="18"/>
        <v>0.3614106762</v>
      </c>
      <c r="J832" s="35">
        <f t="shared" si="19"/>
        <v>0.3571538428</v>
      </c>
      <c r="K832" s="36">
        <f t="shared" si="20"/>
        <v>58</v>
      </c>
      <c r="L832" s="37">
        <f t="shared" si="21"/>
        <v>103</v>
      </c>
      <c r="M832" s="38">
        <f t="shared" si="22"/>
        <v>24</v>
      </c>
      <c r="N832" s="39">
        <f t="shared" si="23"/>
        <v>43</v>
      </c>
      <c r="O832" s="35">
        <f t="shared" si="24"/>
        <v>0.3602484472</v>
      </c>
      <c r="P832" s="35">
        <f t="shared" si="25"/>
        <v>0.3582089552</v>
      </c>
      <c r="Q832" s="40">
        <f t="shared" si="26"/>
        <v>0.3596491228</v>
      </c>
      <c r="R832" s="35">
        <f t="shared" si="27"/>
        <v>0.188976378</v>
      </c>
      <c r="S832" s="10">
        <f t="shared" si="50"/>
        <v>0.4672679785</v>
      </c>
      <c r="T832" s="10">
        <f t="shared" si="28"/>
        <v>0.6318966473</v>
      </c>
      <c r="U832" s="10">
        <f t="shared" si="29"/>
        <v>0.6318966473</v>
      </c>
      <c r="V832" s="30">
        <f t="shared" si="30"/>
        <v>228</v>
      </c>
      <c r="W832" s="30">
        <f t="shared" si="31"/>
        <v>82</v>
      </c>
      <c r="X832" s="34">
        <f t="shared" si="32"/>
        <v>107</v>
      </c>
      <c r="Y832" s="36">
        <f t="shared" si="33"/>
        <v>83</v>
      </c>
      <c r="Z832" s="37">
        <f t="shared" ref="Z832:AA832" si="3351">L832</f>
        <v>103</v>
      </c>
      <c r="AA832" s="38">
        <f t="shared" si="3351"/>
        <v>24</v>
      </c>
      <c r="AB832" s="39">
        <f t="shared" si="35"/>
        <v>48</v>
      </c>
      <c r="AC832" s="35">
        <f t="shared" si="36"/>
        <v>0.3333333333</v>
      </c>
      <c r="AD832" s="35">
        <f t="shared" si="37"/>
        <v>0.4462365591</v>
      </c>
      <c r="AE832" s="30">
        <f t="shared" si="38"/>
        <v>0.4604684198</v>
      </c>
      <c r="AF832" s="30">
        <f t="shared" si="39"/>
        <v>0.1540321305</v>
      </c>
      <c r="AG832" s="30">
        <f t="shared" si="40"/>
        <v>-0.01423186066</v>
      </c>
      <c r="AH832" s="41">
        <f t="shared" si="41"/>
        <v>0.3525305335</v>
      </c>
      <c r="AI832" s="42">
        <f t="shared" si="42"/>
        <v>0.259650735</v>
      </c>
      <c r="AJ832" s="42">
        <f t="shared" si="43"/>
        <v>0.2400399408</v>
      </c>
      <c r="AK832" s="36">
        <f t="shared" si="44"/>
        <v>33</v>
      </c>
      <c r="AL832" s="37">
        <f t="shared" ref="AL832:AM832" si="3352">Z832</f>
        <v>103</v>
      </c>
      <c r="AM832" s="38">
        <f t="shared" si="3352"/>
        <v>24</v>
      </c>
      <c r="AN832" s="39">
        <f t="shared" si="46"/>
        <v>48</v>
      </c>
      <c r="AO832" s="43"/>
      <c r="AP832" s="43"/>
      <c r="AQ832" s="43">
        <f t="shared" ref="AQ832:AW832" si="3353">POWER($AC832,AQ$3)</f>
        <v>1</v>
      </c>
      <c r="AR832" s="43">
        <f t="shared" si="3353"/>
        <v>0.3333333333</v>
      </c>
      <c r="AS832" s="43">
        <f t="shared" si="3353"/>
        <v>0.1111111111</v>
      </c>
      <c r="AT832" s="43">
        <f t="shared" si="3353"/>
        <v>0.03703703704</v>
      </c>
      <c r="AU832" s="43">
        <f t="shared" si="3353"/>
        <v>0.01234567901</v>
      </c>
      <c r="AV832" s="43">
        <f t="shared" si="3353"/>
        <v>0.004115226337</v>
      </c>
      <c r="AW832" s="43">
        <f t="shared" si="3353"/>
        <v>0.001371742112</v>
      </c>
      <c r="AX832" s="43">
        <f t="shared" ref="AX832:BA832" si="3354">$AD832*AQ832</f>
        <v>0.4462365591</v>
      </c>
      <c r="AY832" s="43">
        <f t="shared" si="3354"/>
        <v>0.1487455197</v>
      </c>
      <c r="AZ832" s="43">
        <f t="shared" si="3354"/>
        <v>0.0495818399</v>
      </c>
      <c r="BA832" s="43">
        <f t="shared" si="3354"/>
        <v>0.01652727997</v>
      </c>
      <c r="BB832" s="43"/>
      <c r="BC832" s="43"/>
      <c r="BD832" s="43"/>
      <c r="BE832" s="43"/>
      <c r="BF832" s="43"/>
      <c r="BG832" s="43"/>
      <c r="BH832" s="43"/>
      <c r="BI832" s="43"/>
      <c r="BJ832" s="43"/>
    </row>
    <row r="833">
      <c r="A833" s="30"/>
      <c r="B833" s="30"/>
      <c r="C833" s="44">
        <f t="shared" si="49"/>
        <v>829</v>
      </c>
      <c r="D833" s="32">
        <f t="shared" si="13"/>
        <v>2040</v>
      </c>
      <c r="E833" s="32">
        <f t="shared" si="14"/>
        <v>2040</v>
      </c>
      <c r="F833" s="33">
        <f t="shared" si="15"/>
        <v>1097</v>
      </c>
      <c r="G833" s="30">
        <f t="shared" si="16"/>
        <v>597</v>
      </c>
      <c r="H833" s="34">
        <f t="shared" si="17"/>
        <v>500</v>
      </c>
      <c r="I833" s="35">
        <f t="shared" si="18"/>
        <v>0.4314516616</v>
      </c>
      <c r="J833" s="35">
        <f t="shared" si="19"/>
        <v>0.4572370271</v>
      </c>
      <c r="K833" s="36">
        <f t="shared" si="20"/>
        <v>258</v>
      </c>
      <c r="L833" s="37">
        <f t="shared" si="21"/>
        <v>339</v>
      </c>
      <c r="M833" s="38">
        <f t="shared" si="22"/>
        <v>229</v>
      </c>
      <c r="N833" s="39">
        <f t="shared" si="23"/>
        <v>271</v>
      </c>
      <c r="O833" s="35">
        <f t="shared" si="24"/>
        <v>0.432160804</v>
      </c>
      <c r="P833" s="35">
        <f t="shared" si="25"/>
        <v>0.458</v>
      </c>
      <c r="Q833" s="40">
        <f t="shared" si="26"/>
        <v>0.4439380128</v>
      </c>
      <c r="R833" s="35">
        <f t="shared" si="27"/>
        <v>0.4031690141</v>
      </c>
      <c r="S833" s="10">
        <f t="shared" si="50"/>
        <v>0.7832409756</v>
      </c>
      <c r="T833" s="10">
        <f t="shared" si="28"/>
        <v>1.016453689</v>
      </c>
      <c r="U833" s="10">
        <f t="shared" si="29"/>
        <v>1</v>
      </c>
      <c r="V833" s="30">
        <f t="shared" si="30"/>
        <v>1097</v>
      </c>
      <c r="W833" s="30">
        <f t="shared" si="31"/>
        <v>487</v>
      </c>
      <c r="X833" s="34">
        <f t="shared" si="32"/>
        <v>859</v>
      </c>
      <c r="Y833" s="36">
        <f t="shared" si="33"/>
        <v>630</v>
      </c>
      <c r="Z833" s="37">
        <f t="shared" ref="Z833:AA833" si="3355">L833</f>
        <v>339</v>
      </c>
      <c r="AA833" s="38">
        <f t="shared" si="3355"/>
        <v>229</v>
      </c>
      <c r="AB833" s="39">
        <f t="shared" si="35"/>
        <v>0</v>
      </c>
      <c r="AC833" s="35">
        <f t="shared" si="36"/>
        <v>1</v>
      </c>
      <c r="AD833" s="35">
        <f t="shared" si="37"/>
        <v>0.6501547988</v>
      </c>
      <c r="AE833" s="30">
        <f t="shared" si="38"/>
        <v>0.6210571413</v>
      </c>
      <c r="AF833" s="30">
        <f t="shared" si="39"/>
        <v>0.3146208519</v>
      </c>
      <c r="AG833" s="30">
        <f t="shared" si="40"/>
        <v>0.0290976575</v>
      </c>
      <c r="AH833" s="41">
        <f t="shared" si="41"/>
        <v>0.4805822993</v>
      </c>
      <c r="AI833" s="42">
        <f t="shared" si="42"/>
        <v>0.7412780452</v>
      </c>
      <c r="AJ833" s="42">
        <f t="shared" si="43"/>
        <v>0.7813731658</v>
      </c>
      <c r="AK833" s="36">
        <f t="shared" si="44"/>
        <v>1212</v>
      </c>
      <c r="AL833" s="37">
        <f t="shared" ref="AL833:AM833" si="3356">Z833</f>
        <v>339</v>
      </c>
      <c r="AM833" s="38">
        <f t="shared" si="3356"/>
        <v>229</v>
      </c>
      <c r="AN833" s="39">
        <f t="shared" si="46"/>
        <v>0</v>
      </c>
      <c r="AO833" s="43"/>
      <c r="AP833" s="43"/>
      <c r="AQ833" s="43">
        <f t="shared" ref="AQ833:AW833" si="3357">POWER($AC833,AQ$3)</f>
        <v>1</v>
      </c>
      <c r="AR833" s="43">
        <f t="shared" si="3357"/>
        <v>1</v>
      </c>
      <c r="AS833" s="43">
        <f t="shared" si="3357"/>
        <v>1</v>
      </c>
      <c r="AT833" s="43">
        <f t="shared" si="3357"/>
        <v>1</v>
      </c>
      <c r="AU833" s="43">
        <f t="shared" si="3357"/>
        <v>1</v>
      </c>
      <c r="AV833" s="43">
        <f t="shared" si="3357"/>
        <v>1</v>
      </c>
      <c r="AW833" s="43">
        <f t="shared" si="3357"/>
        <v>1</v>
      </c>
      <c r="AX833" s="43">
        <f t="shared" ref="AX833:BA833" si="3358">$AD833*AQ833</f>
        <v>0.6501547988</v>
      </c>
      <c r="AY833" s="43">
        <f t="shared" si="3358"/>
        <v>0.6501547988</v>
      </c>
      <c r="AZ833" s="43">
        <f t="shared" si="3358"/>
        <v>0.6501547988</v>
      </c>
      <c r="BA833" s="43">
        <f t="shared" si="3358"/>
        <v>0.6501547988</v>
      </c>
      <c r="BB833" s="43"/>
      <c r="BC833" s="43"/>
      <c r="BD833" s="43"/>
      <c r="BE833" s="43"/>
      <c r="BF833" s="43"/>
      <c r="BG833" s="43"/>
      <c r="BH833" s="43"/>
      <c r="BI833" s="43"/>
      <c r="BJ833" s="43"/>
    </row>
    <row r="834">
      <c r="A834" s="30"/>
      <c r="B834" s="30"/>
      <c r="C834" s="44">
        <f t="shared" si="49"/>
        <v>830</v>
      </c>
      <c r="D834" s="32">
        <f t="shared" si="13"/>
        <v>2617</v>
      </c>
      <c r="E834" s="32">
        <f t="shared" si="14"/>
        <v>2617</v>
      </c>
      <c r="F834" s="33">
        <f t="shared" si="15"/>
        <v>978</v>
      </c>
      <c r="G834" s="30">
        <f t="shared" si="16"/>
        <v>810</v>
      </c>
      <c r="H834" s="34">
        <f t="shared" si="17"/>
        <v>168</v>
      </c>
      <c r="I834" s="35">
        <f t="shared" si="18"/>
        <v>0.3581396093</v>
      </c>
      <c r="J834" s="35">
        <f t="shared" si="19"/>
        <v>0.355920685</v>
      </c>
      <c r="K834" s="36">
        <f t="shared" si="20"/>
        <v>290</v>
      </c>
      <c r="L834" s="37">
        <f t="shared" si="21"/>
        <v>520</v>
      </c>
      <c r="M834" s="38">
        <f t="shared" si="22"/>
        <v>60</v>
      </c>
      <c r="N834" s="39">
        <f t="shared" si="23"/>
        <v>108</v>
      </c>
      <c r="O834" s="35">
        <f t="shared" si="24"/>
        <v>0.3580246914</v>
      </c>
      <c r="P834" s="35">
        <f t="shared" si="25"/>
        <v>0.3571428571</v>
      </c>
      <c r="Q834" s="40">
        <f t="shared" si="26"/>
        <v>0.3578732106</v>
      </c>
      <c r="R834" s="35">
        <f t="shared" si="27"/>
        <v>0.1034482759</v>
      </c>
      <c r="S834" s="10">
        <f t="shared" si="50"/>
        <v>0.6962572494</v>
      </c>
      <c r="T834" s="10">
        <f t="shared" si="28"/>
        <v>1.060568696</v>
      </c>
      <c r="U834" s="10">
        <f t="shared" si="29"/>
        <v>1</v>
      </c>
      <c r="V834" s="30">
        <f t="shared" si="30"/>
        <v>978</v>
      </c>
      <c r="W834" s="30">
        <f t="shared" si="31"/>
        <v>350</v>
      </c>
      <c r="X834" s="34">
        <f t="shared" si="32"/>
        <v>681</v>
      </c>
      <c r="Y834" s="36">
        <f t="shared" si="33"/>
        <v>621</v>
      </c>
      <c r="Z834" s="37">
        <f t="shared" ref="Z834:AA834" si="3359">L834</f>
        <v>520</v>
      </c>
      <c r="AA834" s="38">
        <f t="shared" si="3359"/>
        <v>60</v>
      </c>
      <c r="AB834" s="39">
        <f t="shared" si="35"/>
        <v>0</v>
      </c>
      <c r="AC834" s="35">
        <f t="shared" si="36"/>
        <v>1</v>
      </c>
      <c r="AD834" s="35">
        <f t="shared" si="37"/>
        <v>0.5442594216</v>
      </c>
      <c r="AE834" s="30">
        <f t="shared" si="38"/>
        <v>0.6210571413</v>
      </c>
      <c r="AF834" s="30">
        <f t="shared" si="39"/>
        <v>0.3146208519</v>
      </c>
      <c r="AG834" s="30">
        <f t="shared" si="40"/>
        <v>-0.0767977197</v>
      </c>
      <c r="AH834" s="41">
        <f t="shared" si="41"/>
        <v>0.4805822993</v>
      </c>
      <c r="AI834" s="42">
        <f t="shared" si="42"/>
        <v>0.7412780452</v>
      </c>
      <c r="AJ834" s="42">
        <f t="shared" si="43"/>
        <v>0.6354546181</v>
      </c>
      <c r="AK834" s="36">
        <f t="shared" si="44"/>
        <v>906</v>
      </c>
      <c r="AL834" s="37">
        <f t="shared" ref="AL834:AM834" si="3360">Z834</f>
        <v>520</v>
      </c>
      <c r="AM834" s="38">
        <f t="shared" si="3360"/>
        <v>60</v>
      </c>
      <c r="AN834" s="39">
        <f t="shared" si="46"/>
        <v>0</v>
      </c>
      <c r="AO834" s="43"/>
      <c r="AP834" s="43"/>
      <c r="AQ834" s="43">
        <f t="shared" ref="AQ834:AW834" si="3361">POWER($AC834,AQ$3)</f>
        <v>1</v>
      </c>
      <c r="AR834" s="43">
        <f t="shared" si="3361"/>
        <v>1</v>
      </c>
      <c r="AS834" s="43">
        <f t="shared" si="3361"/>
        <v>1</v>
      </c>
      <c r="AT834" s="43">
        <f t="shared" si="3361"/>
        <v>1</v>
      </c>
      <c r="AU834" s="43">
        <f t="shared" si="3361"/>
        <v>1</v>
      </c>
      <c r="AV834" s="43">
        <f t="shared" si="3361"/>
        <v>1</v>
      </c>
      <c r="AW834" s="43">
        <f t="shared" si="3361"/>
        <v>1</v>
      </c>
      <c r="AX834" s="43">
        <f t="shared" ref="AX834:BA834" si="3362">$AD834*AQ834</f>
        <v>0.5442594216</v>
      </c>
      <c r="AY834" s="43">
        <f t="shared" si="3362"/>
        <v>0.5442594216</v>
      </c>
      <c r="AZ834" s="43">
        <f t="shared" si="3362"/>
        <v>0.5442594216</v>
      </c>
      <c r="BA834" s="43">
        <f t="shared" si="3362"/>
        <v>0.5442594216</v>
      </c>
      <c r="BB834" s="43"/>
      <c r="BC834" s="43"/>
      <c r="BD834" s="43"/>
      <c r="BE834" s="43"/>
      <c r="BF834" s="43"/>
      <c r="BG834" s="43"/>
      <c r="BH834" s="43"/>
      <c r="BI834" s="43"/>
      <c r="BJ834" s="43"/>
    </row>
    <row r="835">
      <c r="A835" s="30"/>
      <c r="B835" s="30"/>
      <c r="C835" s="44">
        <f t="shared" si="49"/>
        <v>831</v>
      </c>
      <c r="D835" s="32">
        <f t="shared" si="13"/>
        <v>2348</v>
      </c>
      <c r="E835" s="32">
        <f t="shared" si="14"/>
        <v>2348</v>
      </c>
      <c r="F835" s="33">
        <f t="shared" si="15"/>
        <v>1282</v>
      </c>
      <c r="G835" s="30">
        <f t="shared" si="16"/>
        <v>875</v>
      </c>
      <c r="H835" s="34">
        <f t="shared" si="17"/>
        <v>407</v>
      </c>
      <c r="I835" s="35">
        <f t="shared" si="18"/>
        <v>0.4279329351</v>
      </c>
      <c r="J835" s="35">
        <f t="shared" si="19"/>
        <v>0.4662555576</v>
      </c>
      <c r="K835" s="36">
        <f t="shared" si="20"/>
        <v>374</v>
      </c>
      <c r="L835" s="37">
        <f t="shared" si="21"/>
        <v>501</v>
      </c>
      <c r="M835" s="38">
        <f t="shared" si="22"/>
        <v>190</v>
      </c>
      <c r="N835" s="39">
        <f t="shared" si="23"/>
        <v>217</v>
      </c>
      <c r="O835" s="35">
        <f t="shared" si="24"/>
        <v>0.4274285714</v>
      </c>
      <c r="P835" s="35">
        <f t="shared" si="25"/>
        <v>0.4668304668</v>
      </c>
      <c r="Q835" s="40">
        <f t="shared" si="26"/>
        <v>0.4399375975</v>
      </c>
      <c r="R835" s="35">
        <f t="shared" si="27"/>
        <v>0.2749638205</v>
      </c>
      <c r="S835" s="10">
        <f t="shared" si="50"/>
        <v>0.5423584422</v>
      </c>
      <c r="T835" s="10">
        <f t="shared" si="28"/>
        <v>0.7014298202</v>
      </c>
      <c r="U835" s="10">
        <f t="shared" si="29"/>
        <v>0.7014298202</v>
      </c>
      <c r="V835" s="30">
        <f t="shared" si="30"/>
        <v>1282</v>
      </c>
      <c r="W835" s="30">
        <f t="shared" si="31"/>
        <v>564</v>
      </c>
      <c r="X835" s="34">
        <f t="shared" si="32"/>
        <v>695</v>
      </c>
      <c r="Y835" s="36">
        <f t="shared" si="33"/>
        <v>505</v>
      </c>
      <c r="Z835" s="37">
        <f t="shared" ref="Z835:AA835" si="3363">L835</f>
        <v>501</v>
      </c>
      <c r="AA835" s="38">
        <f t="shared" si="3363"/>
        <v>190</v>
      </c>
      <c r="AB835" s="39">
        <f t="shared" si="35"/>
        <v>215</v>
      </c>
      <c r="AC835" s="35">
        <f t="shared" si="36"/>
        <v>0.4691358025</v>
      </c>
      <c r="AD835" s="35">
        <f t="shared" si="37"/>
        <v>0.5019880716</v>
      </c>
      <c r="AE835" s="30">
        <f t="shared" si="38"/>
        <v>0.5183253741</v>
      </c>
      <c r="AF835" s="30">
        <f t="shared" si="39"/>
        <v>0.2118890848</v>
      </c>
      <c r="AG835" s="30">
        <f t="shared" si="40"/>
        <v>-0.01633730258</v>
      </c>
      <c r="AH835" s="41">
        <f t="shared" si="41"/>
        <v>0.3611660394</v>
      </c>
      <c r="AI835" s="42">
        <f t="shared" si="42"/>
        <v>0.363995457</v>
      </c>
      <c r="AJ835" s="42">
        <f t="shared" si="43"/>
        <v>0.3414834689</v>
      </c>
      <c r="AK835" s="36">
        <f t="shared" si="44"/>
        <v>260</v>
      </c>
      <c r="AL835" s="37">
        <f t="shared" ref="AL835:AM835" si="3364">Z835</f>
        <v>501</v>
      </c>
      <c r="AM835" s="38">
        <f t="shared" si="3364"/>
        <v>190</v>
      </c>
      <c r="AN835" s="39">
        <f t="shared" si="46"/>
        <v>215</v>
      </c>
      <c r="AO835" s="43"/>
      <c r="AP835" s="43"/>
      <c r="AQ835" s="43">
        <f t="shared" ref="AQ835:AW835" si="3365">POWER($AC835,AQ$3)</f>
        <v>1</v>
      </c>
      <c r="AR835" s="43">
        <f t="shared" si="3365"/>
        <v>0.4691358025</v>
      </c>
      <c r="AS835" s="43">
        <f t="shared" si="3365"/>
        <v>0.2200884012</v>
      </c>
      <c r="AT835" s="43">
        <f t="shared" si="3365"/>
        <v>0.1032513487</v>
      </c>
      <c r="AU835" s="43">
        <f t="shared" si="3365"/>
        <v>0.04843890432</v>
      </c>
      <c r="AV835" s="43">
        <f t="shared" si="3365"/>
        <v>0.02272442425</v>
      </c>
      <c r="AW835" s="43">
        <f t="shared" si="3365"/>
        <v>0.01066084101</v>
      </c>
      <c r="AX835" s="43">
        <f t="shared" ref="AX835:BA835" si="3366">$AD835*AQ835</f>
        <v>0.5019880716</v>
      </c>
      <c r="AY835" s="43">
        <f t="shared" si="3366"/>
        <v>0.2355005768</v>
      </c>
      <c r="AZ835" s="43">
        <f t="shared" si="3366"/>
        <v>0.1104817521</v>
      </c>
      <c r="BA835" s="43">
        <f t="shared" si="3366"/>
        <v>0.05183094542</v>
      </c>
      <c r="BB835" s="43"/>
      <c r="BC835" s="43"/>
      <c r="BD835" s="43"/>
      <c r="BE835" s="43"/>
      <c r="BF835" s="43"/>
      <c r="BG835" s="43"/>
      <c r="BH835" s="43"/>
      <c r="BI835" s="43"/>
      <c r="BJ835" s="43"/>
    </row>
    <row r="836">
      <c r="A836" s="30"/>
      <c r="B836" s="30"/>
      <c r="C836" s="44">
        <f t="shared" si="49"/>
        <v>832</v>
      </c>
      <c r="D836" s="32">
        <f t="shared" si="13"/>
        <v>4104</v>
      </c>
      <c r="E836" s="32">
        <f t="shared" si="14"/>
        <v>3857</v>
      </c>
      <c r="F836" s="33">
        <f t="shared" si="15"/>
        <v>2208</v>
      </c>
      <c r="G836" s="30">
        <f t="shared" si="16"/>
        <v>1330</v>
      </c>
      <c r="H836" s="34">
        <f t="shared" si="17"/>
        <v>878</v>
      </c>
      <c r="I836" s="35">
        <f t="shared" si="18"/>
        <v>0.5785611089</v>
      </c>
      <c r="J836" s="35">
        <f t="shared" si="19"/>
        <v>0.6379311267</v>
      </c>
      <c r="K836" s="36">
        <f t="shared" si="20"/>
        <v>769</v>
      </c>
      <c r="L836" s="37">
        <f t="shared" si="21"/>
        <v>561</v>
      </c>
      <c r="M836" s="38">
        <f t="shared" si="22"/>
        <v>560</v>
      </c>
      <c r="N836" s="39">
        <f t="shared" si="23"/>
        <v>318</v>
      </c>
      <c r="O836" s="35">
        <f t="shared" si="24"/>
        <v>0.5781954887</v>
      </c>
      <c r="P836" s="35">
        <f t="shared" si="25"/>
        <v>0.6378132118</v>
      </c>
      <c r="Q836" s="40">
        <f t="shared" si="26"/>
        <v>0.6019021739</v>
      </c>
      <c r="R836" s="35">
        <f t="shared" si="27"/>
        <v>0.4995539697</v>
      </c>
      <c r="S836" s="10">
        <f t="shared" si="50"/>
        <v>0.7792740965</v>
      </c>
      <c r="T836" s="10">
        <f t="shared" si="28"/>
        <v>0.9499075214</v>
      </c>
      <c r="U836" s="10">
        <f t="shared" si="29"/>
        <v>0.9499075214</v>
      </c>
      <c r="V836" s="30">
        <f t="shared" si="30"/>
        <v>2208</v>
      </c>
      <c r="W836" s="30">
        <f t="shared" si="31"/>
        <v>1329</v>
      </c>
      <c r="X836" s="34">
        <f t="shared" si="32"/>
        <v>1721</v>
      </c>
      <c r="Y836" s="36">
        <f t="shared" si="33"/>
        <v>1161</v>
      </c>
      <c r="Z836" s="37">
        <f t="shared" ref="Z836:AA836" si="3367">L836</f>
        <v>561</v>
      </c>
      <c r="AA836" s="38">
        <f t="shared" si="3367"/>
        <v>560</v>
      </c>
      <c r="AB836" s="39">
        <f t="shared" si="35"/>
        <v>61</v>
      </c>
      <c r="AC836" s="35">
        <f t="shared" si="36"/>
        <v>0.9017713366</v>
      </c>
      <c r="AD836" s="35">
        <f t="shared" si="37"/>
        <v>0.6742160279</v>
      </c>
      <c r="AE836" s="30">
        <f t="shared" si="38"/>
        <v>0.6234389909</v>
      </c>
      <c r="AF836" s="30">
        <f t="shared" si="39"/>
        <v>0.3170027016</v>
      </c>
      <c r="AG836" s="30">
        <f t="shared" si="40"/>
        <v>0.050777037</v>
      </c>
      <c r="AH836" s="41">
        <f t="shared" si="41"/>
        <v>0.4473579816</v>
      </c>
      <c r="AI836" s="42">
        <f t="shared" si="42"/>
        <v>0.6759002353</v>
      </c>
      <c r="AJ836" s="42">
        <f t="shared" si="43"/>
        <v>0.7458684596</v>
      </c>
      <c r="AK836" s="36">
        <f t="shared" si="44"/>
        <v>1647</v>
      </c>
      <c r="AL836" s="37">
        <f t="shared" ref="AL836:AM836" si="3368">Z836</f>
        <v>561</v>
      </c>
      <c r="AM836" s="38">
        <f t="shared" si="3368"/>
        <v>560</v>
      </c>
      <c r="AN836" s="39">
        <f t="shared" si="46"/>
        <v>61</v>
      </c>
      <c r="AO836" s="43"/>
      <c r="AP836" s="43"/>
      <c r="AQ836" s="43">
        <f t="shared" ref="AQ836:AW836" si="3369">POWER($AC836,AQ$3)</f>
        <v>1</v>
      </c>
      <c r="AR836" s="43">
        <f t="shared" si="3369"/>
        <v>0.9017713366</v>
      </c>
      <c r="AS836" s="43">
        <f t="shared" si="3369"/>
        <v>0.8131915434</v>
      </c>
      <c r="AT836" s="43">
        <f t="shared" si="3369"/>
        <v>0.733312825</v>
      </c>
      <c r="AU836" s="43">
        <f t="shared" si="3369"/>
        <v>0.6612804863</v>
      </c>
      <c r="AV836" s="43">
        <f t="shared" si="3369"/>
        <v>0.596323788</v>
      </c>
      <c r="AW836" s="43">
        <f t="shared" si="3369"/>
        <v>0.5377476993</v>
      </c>
      <c r="AX836" s="43">
        <f t="shared" ref="AX836:BA836" si="3370">$AD836*AQ836</f>
        <v>0.6742160279</v>
      </c>
      <c r="AY836" s="43">
        <f t="shared" si="3370"/>
        <v>0.6079886886</v>
      </c>
      <c r="AZ836" s="43">
        <f t="shared" si="3370"/>
        <v>0.5482667723</v>
      </c>
      <c r="BA836" s="43">
        <f t="shared" si="3370"/>
        <v>0.4944112601</v>
      </c>
      <c r="BB836" s="43"/>
      <c r="BC836" s="43"/>
      <c r="BD836" s="43"/>
      <c r="BE836" s="43"/>
      <c r="BF836" s="43"/>
      <c r="BG836" s="43"/>
      <c r="BH836" s="43"/>
      <c r="BI836" s="43"/>
      <c r="BJ836" s="43"/>
    </row>
    <row r="837">
      <c r="A837" s="30"/>
      <c r="B837" s="30"/>
      <c r="C837" s="44">
        <f t="shared" si="49"/>
        <v>833</v>
      </c>
      <c r="D837" s="32">
        <f t="shared" si="13"/>
        <v>3275</v>
      </c>
      <c r="E837" s="32">
        <f t="shared" si="14"/>
        <v>3275</v>
      </c>
      <c r="F837" s="33">
        <f t="shared" si="15"/>
        <v>2096</v>
      </c>
      <c r="G837" s="30">
        <f t="shared" si="16"/>
        <v>1218</v>
      </c>
      <c r="H837" s="34">
        <f t="shared" si="17"/>
        <v>878</v>
      </c>
      <c r="I837" s="35">
        <f t="shared" si="18"/>
        <v>0.4749413384</v>
      </c>
      <c r="J837" s="35">
        <f t="shared" si="19"/>
        <v>0.430268512</v>
      </c>
      <c r="K837" s="36">
        <f t="shared" si="20"/>
        <v>578</v>
      </c>
      <c r="L837" s="37">
        <f t="shared" si="21"/>
        <v>640</v>
      </c>
      <c r="M837" s="38">
        <f t="shared" si="22"/>
        <v>378</v>
      </c>
      <c r="N837" s="39">
        <f t="shared" si="23"/>
        <v>500</v>
      </c>
      <c r="O837" s="35">
        <f t="shared" si="24"/>
        <v>0.4745484401</v>
      </c>
      <c r="P837" s="35">
        <f t="shared" si="25"/>
        <v>0.430523918</v>
      </c>
      <c r="Q837" s="40">
        <f t="shared" si="26"/>
        <v>0.4561068702</v>
      </c>
      <c r="R837" s="35">
        <f t="shared" si="27"/>
        <v>0.3713163065</v>
      </c>
      <c r="S837" s="10">
        <f t="shared" si="50"/>
        <v>0.6999560175</v>
      </c>
      <c r="T837" s="10">
        <f t="shared" si="28"/>
        <v>0.899763641</v>
      </c>
      <c r="U837" s="10">
        <f t="shared" si="29"/>
        <v>0.899763641</v>
      </c>
      <c r="V837" s="30">
        <f t="shared" si="30"/>
        <v>2096</v>
      </c>
      <c r="W837" s="30">
        <f t="shared" si="31"/>
        <v>956</v>
      </c>
      <c r="X837" s="34">
        <f t="shared" si="32"/>
        <v>1467</v>
      </c>
      <c r="Y837" s="36">
        <f t="shared" si="33"/>
        <v>1089</v>
      </c>
      <c r="Z837" s="37">
        <f t="shared" ref="Z837:AA837" si="3371">L837</f>
        <v>640</v>
      </c>
      <c r="AA837" s="38">
        <f t="shared" si="3371"/>
        <v>378</v>
      </c>
      <c r="AB837" s="39">
        <f t="shared" si="35"/>
        <v>121</v>
      </c>
      <c r="AC837" s="35">
        <f t="shared" si="36"/>
        <v>0.7575150301</v>
      </c>
      <c r="AD837" s="35">
        <f t="shared" si="37"/>
        <v>0.6298438404</v>
      </c>
      <c r="AE837" s="30">
        <f t="shared" si="38"/>
        <v>0.6065868678</v>
      </c>
      <c r="AF837" s="30">
        <f t="shared" si="39"/>
        <v>0.3001505785</v>
      </c>
      <c r="AG837" s="30">
        <f t="shared" si="40"/>
        <v>0.02325697256</v>
      </c>
      <c r="AH837" s="41">
        <f t="shared" si="41"/>
        <v>0.408145551</v>
      </c>
      <c r="AI837" s="42">
        <f t="shared" si="42"/>
        <v>0.5761594356</v>
      </c>
      <c r="AJ837" s="42">
        <f t="shared" si="43"/>
        <v>0.6082063838</v>
      </c>
      <c r="AK837" s="36">
        <f t="shared" si="44"/>
        <v>994</v>
      </c>
      <c r="AL837" s="37">
        <f t="shared" ref="AL837:AM837" si="3372">Z837</f>
        <v>640</v>
      </c>
      <c r="AM837" s="38">
        <f t="shared" si="3372"/>
        <v>378</v>
      </c>
      <c r="AN837" s="39">
        <f t="shared" si="46"/>
        <v>121</v>
      </c>
      <c r="AO837" s="43"/>
      <c r="AP837" s="43"/>
      <c r="AQ837" s="43">
        <f t="shared" ref="AQ837:AW837" si="3373">POWER($AC837,AQ$3)</f>
        <v>1</v>
      </c>
      <c r="AR837" s="43">
        <f t="shared" si="3373"/>
        <v>0.7575150301</v>
      </c>
      <c r="AS837" s="43">
        <f t="shared" si="3373"/>
        <v>0.5738290208</v>
      </c>
      <c r="AT837" s="43">
        <f t="shared" si="3373"/>
        <v>0.4346841079</v>
      </c>
      <c r="AU837" s="43">
        <f t="shared" si="3373"/>
        <v>0.3292797451</v>
      </c>
      <c r="AV837" s="43">
        <f t="shared" si="3373"/>
        <v>0.249434356</v>
      </c>
      <c r="AW837" s="43">
        <f t="shared" si="3373"/>
        <v>0.1889502737</v>
      </c>
      <c r="AX837" s="43">
        <f t="shared" ref="AX837:BA837" si="3374">$AD837*AQ837</f>
        <v>0.6298438404</v>
      </c>
      <c r="AY837" s="43">
        <f t="shared" si="3374"/>
        <v>0.4771161757</v>
      </c>
      <c r="AZ837" s="43">
        <f t="shared" si="3374"/>
        <v>0.3614226742</v>
      </c>
      <c r="BA837" s="43">
        <f t="shared" si="3374"/>
        <v>0.2737831079</v>
      </c>
      <c r="BB837" s="43"/>
      <c r="BC837" s="43"/>
      <c r="BD837" s="43"/>
      <c r="BE837" s="43"/>
      <c r="BF837" s="43"/>
      <c r="BG837" s="43"/>
      <c r="BH837" s="43"/>
      <c r="BI837" s="43"/>
      <c r="BJ837" s="43"/>
    </row>
    <row r="838">
      <c r="A838" s="30"/>
      <c r="B838" s="30"/>
      <c r="C838" s="44">
        <f t="shared" si="49"/>
        <v>834</v>
      </c>
      <c r="D838" s="32">
        <f t="shared" si="13"/>
        <v>964</v>
      </c>
      <c r="E838" s="32">
        <f t="shared" si="14"/>
        <v>964</v>
      </c>
      <c r="F838" s="33">
        <f t="shared" si="15"/>
        <v>459</v>
      </c>
      <c r="G838" s="30">
        <f t="shared" si="16"/>
        <v>376</v>
      </c>
      <c r="H838" s="34">
        <f t="shared" si="17"/>
        <v>83</v>
      </c>
      <c r="I838" s="35">
        <f t="shared" si="18"/>
        <v>0.3495844155</v>
      </c>
      <c r="J838" s="35">
        <f t="shared" si="19"/>
        <v>0.3292937919</v>
      </c>
      <c r="K838" s="36">
        <f t="shared" si="20"/>
        <v>131</v>
      </c>
      <c r="L838" s="37">
        <f t="shared" si="21"/>
        <v>245</v>
      </c>
      <c r="M838" s="38">
        <f t="shared" si="22"/>
        <v>27</v>
      </c>
      <c r="N838" s="39">
        <f t="shared" si="23"/>
        <v>56</v>
      </c>
      <c r="O838" s="35">
        <f t="shared" si="24"/>
        <v>0.3484042553</v>
      </c>
      <c r="P838" s="35">
        <f t="shared" si="25"/>
        <v>0.3253012048</v>
      </c>
      <c r="Q838" s="40">
        <f t="shared" si="26"/>
        <v>0.3442265795</v>
      </c>
      <c r="R838" s="35">
        <f t="shared" si="27"/>
        <v>0.09926470588</v>
      </c>
      <c r="S838" s="10">
        <f t="shared" si="50"/>
        <v>0.6612553345</v>
      </c>
      <c r="T838" s="10">
        <f t="shared" si="28"/>
        <v>1.005794666</v>
      </c>
      <c r="U838" s="10">
        <f t="shared" si="29"/>
        <v>1</v>
      </c>
      <c r="V838" s="30">
        <f t="shared" si="30"/>
        <v>459</v>
      </c>
      <c r="W838" s="30">
        <f t="shared" si="31"/>
        <v>158</v>
      </c>
      <c r="X838" s="34">
        <f t="shared" si="32"/>
        <v>304</v>
      </c>
      <c r="Y838" s="36">
        <f t="shared" si="33"/>
        <v>277</v>
      </c>
      <c r="Z838" s="37">
        <f t="shared" ref="Z838:AA838" si="3375">L838</f>
        <v>245</v>
      </c>
      <c r="AA838" s="38">
        <f t="shared" si="3375"/>
        <v>27</v>
      </c>
      <c r="AB838" s="39">
        <f t="shared" si="35"/>
        <v>0</v>
      </c>
      <c r="AC838" s="35">
        <f t="shared" si="36"/>
        <v>1</v>
      </c>
      <c r="AD838" s="35">
        <f t="shared" si="37"/>
        <v>0.530651341</v>
      </c>
      <c r="AE838" s="30">
        <f t="shared" si="38"/>
        <v>0.6210571413</v>
      </c>
      <c r="AF838" s="30">
        <f t="shared" si="39"/>
        <v>0.3146208519</v>
      </c>
      <c r="AG838" s="30">
        <f t="shared" si="40"/>
        <v>-0.09040580027</v>
      </c>
      <c r="AH838" s="41">
        <f t="shared" si="41"/>
        <v>0.4805822993</v>
      </c>
      <c r="AI838" s="42">
        <f t="shared" si="42"/>
        <v>0.7412780452</v>
      </c>
      <c r="AJ838" s="42">
        <f t="shared" si="43"/>
        <v>0.6167033618</v>
      </c>
      <c r="AK838" s="36">
        <f t="shared" si="44"/>
        <v>394</v>
      </c>
      <c r="AL838" s="37">
        <f t="shared" ref="AL838:AM838" si="3376">Z838</f>
        <v>245</v>
      </c>
      <c r="AM838" s="38">
        <f t="shared" si="3376"/>
        <v>27</v>
      </c>
      <c r="AN838" s="39">
        <f t="shared" si="46"/>
        <v>0</v>
      </c>
      <c r="AO838" s="43"/>
      <c r="AP838" s="43"/>
      <c r="AQ838" s="43">
        <f t="shared" ref="AQ838:AW838" si="3377">POWER($AC838,AQ$3)</f>
        <v>1</v>
      </c>
      <c r="AR838" s="43">
        <f t="shared" si="3377"/>
        <v>1</v>
      </c>
      <c r="AS838" s="43">
        <f t="shared" si="3377"/>
        <v>1</v>
      </c>
      <c r="AT838" s="43">
        <f t="shared" si="3377"/>
        <v>1</v>
      </c>
      <c r="AU838" s="43">
        <f t="shared" si="3377"/>
        <v>1</v>
      </c>
      <c r="AV838" s="43">
        <f t="shared" si="3377"/>
        <v>1</v>
      </c>
      <c r="AW838" s="43">
        <f t="shared" si="3377"/>
        <v>1</v>
      </c>
      <c r="AX838" s="43">
        <f t="shared" ref="AX838:BA838" si="3378">$AD838*AQ838</f>
        <v>0.530651341</v>
      </c>
      <c r="AY838" s="43">
        <f t="shared" si="3378"/>
        <v>0.530651341</v>
      </c>
      <c r="AZ838" s="43">
        <f t="shared" si="3378"/>
        <v>0.530651341</v>
      </c>
      <c r="BA838" s="43">
        <f t="shared" si="3378"/>
        <v>0.530651341</v>
      </c>
      <c r="BB838" s="43"/>
      <c r="BC838" s="43"/>
      <c r="BD838" s="43"/>
      <c r="BE838" s="43"/>
      <c r="BF838" s="43"/>
      <c r="BG838" s="43"/>
      <c r="BH838" s="43"/>
      <c r="BI838" s="43"/>
      <c r="BJ838" s="43"/>
    </row>
    <row r="839">
      <c r="A839" s="30"/>
      <c r="B839" s="30"/>
      <c r="C839" s="44">
        <f t="shared" si="49"/>
        <v>835</v>
      </c>
      <c r="D839" s="32">
        <f t="shared" si="13"/>
        <v>1047</v>
      </c>
      <c r="E839" s="32">
        <f t="shared" si="14"/>
        <v>1047</v>
      </c>
      <c r="F839" s="33">
        <f t="shared" si="15"/>
        <v>448</v>
      </c>
      <c r="G839" s="30">
        <f t="shared" si="16"/>
        <v>271</v>
      </c>
      <c r="H839" s="34">
        <f t="shared" si="17"/>
        <v>177</v>
      </c>
      <c r="I839" s="35">
        <f t="shared" si="18"/>
        <v>0.5144819908</v>
      </c>
      <c r="J839" s="35">
        <f t="shared" si="19"/>
        <v>0.5361861856</v>
      </c>
      <c r="K839" s="36">
        <f t="shared" si="20"/>
        <v>139</v>
      </c>
      <c r="L839" s="37">
        <f t="shared" si="21"/>
        <v>132</v>
      </c>
      <c r="M839" s="38">
        <f t="shared" si="22"/>
        <v>95</v>
      </c>
      <c r="N839" s="39">
        <f t="shared" si="23"/>
        <v>82</v>
      </c>
      <c r="O839" s="35">
        <f t="shared" si="24"/>
        <v>0.5129151292</v>
      </c>
      <c r="P839" s="35">
        <f t="shared" si="25"/>
        <v>0.5367231638</v>
      </c>
      <c r="Q839" s="40">
        <f t="shared" si="26"/>
        <v>0.5223214286</v>
      </c>
      <c r="R839" s="35">
        <f t="shared" si="27"/>
        <v>0.4185022026</v>
      </c>
      <c r="S839" s="10">
        <f t="shared" si="50"/>
        <v>0.7804571092</v>
      </c>
      <c r="T839" s="10">
        <f t="shared" si="28"/>
        <v>1.002338151</v>
      </c>
      <c r="U839" s="10">
        <f t="shared" si="29"/>
        <v>1</v>
      </c>
      <c r="V839" s="30">
        <f t="shared" si="30"/>
        <v>448</v>
      </c>
      <c r="W839" s="30">
        <f t="shared" si="31"/>
        <v>234</v>
      </c>
      <c r="X839" s="34">
        <f t="shared" si="32"/>
        <v>350</v>
      </c>
      <c r="Y839" s="36">
        <f t="shared" si="33"/>
        <v>255</v>
      </c>
      <c r="Z839" s="37">
        <f t="shared" ref="Z839:AA839" si="3379">L839</f>
        <v>132</v>
      </c>
      <c r="AA839" s="38">
        <f t="shared" si="3379"/>
        <v>95</v>
      </c>
      <c r="AB839" s="39">
        <f t="shared" si="35"/>
        <v>0</v>
      </c>
      <c r="AC839" s="35">
        <f t="shared" si="36"/>
        <v>1</v>
      </c>
      <c r="AD839" s="35">
        <f t="shared" si="37"/>
        <v>0.6589147287</v>
      </c>
      <c r="AE839" s="30">
        <f t="shared" si="38"/>
        <v>0.6210571413</v>
      </c>
      <c r="AF839" s="30">
        <f t="shared" si="39"/>
        <v>0.3146208519</v>
      </c>
      <c r="AG839" s="30">
        <f t="shared" si="40"/>
        <v>0.03785758742</v>
      </c>
      <c r="AH839" s="41">
        <f t="shared" si="41"/>
        <v>0.4805822993</v>
      </c>
      <c r="AI839" s="42">
        <f t="shared" si="42"/>
        <v>0.7412780452</v>
      </c>
      <c r="AJ839" s="42">
        <f t="shared" si="43"/>
        <v>0.7934439123</v>
      </c>
      <c r="AK839" s="36">
        <f t="shared" si="44"/>
        <v>507</v>
      </c>
      <c r="AL839" s="37">
        <f t="shared" ref="AL839:AM839" si="3380">Z839</f>
        <v>132</v>
      </c>
      <c r="AM839" s="38">
        <f t="shared" si="3380"/>
        <v>95</v>
      </c>
      <c r="AN839" s="39">
        <f t="shared" si="46"/>
        <v>0</v>
      </c>
      <c r="AO839" s="43"/>
      <c r="AP839" s="43"/>
      <c r="AQ839" s="43">
        <f t="shared" ref="AQ839:AW839" si="3381">POWER($AC839,AQ$3)</f>
        <v>1</v>
      </c>
      <c r="AR839" s="43">
        <f t="shared" si="3381"/>
        <v>1</v>
      </c>
      <c r="AS839" s="43">
        <f t="shared" si="3381"/>
        <v>1</v>
      </c>
      <c r="AT839" s="43">
        <f t="shared" si="3381"/>
        <v>1</v>
      </c>
      <c r="AU839" s="43">
        <f t="shared" si="3381"/>
        <v>1</v>
      </c>
      <c r="AV839" s="43">
        <f t="shared" si="3381"/>
        <v>1</v>
      </c>
      <c r="AW839" s="43">
        <f t="shared" si="3381"/>
        <v>1</v>
      </c>
      <c r="AX839" s="43">
        <f t="shared" ref="AX839:BA839" si="3382">$AD839*AQ839</f>
        <v>0.6589147287</v>
      </c>
      <c r="AY839" s="43">
        <f t="shared" si="3382"/>
        <v>0.6589147287</v>
      </c>
      <c r="AZ839" s="43">
        <f t="shared" si="3382"/>
        <v>0.6589147287</v>
      </c>
      <c r="BA839" s="43">
        <f t="shared" si="3382"/>
        <v>0.6589147287</v>
      </c>
      <c r="BB839" s="43"/>
      <c r="BC839" s="43"/>
      <c r="BD839" s="43"/>
      <c r="BE839" s="43"/>
      <c r="BF839" s="43"/>
      <c r="BG839" s="43"/>
      <c r="BH839" s="43"/>
      <c r="BI839" s="43"/>
      <c r="BJ839" s="43"/>
    </row>
    <row r="840">
      <c r="A840" s="30"/>
      <c r="B840" s="30"/>
      <c r="C840" s="44">
        <f t="shared" si="49"/>
        <v>836</v>
      </c>
      <c r="D840" s="32">
        <f t="shared" si="13"/>
        <v>678</v>
      </c>
      <c r="E840" s="32">
        <f t="shared" si="14"/>
        <v>678</v>
      </c>
      <c r="F840" s="33">
        <f t="shared" si="15"/>
        <v>356</v>
      </c>
      <c r="G840" s="30">
        <f t="shared" si="16"/>
        <v>248</v>
      </c>
      <c r="H840" s="34">
        <f t="shared" si="17"/>
        <v>108</v>
      </c>
      <c r="I840" s="35">
        <f t="shared" si="18"/>
        <v>0.3982550079</v>
      </c>
      <c r="J840" s="35">
        <f t="shared" si="19"/>
        <v>0.3142978484</v>
      </c>
      <c r="K840" s="36">
        <f t="shared" si="20"/>
        <v>99</v>
      </c>
      <c r="L840" s="37">
        <f t="shared" si="21"/>
        <v>149</v>
      </c>
      <c r="M840" s="38">
        <f t="shared" si="22"/>
        <v>34</v>
      </c>
      <c r="N840" s="39">
        <f t="shared" si="23"/>
        <v>74</v>
      </c>
      <c r="O840" s="35">
        <f t="shared" si="24"/>
        <v>0.3991935484</v>
      </c>
      <c r="P840" s="35">
        <f t="shared" si="25"/>
        <v>0.3148148148</v>
      </c>
      <c r="Q840" s="40">
        <f t="shared" si="26"/>
        <v>0.3735955056</v>
      </c>
      <c r="R840" s="35">
        <f t="shared" si="27"/>
        <v>0.1857923497</v>
      </c>
      <c r="S840" s="10">
        <f t="shared" si="50"/>
        <v>0.4679161304</v>
      </c>
      <c r="T840" s="10">
        <f t="shared" si="28"/>
        <v>0.6349426844</v>
      </c>
      <c r="U840" s="10">
        <f t="shared" si="29"/>
        <v>0.6349426844</v>
      </c>
      <c r="V840" s="30">
        <f t="shared" si="30"/>
        <v>356</v>
      </c>
      <c r="W840" s="30">
        <f t="shared" si="31"/>
        <v>133</v>
      </c>
      <c r="X840" s="34">
        <f t="shared" si="32"/>
        <v>167</v>
      </c>
      <c r="Y840" s="36">
        <f t="shared" si="33"/>
        <v>133</v>
      </c>
      <c r="Z840" s="37">
        <f t="shared" ref="Z840:AA840" si="3383">L840</f>
        <v>149</v>
      </c>
      <c r="AA840" s="38">
        <f t="shared" si="3383"/>
        <v>34</v>
      </c>
      <c r="AB840" s="39">
        <f t="shared" si="35"/>
        <v>76</v>
      </c>
      <c r="AC840" s="35">
        <f t="shared" si="36"/>
        <v>0.3090909091</v>
      </c>
      <c r="AD840" s="35">
        <f t="shared" si="37"/>
        <v>0.4716312057</v>
      </c>
      <c r="AE840" s="30">
        <f t="shared" si="38"/>
        <v>0.4495159279</v>
      </c>
      <c r="AF840" s="30">
        <f t="shared" si="39"/>
        <v>0.1430796386</v>
      </c>
      <c r="AG840" s="30">
        <f t="shared" si="40"/>
        <v>0.02211527779</v>
      </c>
      <c r="AH840" s="41">
        <f t="shared" si="41"/>
        <v>0.3518646491</v>
      </c>
      <c r="AI840" s="42">
        <f t="shared" si="42"/>
        <v>0.240841206</v>
      </c>
      <c r="AJ840" s="42">
        <f t="shared" si="43"/>
        <v>0.2713149557</v>
      </c>
      <c r="AK840" s="36">
        <f t="shared" si="44"/>
        <v>55</v>
      </c>
      <c r="AL840" s="37">
        <f t="shared" ref="AL840:AM840" si="3384">Z840</f>
        <v>149</v>
      </c>
      <c r="AM840" s="38">
        <f t="shared" si="3384"/>
        <v>34</v>
      </c>
      <c r="AN840" s="39">
        <f t="shared" si="46"/>
        <v>76</v>
      </c>
      <c r="AO840" s="43"/>
      <c r="AP840" s="43"/>
      <c r="AQ840" s="43">
        <f t="shared" ref="AQ840:AW840" si="3385">POWER($AC840,AQ$3)</f>
        <v>1</v>
      </c>
      <c r="AR840" s="43">
        <f t="shared" si="3385"/>
        <v>0.3090909091</v>
      </c>
      <c r="AS840" s="43">
        <f t="shared" si="3385"/>
        <v>0.09553719008</v>
      </c>
      <c r="AT840" s="43">
        <f t="shared" si="3385"/>
        <v>0.02952967693</v>
      </c>
      <c r="AU840" s="43">
        <f t="shared" si="3385"/>
        <v>0.009127354689</v>
      </c>
      <c r="AV840" s="43">
        <f t="shared" si="3385"/>
        <v>0.002821182358</v>
      </c>
      <c r="AW840" s="43">
        <f t="shared" si="3385"/>
        <v>0.0008720018199</v>
      </c>
      <c r="AX840" s="43">
        <f t="shared" ref="AX840:BA840" si="3386">$AD840*AQ840</f>
        <v>0.4716312057</v>
      </c>
      <c r="AY840" s="43">
        <f t="shared" si="3386"/>
        <v>0.1457769181</v>
      </c>
      <c r="AZ840" s="43">
        <f t="shared" si="3386"/>
        <v>0.04505832015</v>
      </c>
      <c r="BA840" s="43">
        <f t="shared" si="3386"/>
        <v>0.01392711714</v>
      </c>
      <c r="BB840" s="43"/>
      <c r="BC840" s="43"/>
      <c r="BD840" s="43"/>
      <c r="BE840" s="43"/>
      <c r="BF840" s="43"/>
      <c r="BG840" s="43"/>
      <c r="BH840" s="43"/>
      <c r="BI840" s="43"/>
      <c r="BJ840" s="43"/>
    </row>
    <row r="841">
      <c r="A841" s="30"/>
      <c r="B841" s="30"/>
      <c r="C841" s="44">
        <f t="shared" si="49"/>
        <v>837</v>
      </c>
      <c r="D841" s="32">
        <f t="shared" si="13"/>
        <v>491</v>
      </c>
      <c r="E841" s="32">
        <f t="shared" si="14"/>
        <v>491</v>
      </c>
      <c r="F841" s="33">
        <f t="shared" si="15"/>
        <v>239</v>
      </c>
      <c r="G841" s="30">
        <f t="shared" si="16"/>
        <v>149</v>
      </c>
      <c r="H841" s="34">
        <f t="shared" si="17"/>
        <v>90</v>
      </c>
      <c r="I841" s="35">
        <f t="shared" si="18"/>
        <v>0.4759339747</v>
      </c>
      <c r="J841" s="35">
        <f t="shared" si="19"/>
        <v>0.3889056513</v>
      </c>
      <c r="K841" s="36">
        <f t="shared" si="20"/>
        <v>71</v>
      </c>
      <c r="L841" s="37">
        <f t="shared" si="21"/>
        <v>78</v>
      </c>
      <c r="M841" s="38">
        <f t="shared" si="22"/>
        <v>35</v>
      </c>
      <c r="N841" s="39">
        <f t="shared" si="23"/>
        <v>55</v>
      </c>
      <c r="O841" s="35">
        <f t="shared" si="24"/>
        <v>0.4765100671</v>
      </c>
      <c r="P841" s="35">
        <f t="shared" si="25"/>
        <v>0.3888888889</v>
      </c>
      <c r="Q841" s="40">
        <f t="shared" si="26"/>
        <v>0.4435146444</v>
      </c>
      <c r="R841" s="35">
        <f t="shared" si="27"/>
        <v>0.3097345133</v>
      </c>
      <c r="S841" s="10">
        <f t="shared" si="50"/>
        <v>0.5493596483</v>
      </c>
      <c r="T841" s="10">
        <f t="shared" si="28"/>
        <v>0.6912467759</v>
      </c>
      <c r="U841" s="10">
        <f t="shared" si="29"/>
        <v>0.6912467759</v>
      </c>
      <c r="V841" s="30">
        <f t="shared" si="30"/>
        <v>239</v>
      </c>
      <c r="W841" s="30">
        <f t="shared" si="31"/>
        <v>106</v>
      </c>
      <c r="X841" s="34">
        <f t="shared" si="32"/>
        <v>131</v>
      </c>
      <c r="Y841" s="36">
        <f t="shared" si="33"/>
        <v>96</v>
      </c>
      <c r="Z841" s="37">
        <f t="shared" ref="Z841:AA841" si="3387">L841</f>
        <v>78</v>
      </c>
      <c r="AA841" s="38">
        <f t="shared" si="3387"/>
        <v>35</v>
      </c>
      <c r="AB841" s="39">
        <f t="shared" si="35"/>
        <v>43</v>
      </c>
      <c r="AC841" s="35">
        <f t="shared" si="36"/>
        <v>0.4487179487</v>
      </c>
      <c r="AD841" s="35">
        <f t="shared" si="37"/>
        <v>0.5517241379</v>
      </c>
      <c r="AE841" s="30">
        <f t="shared" si="38"/>
        <v>0.5100951353</v>
      </c>
      <c r="AF841" s="30">
        <f t="shared" si="39"/>
        <v>0.203658846</v>
      </c>
      <c r="AG841" s="30">
        <f t="shared" si="40"/>
        <v>0.04162900265</v>
      </c>
      <c r="AH841" s="41">
        <f t="shared" si="41"/>
        <v>0.359332029</v>
      </c>
      <c r="AI841" s="42">
        <f t="shared" si="42"/>
        <v>0.3484427665</v>
      </c>
      <c r="AJ841" s="42">
        <f t="shared" si="43"/>
        <v>0.4058054557</v>
      </c>
      <c r="AK841" s="36">
        <f t="shared" si="44"/>
        <v>53</v>
      </c>
      <c r="AL841" s="37">
        <f t="shared" ref="AL841:AM841" si="3388">Z841</f>
        <v>78</v>
      </c>
      <c r="AM841" s="38">
        <f t="shared" si="3388"/>
        <v>35</v>
      </c>
      <c r="AN841" s="39">
        <f t="shared" si="46"/>
        <v>43</v>
      </c>
      <c r="AO841" s="43"/>
      <c r="AP841" s="43"/>
      <c r="AQ841" s="43">
        <f t="shared" ref="AQ841:AW841" si="3389">POWER($AC841,AQ$3)</f>
        <v>1</v>
      </c>
      <c r="AR841" s="43">
        <f t="shared" si="3389"/>
        <v>0.4487179487</v>
      </c>
      <c r="AS841" s="43">
        <f t="shared" si="3389"/>
        <v>0.2013477975</v>
      </c>
      <c r="AT841" s="43">
        <f t="shared" si="3389"/>
        <v>0.09034837067</v>
      </c>
      <c r="AU841" s="43">
        <f t="shared" si="3389"/>
        <v>0.04054093556</v>
      </c>
      <c r="AV841" s="43">
        <f t="shared" si="3389"/>
        <v>0.01819144544</v>
      </c>
      <c r="AW841" s="43">
        <f t="shared" si="3389"/>
        <v>0.008162828083</v>
      </c>
      <c r="AX841" s="43">
        <f t="shared" ref="AX841:BA841" si="3390">$AD841*AQ841</f>
        <v>0.5517241379</v>
      </c>
      <c r="AY841" s="43">
        <f t="shared" si="3390"/>
        <v>0.2475685234</v>
      </c>
      <c r="AZ841" s="43">
        <f t="shared" si="3390"/>
        <v>0.11108844</v>
      </c>
      <c r="BA841" s="43">
        <f t="shared" si="3390"/>
        <v>0.04984737692</v>
      </c>
      <c r="BB841" s="43"/>
      <c r="BC841" s="43"/>
      <c r="BD841" s="43"/>
      <c r="BE841" s="43"/>
      <c r="BF841" s="43"/>
      <c r="BG841" s="43"/>
      <c r="BH841" s="43"/>
      <c r="BI841" s="43"/>
      <c r="BJ841" s="43"/>
    </row>
    <row r="842">
      <c r="A842" s="30"/>
      <c r="B842" s="30"/>
      <c r="C842" s="44">
        <f t="shared" si="49"/>
        <v>838</v>
      </c>
      <c r="D842" s="32">
        <f t="shared" si="13"/>
        <v>1079</v>
      </c>
      <c r="E842" s="32">
        <f t="shared" si="14"/>
        <v>1079</v>
      </c>
      <c r="F842" s="33">
        <f t="shared" si="15"/>
        <v>466</v>
      </c>
      <c r="G842" s="30">
        <f t="shared" si="16"/>
        <v>184</v>
      </c>
      <c r="H842" s="34">
        <f t="shared" si="17"/>
        <v>282</v>
      </c>
      <c r="I842" s="35">
        <f t="shared" si="18"/>
        <v>0.1991748878</v>
      </c>
      <c r="J842" s="35">
        <f t="shared" si="19"/>
        <v>0.2251828284</v>
      </c>
      <c r="K842" s="36">
        <f t="shared" si="20"/>
        <v>37</v>
      </c>
      <c r="L842" s="37">
        <f t="shared" si="21"/>
        <v>147</v>
      </c>
      <c r="M842" s="38">
        <f t="shared" si="22"/>
        <v>64</v>
      </c>
      <c r="N842" s="39">
        <f t="shared" si="23"/>
        <v>218</v>
      </c>
      <c r="O842" s="35">
        <f t="shared" si="24"/>
        <v>0.2010869565</v>
      </c>
      <c r="P842" s="35">
        <f t="shared" si="25"/>
        <v>0.2269503546</v>
      </c>
      <c r="Q842" s="40">
        <f t="shared" si="26"/>
        <v>0.2167381974</v>
      </c>
      <c r="R842" s="35">
        <f t="shared" si="27"/>
        <v>0.3033175355</v>
      </c>
      <c r="S842" s="10">
        <f t="shared" si="50"/>
        <v>0.8864158201</v>
      </c>
      <c r="T842" s="10">
        <f t="shared" si="28"/>
        <v>1.247795339</v>
      </c>
      <c r="U842" s="10">
        <f t="shared" si="29"/>
        <v>1</v>
      </c>
      <c r="V842" s="30">
        <f t="shared" si="30"/>
        <v>466</v>
      </c>
      <c r="W842" s="30">
        <f t="shared" si="31"/>
        <v>101</v>
      </c>
      <c r="X842" s="34">
        <f t="shared" si="32"/>
        <v>413</v>
      </c>
      <c r="Y842" s="36">
        <f t="shared" si="33"/>
        <v>349</v>
      </c>
      <c r="Z842" s="37">
        <f t="shared" ref="Z842:AA842" si="3391">L842</f>
        <v>147</v>
      </c>
      <c r="AA842" s="38">
        <f t="shared" si="3391"/>
        <v>64</v>
      </c>
      <c r="AB842" s="39">
        <f t="shared" si="35"/>
        <v>0</v>
      </c>
      <c r="AC842" s="35">
        <f t="shared" si="36"/>
        <v>1</v>
      </c>
      <c r="AD842" s="35">
        <f t="shared" si="37"/>
        <v>0.7036290323</v>
      </c>
      <c r="AE842" s="30">
        <f t="shared" si="38"/>
        <v>0.6210571413</v>
      </c>
      <c r="AF842" s="30">
        <f t="shared" si="39"/>
        <v>0.3146208519</v>
      </c>
      <c r="AG842" s="30">
        <f t="shared" si="40"/>
        <v>0.082571891</v>
      </c>
      <c r="AH842" s="41">
        <f t="shared" si="41"/>
        <v>0.4805822993</v>
      </c>
      <c r="AI842" s="42">
        <f t="shared" si="42"/>
        <v>0.7412780452</v>
      </c>
      <c r="AJ842" s="42">
        <f t="shared" si="43"/>
        <v>0.8550579923</v>
      </c>
      <c r="AK842" s="36">
        <f t="shared" si="44"/>
        <v>867</v>
      </c>
      <c r="AL842" s="37">
        <f t="shared" ref="AL842:AM842" si="3392">Z842</f>
        <v>147</v>
      </c>
      <c r="AM842" s="38">
        <f t="shared" si="3392"/>
        <v>64</v>
      </c>
      <c r="AN842" s="39">
        <f t="shared" si="46"/>
        <v>0</v>
      </c>
      <c r="AO842" s="43"/>
      <c r="AP842" s="43"/>
      <c r="AQ842" s="43">
        <f t="shared" ref="AQ842:AW842" si="3393">POWER($AC842,AQ$3)</f>
        <v>1</v>
      </c>
      <c r="AR842" s="43">
        <f t="shared" si="3393"/>
        <v>1</v>
      </c>
      <c r="AS842" s="43">
        <f t="shared" si="3393"/>
        <v>1</v>
      </c>
      <c r="AT842" s="43">
        <f t="shared" si="3393"/>
        <v>1</v>
      </c>
      <c r="AU842" s="43">
        <f t="shared" si="3393"/>
        <v>1</v>
      </c>
      <c r="AV842" s="43">
        <f t="shared" si="3393"/>
        <v>1</v>
      </c>
      <c r="AW842" s="43">
        <f t="shared" si="3393"/>
        <v>1</v>
      </c>
      <c r="AX842" s="43">
        <f t="shared" ref="AX842:BA842" si="3394">$AD842*AQ842</f>
        <v>0.7036290323</v>
      </c>
      <c r="AY842" s="43">
        <f t="shared" si="3394"/>
        <v>0.7036290323</v>
      </c>
      <c r="AZ842" s="43">
        <f t="shared" si="3394"/>
        <v>0.7036290323</v>
      </c>
      <c r="BA842" s="43">
        <f t="shared" si="3394"/>
        <v>0.7036290323</v>
      </c>
      <c r="BB842" s="43"/>
      <c r="BC842" s="43"/>
      <c r="BD842" s="43"/>
      <c r="BE842" s="43"/>
      <c r="BF842" s="43"/>
      <c r="BG842" s="43"/>
      <c r="BH842" s="43"/>
      <c r="BI842" s="43"/>
      <c r="BJ842" s="43"/>
    </row>
    <row r="843">
      <c r="A843" s="30"/>
      <c r="B843" s="30"/>
      <c r="C843" s="44">
        <f t="shared" si="49"/>
        <v>839</v>
      </c>
      <c r="D843" s="32">
        <f t="shared" si="13"/>
        <v>1972</v>
      </c>
      <c r="E843" s="32">
        <f t="shared" si="14"/>
        <v>1972</v>
      </c>
      <c r="F843" s="33">
        <f t="shared" si="15"/>
        <v>888</v>
      </c>
      <c r="G843" s="30">
        <f t="shared" si="16"/>
        <v>636</v>
      </c>
      <c r="H843" s="34">
        <f t="shared" si="17"/>
        <v>252</v>
      </c>
      <c r="I843" s="35">
        <f t="shared" si="18"/>
        <v>0.2523715849</v>
      </c>
      <c r="J843" s="35">
        <f t="shared" si="19"/>
        <v>0.3048793905</v>
      </c>
      <c r="K843" s="36">
        <f t="shared" si="20"/>
        <v>161</v>
      </c>
      <c r="L843" s="37">
        <f t="shared" si="21"/>
        <v>475</v>
      </c>
      <c r="M843" s="38">
        <f t="shared" si="22"/>
        <v>77</v>
      </c>
      <c r="N843" s="39">
        <f t="shared" si="23"/>
        <v>175</v>
      </c>
      <c r="O843" s="35">
        <f t="shared" si="24"/>
        <v>0.2531446541</v>
      </c>
      <c r="P843" s="35">
        <f t="shared" si="25"/>
        <v>0.3055555556</v>
      </c>
      <c r="Q843" s="40">
        <f t="shared" si="26"/>
        <v>0.268018018</v>
      </c>
      <c r="R843" s="35">
        <f t="shared" si="27"/>
        <v>0.1394927536</v>
      </c>
      <c r="S843" s="10">
        <f t="shared" si="50"/>
        <v>0.7523696759</v>
      </c>
      <c r="T843" s="10">
        <f t="shared" si="28"/>
        <v>1.130102343</v>
      </c>
      <c r="U843" s="10">
        <f t="shared" si="29"/>
        <v>1</v>
      </c>
      <c r="V843" s="30">
        <f t="shared" si="30"/>
        <v>888</v>
      </c>
      <c r="W843" s="30">
        <f t="shared" si="31"/>
        <v>238</v>
      </c>
      <c r="X843" s="34">
        <f t="shared" si="32"/>
        <v>668</v>
      </c>
      <c r="Y843" s="36">
        <f t="shared" si="33"/>
        <v>591</v>
      </c>
      <c r="Z843" s="37">
        <f t="shared" ref="Z843:AA843" si="3395">L843</f>
        <v>475</v>
      </c>
      <c r="AA843" s="38">
        <f t="shared" si="3395"/>
        <v>77</v>
      </c>
      <c r="AB843" s="39">
        <f t="shared" si="35"/>
        <v>0</v>
      </c>
      <c r="AC843" s="35">
        <f t="shared" si="36"/>
        <v>1</v>
      </c>
      <c r="AD843" s="35">
        <f t="shared" si="37"/>
        <v>0.5544090056</v>
      </c>
      <c r="AE843" s="30">
        <f t="shared" si="38"/>
        <v>0.6210571413</v>
      </c>
      <c r="AF843" s="30">
        <f t="shared" si="39"/>
        <v>0.3146208519</v>
      </c>
      <c r="AG843" s="30">
        <f t="shared" si="40"/>
        <v>-0.06664813563</v>
      </c>
      <c r="AH843" s="41">
        <f t="shared" si="41"/>
        <v>0.4805822993</v>
      </c>
      <c r="AI843" s="42">
        <f t="shared" si="42"/>
        <v>0.7412780452</v>
      </c>
      <c r="AJ843" s="42">
        <f t="shared" si="43"/>
        <v>0.6494402386</v>
      </c>
      <c r="AK843" s="36">
        <f t="shared" si="44"/>
        <v>880</v>
      </c>
      <c r="AL843" s="37">
        <f t="shared" ref="AL843:AM843" si="3396">Z843</f>
        <v>475</v>
      </c>
      <c r="AM843" s="38">
        <f t="shared" si="3396"/>
        <v>77</v>
      </c>
      <c r="AN843" s="39">
        <f t="shared" si="46"/>
        <v>0</v>
      </c>
      <c r="AO843" s="43"/>
      <c r="AP843" s="43"/>
      <c r="AQ843" s="43">
        <f t="shared" ref="AQ843:AW843" si="3397">POWER($AC843,AQ$3)</f>
        <v>1</v>
      </c>
      <c r="AR843" s="43">
        <f t="shared" si="3397"/>
        <v>1</v>
      </c>
      <c r="AS843" s="43">
        <f t="shared" si="3397"/>
        <v>1</v>
      </c>
      <c r="AT843" s="43">
        <f t="shared" si="3397"/>
        <v>1</v>
      </c>
      <c r="AU843" s="43">
        <f t="shared" si="3397"/>
        <v>1</v>
      </c>
      <c r="AV843" s="43">
        <f t="shared" si="3397"/>
        <v>1</v>
      </c>
      <c r="AW843" s="43">
        <f t="shared" si="3397"/>
        <v>1</v>
      </c>
      <c r="AX843" s="43">
        <f t="shared" ref="AX843:BA843" si="3398">$AD843*AQ843</f>
        <v>0.5544090056</v>
      </c>
      <c r="AY843" s="43">
        <f t="shared" si="3398"/>
        <v>0.5544090056</v>
      </c>
      <c r="AZ843" s="43">
        <f t="shared" si="3398"/>
        <v>0.5544090056</v>
      </c>
      <c r="BA843" s="43">
        <f t="shared" si="3398"/>
        <v>0.5544090056</v>
      </c>
      <c r="BB843" s="43"/>
      <c r="BC843" s="43"/>
      <c r="BD843" s="43"/>
      <c r="BE843" s="43"/>
      <c r="BF843" s="43"/>
      <c r="BG843" s="43"/>
      <c r="BH843" s="43"/>
      <c r="BI843" s="43"/>
      <c r="BJ843" s="43"/>
    </row>
    <row r="844">
      <c r="A844" s="30"/>
      <c r="B844" s="30"/>
      <c r="C844" s="44">
        <f t="shared" si="49"/>
        <v>840</v>
      </c>
      <c r="D844" s="32">
        <f t="shared" si="13"/>
        <v>1952</v>
      </c>
      <c r="E844" s="32">
        <f t="shared" si="14"/>
        <v>1952</v>
      </c>
      <c r="F844" s="33">
        <f t="shared" si="15"/>
        <v>1002</v>
      </c>
      <c r="G844" s="30">
        <f t="shared" si="16"/>
        <v>782</v>
      </c>
      <c r="H844" s="34">
        <f t="shared" si="17"/>
        <v>220</v>
      </c>
      <c r="I844" s="35">
        <f t="shared" si="18"/>
        <v>0.3927499918</v>
      </c>
      <c r="J844" s="35">
        <f t="shared" si="19"/>
        <v>0.3998346835</v>
      </c>
      <c r="K844" s="36">
        <f t="shared" si="20"/>
        <v>307</v>
      </c>
      <c r="L844" s="37">
        <f t="shared" si="21"/>
        <v>475</v>
      </c>
      <c r="M844" s="38">
        <f t="shared" si="22"/>
        <v>88</v>
      </c>
      <c r="N844" s="39">
        <f t="shared" si="23"/>
        <v>132</v>
      </c>
      <c r="O844" s="35">
        <f t="shared" si="24"/>
        <v>0.3925831202</v>
      </c>
      <c r="P844" s="35">
        <f t="shared" si="25"/>
        <v>0.4</v>
      </c>
      <c r="Q844" s="40">
        <f t="shared" si="26"/>
        <v>0.3942115768</v>
      </c>
      <c r="R844" s="35">
        <f t="shared" si="27"/>
        <v>0.1563055062</v>
      </c>
      <c r="S844" s="10">
        <f t="shared" si="50"/>
        <v>0.7274691936</v>
      </c>
      <c r="T844" s="10">
        <f t="shared" si="28"/>
        <v>1.078808363</v>
      </c>
      <c r="U844" s="10">
        <f t="shared" si="29"/>
        <v>1</v>
      </c>
      <c r="V844" s="30">
        <f t="shared" si="30"/>
        <v>1002</v>
      </c>
      <c r="W844" s="30">
        <f t="shared" si="31"/>
        <v>395</v>
      </c>
      <c r="X844" s="34">
        <f t="shared" si="32"/>
        <v>729</v>
      </c>
      <c r="Y844" s="36">
        <f t="shared" si="33"/>
        <v>641</v>
      </c>
      <c r="Z844" s="37">
        <f t="shared" ref="Z844:AA844" si="3399">L844</f>
        <v>475</v>
      </c>
      <c r="AA844" s="38">
        <f t="shared" si="3399"/>
        <v>88</v>
      </c>
      <c r="AB844" s="39">
        <f t="shared" si="35"/>
        <v>0</v>
      </c>
      <c r="AC844" s="35">
        <f t="shared" si="36"/>
        <v>1</v>
      </c>
      <c r="AD844" s="35">
        <f t="shared" si="37"/>
        <v>0.5743727599</v>
      </c>
      <c r="AE844" s="30">
        <f t="shared" si="38"/>
        <v>0.6210571413</v>
      </c>
      <c r="AF844" s="30">
        <f t="shared" si="39"/>
        <v>0.3146208519</v>
      </c>
      <c r="AG844" s="30">
        <f t="shared" si="40"/>
        <v>-0.04668438141</v>
      </c>
      <c r="AH844" s="41">
        <f t="shared" si="41"/>
        <v>0.4805822993</v>
      </c>
      <c r="AI844" s="42">
        <f t="shared" si="42"/>
        <v>0.7412780452</v>
      </c>
      <c r="AJ844" s="42">
        <f t="shared" si="43"/>
        <v>0.6769492962</v>
      </c>
      <c r="AK844" s="36">
        <f t="shared" si="44"/>
        <v>995</v>
      </c>
      <c r="AL844" s="37">
        <f t="shared" ref="AL844:AM844" si="3400">Z844</f>
        <v>475</v>
      </c>
      <c r="AM844" s="38">
        <f t="shared" si="3400"/>
        <v>88</v>
      </c>
      <c r="AN844" s="39">
        <f t="shared" si="46"/>
        <v>0</v>
      </c>
      <c r="AO844" s="43"/>
      <c r="AP844" s="43"/>
      <c r="AQ844" s="43">
        <f t="shared" ref="AQ844:AW844" si="3401">POWER($AC844,AQ$3)</f>
        <v>1</v>
      </c>
      <c r="AR844" s="43">
        <f t="shared" si="3401"/>
        <v>1</v>
      </c>
      <c r="AS844" s="43">
        <f t="shared" si="3401"/>
        <v>1</v>
      </c>
      <c r="AT844" s="43">
        <f t="shared" si="3401"/>
        <v>1</v>
      </c>
      <c r="AU844" s="43">
        <f t="shared" si="3401"/>
        <v>1</v>
      </c>
      <c r="AV844" s="43">
        <f t="shared" si="3401"/>
        <v>1</v>
      </c>
      <c r="AW844" s="43">
        <f t="shared" si="3401"/>
        <v>1</v>
      </c>
      <c r="AX844" s="43">
        <f t="shared" ref="AX844:BA844" si="3402">$AD844*AQ844</f>
        <v>0.5743727599</v>
      </c>
      <c r="AY844" s="43">
        <f t="shared" si="3402"/>
        <v>0.5743727599</v>
      </c>
      <c r="AZ844" s="43">
        <f t="shared" si="3402"/>
        <v>0.5743727599</v>
      </c>
      <c r="BA844" s="43">
        <f t="shared" si="3402"/>
        <v>0.5743727599</v>
      </c>
      <c r="BB844" s="43"/>
      <c r="BC844" s="43"/>
      <c r="BD844" s="43"/>
      <c r="BE844" s="43"/>
      <c r="BF844" s="43"/>
      <c r="BG844" s="43"/>
      <c r="BH844" s="43"/>
      <c r="BI844" s="43"/>
      <c r="BJ844" s="43"/>
    </row>
    <row r="845">
      <c r="A845" s="30"/>
      <c r="B845" s="30"/>
      <c r="C845" s="44">
        <f t="shared" si="49"/>
        <v>841</v>
      </c>
      <c r="D845" s="32">
        <f t="shared" si="13"/>
        <v>3911</v>
      </c>
      <c r="E845" s="32">
        <f t="shared" si="14"/>
        <v>3911</v>
      </c>
      <c r="F845" s="33">
        <f t="shared" si="15"/>
        <v>2133</v>
      </c>
      <c r="G845" s="30">
        <f t="shared" si="16"/>
        <v>1508</v>
      </c>
      <c r="H845" s="34">
        <f t="shared" si="17"/>
        <v>625</v>
      </c>
      <c r="I845" s="35">
        <f t="shared" si="18"/>
        <v>0.3595163742</v>
      </c>
      <c r="J845" s="35">
        <f t="shared" si="19"/>
        <v>0.3997864769</v>
      </c>
      <c r="K845" s="36">
        <f t="shared" si="20"/>
        <v>542</v>
      </c>
      <c r="L845" s="37">
        <f t="shared" si="21"/>
        <v>966</v>
      </c>
      <c r="M845" s="38">
        <f t="shared" si="22"/>
        <v>250</v>
      </c>
      <c r="N845" s="39">
        <f t="shared" si="23"/>
        <v>375</v>
      </c>
      <c r="O845" s="35">
        <f t="shared" si="24"/>
        <v>0.3594164456</v>
      </c>
      <c r="P845" s="35">
        <f t="shared" si="25"/>
        <v>0.4</v>
      </c>
      <c r="Q845" s="40">
        <f t="shared" si="26"/>
        <v>0.3713080169</v>
      </c>
      <c r="R845" s="35">
        <f t="shared" si="27"/>
        <v>0.2055921053</v>
      </c>
      <c r="S845" s="10">
        <f t="shared" si="50"/>
        <v>0.7083156349</v>
      </c>
      <c r="T845" s="10">
        <f t="shared" si="28"/>
        <v>1.016705959</v>
      </c>
      <c r="U845" s="10">
        <f t="shared" si="29"/>
        <v>1</v>
      </c>
      <c r="V845" s="30">
        <f t="shared" si="30"/>
        <v>2133</v>
      </c>
      <c r="W845" s="30">
        <f t="shared" si="31"/>
        <v>792</v>
      </c>
      <c r="X845" s="34">
        <f t="shared" si="32"/>
        <v>1511</v>
      </c>
      <c r="Y845" s="36">
        <f t="shared" si="33"/>
        <v>1261</v>
      </c>
      <c r="Z845" s="37">
        <f t="shared" ref="Z845:AA845" si="3403">L845</f>
        <v>966</v>
      </c>
      <c r="AA845" s="38">
        <f t="shared" si="3403"/>
        <v>250</v>
      </c>
      <c r="AB845" s="39">
        <f t="shared" si="35"/>
        <v>0</v>
      </c>
      <c r="AC845" s="35">
        <f t="shared" si="36"/>
        <v>1</v>
      </c>
      <c r="AD845" s="35">
        <f t="shared" si="37"/>
        <v>0.5662325999</v>
      </c>
      <c r="AE845" s="30">
        <f t="shared" si="38"/>
        <v>0.6210571413</v>
      </c>
      <c r="AF845" s="30">
        <f t="shared" si="39"/>
        <v>0.3146208519</v>
      </c>
      <c r="AG845" s="30">
        <f t="shared" si="40"/>
        <v>-0.05482454135</v>
      </c>
      <c r="AH845" s="41">
        <f t="shared" si="41"/>
        <v>0.4805822993</v>
      </c>
      <c r="AI845" s="42">
        <f t="shared" si="42"/>
        <v>0.7412780452</v>
      </c>
      <c r="AJ845" s="42">
        <f t="shared" si="43"/>
        <v>0.6657325618</v>
      </c>
      <c r="AK845" s="36">
        <f t="shared" si="44"/>
        <v>1924</v>
      </c>
      <c r="AL845" s="37">
        <f t="shared" ref="AL845:AM845" si="3404">Z845</f>
        <v>966</v>
      </c>
      <c r="AM845" s="38">
        <f t="shared" si="3404"/>
        <v>250</v>
      </c>
      <c r="AN845" s="39">
        <f t="shared" si="46"/>
        <v>0</v>
      </c>
      <c r="AO845" s="43"/>
      <c r="AP845" s="43"/>
      <c r="AQ845" s="43">
        <f t="shared" ref="AQ845:AW845" si="3405">POWER($AC845,AQ$3)</f>
        <v>1</v>
      </c>
      <c r="AR845" s="43">
        <f t="shared" si="3405"/>
        <v>1</v>
      </c>
      <c r="AS845" s="43">
        <f t="shared" si="3405"/>
        <v>1</v>
      </c>
      <c r="AT845" s="43">
        <f t="shared" si="3405"/>
        <v>1</v>
      </c>
      <c r="AU845" s="43">
        <f t="shared" si="3405"/>
        <v>1</v>
      </c>
      <c r="AV845" s="43">
        <f t="shared" si="3405"/>
        <v>1</v>
      </c>
      <c r="AW845" s="43">
        <f t="shared" si="3405"/>
        <v>1</v>
      </c>
      <c r="AX845" s="43">
        <f t="shared" ref="AX845:BA845" si="3406">$AD845*AQ845</f>
        <v>0.5662325999</v>
      </c>
      <c r="AY845" s="43">
        <f t="shared" si="3406"/>
        <v>0.5662325999</v>
      </c>
      <c r="AZ845" s="43">
        <f t="shared" si="3406"/>
        <v>0.5662325999</v>
      </c>
      <c r="BA845" s="43">
        <f t="shared" si="3406"/>
        <v>0.5662325999</v>
      </c>
      <c r="BB845" s="43"/>
      <c r="BC845" s="43"/>
      <c r="BD845" s="43"/>
      <c r="BE845" s="43"/>
      <c r="BF845" s="43"/>
      <c r="BG845" s="43"/>
      <c r="BH845" s="43"/>
      <c r="BI845" s="43"/>
      <c r="BJ845" s="43"/>
    </row>
    <row r="846">
      <c r="A846" s="30"/>
      <c r="B846" s="30"/>
      <c r="C846" s="44">
        <f t="shared" si="49"/>
        <v>842</v>
      </c>
      <c r="D846" s="32">
        <f t="shared" si="13"/>
        <v>1466</v>
      </c>
      <c r="E846" s="32">
        <f t="shared" si="14"/>
        <v>1466</v>
      </c>
      <c r="F846" s="33">
        <f t="shared" si="15"/>
        <v>846</v>
      </c>
      <c r="G846" s="30">
        <f t="shared" si="16"/>
        <v>501</v>
      </c>
      <c r="H846" s="34">
        <f t="shared" si="17"/>
        <v>345</v>
      </c>
      <c r="I846" s="35">
        <f t="shared" si="18"/>
        <v>0.4913482092</v>
      </c>
      <c r="J846" s="35">
        <f t="shared" si="19"/>
        <v>0.6082867191</v>
      </c>
      <c r="K846" s="36">
        <f t="shared" si="20"/>
        <v>246</v>
      </c>
      <c r="L846" s="37">
        <f t="shared" si="21"/>
        <v>255</v>
      </c>
      <c r="M846" s="38">
        <f t="shared" si="22"/>
        <v>210</v>
      </c>
      <c r="N846" s="39">
        <f t="shared" si="23"/>
        <v>135</v>
      </c>
      <c r="O846" s="35">
        <f t="shared" si="24"/>
        <v>0.4910179641</v>
      </c>
      <c r="P846" s="35">
        <f t="shared" si="25"/>
        <v>0.6086956522</v>
      </c>
      <c r="Q846" s="40">
        <f t="shared" si="26"/>
        <v>0.5390070922</v>
      </c>
      <c r="R846" s="35">
        <f t="shared" si="27"/>
        <v>0.4516129032</v>
      </c>
      <c r="S846" s="10">
        <f t="shared" si="50"/>
        <v>0.6058715589</v>
      </c>
      <c r="T846" s="10">
        <f t="shared" si="28"/>
        <v>0.6955059929</v>
      </c>
      <c r="U846" s="10">
        <f t="shared" si="29"/>
        <v>0.6955059929</v>
      </c>
      <c r="V846" s="30">
        <f t="shared" si="30"/>
        <v>846</v>
      </c>
      <c r="W846" s="30">
        <f t="shared" si="31"/>
        <v>456</v>
      </c>
      <c r="X846" s="34">
        <f t="shared" si="32"/>
        <v>513</v>
      </c>
      <c r="Y846" s="36">
        <f t="shared" si="33"/>
        <v>303</v>
      </c>
      <c r="Z846" s="37">
        <f t="shared" ref="Z846:AA846" si="3407">L846</f>
        <v>255</v>
      </c>
      <c r="AA846" s="38">
        <f t="shared" si="3407"/>
        <v>210</v>
      </c>
      <c r="AB846" s="39">
        <f t="shared" si="35"/>
        <v>133</v>
      </c>
      <c r="AC846" s="35">
        <f t="shared" si="36"/>
        <v>0.612244898</v>
      </c>
      <c r="AD846" s="35">
        <f t="shared" si="37"/>
        <v>0.5430107527</v>
      </c>
      <c r="AE846" s="30">
        <f t="shared" si="38"/>
        <v>0.5695822783</v>
      </c>
      <c r="AF846" s="30">
        <f t="shared" si="39"/>
        <v>0.263145989</v>
      </c>
      <c r="AG846" s="30">
        <f t="shared" si="40"/>
        <v>-0.02657152559</v>
      </c>
      <c r="AH846" s="41">
        <f t="shared" si="41"/>
        <v>0.3794645902</v>
      </c>
      <c r="AI846" s="42">
        <f t="shared" si="42"/>
        <v>0.4712163126</v>
      </c>
      <c r="AJ846" s="42">
        <f t="shared" si="43"/>
        <v>0.4346020757</v>
      </c>
      <c r="AK846" s="36">
        <f t="shared" si="44"/>
        <v>196</v>
      </c>
      <c r="AL846" s="37">
        <f t="shared" ref="AL846:AM846" si="3408">Z846</f>
        <v>255</v>
      </c>
      <c r="AM846" s="38">
        <f t="shared" si="3408"/>
        <v>210</v>
      </c>
      <c r="AN846" s="39">
        <f t="shared" si="46"/>
        <v>133</v>
      </c>
      <c r="AO846" s="43"/>
      <c r="AP846" s="43"/>
      <c r="AQ846" s="43">
        <f t="shared" ref="AQ846:AW846" si="3409">POWER($AC846,AQ$3)</f>
        <v>1</v>
      </c>
      <c r="AR846" s="43">
        <f t="shared" si="3409"/>
        <v>0.612244898</v>
      </c>
      <c r="AS846" s="43">
        <f t="shared" si="3409"/>
        <v>0.3748438151</v>
      </c>
      <c r="AT846" s="43">
        <f t="shared" si="3409"/>
        <v>0.2294962133</v>
      </c>
      <c r="AU846" s="43">
        <f t="shared" si="3409"/>
        <v>0.1405078857</v>
      </c>
      <c r="AV846" s="43">
        <f t="shared" si="3409"/>
        <v>0.08602523614</v>
      </c>
      <c r="AW846" s="43">
        <f t="shared" si="3409"/>
        <v>0.05266851192</v>
      </c>
      <c r="AX846" s="43">
        <f t="shared" ref="AX846:BA846" si="3410">$AD846*AQ846</f>
        <v>0.5430107527</v>
      </c>
      <c r="AY846" s="43">
        <f t="shared" si="3410"/>
        <v>0.3324555629</v>
      </c>
      <c r="AZ846" s="43">
        <f t="shared" si="3410"/>
        <v>0.2035442222</v>
      </c>
      <c r="BA846" s="43">
        <f t="shared" si="3410"/>
        <v>0.1246189115</v>
      </c>
      <c r="BB846" s="43"/>
      <c r="BC846" s="43"/>
      <c r="BD846" s="43"/>
      <c r="BE846" s="43"/>
      <c r="BF846" s="43"/>
      <c r="BG846" s="43"/>
      <c r="BH846" s="43"/>
      <c r="BI846" s="43"/>
      <c r="BJ846" s="43"/>
    </row>
    <row r="847">
      <c r="A847" s="30"/>
      <c r="B847" s="30"/>
      <c r="C847" s="44">
        <f t="shared" si="49"/>
        <v>843</v>
      </c>
      <c r="D847" s="32">
        <f t="shared" si="13"/>
        <v>1104</v>
      </c>
      <c r="E847" s="32">
        <f t="shared" si="14"/>
        <v>1104</v>
      </c>
      <c r="F847" s="33">
        <f t="shared" si="15"/>
        <v>575</v>
      </c>
      <c r="G847" s="30">
        <f t="shared" si="16"/>
        <v>461</v>
      </c>
      <c r="H847" s="34">
        <f t="shared" si="17"/>
        <v>114</v>
      </c>
      <c r="I847" s="35">
        <f t="shared" si="18"/>
        <v>0.4882854166</v>
      </c>
      <c r="J847" s="35">
        <f t="shared" si="19"/>
        <v>0.3747901208</v>
      </c>
      <c r="K847" s="36">
        <f t="shared" si="20"/>
        <v>225</v>
      </c>
      <c r="L847" s="37">
        <f t="shared" si="21"/>
        <v>236</v>
      </c>
      <c r="M847" s="38">
        <f t="shared" si="22"/>
        <v>43</v>
      </c>
      <c r="N847" s="39">
        <f t="shared" si="23"/>
        <v>71</v>
      </c>
      <c r="O847" s="35">
        <f t="shared" si="24"/>
        <v>0.4880694143</v>
      </c>
      <c r="P847" s="35">
        <f t="shared" si="25"/>
        <v>0.3771929825</v>
      </c>
      <c r="Q847" s="40">
        <f t="shared" si="26"/>
        <v>0.4660869565</v>
      </c>
      <c r="R847" s="35">
        <f t="shared" si="27"/>
        <v>0.1541218638</v>
      </c>
      <c r="S847" s="10">
        <f t="shared" si="50"/>
        <v>0.5046599301</v>
      </c>
      <c r="T847" s="10">
        <f t="shared" si="28"/>
        <v>0.7149075768</v>
      </c>
      <c r="U847" s="10">
        <f t="shared" si="29"/>
        <v>0.7149075768</v>
      </c>
      <c r="V847" s="30">
        <f t="shared" si="30"/>
        <v>575</v>
      </c>
      <c r="W847" s="30">
        <f t="shared" si="31"/>
        <v>268</v>
      </c>
      <c r="X847" s="34">
        <f t="shared" si="32"/>
        <v>290</v>
      </c>
      <c r="Y847" s="36">
        <f t="shared" si="33"/>
        <v>247</v>
      </c>
      <c r="Z847" s="37">
        <f t="shared" ref="Z847:AA847" si="3411">L847</f>
        <v>236</v>
      </c>
      <c r="AA847" s="38">
        <f t="shared" si="3411"/>
        <v>43</v>
      </c>
      <c r="AB847" s="39">
        <f t="shared" si="35"/>
        <v>98</v>
      </c>
      <c r="AC847" s="35">
        <f t="shared" si="36"/>
        <v>0.304964539</v>
      </c>
      <c r="AD847" s="35">
        <f t="shared" si="37"/>
        <v>0.5113871636</v>
      </c>
      <c r="AE847" s="30">
        <f t="shared" si="38"/>
        <v>0.4476380635</v>
      </c>
      <c r="AF847" s="30">
        <f t="shared" si="39"/>
        <v>0.1412017742</v>
      </c>
      <c r="AG847" s="30">
        <f t="shared" si="40"/>
        <v>0.06374910001</v>
      </c>
      <c r="AH847" s="41">
        <f t="shared" si="41"/>
        <v>0.3517775591</v>
      </c>
      <c r="AI847" s="42">
        <f t="shared" si="42"/>
        <v>0.2376355519</v>
      </c>
      <c r="AJ847" s="42">
        <f t="shared" si="43"/>
        <v>0.325478632</v>
      </c>
      <c r="AK847" s="36">
        <f t="shared" si="44"/>
        <v>114</v>
      </c>
      <c r="AL847" s="37">
        <f t="shared" ref="AL847:AM847" si="3412">Z847</f>
        <v>236</v>
      </c>
      <c r="AM847" s="38">
        <f t="shared" si="3412"/>
        <v>43</v>
      </c>
      <c r="AN847" s="39">
        <f t="shared" si="46"/>
        <v>98</v>
      </c>
      <c r="AO847" s="43"/>
      <c r="AP847" s="43"/>
      <c r="AQ847" s="43">
        <f t="shared" ref="AQ847:AW847" si="3413">POWER($AC847,AQ$3)</f>
        <v>1</v>
      </c>
      <c r="AR847" s="43">
        <f t="shared" si="3413"/>
        <v>0.304964539</v>
      </c>
      <c r="AS847" s="43">
        <f t="shared" si="3413"/>
        <v>0.09300337005</v>
      </c>
      <c r="AT847" s="43">
        <f t="shared" si="3413"/>
        <v>0.02836272987</v>
      </c>
      <c r="AU847" s="43">
        <f t="shared" si="3413"/>
        <v>0.008649626841</v>
      </c>
      <c r="AV847" s="43">
        <f t="shared" si="3413"/>
        <v>0.002637829462</v>
      </c>
      <c r="AW847" s="43">
        <f t="shared" si="3413"/>
        <v>0.0008044444459</v>
      </c>
      <c r="AX847" s="43">
        <f t="shared" ref="AX847:BA847" si="3414">$AD847*AQ847</f>
        <v>0.5113871636</v>
      </c>
      <c r="AY847" s="43">
        <f t="shared" si="3414"/>
        <v>0.1559549506</v>
      </c>
      <c r="AZ847" s="43">
        <f t="shared" si="3414"/>
        <v>0.04756072961</v>
      </c>
      <c r="BA847" s="43">
        <f t="shared" si="3414"/>
        <v>0.01450433598</v>
      </c>
      <c r="BB847" s="43"/>
      <c r="BC847" s="43"/>
      <c r="BD847" s="43"/>
      <c r="BE847" s="43"/>
      <c r="BF847" s="43"/>
      <c r="BG847" s="43"/>
      <c r="BH847" s="43"/>
      <c r="BI847" s="43"/>
      <c r="BJ847" s="43"/>
    </row>
    <row r="848">
      <c r="A848" s="30"/>
      <c r="B848" s="30"/>
      <c r="C848" s="44">
        <f t="shared" si="49"/>
        <v>844</v>
      </c>
      <c r="D848" s="32">
        <f t="shared" si="13"/>
        <v>1799</v>
      </c>
      <c r="E848" s="32">
        <f t="shared" si="14"/>
        <v>1799</v>
      </c>
      <c r="F848" s="33">
        <f t="shared" si="15"/>
        <v>749</v>
      </c>
      <c r="G848" s="30">
        <f t="shared" si="16"/>
        <v>455</v>
      </c>
      <c r="H848" s="34">
        <f t="shared" si="17"/>
        <v>294</v>
      </c>
      <c r="I848" s="35">
        <f t="shared" si="18"/>
        <v>0.4501113407</v>
      </c>
      <c r="J848" s="35">
        <f t="shared" si="19"/>
        <v>0.3947367328</v>
      </c>
      <c r="K848" s="36">
        <f t="shared" si="20"/>
        <v>205</v>
      </c>
      <c r="L848" s="37">
        <f t="shared" si="21"/>
        <v>250</v>
      </c>
      <c r="M848" s="38">
        <f t="shared" si="22"/>
        <v>116</v>
      </c>
      <c r="N848" s="39">
        <f t="shared" si="23"/>
        <v>178</v>
      </c>
      <c r="O848" s="35">
        <f t="shared" si="24"/>
        <v>0.4505494505</v>
      </c>
      <c r="P848" s="35">
        <f t="shared" si="25"/>
        <v>0.3945578231</v>
      </c>
      <c r="Q848" s="40">
        <f t="shared" si="26"/>
        <v>0.4285714286</v>
      </c>
      <c r="R848" s="35">
        <f t="shared" si="27"/>
        <v>0.3169398907</v>
      </c>
      <c r="S848" s="10">
        <f t="shared" si="50"/>
        <v>0.6188273321</v>
      </c>
      <c r="T848" s="10">
        <f t="shared" si="28"/>
        <v>0.8006396289</v>
      </c>
      <c r="U848" s="10">
        <f t="shared" si="29"/>
        <v>0.8006396289</v>
      </c>
      <c r="V848" s="30">
        <f t="shared" si="30"/>
        <v>749</v>
      </c>
      <c r="W848" s="30">
        <f t="shared" si="31"/>
        <v>321</v>
      </c>
      <c r="X848" s="34">
        <f t="shared" si="32"/>
        <v>464</v>
      </c>
      <c r="Y848" s="36">
        <f t="shared" si="33"/>
        <v>348</v>
      </c>
      <c r="Z848" s="37">
        <f t="shared" ref="Z848:AA848" si="3415">L848</f>
        <v>250</v>
      </c>
      <c r="AA848" s="38">
        <f t="shared" si="3415"/>
        <v>116</v>
      </c>
      <c r="AB848" s="39">
        <f t="shared" si="35"/>
        <v>87</v>
      </c>
      <c r="AC848" s="35">
        <f t="shared" si="36"/>
        <v>0.5714285714</v>
      </c>
      <c r="AD848" s="35">
        <f t="shared" si="37"/>
        <v>0.5819397993</v>
      </c>
      <c r="AE848" s="30">
        <f t="shared" si="38"/>
        <v>0.5562495499</v>
      </c>
      <c r="AF848" s="30">
        <f t="shared" si="39"/>
        <v>0.2498132606</v>
      </c>
      <c r="AG848" s="30">
        <f t="shared" si="40"/>
        <v>0.02569024943</v>
      </c>
      <c r="AH848" s="41">
        <f t="shared" si="41"/>
        <v>0.3732620474</v>
      </c>
      <c r="AI848" s="42">
        <f t="shared" si="42"/>
        <v>0.4409859847</v>
      </c>
      <c r="AJ848" s="42">
        <f t="shared" si="43"/>
        <v>0.476385867</v>
      </c>
      <c r="AK848" s="36">
        <f t="shared" si="44"/>
        <v>227</v>
      </c>
      <c r="AL848" s="37">
        <f t="shared" ref="AL848:AM848" si="3416">Z848</f>
        <v>250</v>
      </c>
      <c r="AM848" s="38">
        <f t="shared" si="3416"/>
        <v>116</v>
      </c>
      <c r="AN848" s="39">
        <f t="shared" si="46"/>
        <v>87</v>
      </c>
      <c r="AO848" s="43"/>
      <c r="AP848" s="43"/>
      <c r="AQ848" s="43">
        <f t="shared" ref="AQ848:AW848" si="3417">POWER($AC848,AQ$3)</f>
        <v>1</v>
      </c>
      <c r="AR848" s="43">
        <f t="shared" si="3417"/>
        <v>0.5714285714</v>
      </c>
      <c r="AS848" s="43">
        <f t="shared" si="3417"/>
        <v>0.3265306122</v>
      </c>
      <c r="AT848" s="43">
        <f t="shared" si="3417"/>
        <v>0.1865889213</v>
      </c>
      <c r="AU848" s="43">
        <f t="shared" si="3417"/>
        <v>0.1066222407</v>
      </c>
      <c r="AV848" s="43">
        <f t="shared" si="3417"/>
        <v>0.0609269947</v>
      </c>
      <c r="AW848" s="43">
        <f t="shared" si="3417"/>
        <v>0.03481542555</v>
      </c>
      <c r="AX848" s="43">
        <f t="shared" ref="AX848:BA848" si="3418">$AD848*AQ848</f>
        <v>0.5819397993</v>
      </c>
      <c r="AY848" s="43">
        <f t="shared" si="3418"/>
        <v>0.3325370282</v>
      </c>
      <c r="AZ848" s="43">
        <f t="shared" si="3418"/>
        <v>0.190021159</v>
      </c>
      <c r="BA848" s="43">
        <f t="shared" si="3418"/>
        <v>0.1085835194</v>
      </c>
      <c r="BB848" s="43"/>
      <c r="BC848" s="43"/>
      <c r="BD848" s="43"/>
      <c r="BE848" s="43"/>
      <c r="BF848" s="43"/>
      <c r="BG848" s="43"/>
      <c r="BH848" s="43"/>
      <c r="BI848" s="43"/>
      <c r="BJ848" s="43"/>
    </row>
    <row r="849">
      <c r="A849" s="30"/>
      <c r="B849" s="30"/>
      <c r="C849" s="44">
        <f t="shared" si="49"/>
        <v>845</v>
      </c>
      <c r="D849" s="32">
        <f t="shared" si="13"/>
        <v>1114</v>
      </c>
      <c r="E849" s="32">
        <f t="shared" si="14"/>
        <v>1114</v>
      </c>
      <c r="F849" s="33">
        <f t="shared" si="15"/>
        <v>767</v>
      </c>
      <c r="G849" s="30">
        <f t="shared" si="16"/>
        <v>513</v>
      </c>
      <c r="H849" s="34">
        <f t="shared" si="17"/>
        <v>254</v>
      </c>
      <c r="I849" s="35">
        <f t="shared" si="18"/>
        <v>0.5976452327</v>
      </c>
      <c r="J849" s="35">
        <f t="shared" si="19"/>
        <v>0.6411861655</v>
      </c>
      <c r="K849" s="36">
        <f t="shared" si="20"/>
        <v>307</v>
      </c>
      <c r="L849" s="37">
        <f t="shared" si="21"/>
        <v>206</v>
      </c>
      <c r="M849" s="38">
        <f t="shared" si="22"/>
        <v>163</v>
      </c>
      <c r="N849" s="39">
        <f t="shared" si="23"/>
        <v>91</v>
      </c>
      <c r="O849" s="35">
        <f t="shared" si="24"/>
        <v>0.5984405458</v>
      </c>
      <c r="P849" s="35">
        <f t="shared" si="25"/>
        <v>0.6417322835</v>
      </c>
      <c r="Q849" s="40">
        <f t="shared" si="26"/>
        <v>0.6127770535</v>
      </c>
      <c r="R849" s="35">
        <f t="shared" si="27"/>
        <v>0.4417344173</v>
      </c>
      <c r="S849" s="10">
        <f t="shared" si="50"/>
        <v>0.7322785558</v>
      </c>
      <c r="T849" s="10">
        <f t="shared" si="28"/>
        <v>0.9088843889</v>
      </c>
      <c r="U849" s="10">
        <f t="shared" si="29"/>
        <v>0.9088843889</v>
      </c>
      <c r="V849" s="30">
        <f t="shared" si="30"/>
        <v>767</v>
      </c>
      <c r="W849" s="30">
        <f t="shared" si="31"/>
        <v>470</v>
      </c>
      <c r="X849" s="34">
        <f t="shared" si="32"/>
        <v>562</v>
      </c>
      <c r="Y849" s="36">
        <f t="shared" si="33"/>
        <v>399</v>
      </c>
      <c r="Z849" s="37">
        <f t="shared" ref="Z849:AA849" si="3419">L849</f>
        <v>206</v>
      </c>
      <c r="AA849" s="38">
        <f t="shared" si="3419"/>
        <v>163</v>
      </c>
      <c r="AB849" s="39">
        <f t="shared" si="35"/>
        <v>40</v>
      </c>
      <c r="AC849" s="35">
        <f t="shared" si="36"/>
        <v>0.802955665</v>
      </c>
      <c r="AD849" s="35">
        <f t="shared" si="37"/>
        <v>0.6595041322</v>
      </c>
      <c r="AE849" s="30">
        <f t="shared" si="38"/>
        <v>0.6142669466</v>
      </c>
      <c r="AF849" s="30">
        <f t="shared" si="39"/>
        <v>0.3078306573</v>
      </c>
      <c r="AG849" s="30">
        <f t="shared" si="40"/>
        <v>0.0452371856</v>
      </c>
      <c r="AH849" s="41">
        <f t="shared" si="41"/>
        <v>0.4193080024</v>
      </c>
      <c r="AI849" s="42">
        <f t="shared" si="42"/>
        <v>0.6080696973</v>
      </c>
      <c r="AJ849" s="42">
        <f t="shared" si="43"/>
        <v>0.6704042827</v>
      </c>
      <c r="AK849" s="36">
        <f t="shared" si="44"/>
        <v>419</v>
      </c>
      <c r="AL849" s="37">
        <f t="shared" ref="AL849:AM849" si="3420">Z849</f>
        <v>206</v>
      </c>
      <c r="AM849" s="38">
        <f t="shared" si="3420"/>
        <v>163</v>
      </c>
      <c r="AN849" s="39">
        <f t="shared" si="46"/>
        <v>40</v>
      </c>
      <c r="AO849" s="43"/>
      <c r="AP849" s="43"/>
      <c r="AQ849" s="43">
        <f t="shared" ref="AQ849:AW849" si="3421">POWER($AC849,AQ$3)</f>
        <v>1</v>
      </c>
      <c r="AR849" s="43">
        <f t="shared" si="3421"/>
        <v>0.802955665</v>
      </c>
      <c r="AS849" s="43">
        <f t="shared" si="3421"/>
        <v>0.6447378</v>
      </c>
      <c r="AT849" s="43">
        <f t="shared" si="3421"/>
        <v>0.517695869</v>
      </c>
      <c r="AU849" s="43">
        <f t="shared" si="3421"/>
        <v>0.4156868307</v>
      </c>
      <c r="AV849" s="43">
        <f t="shared" si="3421"/>
        <v>0.3337780956</v>
      </c>
      <c r="AW849" s="43">
        <f t="shared" si="3421"/>
        <v>0.2680090127</v>
      </c>
      <c r="AX849" s="43">
        <f t="shared" ref="AX849:BA849" si="3422">$AD849*AQ849</f>
        <v>0.6595041322</v>
      </c>
      <c r="AY849" s="43">
        <f t="shared" si="3422"/>
        <v>0.5295525791</v>
      </c>
      <c r="AZ849" s="43">
        <f t="shared" si="3422"/>
        <v>0.4252072433</v>
      </c>
      <c r="BA849" s="43">
        <f t="shared" si="3422"/>
        <v>0.3414225648</v>
      </c>
      <c r="BB849" s="43"/>
      <c r="BC849" s="43"/>
      <c r="BD849" s="43"/>
      <c r="BE849" s="43"/>
      <c r="BF849" s="43"/>
      <c r="BG849" s="43"/>
      <c r="BH849" s="43"/>
      <c r="BI849" s="43"/>
      <c r="BJ849" s="43"/>
    </row>
    <row r="850">
      <c r="A850" s="30"/>
      <c r="B850" s="30"/>
      <c r="C850" s="44">
        <f t="shared" si="49"/>
        <v>846</v>
      </c>
      <c r="D850" s="32">
        <f t="shared" si="13"/>
        <v>1477</v>
      </c>
      <c r="E850" s="32">
        <f t="shared" si="14"/>
        <v>1477</v>
      </c>
      <c r="F850" s="33">
        <f t="shared" si="15"/>
        <v>501</v>
      </c>
      <c r="G850" s="30">
        <f t="shared" si="16"/>
        <v>394</v>
      </c>
      <c r="H850" s="34">
        <f t="shared" si="17"/>
        <v>107</v>
      </c>
      <c r="I850" s="35">
        <f t="shared" si="18"/>
        <v>0.4194195794</v>
      </c>
      <c r="J850" s="35">
        <f t="shared" si="19"/>
        <v>0.4663016963</v>
      </c>
      <c r="K850" s="36">
        <f t="shared" si="20"/>
        <v>165</v>
      </c>
      <c r="L850" s="37">
        <f t="shared" si="21"/>
        <v>229</v>
      </c>
      <c r="M850" s="38">
        <f t="shared" si="22"/>
        <v>50</v>
      </c>
      <c r="N850" s="39">
        <f t="shared" si="23"/>
        <v>57</v>
      </c>
      <c r="O850" s="35">
        <f t="shared" si="24"/>
        <v>0.4187817259</v>
      </c>
      <c r="P850" s="35">
        <f t="shared" si="25"/>
        <v>0.4672897196</v>
      </c>
      <c r="Q850" s="40">
        <f t="shared" si="26"/>
        <v>0.4291417166</v>
      </c>
      <c r="R850" s="35">
        <f t="shared" si="27"/>
        <v>0.1792114695</v>
      </c>
      <c r="S850" s="10">
        <f t="shared" si="50"/>
        <v>0.5727952875</v>
      </c>
      <c r="T850" s="10">
        <f t="shared" si="28"/>
        <v>0.8109752936</v>
      </c>
      <c r="U850" s="10">
        <f t="shared" si="29"/>
        <v>0.8109752936</v>
      </c>
      <c r="V850" s="30">
        <f t="shared" si="30"/>
        <v>501</v>
      </c>
      <c r="W850" s="30">
        <f t="shared" si="31"/>
        <v>215</v>
      </c>
      <c r="X850" s="34">
        <f t="shared" si="32"/>
        <v>287</v>
      </c>
      <c r="Y850" s="36">
        <f t="shared" si="33"/>
        <v>237</v>
      </c>
      <c r="Z850" s="37">
        <f t="shared" ref="Z850:AA850" si="3423">L850</f>
        <v>229</v>
      </c>
      <c r="AA850" s="38">
        <f t="shared" si="3423"/>
        <v>50</v>
      </c>
      <c r="AB850" s="39">
        <f t="shared" si="35"/>
        <v>55</v>
      </c>
      <c r="AC850" s="35">
        <f t="shared" si="36"/>
        <v>0.4761904762</v>
      </c>
      <c r="AD850" s="35">
        <f t="shared" si="37"/>
        <v>0.508583691</v>
      </c>
      <c r="AE850" s="30">
        <f t="shared" si="38"/>
        <v>0.521122972</v>
      </c>
      <c r="AF850" s="30">
        <f t="shared" si="39"/>
        <v>0.2146866826</v>
      </c>
      <c r="AG850" s="30">
        <f t="shared" si="40"/>
        <v>-0.01253928097</v>
      </c>
      <c r="AH850" s="41">
        <f t="shared" si="41"/>
        <v>0.3618442222</v>
      </c>
      <c r="AI850" s="42">
        <f t="shared" si="42"/>
        <v>0.3693560216</v>
      </c>
      <c r="AJ850" s="42">
        <f t="shared" si="43"/>
        <v>0.3520775178</v>
      </c>
      <c r="AK850" s="36">
        <f t="shared" si="44"/>
        <v>124</v>
      </c>
      <c r="AL850" s="37">
        <f t="shared" ref="AL850:AM850" si="3424">Z850</f>
        <v>229</v>
      </c>
      <c r="AM850" s="38">
        <f t="shared" si="3424"/>
        <v>50</v>
      </c>
      <c r="AN850" s="39">
        <f t="shared" si="46"/>
        <v>55</v>
      </c>
      <c r="AO850" s="43"/>
      <c r="AP850" s="43"/>
      <c r="AQ850" s="43">
        <f t="shared" ref="AQ850:AW850" si="3425">POWER($AC850,AQ$3)</f>
        <v>1</v>
      </c>
      <c r="AR850" s="43">
        <f t="shared" si="3425"/>
        <v>0.4761904762</v>
      </c>
      <c r="AS850" s="43">
        <f t="shared" si="3425"/>
        <v>0.2267573696</v>
      </c>
      <c r="AT850" s="43">
        <f t="shared" si="3425"/>
        <v>0.1079796998</v>
      </c>
      <c r="AU850" s="43">
        <f t="shared" si="3425"/>
        <v>0.05141890467</v>
      </c>
      <c r="AV850" s="43">
        <f t="shared" si="3425"/>
        <v>0.0244851927</v>
      </c>
      <c r="AW850" s="43">
        <f t="shared" si="3425"/>
        <v>0.01165961557</v>
      </c>
      <c r="AX850" s="43">
        <f t="shared" ref="AX850:BA850" si="3426">$AD850*AQ850</f>
        <v>0.508583691</v>
      </c>
      <c r="AY850" s="43">
        <f t="shared" si="3426"/>
        <v>0.24218271</v>
      </c>
      <c r="AZ850" s="43">
        <f t="shared" si="3426"/>
        <v>0.1153251</v>
      </c>
      <c r="BA850" s="43">
        <f t="shared" si="3426"/>
        <v>0.05491671428</v>
      </c>
      <c r="BB850" s="43"/>
      <c r="BC850" s="43"/>
      <c r="BD850" s="43"/>
      <c r="BE850" s="43"/>
      <c r="BF850" s="43"/>
      <c r="BG850" s="43"/>
      <c r="BH850" s="43"/>
      <c r="BI850" s="43"/>
      <c r="BJ850" s="43"/>
    </row>
    <row r="851">
      <c r="A851" s="30"/>
      <c r="B851" s="30"/>
      <c r="C851" s="44">
        <f t="shared" si="49"/>
        <v>847</v>
      </c>
      <c r="D851" s="32">
        <f t="shared" si="13"/>
        <v>1144</v>
      </c>
      <c r="E851" s="32">
        <f t="shared" si="14"/>
        <v>1144</v>
      </c>
      <c r="F851" s="33">
        <f t="shared" si="15"/>
        <v>437</v>
      </c>
      <c r="G851" s="30">
        <f t="shared" si="16"/>
        <v>306</v>
      </c>
      <c r="H851" s="34">
        <f t="shared" si="17"/>
        <v>131</v>
      </c>
      <c r="I851" s="35">
        <f t="shared" si="18"/>
        <v>0.4613607219</v>
      </c>
      <c r="J851" s="35">
        <f t="shared" si="19"/>
        <v>0.4919295597</v>
      </c>
      <c r="K851" s="36">
        <f t="shared" si="20"/>
        <v>141</v>
      </c>
      <c r="L851" s="37">
        <f t="shared" si="21"/>
        <v>165</v>
      </c>
      <c r="M851" s="38">
        <f t="shared" si="22"/>
        <v>64</v>
      </c>
      <c r="N851" s="39">
        <f t="shared" si="23"/>
        <v>67</v>
      </c>
      <c r="O851" s="35">
        <f t="shared" si="24"/>
        <v>0.4607843137</v>
      </c>
      <c r="P851" s="35">
        <f t="shared" si="25"/>
        <v>0.4885496183</v>
      </c>
      <c r="Q851" s="40">
        <f t="shared" si="26"/>
        <v>0.4691075515</v>
      </c>
      <c r="R851" s="35">
        <f t="shared" si="27"/>
        <v>0.2794759825</v>
      </c>
      <c r="S851" s="10">
        <f t="shared" si="50"/>
        <v>0.6586762017</v>
      </c>
      <c r="T851" s="10">
        <f t="shared" si="28"/>
        <v>0.889303817</v>
      </c>
      <c r="U851" s="10">
        <f t="shared" si="29"/>
        <v>0.889303817</v>
      </c>
      <c r="V851" s="30">
        <f t="shared" si="30"/>
        <v>437</v>
      </c>
      <c r="W851" s="30">
        <f t="shared" si="31"/>
        <v>205</v>
      </c>
      <c r="X851" s="34">
        <f t="shared" si="32"/>
        <v>288</v>
      </c>
      <c r="Y851" s="36">
        <f t="shared" si="33"/>
        <v>224</v>
      </c>
      <c r="Z851" s="37">
        <f t="shared" ref="Z851:AA851" si="3427">L851</f>
        <v>165</v>
      </c>
      <c r="AA851" s="38">
        <f t="shared" si="3427"/>
        <v>64</v>
      </c>
      <c r="AB851" s="39">
        <f t="shared" si="35"/>
        <v>28</v>
      </c>
      <c r="AC851" s="35">
        <f t="shared" si="36"/>
        <v>0.6956521739</v>
      </c>
      <c r="AD851" s="35">
        <f t="shared" si="37"/>
        <v>0.5758354756</v>
      </c>
      <c r="AE851" s="30">
        <f t="shared" si="38"/>
        <v>0.5929971289</v>
      </c>
      <c r="AF851" s="30">
        <f t="shared" si="39"/>
        <v>0.2865608396</v>
      </c>
      <c r="AG851" s="30">
        <f t="shared" si="40"/>
        <v>-0.01716165332</v>
      </c>
      <c r="AH851" s="41">
        <f t="shared" si="41"/>
        <v>0.3946487648</v>
      </c>
      <c r="AI851" s="42">
        <f t="shared" si="42"/>
        <v>0.532000499</v>
      </c>
      <c r="AJ851" s="42">
        <f t="shared" si="43"/>
        <v>0.5083525967</v>
      </c>
      <c r="AK851" s="36">
        <f t="shared" si="44"/>
        <v>171</v>
      </c>
      <c r="AL851" s="37">
        <f t="shared" ref="AL851:AM851" si="3428">Z851</f>
        <v>165</v>
      </c>
      <c r="AM851" s="38">
        <f t="shared" si="3428"/>
        <v>64</v>
      </c>
      <c r="AN851" s="39">
        <f t="shared" si="46"/>
        <v>28</v>
      </c>
      <c r="AO851" s="43"/>
      <c r="AP851" s="43"/>
      <c r="AQ851" s="43">
        <f t="shared" ref="AQ851:AW851" si="3429">POWER($AC851,AQ$3)</f>
        <v>1</v>
      </c>
      <c r="AR851" s="43">
        <f t="shared" si="3429"/>
        <v>0.6956521739</v>
      </c>
      <c r="AS851" s="43">
        <f t="shared" si="3429"/>
        <v>0.4839319471</v>
      </c>
      <c r="AT851" s="43">
        <f t="shared" si="3429"/>
        <v>0.336648311</v>
      </c>
      <c r="AU851" s="43">
        <f t="shared" si="3429"/>
        <v>0.2341901294</v>
      </c>
      <c r="AV851" s="43">
        <f t="shared" si="3429"/>
        <v>0.1629148726</v>
      </c>
      <c r="AW851" s="43">
        <f t="shared" si="3429"/>
        <v>0.1133320853</v>
      </c>
      <c r="AX851" s="43">
        <f t="shared" ref="AX851:BA851" si="3430">$AD851*AQ851</f>
        <v>0.5758354756</v>
      </c>
      <c r="AY851" s="43">
        <f t="shared" si="3430"/>
        <v>0.4005812004</v>
      </c>
      <c r="AZ851" s="43">
        <f t="shared" si="3430"/>
        <v>0.2786651829</v>
      </c>
      <c r="BA851" s="43">
        <f t="shared" si="3430"/>
        <v>0.1938540403</v>
      </c>
      <c r="BB851" s="43"/>
      <c r="BC851" s="43"/>
      <c r="BD851" s="43"/>
      <c r="BE851" s="43"/>
      <c r="BF851" s="43"/>
      <c r="BG851" s="43"/>
      <c r="BH851" s="43"/>
      <c r="BI851" s="43"/>
      <c r="BJ851" s="43"/>
    </row>
    <row r="852">
      <c r="A852" s="30"/>
      <c r="B852" s="30"/>
      <c r="C852" s="44">
        <f t="shared" si="49"/>
        <v>848</v>
      </c>
      <c r="D852" s="32">
        <f t="shared" si="13"/>
        <v>1961</v>
      </c>
      <c r="E852" s="32">
        <f t="shared" si="14"/>
        <v>1961</v>
      </c>
      <c r="F852" s="33">
        <f t="shared" si="15"/>
        <v>1028</v>
      </c>
      <c r="G852" s="30">
        <f t="shared" si="16"/>
        <v>669</v>
      </c>
      <c r="H852" s="34">
        <f t="shared" si="17"/>
        <v>359</v>
      </c>
      <c r="I852" s="35">
        <f t="shared" si="18"/>
        <v>0.3337500495</v>
      </c>
      <c r="J852" s="35">
        <f t="shared" si="19"/>
        <v>0.2735565917</v>
      </c>
      <c r="K852" s="36">
        <f t="shared" si="20"/>
        <v>223</v>
      </c>
      <c r="L852" s="37">
        <f t="shared" si="21"/>
        <v>446</v>
      </c>
      <c r="M852" s="38">
        <f t="shared" si="22"/>
        <v>98</v>
      </c>
      <c r="N852" s="39">
        <f t="shared" si="23"/>
        <v>261</v>
      </c>
      <c r="O852" s="35">
        <f t="shared" si="24"/>
        <v>0.3333333333</v>
      </c>
      <c r="P852" s="35">
        <f t="shared" si="25"/>
        <v>0.2729805014</v>
      </c>
      <c r="Q852" s="40">
        <f t="shared" si="26"/>
        <v>0.3122568093</v>
      </c>
      <c r="R852" s="35">
        <f t="shared" si="27"/>
        <v>0.1801470588</v>
      </c>
      <c r="S852" s="10">
        <f t="shared" si="50"/>
        <v>0.6853909002</v>
      </c>
      <c r="T852" s="10">
        <f t="shared" si="28"/>
        <v>0.9949754391</v>
      </c>
      <c r="U852" s="10">
        <f t="shared" si="29"/>
        <v>0.9949754391</v>
      </c>
      <c r="V852" s="30">
        <f t="shared" si="30"/>
        <v>1028</v>
      </c>
      <c r="W852" s="30">
        <f t="shared" si="31"/>
        <v>321</v>
      </c>
      <c r="X852" s="34">
        <f t="shared" si="32"/>
        <v>705</v>
      </c>
      <c r="Y852" s="36">
        <f t="shared" si="33"/>
        <v>607</v>
      </c>
      <c r="Z852" s="37">
        <f t="shared" ref="Z852:AA852" si="3431">L852</f>
        <v>446</v>
      </c>
      <c r="AA852" s="38">
        <f t="shared" si="3431"/>
        <v>98</v>
      </c>
      <c r="AB852" s="39">
        <f t="shared" si="35"/>
        <v>3</v>
      </c>
      <c r="AC852" s="35">
        <f t="shared" si="36"/>
        <v>0.9702970297</v>
      </c>
      <c r="AD852" s="35">
        <f t="shared" si="37"/>
        <v>0.5764482431</v>
      </c>
      <c r="AE852" s="30">
        <f t="shared" si="38"/>
        <v>0.623079276</v>
      </c>
      <c r="AF852" s="30">
        <f t="shared" si="39"/>
        <v>0.3166429867</v>
      </c>
      <c r="AG852" s="30">
        <f t="shared" si="40"/>
        <v>-0.04663103289</v>
      </c>
      <c r="AH852" s="41">
        <f t="shared" si="41"/>
        <v>0.469958247</v>
      </c>
      <c r="AI852" s="42">
        <f t="shared" si="42"/>
        <v>0.7217129301</v>
      </c>
      <c r="AJ852" s="42">
        <f t="shared" si="43"/>
        <v>0.6574576927</v>
      </c>
      <c r="AK852" s="36">
        <f t="shared" si="44"/>
        <v>856</v>
      </c>
      <c r="AL852" s="37">
        <f t="shared" ref="AL852:AM852" si="3432">Z852</f>
        <v>446</v>
      </c>
      <c r="AM852" s="38">
        <f t="shared" si="3432"/>
        <v>98</v>
      </c>
      <c r="AN852" s="39">
        <f t="shared" si="46"/>
        <v>3</v>
      </c>
      <c r="AO852" s="43"/>
      <c r="AP852" s="43"/>
      <c r="AQ852" s="43">
        <f t="shared" ref="AQ852:AW852" si="3433">POWER($AC852,AQ$3)</f>
        <v>1</v>
      </c>
      <c r="AR852" s="43">
        <f t="shared" si="3433"/>
        <v>0.9702970297</v>
      </c>
      <c r="AS852" s="43">
        <f t="shared" si="3433"/>
        <v>0.9414763259</v>
      </c>
      <c r="AT852" s="43">
        <f t="shared" si="3433"/>
        <v>0.9135116825</v>
      </c>
      <c r="AU852" s="43">
        <f t="shared" si="3433"/>
        <v>0.8863776721</v>
      </c>
      <c r="AV852" s="43">
        <f t="shared" si="3433"/>
        <v>0.8600496225</v>
      </c>
      <c r="AW852" s="43">
        <f t="shared" si="3433"/>
        <v>0.8345035941</v>
      </c>
      <c r="AX852" s="43">
        <f t="shared" ref="AX852:BA852" si="3434">$AD852*AQ852</f>
        <v>0.5764482431</v>
      </c>
      <c r="AY852" s="43">
        <f t="shared" si="3434"/>
        <v>0.5593260181</v>
      </c>
      <c r="AZ852" s="43">
        <f t="shared" si="3434"/>
        <v>0.542712374</v>
      </c>
      <c r="BA852" s="43">
        <f t="shared" si="3434"/>
        <v>0.5265922044</v>
      </c>
      <c r="BB852" s="43"/>
      <c r="BC852" s="43"/>
      <c r="BD852" s="43"/>
      <c r="BE852" s="43"/>
      <c r="BF852" s="43"/>
      <c r="BG852" s="43"/>
      <c r="BH852" s="43"/>
      <c r="BI852" s="43"/>
      <c r="BJ852" s="43"/>
    </row>
    <row r="853">
      <c r="A853" s="30"/>
      <c r="B853" s="30"/>
      <c r="C853" s="44">
        <f t="shared" si="49"/>
        <v>849</v>
      </c>
      <c r="D853" s="32">
        <f t="shared" si="13"/>
        <v>2258</v>
      </c>
      <c r="E853" s="32">
        <f t="shared" si="14"/>
        <v>2258</v>
      </c>
      <c r="F853" s="33">
        <f t="shared" si="15"/>
        <v>884</v>
      </c>
      <c r="G853" s="30">
        <f t="shared" si="16"/>
        <v>436</v>
      </c>
      <c r="H853" s="34">
        <f t="shared" si="17"/>
        <v>448</v>
      </c>
      <c r="I853" s="35">
        <f t="shared" si="18"/>
        <v>0.3281420476</v>
      </c>
      <c r="J853" s="35">
        <f t="shared" si="19"/>
        <v>0.3898622707</v>
      </c>
      <c r="K853" s="36">
        <f t="shared" si="20"/>
        <v>143</v>
      </c>
      <c r="L853" s="37">
        <f t="shared" si="21"/>
        <v>293</v>
      </c>
      <c r="M853" s="38">
        <f t="shared" si="22"/>
        <v>175</v>
      </c>
      <c r="N853" s="39">
        <f t="shared" si="23"/>
        <v>273</v>
      </c>
      <c r="O853" s="35">
        <f t="shared" si="24"/>
        <v>0.3279816514</v>
      </c>
      <c r="P853" s="35">
        <f t="shared" si="25"/>
        <v>0.390625</v>
      </c>
      <c r="Q853" s="40">
        <f t="shared" si="26"/>
        <v>0.3597285068</v>
      </c>
      <c r="R853" s="35">
        <f t="shared" si="27"/>
        <v>0.3739316239</v>
      </c>
      <c r="S853" s="10">
        <f t="shared" si="50"/>
        <v>0.7116865423</v>
      </c>
      <c r="T853" s="10">
        <f t="shared" si="28"/>
        <v>0.9173647954</v>
      </c>
      <c r="U853" s="10">
        <f t="shared" si="29"/>
        <v>0.9173647954</v>
      </c>
      <c r="V853" s="30">
        <f t="shared" si="30"/>
        <v>884</v>
      </c>
      <c r="W853" s="30">
        <f t="shared" si="31"/>
        <v>318</v>
      </c>
      <c r="X853" s="34">
        <f t="shared" si="32"/>
        <v>629</v>
      </c>
      <c r="Y853" s="36">
        <f t="shared" si="33"/>
        <v>454</v>
      </c>
      <c r="Z853" s="37">
        <f t="shared" ref="Z853:AA853" si="3435">L853</f>
        <v>293</v>
      </c>
      <c r="AA853" s="38">
        <f t="shared" si="3435"/>
        <v>175</v>
      </c>
      <c r="AB853" s="39">
        <f t="shared" si="35"/>
        <v>41</v>
      </c>
      <c r="AC853" s="35">
        <f t="shared" si="36"/>
        <v>0.8101851852</v>
      </c>
      <c r="AD853" s="35">
        <f t="shared" si="37"/>
        <v>0.6077643909</v>
      </c>
      <c r="AE853" s="30">
        <f t="shared" si="38"/>
        <v>0.6152971942</v>
      </c>
      <c r="AF853" s="30">
        <f t="shared" si="39"/>
        <v>0.3088609049</v>
      </c>
      <c r="AG853" s="30">
        <f t="shared" si="40"/>
        <v>-0.00753280333</v>
      </c>
      <c r="AH853" s="41">
        <f t="shared" si="41"/>
        <v>0.4211832523</v>
      </c>
      <c r="AI853" s="42">
        <f t="shared" si="42"/>
        <v>0.6131048413</v>
      </c>
      <c r="AJ853" s="42">
        <f t="shared" si="43"/>
        <v>0.6027250141</v>
      </c>
      <c r="AK853" s="36">
        <f t="shared" si="44"/>
        <v>445</v>
      </c>
      <c r="AL853" s="37">
        <f t="shared" ref="AL853:AM853" si="3436">Z853</f>
        <v>293</v>
      </c>
      <c r="AM853" s="38">
        <f t="shared" si="3436"/>
        <v>175</v>
      </c>
      <c r="AN853" s="39">
        <f t="shared" si="46"/>
        <v>41</v>
      </c>
      <c r="AO853" s="43"/>
      <c r="AP853" s="43"/>
      <c r="AQ853" s="43">
        <f t="shared" ref="AQ853:AW853" si="3437">POWER($AC853,AQ$3)</f>
        <v>1</v>
      </c>
      <c r="AR853" s="43">
        <f t="shared" si="3437"/>
        <v>0.8101851852</v>
      </c>
      <c r="AS853" s="43">
        <f t="shared" si="3437"/>
        <v>0.6564000343</v>
      </c>
      <c r="AT853" s="43">
        <f t="shared" si="3437"/>
        <v>0.5318055833</v>
      </c>
      <c r="AU853" s="43">
        <f t="shared" si="3437"/>
        <v>0.430861005</v>
      </c>
      <c r="AV853" s="43">
        <f t="shared" si="3437"/>
        <v>0.3490772031</v>
      </c>
      <c r="AW853" s="43">
        <f t="shared" si="3437"/>
        <v>0.2828171785</v>
      </c>
      <c r="AX853" s="43">
        <f t="shared" ref="AX853:BA853" si="3438">$AD853*AQ853</f>
        <v>0.6077643909</v>
      </c>
      <c r="AY853" s="43">
        <f t="shared" si="3438"/>
        <v>0.4924017056</v>
      </c>
      <c r="AZ853" s="43">
        <f t="shared" si="3438"/>
        <v>0.398936567</v>
      </c>
      <c r="BA853" s="43">
        <f t="shared" si="3438"/>
        <v>0.3232124964</v>
      </c>
      <c r="BB853" s="43"/>
      <c r="BC853" s="43"/>
      <c r="BD853" s="43"/>
      <c r="BE853" s="43"/>
      <c r="BF853" s="43"/>
      <c r="BG853" s="43"/>
      <c r="BH853" s="43"/>
      <c r="BI853" s="43"/>
      <c r="BJ853" s="43"/>
    </row>
    <row r="854">
      <c r="A854" s="30"/>
      <c r="B854" s="30"/>
      <c r="C854" s="44">
        <f t="shared" si="49"/>
        <v>850</v>
      </c>
      <c r="D854" s="32">
        <f t="shared" si="13"/>
        <v>1652</v>
      </c>
      <c r="E854" s="32">
        <f t="shared" si="14"/>
        <v>1652</v>
      </c>
      <c r="F854" s="33">
        <f t="shared" si="15"/>
        <v>1049</v>
      </c>
      <c r="G854" s="30">
        <f t="shared" si="16"/>
        <v>661</v>
      </c>
      <c r="H854" s="34">
        <f t="shared" si="17"/>
        <v>388</v>
      </c>
      <c r="I854" s="35">
        <f t="shared" si="18"/>
        <v>0.4724093156</v>
      </c>
      <c r="J854" s="35">
        <f t="shared" si="19"/>
        <v>0.3810883464</v>
      </c>
      <c r="K854" s="36">
        <f t="shared" si="20"/>
        <v>312</v>
      </c>
      <c r="L854" s="37">
        <f t="shared" si="21"/>
        <v>349</v>
      </c>
      <c r="M854" s="38">
        <f t="shared" si="22"/>
        <v>148</v>
      </c>
      <c r="N854" s="39">
        <f t="shared" si="23"/>
        <v>240</v>
      </c>
      <c r="O854" s="35">
        <f t="shared" si="24"/>
        <v>0.4720121029</v>
      </c>
      <c r="P854" s="35">
        <f t="shared" si="25"/>
        <v>0.381443299</v>
      </c>
      <c r="Q854" s="40">
        <f t="shared" si="26"/>
        <v>0.4385128694</v>
      </c>
      <c r="R854" s="35">
        <f t="shared" si="27"/>
        <v>0.2977867203</v>
      </c>
      <c r="S854" s="10">
        <f t="shared" si="50"/>
        <v>0.685924073</v>
      </c>
      <c r="T854" s="10">
        <f t="shared" si="28"/>
        <v>0.9225657693</v>
      </c>
      <c r="U854" s="10">
        <f t="shared" si="29"/>
        <v>0.9225657693</v>
      </c>
      <c r="V854" s="30">
        <f t="shared" si="30"/>
        <v>1049</v>
      </c>
      <c r="W854" s="30">
        <f t="shared" si="31"/>
        <v>460</v>
      </c>
      <c r="X854" s="34">
        <f t="shared" si="32"/>
        <v>720</v>
      </c>
      <c r="Y854" s="36">
        <f t="shared" si="33"/>
        <v>572</v>
      </c>
      <c r="Z854" s="37">
        <f t="shared" ref="Z854:AA854" si="3439">L854</f>
        <v>349</v>
      </c>
      <c r="AA854" s="38">
        <f t="shared" si="3439"/>
        <v>148</v>
      </c>
      <c r="AB854" s="39">
        <f t="shared" si="35"/>
        <v>48</v>
      </c>
      <c r="AC854" s="35">
        <f t="shared" si="36"/>
        <v>0.7551020408</v>
      </c>
      <c r="AD854" s="35">
        <f t="shared" si="37"/>
        <v>0.6210640608</v>
      </c>
      <c r="AE854" s="30">
        <f t="shared" si="38"/>
        <v>0.6061226559</v>
      </c>
      <c r="AF854" s="30">
        <f t="shared" si="39"/>
        <v>0.2996863666</v>
      </c>
      <c r="AG854" s="30">
        <f t="shared" si="40"/>
        <v>0.01494140491</v>
      </c>
      <c r="AH854" s="41">
        <f t="shared" si="41"/>
        <v>0.4075826515</v>
      </c>
      <c r="AI854" s="42">
        <f t="shared" si="42"/>
        <v>0.5744523524</v>
      </c>
      <c r="AJ854" s="42">
        <f t="shared" si="43"/>
        <v>0.5950408631</v>
      </c>
      <c r="AK854" s="36">
        <f t="shared" si="44"/>
        <v>513</v>
      </c>
      <c r="AL854" s="37">
        <f t="shared" ref="AL854:AM854" si="3440">Z854</f>
        <v>349</v>
      </c>
      <c r="AM854" s="38">
        <f t="shared" si="3440"/>
        <v>148</v>
      </c>
      <c r="AN854" s="39">
        <f t="shared" si="46"/>
        <v>48</v>
      </c>
      <c r="AO854" s="43"/>
      <c r="AP854" s="43"/>
      <c r="AQ854" s="43">
        <f t="shared" ref="AQ854:AW854" si="3441">POWER($AC854,AQ$3)</f>
        <v>1</v>
      </c>
      <c r="AR854" s="43">
        <f t="shared" si="3441"/>
        <v>0.7551020408</v>
      </c>
      <c r="AS854" s="43">
        <f t="shared" si="3441"/>
        <v>0.570179092</v>
      </c>
      <c r="AT854" s="43">
        <f t="shared" si="3441"/>
        <v>0.430543396</v>
      </c>
      <c r="AU854" s="43">
        <f t="shared" si="3441"/>
        <v>0.325104197</v>
      </c>
      <c r="AV854" s="43">
        <f t="shared" si="3441"/>
        <v>0.2454868426</v>
      </c>
      <c r="AW854" s="43">
        <f t="shared" si="3441"/>
        <v>0.1853676159</v>
      </c>
      <c r="AX854" s="43">
        <f t="shared" ref="AX854:BA854" si="3442">$AD854*AQ854</f>
        <v>0.6210640608</v>
      </c>
      <c r="AY854" s="43">
        <f t="shared" si="3442"/>
        <v>0.4689667398</v>
      </c>
      <c r="AZ854" s="43">
        <f t="shared" si="3442"/>
        <v>0.3541177423</v>
      </c>
      <c r="BA854" s="43">
        <f t="shared" si="3442"/>
        <v>0.2673950299</v>
      </c>
      <c r="BB854" s="43"/>
      <c r="BC854" s="43"/>
      <c r="BD854" s="43"/>
      <c r="BE854" s="43"/>
      <c r="BF854" s="43"/>
      <c r="BG854" s="43"/>
      <c r="BH854" s="43"/>
      <c r="BI854" s="43"/>
      <c r="BJ854" s="43"/>
    </row>
    <row r="855">
      <c r="A855" s="30"/>
      <c r="B855" s="30"/>
      <c r="C855" s="44">
        <f t="shared" si="49"/>
        <v>851</v>
      </c>
      <c r="D855" s="32">
        <f t="shared" si="13"/>
        <v>2044</v>
      </c>
      <c r="E855" s="32">
        <f t="shared" si="14"/>
        <v>2044</v>
      </c>
      <c r="F855" s="33">
        <f t="shared" si="15"/>
        <v>1287</v>
      </c>
      <c r="G855" s="30">
        <f t="shared" si="16"/>
        <v>688</v>
      </c>
      <c r="H855" s="34">
        <f t="shared" si="17"/>
        <v>599</v>
      </c>
      <c r="I855" s="35">
        <f t="shared" si="18"/>
        <v>0.4903823414</v>
      </c>
      <c r="J855" s="35">
        <f t="shared" si="19"/>
        <v>0.4376075633</v>
      </c>
      <c r="K855" s="36">
        <f t="shared" si="20"/>
        <v>337</v>
      </c>
      <c r="L855" s="37">
        <f t="shared" si="21"/>
        <v>351</v>
      </c>
      <c r="M855" s="38">
        <f t="shared" si="22"/>
        <v>262</v>
      </c>
      <c r="N855" s="39">
        <f t="shared" si="23"/>
        <v>337</v>
      </c>
      <c r="O855" s="35">
        <f t="shared" si="24"/>
        <v>0.4898255814</v>
      </c>
      <c r="P855" s="35">
        <f t="shared" si="25"/>
        <v>0.4373956594</v>
      </c>
      <c r="Q855" s="40">
        <f t="shared" si="26"/>
        <v>0.4654234654</v>
      </c>
      <c r="R855" s="35">
        <f t="shared" si="27"/>
        <v>0.427406199</v>
      </c>
      <c r="S855" s="10">
        <f t="shared" si="50"/>
        <v>0.6694544</v>
      </c>
      <c r="T855" s="10">
        <f t="shared" si="28"/>
        <v>0.8148197449</v>
      </c>
      <c r="U855" s="10">
        <f t="shared" si="29"/>
        <v>0.8148197449</v>
      </c>
      <c r="V855" s="30">
        <f t="shared" si="30"/>
        <v>1287</v>
      </c>
      <c r="W855" s="30">
        <f t="shared" si="31"/>
        <v>599</v>
      </c>
      <c r="X855" s="34">
        <f t="shared" si="32"/>
        <v>862</v>
      </c>
      <c r="Y855" s="36">
        <f t="shared" si="33"/>
        <v>600</v>
      </c>
      <c r="Z855" s="37">
        <f t="shared" ref="Z855:AA855" si="3443">L855</f>
        <v>351</v>
      </c>
      <c r="AA855" s="38">
        <f t="shared" si="3443"/>
        <v>262</v>
      </c>
      <c r="AB855" s="39">
        <f t="shared" si="35"/>
        <v>136</v>
      </c>
      <c r="AC855" s="35">
        <f t="shared" si="36"/>
        <v>0.6582914573</v>
      </c>
      <c r="AD855" s="35">
        <f t="shared" si="37"/>
        <v>0.6309148265</v>
      </c>
      <c r="AE855" s="30">
        <f t="shared" si="38"/>
        <v>0.5831854905</v>
      </c>
      <c r="AF855" s="30">
        <f t="shared" si="39"/>
        <v>0.2767492012</v>
      </c>
      <c r="AG855" s="30">
        <f t="shared" si="40"/>
        <v>0.04772933599</v>
      </c>
      <c r="AH855" s="41">
        <f t="shared" si="41"/>
        <v>0.3874257172</v>
      </c>
      <c r="AI855" s="42">
        <f t="shared" si="42"/>
        <v>0.5049444341</v>
      </c>
      <c r="AJ855" s="42">
        <f t="shared" si="43"/>
        <v>0.5707130784</v>
      </c>
      <c r="AK855" s="36">
        <f t="shared" si="44"/>
        <v>467</v>
      </c>
      <c r="AL855" s="37">
        <f t="shared" ref="AL855:AM855" si="3444">Z855</f>
        <v>351</v>
      </c>
      <c r="AM855" s="38">
        <f t="shared" si="3444"/>
        <v>262</v>
      </c>
      <c r="AN855" s="39">
        <f t="shared" si="46"/>
        <v>136</v>
      </c>
      <c r="AO855" s="43"/>
      <c r="AP855" s="43"/>
      <c r="AQ855" s="43">
        <f t="shared" ref="AQ855:AW855" si="3445">POWER($AC855,AQ$3)</f>
        <v>1</v>
      </c>
      <c r="AR855" s="43">
        <f t="shared" si="3445"/>
        <v>0.6582914573</v>
      </c>
      <c r="AS855" s="43">
        <f t="shared" si="3445"/>
        <v>0.4333476427</v>
      </c>
      <c r="AT855" s="43">
        <f t="shared" si="3445"/>
        <v>0.2852690512</v>
      </c>
      <c r="AU855" s="43">
        <f t="shared" si="3445"/>
        <v>0.1877901795</v>
      </c>
      <c r="AV855" s="43">
        <f t="shared" si="3445"/>
        <v>0.1236206709</v>
      </c>
      <c r="AW855" s="43">
        <f t="shared" si="3445"/>
        <v>0.0813784316</v>
      </c>
      <c r="AX855" s="43">
        <f t="shared" ref="AX855:BA855" si="3446">$AD855*AQ855</f>
        <v>0.6309148265</v>
      </c>
      <c r="AY855" s="43">
        <f t="shared" si="3446"/>
        <v>0.4153258406</v>
      </c>
      <c r="AZ855" s="43">
        <f t="shared" si="3446"/>
        <v>0.2734054528</v>
      </c>
      <c r="BA855" s="43">
        <f t="shared" si="3446"/>
        <v>0.179980474</v>
      </c>
      <c r="BB855" s="43"/>
      <c r="BC855" s="43"/>
      <c r="BD855" s="43"/>
      <c r="BE855" s="43"/>
      <c r="BF855" s="43"/>
      <c r="BG855" s="43"/>
      <c r="BH855" s="43"/>
      <c r="BI855" s="43"/>
      <c r="BJ855" s="43"/>
    </row>
    <row r="856">
      <c r="A856" s="30"/>
      <c r="B856" s="30"/>
      <c r="C856" s="44">
        <f t="shared" si="49"/>
        <v>852</v>
      </c>
      <c r="D856" s="32">
        <f t="shared" si="13"/>
        <v>6529</v>
      </c>
      <c r="E856" s="32">
        <f t="shared" si="14"/>
        <v>1381</v>
      </c>
      <c r="F856" s="33">
        <f t="shared" si="15"/>
        <v>759</v>
      </c>
      <c r="G856" s="30">
        <f t="shared" si="16"/>
        <v>354</v>
      </c>
      <c r="H856" s="34">
        <f t="shared" si="17"/>
        <v>405</v>
      </c>
      <c r="I856" s="35">
        <f t="shared" si="18"/>
        <v>0.3242727951</v>
      </c>
      <c r="J856" s="35">
        <f t="shared" si="19"/>
        <v>0.2999982606</v>
      </c>
      <c r="K856" s="36">
        <f t="shared" si="20"/>
        <v>115</v>
      </c>
      <c r="L856" s="37">
        <f t="shared" si="21"/>
        <v>239</v>
      </c>
      <c r="M856" s="38">
        <f t="shared" si="22"/>
        <v>121</v>
      </c>
      <c r="N856" s="39">
        <f t="shared" si="23"/>
        <v>284</v>
      </c>
      <c r="O856" s="35">
        <f t="shared" si="24"/>
        <v>0.3248587571</v>
      </c>
      <c r="P856" s="35">
        <f t="shared" si="25"/>
        <v>0.2987654321</v>
      </c>
      <c r="Q856" s="40">
        <f t="shared" si="26"/>
        <v>0.3109354414</v>
      </c>
      <c r="R856" s="35">
        <f t="shared" si="27"/>
        <v>0.3361111111</v>
      </c>
      <c r="S856" s="10">
        <f t="shared" si="50"/>
        <v>0.5385205361</v>
      </c>
      <c r="T856" s="10">
        <f t="shared" si="28"/>
        <v>0.6570464162</v>
      </c>
      <c r="U856" s="10">
        <f t="shared" si="29"/>
        <v>0.6570464162</v>
      </c>
      <c r="V856" s="30">
        <f t="shared" si="30"/>
        <v>759</v>
      </c>
      <c r="W856" s="30">
        <f t="shared" si="31"/>
        <v>236</v>
      </c>
      <c r="X856" s="34">
        <f t="shared" si="32"/>
        <v>409</v>
      </c>
      <c r="Y856" s="36">
        <f t="shared" si="33"/>
        <v>288</v>
      </c>
      <c r="Z856" s="37">
        <f t="shared" ref="Z856:AA856" si="3447">L856</f>
        <v>239</v>
      </c>
      <c r="AA856" s="38">
        <f t="shared" si="3447"/>
        <v>121</v>
      </c>
      <c r="AB856" s="39">
        <f t="shared" si="35"/>
        <v>150</v>
      </c>
      <c r="AC856" s="35">
        <f t="shared" si="36"/>
        <v>0.4464944649</v>
      </c>
      <c r="AD856" s="35">
        <f t="shared" si="37"/>
        <v>0.5464895636</v>
      </c>
      <c r="AE856" s="30">
        <f t="shared" si="38"/>
        <v>0.5091873095</v>
      </c>
      <c r="AF856" s="30">
        <f t="shared" si="39"/>
        <v>0.2027510202</v>
      </c>
      <c r="AG856" s="30">
        <f t="shared" si="40"/>
        <v>0.03730225406</v>
      </c>
      <c r="AH856" s="41">
        <f t="shared" si="41"/>
        <v>0.3591438399</v>
      </c>
      <c r="AI856" s="42">
        <f t="shared" si="42"/>
        <v>0.3467457883</v>
      </c>
      <c r="AJ856" s="42">
        <f t="shared" si="43"/>
        <v>0.3981464338</v>
      </c>
      <c r="AK856" s="36">
        <f t="shared" si="44"/>
        <v>158</v>
      </c>
      <c r="AL856" s="37">
        <f t="shared" ref="AL856:AM856" si="3448">Z856</f>
        <v>239</v>
      </c>
      <c r="AM856" s="38">
        <f t="shared" si="3448"/>
        <v>121</v>
      </c>
      <c r="AN856" s="39">
        <f t="shared" si="46"/>
        <v>150</v>
      </c>
      <c r="AO856" s="43"/>
      <c r="AP856" s="43"/>
      <c r="AQ856" s="43">
        <f t="shared" ref="AQ856:AW856" si="3449">POWER($AC856,AQ$3)</f>
        <v>1</v>
      </c>
      <c r="AR856" s="43">
        <f t="shared" si="3449"/>
        <v>0.4464944649</v>
      </c>
      <c r="AS856" s="43">
        <f t="shared" si="3449"/>
        <v>0.1993573072</v>
      </c>
      <c r="AT856" s="43">
        <f t="shared" si="3449"/>
        <v>0.08901193422</v>
      </c>
      <c r="AU856" s="43">
        <f t="shared" si="3449"/>
        <v>0.03974333594</v>
      </c>
      <c r="AV856" s="43">
        <f t="shared" si="3449"/>
        <v>0.01774517952</v>
      </c>
      <c r="AW856" s="43">
        <f t="shared" si="3449"/>
        <v>0.007923124434</v>
      </c>
      <c r="AX856" s="43">
        <f t="shared" ref="AX856:BA856" si="3450">$AD856*AQ856</f>
        <v>0.5464895636</v>
      </c>
      <c r="AY856" s="43">
        <f t="shared" si="3450"/>
        <v>0.2440045653</v>
      </c>
      <c r="AZ856" s="43">
        <f t="shared" si="3450"/>
        <v>0.1089466878</v>
      </c>
      <c r="BA856" s="43">
        <f t="shared" si="3450"/>
        <v>0.04864409309</v>
      </c>
      <c r="BB856" s="43"/>
      <c r="BC856" s="43"/>
      <c r="BD856" s="43"/>
      <c r="BE856" s="43"/>
      <c r="BF856" s="43"/>
      <c r="BG856" s="43"/>
      <c r="BH856" s="43"/>
      <c r="BI856" s="43"/>
      <c r="BJ856" s="43"/>
    </row>
    <row r="857">
      <c r="A857" s="30"/>
      <c r="B857" s="30"/>
      <c r="C857" s="44">
        <f t="shared" si="49"/>
        <v>853</v>
      </c>
      <c r="D857" s="32">
        <f t="shared" si="13"/>
        <v>857</v>
      </c>
      <c r="E857" s="32">
        <f t="shared" si="14"/>
        <v>857</v>
      </c>
      <c r="F857" s="33">
        <f t="shared" si="15"/>
        <v>468</v>
      </c>
      <c r="G857" s="30">
        <f t="shared" si="16"/>
        <v>301</v>
      </c>
      <c r="H857" s="34">
        <f t="shared" si="17"/>
        <v>167</v>
      </c>
      <c r="I857" s="35">
        <f t="shared" si="18"/>
        <v>0.5749814763</v>
      </c>
      <c r="J857" s="35">
        <f t="shared" si="19"/>
        <v>0.6613350857</v>
      </c>
      <c r="K857" s="36">
        <f t="shared" si="20"/>
        <v>173</v>
      </c>
      <c r="L857" s="37">
        <f t="shared" si="21"/>
        <v>128</v>
      </c>
      <c r="M857" s="38">
        <f t="shared" si="22"/>
        <v>110</v>
      </c>
      <c r="N857" s="39">
        <f t="shared" si="23"/>
        <v>57</v>
      </c>
      <c r="O857" s="35">
        <f t="shared" si="24"/>
        <v>0.5747508306</v>
      </c>
      <c r="P857" s="35">
        <f t="shared" si="25"/>
        <v>0.6586826347</v>
      </c>
      <c r="Q857" s="40">
        <f t="shared" si="26"/>
        <v>0.6047008547</v>
      </c>
      <c r="R857" s="35">
        <f t="shared" si="27"/>
        <v>0.4621848739</v>
      </c>
      <c r="S857" s="10">
        <f t="shared" si="50"/>
        <v>0.8879633671</v>
      </c>
      <c r="T857" s="10">
        <f t="shared" si="28"/>
        <v>1.151365762</v>
      </c>
      <c r="U857" s="10">
        <f t="shared" si="29"/>
        <v>1</v>
      </c>
      <c r="V857" s="30">
        <f t="shared" si="30"/>
        <v>468</v>
      </c>
      <c r="W857" s="30">
        <f t="shared" si="31"/>
        <v>283</v>
      </c>
      <c r="X857" s="34">
        <f t="shared" si="32"/>
        <v>416</v>
      </c>
      <c r="Y857" s="36">
        <f t="shared" si="33"/>
        <v>306</v>
      </c>
      <c r="Z857" s="37">
        <f t="shared" ref="Z857:AA857" si="3451">L857</f>
        <v>128</v>
      </c>
      <c r="AA857" s="38">
        <f t="shared" si="3451"/>
        <v>110</v>
      </c>
      <c r="AB857" s="39">
        <f t="shared" si="35"/>
        <v>0</v>
      </c>
      <c r="AC857" s="35">
        <f t="shared" si="36"/>
        <v>1</v>
      </c>
      <c r="AD857" s="35">
        <f t="shared" si="37"/>
        <v>0.7050691244</v>
      </c>
      <c r="AE857" s="30">
        <f t="shared" si="38"/>
        <v>0.6210571413</v>
      </c>
      <c r="AF857" s="30">
        <f t="shared" si="39"/>
        <v>0.3146208519</v>
      </c>
      <c r="AG857" s="30">
        <f t="shared" si="40"/>
        <v>0.08401198316</v>
      </c>
      <c r="AH857" s="41">
        <f t="shared" si="41"/>
        <v>0.4805822993</v>
      </c>
      <c r="AI857" s="42">
        <f t="shared" si="42"/>
        <v>0.7412780452</v>
      </c>
      <c r="AJ857" s="42">
        <f t="shared" si="43"/>
        <v>0.8570423675</v>
      </c>
      <c r="AK857" s="36">
        <f t="shared" si="44"/>
        <v>767</v>
      </c>
      <c r="AL857" s="37">
        <f t="shared" ref="AL857:AM857" si="3452">Z857</f>
        <v>128</v>
      </c>
      <c r="AM857" s="38">
        <f t="shared" si="3452"/>
        <v>110</v>
      </c>
      <c r="AN857" s="39">
        <f t="shared" si="46"/>
        <v>0</v>
      </c>
      <c r="AO857" s="43"/>
      <c r="AP857" s="43"/>
      <c r="AQ857" s="43">
        <f t="shared" ref="AQ857:AW857" si="3453">POWER($AC857,AQ$3)</f>
        <v>1</v>
      </c>
      <c r="AR857" s="43">
        <f t="shared" si="3453"/>
        <v>1</v>
      </c>
      <c r="AS857" s="43">
        <f t="shared" si="3453"/>
        <v>1</v>
      </c>
      <c r="AT857" s="43">
        <f t="shared" si="3453"/>
        <v>1</v>
      </c>
      <c r="AU857" s="43">
        <f t="shared" si="3453"/>
        <v>1</v>
      </c>
      <c r="AV857" s="43">
        <f t="shared" si="3453"/>
        <v>1</v>
      </c>
      <c r="AW857" s="43">
        <f t="shared" si="3453"/>
        <v>1</v>
      </c>
      <c r="AX857" s="43">
        <f t="shared" ref="AX857:BA857" si="3454">$AD857*AQ857</f>
        <v>0.7050691244</v>
      </c>
      <c r="AY857" s="43">
        <f t="shared" si="3454"/>
        <v>0.7050691244</v>
      </c>
      <c r="AZ857" s="43">
        <f t="shared" si="3454"/>
        <v>0.7050691244</v>
      </c>
      <c r="BA857" s="43">
        <f t="shared" si="3454"/>
        <v>0.7050691244</v>
      </c>
      <c r="BB857" s="43"/>
      <c r="BC857" s="43"/>
      <c r="BD857" s="43"/>
      <c r="BE857" s="43"/>
      <c r="BF857" s="43"/>
      <c r="BG857" s="43"/>
      <c r="BH857" s="43"/>
      <c r="BI857" s="43"/>
      <c r="BJ857" s="43"/>
    </row>
    <row r="858">
      <c r="A858" s="30"/>
      <c r="B858" s="30"/>
      <c r="C858" s="44">
        <f t="shared" si="49"/>
        <v>854</v>
      </c>
      <c r="D858" s="32">
        <f t="shared" si="13"/>
        <v>1339</v>
      </c>
      <c r="E858" s="32">
        <f t="shared" si="14"/>
        <v>1339</v>
      </c>
      <c r="F858" s="33">
        <f t="shared" si="15"/>
        <v>588</v>
      </c>
      <c r="G858" s="30">
        <f t="shared" si="16"/>
        <v>366</v>
      </c>
      <c r="H858" s="34">
        <f t="shared" si="17"/>
        <v>222</v>
      </c>
      <c r="I858" s="35">
        <f t="shared" si="18"/>
        <v>0.5114026236</v>
      </c>
      <c r="J858" s="35">
        <f t="shared" si="19"/>
        <v>0.566164441</v>
      </c>
      <c r="K858" s="36">
        <f t="shared" si="20"/>
        <v>187</v>
      </c>
      <c r="L858" s="37">
        <f t="shared" si="21"/>
        <v>179</v>
      </c>
      <c r="M858" s="38">
        <f t="shared" si="22"/>
        <v>126</v>
      </c>
      <c r="N858" s="39">
        <f t="shared" si="23"/>
        <v>96</v>
      </c>
      <c r="O858" s="35">
        <f t="shared" si="24"/>
        <v>0.5109289617</v>
      </c>
      <c r="P858" s="35">
        <f t="shared" si="25"/>
        <v>0.5675675676</v>
      </c>
      <c r="Q858" s="40">
        <f t="shared" si="26"/>
        <v>0.5323129252</v>
      </c>
      <c r="R858" s="35">
        <f t="shared" si="27"/>
        <v>0.4131147541</v>
      </c>
      <c r="S858" s="10">
        <f t="shared" si="50"/>
        <v>0.6657605891</v>
      </c>
      <c r="T858" s="10">
        <f t="shared" si="28"/>
        <v>0.8176671845</v>
      </c>
      <c r="U858" s="10">
        <f t="shared" si="29"/>
        <v>0.8176671845</v>
      </c>
      <c r="V858" s="30">
        <f t="shared" si="30"/>
        <v>588</v>
      </c>
      <c r="W858" s="30">
        <f t="shared" si="31"/>
        <v>313</v>
      </c>
      <c r="X858" s="34">
        <f t="shared" si="32"/>
        <v>391</v>
      </c>
      <c r="Y858" s="36">
        <f t="shared" si="33"/>
        <v>265</v>
      </c>
      <c r="Z858" s="37">
        <f t="shared" ref="Z858:AA858" si="3455">L858</f>
        <v>179</v>
      </c>
      <c r="AA858" s="38">
        <f t="shared" si="3455"/>
        <v>126</v>
      </c>
      <c r="AB858" s="39">
        <f t="shared" si="35"/>
        <v>59</v>
      </c>
      <c r="AC858" s="35">
        <f t="shared" si="36"/>
        <v>0.6810810811</v>
      </c>
      <c r="AD858" s="35">
        <f t="shared" si="37"/>
        <v>0.5968468468</v>
      </c>
      <c r="AE858" s="30">
        <f t="shared" si="38"/>
        <v>0.5893072992</v>
      </c>
      <c r="AF858" s="30">
        <f t="shared" si="39"/>
        <v>0.2828710098</v>
      </c>
      <c r="AG858" s="30">
        <f t="shared" si="40"/>
        <v>0.007539547687</v>
      </c>
      <c r="AH858" s="41">
        <f t="shared" si="41"/>
        <v>0.3917495187</v>
      </c>
      <c r="AI858" s="42">
        <f t="shared" si="42"/>
        <v>0.5214822371</v>
      </c>
      <c r="AJ858" s="42">
        <f t="shared" si="43"/>
        <v>0.5318713577</v>
      </c>
      <c r="AK858" s="36">
        <f t="shared" si="44"/>
        <v>203</v>
      </c>
      <c r="AL858" s="37">
        <f t="shared" ref="AL858:AM858" si="3456">Z858</f>
        <v>179</v>
      </c>
      <c r="AM858" s="38">
        <f t="shared" si="3456"/>
        <v>126</v>
      </c>
      <c r="AN858" s="39">
        <f t="shared" si="46"/>
        <v>59</v>
      </c>
      <c r="AO858" s="43"/>
      <c r="AP858" s="43"/>
      <c r="AQ858" s="43">
        <f t="shared" ref="AQ858:AW858" si="3457">POWER($AC858,AQ$3)</f>
        <v>1</v>
      </c>
      <c r="AR858" s="43">
        <f t="shared" si="3457"/>
        <v>0.6810810811</v>
      </c>
      <c r="AS858" s="43">
        <f t="shared" si="3457"/>
        <v>0.463871439</v>
      </c>
      <c r="AT858" s="43">
        <f t="shared" si="3457"/>
        <v>0.3159340612</v>
      </c>
      <c r="AU858" s="43">
        <f t="shared" si="3457"/>
        <v>0.2151767119</v>
      </c>
      <c r="AV858" s="43">
        <f t="shared" si="3457"/>
        <v>0.1465527876</v>
      </c>
      <c r="AW858" s="43">
        <f t="shared" si="3457"/>
        <v>0.099814331</v>
      </c>
      <c r="AX858" s="43">
        <f t="shared" ref="AX858:BA858" si="3458">$AD858*AQ858</f>
        <v>0.5968468468</v>
      </c>
      <c r="AY858" s="43">
        <f t="shared" si="3458"/>
        <v>0.4065010957</v>
      </c>
      <c r="AZ858" s="43">
        <f t="shared" si="3458"/>
        <v>0.2768602057</v>
      </c>
      <c r="BA858" s="43">
        <f t="shared" si="3458"/>
        <v>0.1885642482</v>
      </c>
      <c r="BB858" s="43"/>
      <c r="BC858" s="43"/>
      <c r="BD858" s="43"/>
      <c r="BE858" s="43"/>
      <c r="BF858" s="43"/>
      <c r="BG858" s="43"/>
      <c r="BH858" s="43"/>
      <c r="BI858" s="43"/>
      <c r="BJ858" s="43"/>
    </row>
    <row r="859">
      <c r="A859" s="30"/>
      <c r="B859" s="30"/>
      <c r="C859" s="44">
        <f t="shared" si="49"/>
        <v>855</v>
      </c>
      <c r="D859" s="32">
        <f t="shared" si="13"/>
        <v>1241</v>
      </c>
      <c r="E859" s="32">
        <f t="shared" si="14"/>
        <v>1241</v>
      </c>
      <c r="F859" s="33">
        <f t="shared" si="15"/>
        <v>553</v>
      </c>
      <c r="G859" s="30">
        <f t="shared" si="16"/>
        <v>277</v>
      </c>
      <c r="H859" s="34">
        <f t="shared" si="17"/>
        <v>276</v>
      </c>
      <c r="I859" s="35">
        <f t="shared" si="18"/>
        <v>0.3282186626</v>
      </c>
      <c r="J859" s="35">
        <f t="shared" si="19"/>
        <v>0.3933728648</v>
      </c>
      <c r="K859" s="36">
        <f t="shared" si="20"/>
        <v>91</v>
      </c>
      <c r="L859" s="37">
        <f t="shared" si="21"/>
        <v>186</v>
      </c>
      <c r="M859" s="38">
        <f t="shared" si="22"/>
        <v>109</v>
      </c>
      <c r="N859" s="39">
        <f t="shared" si="23"/>
        <v>167</v>
      </c>
      <c r="O859" s="35">
        <f t="shared" si="24"/>
        <v>0.3285198556</v>
      </c>
      <c r="P859" s="35">
        <f t="shared" si="25"/>
        <v>0.3949275362</v>
      </c>
      <c r="Q859" s="40">
        <f t="shared" si="26"/>
        <v>0.3616636528</v>
      </c>
      <c r="R859" s="35">
        <f t="shared" si="27"/>
        <v>0.3694915254</v>
      </c>
      <c r="S859" s="10">
        <f t="shared" si="50"/>
        <v>0.6068892558</v>
      </c>
      <c r="T859" s="10">
        <f t="shared" si="28"/>
        <v>0.7483319281</v>
      </c>
      <c r="U859" s="10">
        <f t="shared" si="29"/>
        <v>0.7483319281</v>
      </c>
      <c r="V859" s="30">
        <f t="shared" si="30"/>
        <v>553</v>
      </c>
      <c r="W859" s="30">
        <f t="shared" si="31"/>
        <v>200</v>
      </c>
      <c r="X859" s="34">
        <f t="shared" si="32"/>
        <v>336</v>
      </c>
      <c r="Y859" s="36">
        <f t="shared" si="33"/>
        <v>227</v>
      </c>
      <c r="Z859" s="37">
        <f t="shared" ref="Z859:AA859" si="3459">L859</f>
        <v>186</v>
      </c>
      <c r="AA859" s="38">
        <f t="shared" si="3459"/>
        <v>109</v>
      </c>
      <c r="AB859" s="39">
        <f t="shared" si="35"/>
        <v>76</v>
      </c>
      <c r="AC859" s="35">
        <f t="shared" si="36"/>
        <v>0.5891891892</v>
      </c>
      <c r="AD859" s="35">
        <f t="shared" si="37"/>
        <v>0.5496368039</v>
      </c>
      <c r="AE859" s="30">
        <f t="shared" si="38"/>
        <v>0.5621906114</v>
      </c>
      <c r="AF859" s="30">
        <f t="shared" si="39"/>
        <v>0.2557543221</v>
      </c>
      <c r="AG859" s="30">
        <f t="shared" si="40"/>
        <v>-0.01255380749</v>
      </c>
      <c r="AH859" s="41">
        <f t="shared" si="41"/>
        <v>0.3758631964</v>
      </c>
      <c r="AI859" s="42">
        <f t="shared" si="42"/>
        <v>0.4541773739</v>
      </c>
      <c r="AJ859" s="42">
        <f t="shared" si="43"/>
        <v>0.4368788533</v>
      </c>
      <c r="AK859" s="36">
        <f t="shared" si="44"/>
        <v>144</v>
      </c>
      <c r="AL859" s="37">
        <f t="shared" ref="AL859:AM859" si="3460">Z859</f>
        <v>186</v>
      </c>
      <c r="AM859" s="38">
        <f t="shared" si="3460"/>
        <v>109</v>
      </c>
      <c r="AN859" s="39">
        <f t="shared" si="46"/>
        <v>76</v>
      </c>
      <c r="AO859" s="43"/>
      <c r="AP859" s="43"/>
      <c r="AQ859" s="43">
        <f t="shared" ref="AQ859:AW859" si="3461">POWER($AC859,AQ$3)</f>
        <v>1</v>
      </c>
      <c r="AR859" s="43">
        <f t="shared" si="3461"/>
        <v>0.5891891892</v>
      </c>
      <c r="AS859" s="43">
        <f t="shared" si="3461"/>
        <v>0.3471439007</v>
      </c>
      <c r="AT859" s="43">
        <f t="shared" si="3461"/>
        <v>0.2045334334</v>
      </c>
      <c r="AU859" s="43">
        <f t="shared" si="3461"/>
        <v>0.1205088878</v>
      </c>
      <c r="AV859" s="43">
        <f t="shared" si="3461"/>
        <v>0.07100253387</v>
      </c>
      <c r="AW859" s="43">
        <f t="shared" si="3461"/>
        <v>0.04183392536</v>
      </c>
      <c r="AX859" s="43">
        <f t="shared" ref="AX859:BA859" si="3462">$AD859*AQ859</f>
        <v>0.5496368039</v>
      </c>
      <c r="AY859" s="43">
        <f t="shared" si="3462"/>
        <v>0.3238400628</v>
      </c>
      <c r="AZ859" s="43">
        <f t="shared" si="3462"/>
        <v>0.190803064</v>
      </c>
      <c r="BA859" s="43">
        <f t="shared" si="3462"/>
        <v>0.1124191026</v>
      </c>
      <c r="BB859" s="43"/>
      <c r="BC859" s="43"/>
      <c r="BD859" s="43"/>
      <c r="BE859" s="43"/>
      <c r="BF859" s="43"/>
      <c r="BG859" s="43"/>
      <c r="BH859" s="43"/>
      <c r="BI859" s="43"/>
      <c r="BJ859" s="43"/>
    </row>
    <row r="860">
      <c r="A860" s="30"/>
      <c r="B860" s="30"/>
      <c r="C860" s="44">
        <f t="shared" si="49"/>
        <v>856</v>
      </c>
      <c r="D860" s="32">
        <f t="shared" si="13"/>
        <v>2443</v>
      </c>
      <c r="E860" s="32">
        <f t="shared" si="14"/>
        <v>2443</v>
      </c>
      <c r="F860" s="33">
        <f t="shared" si="15"/>
        <v>1236</v>
      </c>
      <c r="G860" s="30">
        <f t="shared" si="16"/>
        <v>680</v>
      </c>
      <c r="H860" s="34">
        <f t="shared" si="17"/>
        <v>556</v>
      </c>
      <c r="I860" s="35">
        <f t="shared" si="18"/>
        <v>0.3338908332</v>
      </c>
      <c r="J860" s="35">
        <f t="shared" si="19"/>
        <v>0.3636665426</v>
      </c>
      <c r="K860" s="36">
        <f t="shared" si="20"/>
        <v>227</v>
      </c>
      <c r="L860" s="37">
        <f t="shared" si="21"/>
        <v>453</v>
      </c>
      <c r="M860" s="38">
        <f t="shared" si="22"/>
        <v>202</v>
      </c>
      <c r="N860" s="39">
        <f t="shared" si="23"/>
        <v>354</v>
      </c>
      <c r="O860" s="35">
        <f t="shared" si="24"/>
        <v>0.3338235294</v>
      </c>
      <c r="P860" s="35">
        <f t="shared" si="25"/>
        <v>0.3633093525</v>
      </c>
      <c r="Q860" s="40">
        <f t="shared" si="26"/>
        <v>0.3470873786</v>
      </c>
      <c r="R860" s="35">
        <f t="shared" si="27"/>
        <v>0.3083969466</v>
      </c>
      <c r="S860" s="10">
        <f t="shared" si="50"/>
        <v>0.7143790938</v>
      </c>
      <c r="T860" s="10">
        <f t="shared" si="28"/>
        <v>0.9626036953</v>
      </c>
      <c r="U860" s="10">
        <f t="shared" si="29"/>
        <v>0.9626036953</v>
      </c>
      <c r="V860" s="30">
        <f t="shared" si="30"/>
        <v>1236</v>
      </c>
      <c r="W860" s="30">
        <f t="shared" si="31"/>
        <v>429</v>
      </c>
      <c r="X860" s="34">
        <f t="shared" si="32"/>
        <v>883</v>
      </c>
      <c r="Y860" s="36">
        <f t="shared" si="33"/>
        <v>681</v>
      </c>
      <c r="Z860" s="37">
        <f t="shared" ref="Z860:AA860" si="3463">L860</f>
        <v>453</v>
      </c>
      <c r="AA860" s="38">
        <f t="shared" si="3463"/>
        <v>202</v>
      </c>
      <c r="AB860" s="39">
        <f t="shared" si="35"/>
        <v>26</v>
      </c>
      <c r="AC860" s="35">
        <f t="shared" si="36"/>
        <v>0.8859649123</v>
      </c>
      <c r="AD860" s="35">
        <f t="shared" si="37"/>
        <v>0.6005291005</v>
      </c>
      <c r="AE860" s="30">
        <f t="shared" si="38"/>
        <v>0.6227106887</v>
      </c>
      <c r="AF860" s="30">
        <f t="shared" si="39"/>
        <v>0.3162743994</v>
      </c>
      <c r="AG860" s="30">
        <f t="shared" si="40"/>
        <v>-0.0221815882</v>
      </c>
      <c r="AH860" s="41">
        <f t="shared" si="41"/>
        <v>0.4425160168</v>
      </c>
      <c r="AI860" s="42">
        <f t="shared" si="42"/>
        <v>0.66519295</v>
      </c>
      <c r="AJ860" s="42">
        <f t="shared" si="43"/>
        <v>0.6346278279</v>
      </c>
      <c r="AK860" s="36">
        <f t="shared" si="44"/>
        <v>787</v>
      </c>
      <c r="AL860" s="37">
        <f t="shared" ref="AL860:AM860" si="3464">Z860</f>
        <v>453</v>
      </c>
      <c r="AM860" s="38">
        <f t="shared" si="3464"/>
        <v>202</v>
      </c>
      <c r="AN860" s="39">
        <f t="shared" si="46"/>
        <v>26</v>
      </c>
      <c r="AO860" s="43"/>
      <c r="AP860" s="43"/>
      <c r="AQ860" s="43">
        <f t="shared" ref="AQ860:AW860" si="3465">POWER($AC860,AQ$3)</f>
        <v>1</v>
      </c>
      <c r="AR860" s="43">
        <f t="shared" si="3465"/>
        <v>0.8859649123</v>
      </c>
      <c r="AS860" s="43">
        <f t="shared" si="3465"/>
        <v>0.7849338258</v>
      </c>
      <c r="AT860" s="43">
        <f t="shared" si="3465"/>
        <v>0.6954238281</v>
      </c>
      <c r="AU860" s="43">
        <f t="shared" si="3465"/>
        <v>0.6161211109</v>
      </c>
      <c r="AV860" s="43">
        <f t="shared" si="3465"/>
        <v>0.5458616859</v>
      </c>
      <c r="AW860" s="43">
        <f t="shared" si="3465"/>
        <v>0.4836143007</v>
      </c>
      <c r="AX860" s="43">
        <f t="shared" ref="AX860:BA860" si="3466">$AD860*AQ860</f>
        <v>0.6005291005</v>
      </c>
      <c r="AY860" s="43">
        <f t="shared" si="3466"/>
        <v>0.5320477119</v>
      </c>
      <c r="AZ860" s="43">
        <f t="shared" si="3466"/>
        <v>0.4713756044</v>
      </c>
      <c r="BA860" s="43">
        <f t="shared" si="3466"/>
        <v>0.417622246</v>
      </c>
      <c r="BB860" s="43"/>
      <c r="BC860" s="43"/>
      <c r="BD860" s="43"/>
      <c r="BE860" s="43"/>
      <c r="BF860" s="43"/>
      <c r="BG860" s="43"/>
      <c r="BH860" s="43"/>
      <c r="BI860" s="43"/>
      <c r="BJ860" s="43"/>
    </row>
    <row r="861">
      <c r="A861" s="30"/>
      <c r="B861" s="30"/>
      <c r="C861" s="44">
        <f t="shared" si="49"/>
        <v>857</v>
      </c>
      <c r="D861" s="32">
        <f t="shared" si="13"/>
        <v>2035</v>
      </c>
      <c r="E861" s="32">
        <f t="shared" si="14"/>
        <v>2035</v>
      </c>
      <c r="F861" s="33">
        <f t="shared" si="15"/>
        <v>649</v>
      </c>
      <c r="G861" s="30">
        <f t="shared" si="16"/>
        <v>511</v>
      </c>
      <c r="H861" s="34">
        <f t="shared" si="17"/>
        <v>138</v>
      </c>
      <c r="I861" s="35">
        <f t="shared" si="18"/>
        <v>0.5304141891</v>
      </c>
      <c r="J861" s="35">
        <f t="shared" si="19"/>
        <v>0.5857037799</v>
      </c>
      <c r="K861" s="36">
        <f t="shared" si="20"/>
        <v>271</v>
      </c>
      <c r="L861" s="37">
        <f t="shared" si="21"/>
        <v>240</v>
      </c>
      <c r="M861" s="38">
        <f t="shared" si="22"/>
        <v>81</v>
      </c>
      <c r="N861" s="39">
        <f t="shared" si="23"/>
        <v>57</v>
      </c>
      <c r="O861" s="35">
        <f t="shared" si="24"/>
        <v>0.530332681</v>
      </c>
      <c r="P861" s="35">
        <f t="shared" si="25"/>
        <v>0.5869565217</v>
      </c>
      <c r="Q861" s="40">
        <f t="shared" si="26"/>
        <v>0.5423728814</v>
      </c>
      <c r="R861" s="35">
        <f t="shared" si="27"/>
        <v>0.2523364486</v>
      </c>
      <c r="S861" s="10">
        <f t="shared" si="50"/>
        <v>0.5580855646</v>
      </c>
      <c r="T861" s="10">
        <f t="shared" si="28"/>
        <v>0.7413077281</v>
      </c>
      <c r="U861" s="10">
        <f t="shared" si="29"/>
        <v>0.7413077281</v>
      </c>
      <c r="V861" s="30">
        <f t="shared" si="30"/>
        <v>649</v>
      </c>
      <c r="W861" s="30">
        <f t="shared" si="31"/>
        <v>352</v>
      </c>
      <c r="X861" s="34">
        <f t="shared" si="32"/>
        <v>362</v>
      </c>
      <c r="Y861" s="36">
        <f t="shared" si="33"/>
        <v>281</v>
      </c>
      <c r="Z861" s="37">
        <f t="shared" ref="Z861:AA861" si="3467">L861</f>
        <v>240</v>
      </c>
      <c r="AA861" s="38">
        <f t="shared" si="3467"/>
        <v>81</v>
      </c>
      <c r="AB861" s="39">
        <f t="shared" si="35"/>
        <v>98</v>
      </c>
      <c r="AC861" s="35">
        <f t="shared" si="36"/>
        <v>0.4525139665</v>
      </c>
      <c r="AD861" s="35">
        <f t="shared" si="37"/>
        <v>0.5393474088</v>
      </c>
      <c r="AE861" s="30">
        <f t="shared" si="38"/>
        <v>0.5116398665</v>
      </c>
      <c r="AF861" s="30">
        <f t="shared" si="39"/>
        <v>0.2052035772</v>
      </c>
      <c r="AG861" s="30">
        <f t="shared" si="40"/>
        <v>0.02770754234</v>
      </c>
      <c r="AH861" s="41">
        <f t="shared" si="41"/>
        <v>0.3596585407</v>
      </c>
      <c r="AI861" s="42">
        <f t="shared" si="42"/>
        <v>0.3513384394</v>
      </c>
      <c r="AJ861" s="42">
        <f t="shared" si="43"/>
        <v>0.3895180507</v>
      </c>
      <c r="AK861" s="36">
        <f t="shared" si="44"/>
        <v>153</v>
      </c>
      <c r="AL861" s="37">
        <f t="shared" ref="AL861:AM861" si="3468">Z861</f>
        <v>240</v>
      </c>
      <c r="AM861" s="38">
        <f t="shared" si="3468"/>
        <v>81</v>
      </c>
      <c r="AN861" s="39">
        <f t="shared" si="46"/>
        <v>98</v>
      </c>
      <c r="AO861" s="43"/>
      <c r="AP861" s="43"/>
      <c r="AQ861" s="43">
        <f t="shared" ref="AQ861:AW861" si="3469">POWER($AC861,AQ$3)</f>
        <v>1</v>
      </c>
      <c r="AR861" s="43">
        <f t="shared" si="3469"/>
        <v>0.4525139665</v>
      </c>
      <c r="AS861" s="43">
        <f t="shared" si="3469"/>
        <v>0.2047688899</v>
      </c>
      <c r="AT861" s="43">
        <f t="shared" si="3469"/>
        <v>0.09266078256</v>
      </c>
      <c r="AU861" s="43">
        <f t="shared" si="3469"/>
        <v>0.04193029825</v>
      </c>
      <c r="AV861" s="43">
        <f t="shared" si="3469"/>
        <v>0.01897404558</v>
      </c>
      <c r="AW861" s="43">
        <f t="shared" si="3469"/>
        <v>0.008586020625</v>
      </c>
      <c r="AX861" s="43">
        <f t="shared" ref="AX861:BA861" si="3470">$AD861*AQ861</f>
        <v>0.5393474088</v>
      </c>
      <c r="AY861" s="43">
        <f t="shared" si="3470"/>
        <v>0.2440622353</v>
      </c>
      <c r="AZ861" s="43">
        <f t="shared" si="3470"/>
        <v>0.1104415702</v>
      </c>
      <c r="BA861" s="43">
        <f t="shared" si="3470"/>
        <v>0.04997635298</v>
      </c>
      <c r="BB861" s="43"/>
      <c r="BC861" s="43"/>
      <c r="BD861" s="43"/>
      <c r="BE861" s="43"/>
      <c r="BF861" s="43"/>
      <c r="BG861" s="43"/>
      <c r="BH861" s="43"/>
      <c r="BI861" s="43"/>
      <c r="BJ861" s="43"/>
    </row>
    <row r="862">
      <c r="A862" s="30"/>
      <c r="B862" s="30"/>
      <c r="C862" s="44">
        <f t="shared" si="49"/>
        <v>858</v>
      </c>
      <c r="D862" s="32">
        <f t="shared" si="13"/>
        <v>1995</v>
      </c>
      <c r="E862" s="32">
        <f t="shared" si="14"/>
        <v>1995</v>
      </c>
      <c r="F862" s="33">
        <f t="shared" si="15"/>
        <v>1136</v>
      </c>
      <c r="G862" s="30">
        <f t="shared" si="16"/>
        <v>668</v>
      </c>
      <c r="H862" s="34">
        <f t="shared" si="17"/>
        <v>468</v>
      </c>
      <c r="I862" s="35">
        <f t="shared" si="18"/>
        <v>0.3943661042</v>
      </c>
      <c r="J862" s="35">
        <f t="shared" si="19"/>
        <v>0.3456106929</v>
      </c>
      <c r="K862" s="36">
        <f t="shared" si="20"/>
        <v>263</v>
      </c>
      <c r="L862" s="37">
        <f t="shared" si="21"/>
        <v>405</v>
      </c>
      <c r="M862" s="38">
        <f t="shared" si="22"/>
        <v>162</v>
      </c>
      <c r="N862" s="39">
        <f t="shared" si="23"/>
        <v>306</v>
      </c>
      <c r="O862" s="35">
        <f t="shared" si="24"/>
        <v>0.3937125749</v>
      </c>
      <c r="P862" s="35">
        <f t="shared" si="25"/>
        <v>0.3461538462</v>
      </c>
      <c r="Q862" s="40">
        <f t="shared" si="26"/>
        <v>0.3741197183</v>
      </c>
      <c r="R862" s="35">
        <f t="shared" si="27"/>
        <v>0.2857142857</v>
      </c>
      <c r="S862" s="10">
        <f t="shared" si="50"/>
        <v>0.5799269089</v>
      </c>
      <c r="T862" s="10">
        <f t="shared" si="28"/>
        <v>0.7563204596</v>
      </c>
      <c r="U862" s="10">
        <f t="shared" si="29"/>
        <v>0.7563204596</v>
      </c>
      <c r="V862" s="30">
        <f t="shared" si="30"/>
        <v>1136</v>
      </c>
      <c r="W862" s="30">
        <f t="shared" si="31"/>
        <v>425</v>
      </c>
      <c r="X862" s="34">
        <f t="shared" si="32"/>
        <v>659</v>
      </c>
      <c r="Y862" s="36">
        <f t="shared" si="33"/>
        <v>497</v>
      </c>
      <c r="Z862" s="37">
        <f t="shared" ref="Z862:AA862" si="3471">L862</f>
        <v>405</v>
      </c>
      <c r="AA862" s="38">
        <f t="shared" si="3471"/>
        <v>162</v>
      </c>
      <c r="AB862" s="39">
        <f t="shared" si="35"/>
        <v>160</v>
      </c>
      <c r="AC862" s="35">
        <f t="shared" si="36"/>
        <v>0.5031055901</v>
      </c>
      <c r="AD862" s="35">
        <f t="shared" si="37"/>
        <v>0.5509977827</v>
      </c>
      <c r="AE862" s="30">
        <f t="shared" si="38"/>
        <v>0.5315655452</v>
      </c>
      <c r="AF862" s="30">
        <f t="shared" si="39"/>
        <v>0.2251292559</v>
      </c>
      <c r="AG862" s="30">
        <f t="shared" si="40"/>
        <v>0.01943223754</v>
      </c>
      <c r="AH862" s="41">
        <f t="shared" si="41"/>
        <v>0.3646425644</v>
      </c>
      <c r="AI862" s="42">
        <f t="shared" si="42"/>
        <v>0.3897424897</v>
      </c>
      <c r="AJ862" s="42">
        <f t="shared" si="43"/>
        <v>0.4165191438</v>
      </c>
      <c r="AK862" s="36">
        <f t="shared" si="44"/>
        <v>289</v>
      </c>
      <c r="AL862" s="37">
        <f t="shared" ref="AL862:AM862" si="3472">Z862</f>
        <v>405</v>
      </c>
      <c r="AM862" s="38">
        <f t="shared" si="3472"/>
        <v>162</v>
      </c>
      <c r="AN862" s="39">
        <f t="shared" si="46"/>
        <v>160</v>
      </c>
      <c r="AO862" s="43"/>
      <c r="AP862" s="43"/>
      <c r="AQ862" s="43">
        <f t="shared" ref="AQ862:AW862" si="3473">POWER($AC862,AQ$3)</f>
        <v>1</v>
      </c>
      <c r="AR862" s="43">
        <f t="shared" si="3473"/>
        <v>0.5031055901</v>
      </c>
      <c r="AS862" s="43">
        <f t="shared" si="3473"/>
        <v>0.2531152348</v>
      </c>
      <c r="AT862" s="43">
        <f t="shared" si="3473"/>
        <v>0.1273436895</v>
      </c>
      <c r="AU862" s="43">
        <f t="shared" si="3473"/>
        <v>0.06406732206</v>
      </c>
      <c r="AV862" s="43">
        <f t="shared" si="3473"/>
        <v>0.03223262787</v>
      </c>
      <c r="AW862" s="43">
        <f t="shared" si="3473"/>
        <v>0.01621641526</v>
      </c>
      <c r="AX862" s="43">
        <f t="shared" ref="AX862:BA862" si="3474">$AD862*AQ862</f>
        <v>0.5509977827</v>
      </c>
      <c r="AY862" s="43">
        <f t="shared" si="3474"/>
        <v>0.2772100646</v>
      </c>
      <c r="AZ862" s="43">
        <f t="shared" si="3474"/>
        <v>0.1394659331</v>
      </c>
      <c r="BA862" s="43">
        <f t="shared" si="3474"/>
        <v>0.07016609057</v>
      </c>
      <c r="BB862" s="43"/>
      <c r="BC862" s="43"/>
      <c r="BD862" s="43"/>
      <c r="BE862" s="43"/>
      <c r="BF862" s="43"/>
      <c r="BG862" s="43"/>
      <c r="BH862" s="43"/>
      <c r="BI862" s="43"/>
      <c r="BJ862" s="43"/>
    </row>
    <row r="863">
      <c r="A863" s="30"/>
      <c r="B863" s="30"/>
      <c r="C863" s="44">
        <f t="shared" si="49"/>
        <v>859</v>
      </c>
      <c r="D863" s="32">
        <f t="shared" si="13"/>
        <v>736</v>
      </c>
      <c r="E863" s="32">
        <f t="shared" si="14"/>
        <v>736</v>
      </c>
      <c r="F863" s="33">
        <f t="shared" si="15"/>
        <v>326</v>
      </c>
      <c r="G863" s="30">
        <f t="shared" si="16"/>
        <v>180</v>
      </c>
      <c r="H863" s="34">
        <f t="shared" si="17"/>
        <v>146</v>
      </c>
      <c r="I863" s="35">
        <f t="shared" si="18"/>
        <v>0.3034958123</v>
      </c>
      <c r="J863" s="35">
        <f t="shared" si="19"/>
        <v>0.2462027655</v>
      </c>
      <c r="K863" s="36">
        <f t="shared" si="20"/>
        <v>55</v>
      </c>
      <c r="L863" s="37">
        <f t="shared" si="21"/>
        <v>125</v>
      </c>
      <c r="M863" s="38">
        <f t="shared" si="22"/>
        <v>36</v>
      </c>
      <c r="N863" s="39">
        <f t="shared" si="23"/>
        <v>110</v>
      </c>
      <c r="O863" s="35">
        <f t="shared" si="24"/>
        <v>0.3055555556</v>
      </c>
      <c r="P863" s="35">
        <f t="shared" si="25"/>
        <v>0.2465753425</v>
      </c>
      <c r="Q863" s="40">
        <f t="shared" si="26"/>
        <v>0.2791411043</v>
      </c>
      <c r="R863" s="35">
        <f t="shared" si="27"/>
        <v>0.2236024845</v>
      </c>
      <c r="S863" s="10">
        <f t="shared" si="50"/>
        <v>0.4536973172</v>
      </c>
      <c r="T863" s="10">
        <f t="shared" si="28"/>
        <v>0.5880793001</v>
      </c>
      <c r="U863" s="10">
        <f t="shared" si="29"/>
        <v>0.5880793001</v>
      </c>
      <c r="V863" s="30">
        <f t="shared" si="30"/>
        <v>326</v>
      </c>
      <c r="W863" s="30">
        <f t="shared" si="31"/>
        <v>91</v>
      </c>
      <c r="X863" s="34">
        <f t="shared" si="32"/>
        <v>148</v>
      </c>
      <c r="Y863" s="36">
        <f t="shared" si="33"/>
        <v>112</v>
      </c>
      <c r="Z863" s="37">
        <f t="shared" ref="Z863:AA863" si="3475">L863</f>
        <v>125</v>
      </c>
      <c r="AA863" s="38">
        <f t="shared" si="3475"/>
        <v>36</v>
      </c>
      <c r="AB863" s="39">
        <f t="shared" si="35"/>
        <v>78</v>
      </c>
      <c r="AC863" s="35">
        <f t="shared" si="36"/>
        <v>0.3157894737</v>
      </c>
      <c r="AD863" s="35">
        <f t="shared" si="37"/>
        <v>0.4725738397</v>
      </c>
      <c r="AE863" s="30">
        <f t="shared" si="38"/>
        <v>0.452556284</v>
      </c>
      <c r="AF863" s="30">
        <f t="shared" si="39"/>
        <v>0.1461199946</v>
      </c>
      <c r="AG863" s="30">
        <f t="shared" si="40"/>
        <v>0.02001755571</v>
      </c>
      <c r="AH863" s="41">
        <f t="shared" si="41"/>
        <v>0.352022282</v>
      </c>
      <c r="AI863" s="42">
        <f t="shared" si="42"/>
        <v>0.2460427245</v>
      </c>
      <c r="AJ863" s="42">
        <f t="shared" si="43"/>
        <v>0.2736259178</v>
      </c>
      <c r="AK863" s="36">
        <f t="shared" si="44"/>
        <v>47</v>
      </c>
      <c r="AL863" s="37">
        <f t="shared" ref="AL863:AM863" si="3476">Z863</f>
        <v>125</v>
      </c>
      <c r="AM863" s="38">
        <f t="shared" si="3476"/>
        <v>36</v>
      </c>
      <c r="AN863" s="39">
        <f t="shared" si="46"/>
        <v>78</v>
      </c>
      <c r="AO863" s="43"/>
      <c r="AP863" s="43"/>
      <c r="AQ863" s="43">
        <f t="shared" ref="AQ863:AW863" si="3477">POWER($AC863,AQ$3)</f>
        <v>1</v>
      </c>
      <c r="AR863" s="43">
        <f t="shared" si="3477"/>
        <v>0.3157894737</v>
      </c>
      <c r="AS863" s="43">
        <f t="shared" si="3477"/>
        <v>0.09972299169</v>
      </c>
      <c r="AT863" s="43">
        <f t="shared" si="3477"/>
        <v>0.03149147106</v>
      </c>
      <c r="AU863" s="43">
        <f t="shared" si="3477"/>
        <v>0.009944675072</v>
      </c>
      <c r="AV863" s="43">
        <f t="shared" si="3477"/>
        <v>0.003140423707</v>
      </c>
      <c r="AW863" s="43">
        <f t="shared" si="3477"/>
        <v>0.0009917127495</v>
      </c>
      <c r="AX863" s="43">
        <f t="shared" ref="AX863:BA863" si="3478">$AD863*AQ863</f>
        <v>0.4725738397</v>
      </c>
      <c r="AY863" s="43">
        <f t="shared" si="3478"/>
        <v>0.1492338441</v>
      </c>
      <c r="AZ863" s="43">
        <f t="shared" si="3478"/>
        <v>0.04712647709</v>
      </c>
      <c r="BA863" s="43">
        <f t="shared" si="3478"/>
        <v>0.0148820454</v>
      </c>
      <c r="BB863" s="43"/>
      <c r="BC863" s="43"/>
      <c r="BD863" s="43"/>
      <c r="BE863" s="43"/>
      <c r="BF863" s="43"/>
      <c r="BG863" s="43"/>
      <c r="BH863" s="43"/>
      <c r="BI863" s="43"/>
      <c r="BJ863" s="43"/>
    </row>
    <row r="864">
      <c r="A864" s="30"/>
      <c r="B864" s="30"/>
      <c r="C864" s="44">
        <f t="shared" si="49"/>
        <v>860</v>
      </c>
      <c r="D864" s="32">
        <f t="shared" si="13"/>
        <v>1273</v>
      </c>
      <c r="E864" s="32">
        <f t="shared" si="14"/>
        <v>1273</v>
      </c>
      <c r="F864" s="33">
        <f t="shared" si="15"/>
        <v>929</v>
      </c>
      <c r="G864" s="30">
        <f t="shared" si="16"/>
        <v>615</v>
      </c>
      <c r="H864" s="34">
        <f t="shared" si="17"/>
        <v>314</v>
      </c>
      <c r="I864" s="35">
        <f t="shared" si="18"/>
        <v>0.2907301133</v>
      </c>
      <c r="J864" s="35">
        <f t="shared" si="19"/>
        <v>0.2858008648</v>
      </c>
      <c r="K864" s="36">
        <f t="shared" si="20"/>
        <v>179</v>
      </c>
      <c r="L864" s="37">
        <f t="shared" si="21"/>
        <v>436</v>
      </c>
      <c r="M864" s="38">
        <f t="shared" si="22"/>
        <v>90</v>
      </c>
      <c r="N864" s="39">
        <f t="shared" si="23"/>
        <v>224</v>
      </c>
      <c r="O864" s="35">
        <f t="shared" si="24"/>
        <v>0.2910569106</v>
      </c>
      <c r="P864" s="35">
        <f t="shared" si="25"/>
        <v>0.2866242038</v>
      </c>
      <c r="Q864" s="40">
        <f t="shared" si="26"/>
        <v>0.2895586652</v>
      </c>
      <c r="R864" s="35">
        <f t="shared" si="27"/>
        <v>0.1711026616</v>
      </c>
      <c r="S864" s="10">
        <f t="shared" si="50"/>
        <v>0.5103910118</v>
      </c>
      <c r="T864" s="10">
        <f t="shared" si="28"/>
        <v>0.7137245909</v>
      </c>
      <c r="U864" s="10">
        <f t="shared" si="29"/>
        <v>0.7137245909</v>
      </c>
      <c r="V864" s="30">
        <f t="shared" si="30"/>
        <v>929</v>
      </c>
      <c r="W864" s="30">
        <f t="shared" si="31"/>
        <v>269</v>
      </c>
      <c r="X864" s="34">
        <f t="shared" si="32"/>
        <v>474</v>
      </c>
      <c r="Y864" s="36">
        <f t="shared" si="33"/>
        <v>384</v>
      </c>
      <c r="Z864" s="37">
        <f t="shared" ref="Z864:AA864" si="3479">L864</f>
        <v>436</v>
      </c>
      <c r="AA864" s="38">
        <f t="shared" si="3479"/>
        <v>90</v>
      </c>
      <c r="AB864" s="39">
        <f t="shared" si="35"/>
        <v>154</v>
      </c>
      <c r="AC864" s="35">
        <f t="shared" si="36"/>
        <v>0.368852459</v>
      </c>
      <c r="AD864" s="35">
        <f t="shared" si="37"/>
        <v>0.4682926829</v>
      </c>
      <c r="AE864" s="30">
        <f t="shared" si="38"/>
        <v>0.47623194</v>
      </c>
      <c r="AF864" s="30">
        <f t="shared" si="39"/>
        <v>0.1697956507</v>
      </c>
      <c r="AG864" s="30">
        <f t="shared" si="40"/>
        <v>-0.00793925711</v>
      </c>
      <c r="AH864" s="41">
        <f t="shared" si="41"/>
        <v>0.3539830669</v>
      </c>
      <c r="AI864" s="42">
        <f t="shared" si="42"/>
        <v>0.2871260172</v>
      </c>
      <c r="AJ864" s="42">
        <f t="shared" si="43"/>
        <v>0.2761861169</v>
      </c>
      <c r="AK864" s="36">
        <f t="shared" si="44"/>
        <v>166</v>
      </c>
      <c r="AL864" s="37">
        <f t="shared" ref="AL864:AM864" si="3480">Z864</f>
        <v>436</v>
      </c>
      <c r="AM864" s="38">
        <f t="shared" si="3480"/>
        <v>90</v>
      </c>
      <c r="AN864" s="39">
        <f t="shared" si="46"/>
        <v>154</v>
      </c>
      <c r="AO864" s="43"/>
      <c r="AP864" s="43"/>
      <c r="AQ864" s="43">
        <f t="shared" ref="AQ864:AW864" si="3481">POWER($AC864,AQ$3)</f>
        <v>1</v>
      </c>
      <c r="AR864" s="43">
        <f t="shared" si="3481"/>
        <v>0.368852459</v>
      </c>
      <c r="AS864" s="43">
        <f t="shared" si="3481"/>
        <v>0.1360521365</v>
      </c>
      <c r="AT864" s="43">
        <f t="shared" si="3481"/>
        <v>0.05018316511</v>
      </c>
      <c r="AU864" s="43">
        <f t="shared" si="3481"/>
        <v>0.01851018385</v>
      </c>
      <c r="AV864" s="43">
        <f t="shared" si="3481"/>
        <v>0.006827526831</v>
      </c>
      <c r="AW864" s="43">
        <f t="shared" si="3481"/>
        <v>0.002518350061</v>
      </c>
      <c r="AX864" s="43">
        <f t="shared" ref="AX864:BA864" si="3482">$AD864*AQ864</f>
        <v>0.4682926829</v>
      </c>
      <c r="AY864" s="43">
        <f t="shared" si="3482"/>
        <v>0.1727309076</v>
      </c>
      <c r="AZ864" s="43">
        <f t="shared" si="3482"/>
        <v>0.06371222003</v>
      </c>
      <c r="BA864" s="43">
        <f t="shared" si="3482"/>
        <v>0.02350040903</v>
      </c>
      <c r="BB864" s="43"/>
      <c r="BC864" s="43"/>
      <c r="BD864" s="43"/>
      <c r="BE864" s="43"/>
      <c r="BF864" s="43"/>
      <c r="BG864" s="43"/>
      <c r="BH864" s="43"/>
      <c r="BI864" s="43"/>
      <c r="BJ864" s="43"/>
    </row>
    <row r="865">
      <c r="A865" s="30"/>
      <c r="B865" s="30"/>
      <c r="C865" s="44">
        <f t="shared" si="49"/>
        <v>861</v>
      </c>
      <c r="D865" s="32">
        <f t="shared" si="13"/>
        <v>2771</v>
      </c>
      <c r="E865" s="32">
        <f t="shared" si="14"/>
        <v>2771</v>
      </c>
      <c r="F865" s="33">
        <f t="shared" si="15"/>
        <v>1610</v>
      </c>
      <c r="G865" s="30">
        <f t="shared" si="16"/>
        <v>872</v>
      </c>
      <c r="H865" s="34">
        <f t="shared" si="17"/>
        <v>738</v>
      </c>
      <c r="I865" s="35">
        <f t="shared" si="18"/>
        <v>0.3847931573</v>
      </c>
      <c r="J865" s="35">
        <f t="shared" si="19"/>
        <v>0.3572119177</v>
      </c>
      <c r="K865" s="36">
        <f t="shared" si="20"/>
        <v>336</v>
      </c>
      <c r="L865" s="37">
        <f t="shared" si="21"/>
        <v>536</v>
      </c>
      <c r="M865" s="38">
        <f t="shared" si="22"/>
        <v>264</v>
      </c>
      <c r="N865" s="39">
        <f t="shared" si="23"/>
        <v>474</v>
      </c>
      <c r="O865" s="35">
        <f t="shared" si="24"/>
        <v>0.3853211009</v>
      </c>
      <c r="P865" s="35">
        <f t="shared" si="25"/>
        <v>0.3577235772</v>
      </c>
      <c r="Q865" s="40">
        <f t="shared" si="26"/>
        <v>0.3726708075</v>
      </c>
      <c r="R865" s="35">
        <f t="shared" si="27"/>
        <v>0.33</v>
      </c>
      <c r="S865" s="10">
        <f t="shared" si="50"/>
        <v>0.6286314314</v>
      </c>
      <c r="T865" s="10">
        <f t="shared" si="28"/>
        <v>0.8085761171</v>
      </c>
      <c r="U865" s="10">
        <f t="shared" si="29"/>
        <v>0.8085761171</v>
      </c>
      <c r="V865" s="30">
        <f t="shared" si="30"/>
        <v>1610</v>
      </c>
      <c r="W865" s="30">
        <f t="shared" si="31"/>
        <v>600</v>
      </c>
      <c r="X865" s="34">
        <f t="shared" si="32"/>
        <v>1012</v>
      </c>
      <c r="Y865" s="36">
        <f t="shared" si="33"/>
        <v>748</v>
      </c>
      <c r="Z865" s="37">
        <f t="shared" ref="Z865:AA865" si="3483">L865</f>
        <v>536</v>
      </c>
      <c r="AA865" s="38">
        <f t="shared" si="3483"/>
        <v>264</v>
      </c>
      <c r="AB865" s="39">
        <f t="shared" si="35"/>
        <v>177</v>
      </c>
      <c r="AC865" s="35">
        <f t="shared" si="36"/>
        <v>0.5986394558</v>
      </c>
      <c r="AD865" s="35">
        <f t="shared" si="37"/>
        <v>0.5825545171</v>
      </c>
      <c r="AE865" s="30">
        <f t="shared" si="38"/>
        <v>0.5652651302</v>
      </c>
      <c r="AF865" s="30">
        <f t="shared" si="39"/>
        <v>0.2588288408</v>
      </c>
      <c r="AG865" s="30">
        <f t="shared" si="40"/>
        <v>0.01728938698</v>
      </c>
      <c r="AH865" s="41">
        <f t="shared" si="41"/>
        <v>0.3773085548</v>
      </c>
      <c r="AI865" s="42">
        <f t="shared" si="42"/>
        <v>0.4611732683</v>
      </c>
      <c r="AJ865" s="42">
        <f t="shared" si="43"/>
        <v>0.4849971812</v>
      </c>
      <c r="AK865" s="36">
        <f t="shared" si="44"/>
        <v>505</v>
      </c>
      <c r="AL865" s="37">
        <f t="shared" ref="AL865:AM865" si="3484">Z865</f>
        <v>536</v>
      </c>
      <c r="AM865" s="38">
        <f t="shared" si="3484"/>
        <v>264</v>
      </c>
      <c r="AN865" s="39">
        <f t="shared" si="46"/>
        <v>177</v>
      </c>
      <c r="AO865" s="43"/>
      <c r="AP865" s="43"/>
      <c r="AQ865" s="43">
        <f t="shared" ref="AQ865:AW865" si="3485">POWER($AC865,AQ$3)</f>
        <v>1</v>
      </c>
      <c r="AR865" s="43">
        <f t="shared" si="3485"/>
        <v>0.5986394558</v>
      </c>
      <c r="AS865" s="43">
        <f t="shared" si="3485"/>
        <v>0.358369198</v>
      </c>
      <c r="AT865" s="43">
        <f t="shared" si="3485"/>
        <v>0.2145339417</v>
      </c>
      <c r="AU865" s="43">
        <f t="shared" si="3485"/>
        <v>0.1284284821</v>
      </c>
      <c r="AV865" s="43">
        <f t="shared" si="3485"/>
        <v>0.07688235662</v>
      </c>
      <c r="AW865" s="43">
        <f t="shared" si="3485"/>
        <v>0.04602481213</v>
      </c>
      <c r="AX865" s="43">
        <f t="shared" ref="AX865:BA865" si="3486">$AD865*AQ865</f>
        <v>0.5825545171</v>
      </c>
      <c r="AY865" s="43">
        <f t="shared" si="3486"/>
        <v>0.3487401191</v>
      </c>
      <c r="AZ865" s="43">
        <f t="shared" si="3486"/>
        <v>0.2087695951</v>
      </c>
      <c r="BA865" s="43">
        <f t="shared" si="3486"/>
        <v>0.1249777168</v>
      </c>
      <c r="BB865" s="43"/>
      <c r="BC865" s="43"/>
      <c r="BD865" s="43"/>
      <c r="BE865" s="43"/>
      <c r="BF865" s="43"/>
      <c r="BG865" s="43"/>
      <c r="BH865" s="43"/>
      <c r="BI865" s="43"/>
      <c r="BJ865" s="43"/>
    </row>
    <row r="866">
      <c r="A866" s="30"/>
      <c r="B866" s="30"/>
      <c r="C866" s="44">
        <f t="shared" si="49"/>
        <v>862</v>
      </c>
      <c r="D866" s="32">
        <f t="shared" si="13"/>
        <v>627</v>
      </c>
      <c r="E866" s="32">
        <f t="shared" si="14"/>
        <v>627</v>
      </c>
      <c r="F866" s="33">
        <f t="shared" si="15"/>
        <v>231</v>
      </c>
      <c r="G866" s="30">
        <f t="shared" si="16"/>
        <v>160</v>
      </c>
      <c r="H866" s="34">
        <f t="shared" si="17"/>
        <v>71</v>
      </c>
      <c r="I866" s="35">
        <f t="shared" si="18"/>
        <v>0.4221359348</v>
      </c>
      <c r="J866" s="35">
        <f t="shared" si="19"/>
        <v>0.4852705118</v>
      </c>
      <c r="K866" s="36">
        <f t="shared" si="20"/>
        <v>68</v>
      </c>
      <c r="L866" s="37">
        <f t="shared" si="21"/>
        <v>92</v>
      </c>
      <c r="M866" s="38">
        <f t="shared" si="22"/>
        <v>34</v>
      </c>
      <c r="N866" s="39">
        <f t="shared" si="23"/>
        <v>37</v>
      </c>
      <c r="O866" s="35">
        <f t="shared" si="24"/>
        <v>0.425</v>
      </c>
      <c r="P866" s="35">
        <f t="shared" si="25"/>
        <v>0.4788732394</v>
      </c>
      <c r="Q866" s="40">
        <f t="shared" si="26"/>
        <v>0.4415584416</v>
      </c>
      <c r="R866" s="35">
        <f t="shared" si="27"/>
        <v>0.2698412698</v>
      </c>
      <c r="S866" s="10">
        <f t="shared" si="50"/>
        <v>0.7139914713</v>
      </c>
      <c r="T866" s="10">
        <f t="shared" si="28"/>
        <v>0.985986539</v>
      </c>
      <c r="U866" s="10">
        <f t="shared" si="29"/>
        <v>0.985986539</v>
      </c>
      <c r="V866" s="30">
        <f t="shared" si="30"/>
        <v>231</v>
      </c>
      <c r="W866" s="30">
        <f t="shared" si="31"/>
        <v>102</v>
      </c>
      <c r="X866" s="34">
        <f t="shared" si="32"/>
        <v>165</v>
      </c>
      <c r="Y866" s="36">
        <f t="shared" si="33"/>
        <v>131</v>
      </c>
      <c r="Z866" s="37">
        <f t="shared" ref="Z866:AA866" si="3487">L866</f>
        <v>92</v>
      </c>
      <c r="AA866" s="38">
        <f t="shared" si="3487"/>
        <v>34</v>
      </c>
      <c r="AB866" s="39">
        <f t="shared" si="35"/>
        <v>2</v>
      </c>
      <c r="AC866" s="35">
        <f t="shared" si="36"/>
        <v>0.9444444444</v>
      </c>
      <c r="AD866" s="35">
        <f t="shared" si="37"/>
        <v>0.5874439462</v>
      </c>
      <c r="AE866" s="30">
        <f t="shared" si="38"/>
        <v>0.6239039567</v>
      </c>
      <c r="AF866" s="30">
        <f t="shared" si="39"/>
        <v>0.3174676674</v>
      </c>
      <c r="AG866" s="30">
        <f t="shared" si="40"/>
        <v>-0.0364600105</v>
      </c>
      <c r="AH866" s="41">
        <f t="shared" si="41"/>
        <v>0.4611217304</v>
      </c>
      <c r="AI866" s="42">
        <f t="shared" si="42"/>
        <v>0.7045427696</v>
      </c>
      <c r="AJ866" s="42">
        <f t="shared" si="43"/>
        <v>0.6543026938</v>
      </c>
      <c r="AK866" s="36">
        <f t="shared" si="44"/>
        <v>174</v>
      </c>
      <c r="AL866" s="37">
        <f t="shared" ref="AL866:AM866" si="3488">Z866</f>
        <v>92</v>
      </c>
      <c r="AM866" s="38">
        <f t="shared" si="3488"/>
        <v>34</v>
      </c>
      <c r="AN866" s="39">
        <f t="shared" si="46"/>
        <v>2</v>
      </c>
      <c r="AO866" s="43"/>
      <c r="AP866" s="43"/>
      <c r="AQ866" s="43">
        <f t="shared" ref="AQ866:AW866" si="3489">POWER($AC866,AQ$3)</f>
        <v>1</v>
      </c>
      <c r="AR866" s="43">
        <f t="shared" si="3489"/>
        <v>0.9444444444</v>
      </c>
      <c r="AS866" s="43">
        <f t="shared" si="3489"/>
        <v>0.8919753086</v>
      </c>
      <c r="AT866" s="43">
        <f t="shared" si="3489"/>
        <v>0.8424211248</v>
      </c>
      <c r="AU866" s="43">
        <f t="shared" si="3489"/>
        <v>0.7956199512</v>
      </c>
      <c r="AV866" s="43">
        <f t="shared" si="3489"/>
        <v>0.7514188428</v>
      </c>
      <c r="AW866" s="43">
        <f t="shared" si="3489"/>
        <v>0.7096733516</v>
      </c>
      <c r="AX866" s="43">
        <f t="shared" ref="AX866:BA866" si="3490">$AD866*AQ866</f>
        <v>0.5874439462</v>
      </c>
      <c r="AY866" s="43">
        <f t="shared" si="3490"/>
        <v>0.5548081714</v>
      </c>
      <c r="AZ866" s="43">
        <f t="shared" si="3490"/>
        <v>0.5239854952</v>
      </c>
      <c r="BA866" s="43">
        <f t="shared" si="3490"/>
        <v>0.4948751899</v>
      </c>
      <c r="BB866" s="43"/>
      <c r="BC866" s="43"/>
      <c r="BD866" s="43"/>
      <c r="BE866" s="43"/>
      <c r="BF866" s="43"/>
      <c r="BG866" s="43"/>
      <c r="BH866" s="43"/>
      <c r="BI866" s="43"/>
      <c r="BJ866" s="43"/>
    </row>
    <row r="867">
      <c r="A867" s="30"/>
      <c r="B867" s="30"/>
      <c r="C867" s="44">
        <f t="shared" si="49"/>
        <v>863</v>
      </c>
      <c r="D867" s="32">
        <f t="shared" si="13"/>
        <v>1369</v>
      </c>
      <c r="E867" s="32">
        <f t="shared" si="14"/>
        <v>1369</v>
      </c>
      <c r="F867" s="33">
        <f t="shared" si="15"/>
        <v>533</v>
      </c>
      <c r="G867" s="30">
        <f t="shared" si="16"/>
        <v>329</v>
      </c>
      <c r="H867" s="34">
        <f t="shared" si="17"/>
        <v>204</v>
      </c>
      <c r="I867" s="35">
        <f t="shared" si="18"/>
        <v>0.3992337856</v>
      </c>
      <c r="J867" s="35">
        <f t="shared" si="19"/>
        <v>0.3603248928</v>
      </c>
      <c r="K867" s="36">
        <f t="shared" si="20"/>
        <v>131</v>
      </c>
      <c r="L867" s="37">
        <f t="shared" si="21"/>
        <v>198</v>
      </c>
      <c r="M867" s="38">
        <f t="shared" si="22"/>
        <v>74</v>
      </c>
      <c r="N867" s="39">
        <f t="shared" si="23"/>
        <v>130</v>
      </c>
      <c r="O867" s="35">
        <f t="shared" si="24"/>
        <v>0.3981762918</v>
      </c>
      <c r="P867" s="35">
        <f t="shared" si="25"/>
        <v>0.362745098</v>
      </c>
      <c r="Q867" s="40">
        <f t="shared" si="26"/>
        <v>0.3846153846</v>
      </c>
      <c r="R867" s="35">
        <f t="shared" si="27"/>
        <v>0.2720588235</v>
      </c>
      <c r="S867" s="10">
        <f t="shared" si="50"/>
        <v>0.6080310986</v>
      </c>
      <c r="T867" s="10">
        <f t="shared" si="28"/>
        <v>0.8108995831</v>
      </c>
      <c r="U867" s="10">
        <f t="shared" si="29"/>
        <v>0.8108995831</v>
      </c>
      <c r="V867" s="30">
        <f t="shared" si="30"/>
        <v>533</v>
      </c>
      <c r="W867" s="30">
        <f t="shared" si="31"/>
        <v>205</v>
      </c>
      <c r="X867" s="34">
        <f t="shared" si="32"/>
        <v>324</v>
      </c>
      <c r="Y867" s="36">
        <f t="shared" si="33"/>
        <v>250</v>
      </c>
      <c r="Z867" s="37">
        <f t="shared" ref="Z867:AA867" si="3491">L867</f>
        <v>198</v>
      </c>
      <c r="AA867" s="38">
        <f t="shared" si="3491"/>
        <v>74</v>
      </c>
      <c r="AB867" s="39">
        <f t="shared" si="35"/>
        <v>58</v>
      </c>
      <c r="AC867" s="35">
        <f t="shared" si="36"/>
        <v>0.5606060606</v>
      </c>
      <c r="AD867" s="35">
        <f t="shared" si="37"/>
        <v>0.5580357143</v>
      </c>
      <c r="AE867" s="30">
        <f t="shared" si="38"/>
        <v>0.55252828</v>
      </c>
      <c r="AF867" s="30">
        <f t="shared" si="39"/>
        <v>0.2460919907</v>
      </c>
      <c r="AG867" s="30">
        <f t="shared" si="40"/>
        <v>0.005507434286</v>
      </c>
      <c r="AH867" s="41">
        <f t="shared" si="41"/>
        <v>0.3717504418</v>
      </c>
      <c r="AI867" s="42">
        <f t="shared" si="42"/>
        <v>0.4329205603</v>
      </c>
      <c r="AJ867" s="42">
        <f t="shared" si="43"/>
        <v>0.44050953</v>
      </c>
      <c r="AK867" s="36">
        <f t="shared" si="44"/>
        <v>156</v>
      </c>
      <c r="AL867" s="37">
        <f t="shared" ref="AL867:AM867" si="3492">Z867</f>
        <v>198</v>
      </c>
      <c r="AM867" s="38">
        <f t="shared" si="3492"/>
        <v>74</v>
      </c>
      <c r="AN867" s="39">
        <f t="shared" si="46"/>
        <v>58</v>
      </c>
      <c r="AO867" s="43"/>
      <c r="AP867" s="43"/>
      <c r="AQ867" s="43">
        <f t="shared" ref="AQ867:AW867" si="3493">POWER($AC867,AQ$3)</f>
        <v>1</v>
      </c>
      <c r="AR867" s="43">
        <f t="shared" si="3493"/>
        <v>0.5606060606</v>
      </c>
      <c r="AS867" s="43">
        <f t="shared" si="3493"/>
        <v>0.3142791552</v>
      </c>
      <c r="AT867" s="43">
        <f t="shared" si="3493"/>
        <v>0.1761867991</v>
      </c>
      <c r="AU867" s="43">
        <f t="shared" si="3493"/>
        <v>0.09877138739</v>
      </c>
      <c r="AV867" s="43">
        <f t="shared" si="3493"/>
        <v>0.05537183838</v>
      </c>
      <c r="AW867" s="43">
        <f t="shared" si="3493"/>
        <v>0.03104178818</v>
      </c>
      <c r="AX867" s="43">
        <f t="shared" ref="AX867:BA867" si="3494">$AD867*AQ867</f>
        <v>0.5580357143</v>
      </c>
      <c r="AY867" s="43">
        <f t="shared" si="3494"/>
        <v>0.3128382035</v>
      </c>
      <c r="AZ867" s="43">
        <f t="shared" si="3494"/>
        <v>0.1753789929</v>
      </c>
      <c r="BA867" s="43">
        <f t="shared" si="3494"/>
        <v>0.0983185263</v>
      </c>
      <c r="BB867" s="43"/>
      <c r="BC867" s="43"/>
      <c r="BD867" s="43"/>
      <c r="BE867" s="43"/>
      <c r="BF867" s="43"/>
      <c r="BG867" s="43"/>
      <c r="BH867" s="43"/>
      <c r="BI867" s="43"/>
      <c r="BJ867" s="43"/>
    </row>
    <row r="868">
      <c r="A868" s="30"/>
      <c r="B868" s="30"/>
      <c r="C868" s="44">
        <f t="shared" si="49"/>
        <v>864</v>
      </c>
      <c r="D868" s="32">
        <f t="shared" si="13"/>
        <v>1253</v>
      </c>
      <c r="E868" s="32">
        <f t="shared" si="14"/>
        <v>1253</v>
      </c>
      <c r="F868" s="33">
        <f t="shared" si="15"/>
        <v>708</v>
      </c>
      <c r="G868" s="30">
        <f t="shared" si="16"/>
        <v>438</v>
      </c>
      <c r="H868" s="34">
        <f t="shared" si="17"/>
        <v>270</v>
      </c>
      <c r="I868" s="35">
        <f t="shared" si="18"/>
        <v>0.338075999</v>
      </c>
      <c r="J868" s="35">
        <f t="shared" si="19"/>
        <v>0.3580279727</v>
      </c>
      <c r="K868" s="36">
        <f t="shared" si="20"/>
        <v>148</v>
      </c>
      <c r="L868" s="37">
        <f t="shared" si="21"/>
        <v>290</v>
      </c>
      <c r="M868" s="38">
        <f t="shared" si="22"/>
        <v>97</v>
      </c>
      <c r="N868" s="39">
        <f t="shared" si="23"/>
        <v>173</v>
      </c>
      <c r="O868" s="35">
        <f t="shared" si="24"/>
        <v>0.3378995434</v>
      </c>
      <c r="P868" s="35">
        <f t="shared" si="25"/>
        <v>0.3592592593</v>
      </c>
      <c r="Q868" s="40">
        <f t="shared" si="26"/>
        <v>0.3460451977</v>
      </c>
      <c r="R868" s="35">
        <f t="shared" si="27"/>
        <v>0.2506459948</v>
      </c>
      <c r="S868" s="10">
        <f t="shared" si="50"/>
        <v>0.5328812113</v>
      </c>
      <c r="T868" s="10">
        <f t="shared" si="28"/>
        <v>0.7010421856</v>
      </c>
      <c r="U868" s="10">
        <f t="shared" si="29"/>
        <v>0.7010421856</v>
      </c>
      <c r="V868" s="30">
        <f t="shared" si="30"/>
        <v>708</v>
      </c>
      <c r="W868" s="30">
        <f t="shared" si="31"/>
        <v>245</v>
      </c>
      <c r="X868" s="34">
        <f t="shared" si="32"/>
        <v>377</v>
      </c>
      <c r="Y868" s="36">
        <f t="shared" si="33"/>
        <v>280</v>
      </c>
      <c r="Z868" s="37">
        <f t="shared" ref="Z868:AA868" si="3495">L868</f>
        <v>290</v>
      </c>
      <c r="AA868" s="38">
        <f t="shared" si="3495"/>
        <v>97</v>
      </c>
      <c r="AB868" s="39">
        <f t="shared" si="35"/>
        <v>119</v>
      </c>
      <c r="AC868" s="35">
        <f t="shared" si="36"/>
        <v>0.4490740741</v>
      </c>
      <c r="AD868" s="35">
        <f t="shared" si="37"/>
        <v>0.4912280702</v>
      </c>
      <c r="AE868" s="30">
        <f t="shared" si="38"/>
        <v>0.5102403317</v>
      </c>
      <c r="AF868" s="30">
        <f t="shared" si="39"/>
        <v>0.2038040424</v>
      </c>
      <c r="AG868" s="30">
        <f t="shared" si="40"/>
        <v>-0.0190122615</v>
      </c>
      <c r="AH868" s="41">
        <f t="shared" si="41"/>
        <v>0.3593623805</v>
      </c>
      <c r="AI868" s="42">
        <f t="shared" si="42"/>
        <v>0.3487145048</v>
      </c>
      <c r="AJ868" s="42">
        <f t="shared" si="43"/>
        <v>0.3225165568</v>
      </c>
      <c r="AK868" s="36">
        <f t="shared" si="44"/>
        <v>138</v>
      </c>
      <c r="AL868" s="37">
        <f t="shared" ref="AL868:AM868" si="3496">Z868</f>
        <v>290</v>
      </c>
      <c r="AM868" s="38">
        <f t="shared" si="3496"/>
        <v>97</v>
      </c>
      <c r="AN868" s="39">
        <f t="shared" si="46"/>
        <v>119</v>
      </c>
      <c r="AO868" s="43"/>
      <c r="AP868" s="43"/>
      <c r="AQ868" s="43">
        <f t="shared" ref="AQ868:AW868" si="3497">POWER($AC868,AQ$3)</f>
        <v>1</v>
      </c>
      <c r="AR868" s="43">
        <f t="shared" si="3497"/>
        <v>0.4490740741</v>
      </c>
      <c r="AS868" s="43">
        <f t="shared" si="3497"/>
        <v>0.201667524</v>
      </c>
      <c r="AT868" s="43">
        <f t="shared" si="3497"/>
        <v>0.09056365661</v>
      </c>
      <c r="AU868" s="43">
        <f t="shared" si="3497"/>
        <v>0.04066979024</v>
      </c>
      <c r="AV868" s="43">
        <f t="shared" si="3497"/>
        <v>0.01826374839</v>
      </c>
      <c r="AW868" s="43">
        <f t="shared" si="3497"/>
        <v>0.008201775899</v>
      </c>
      <c r="AX868" s="43">
        <f t="shared" ref="AX868:BA868" si="3498">$AD868*AQ868</f>
        <v>0.4912280702</v>
      </c>
      <c r="AY868" s="43">
        <f t="shared" si="3498"/>
        <v>0.2205977908</v>
      </c>
      <c r="AZ868" s="43">
        <f t="shared" si="3498"/>
        <v>0.09906474863</v>
      </c>
      <c r="BA868" s="43">
        <f t="shared" si="3498"/>
        <v>0.04448741027</v>
      </c>
      <c r="BB868" s="43"/>
      <c r="BC868" s="43"/>
      <c r="BD868" s="43"/>
      <c r="BE868" s="43"/>
      <c r="BF868" s="43"/>
      <c r="BG868" s="43"/>
      <c r="BH868" s="43"/>
      <c r="BI868" s="43"/>
      <c r="BJ868" s="43"/>
    </row>
    <row r="869">
      <c r="A869" s="30"/>
      <c r="B869" s="30"/>
      <c r="C869" s="44">
        <f t="shared" si="49"/>
        <v>865</v>
      </c>
      <c r="D869" s="32">
        <f t="shared" si="13"/>
        <v>3078</v>
      </c>
      <c r="E869" s="32">
        <f t="shared" si="14"/>
        <v>3078</v>
      </c>
      <c r="F869" s="33">
        <f t="shared" si="15"/>
        <v>1426</v>
      </c>
      <c r="G869" s="30">
        <f t="shared" si="16"/>
        <v>1097</v>
      </c>
      <c r="H869" s="34">
        <f t="shared" si="17"/>
        <v>329</v>
      </c>
      <c r="I869" s="35">
        <f t="shared" si="18"/>
        <v>0.4254683959</v>
      </c>
      <c r="J869" s="35">
        <f t="shared" si="19"/>
        <v>0.3623716089</v>
      </c>
      <c r="K869" s="36">
        <f t="shared" si="20"/>
        <v>467</v>
      </c>
      <c r="L869" s="37">
        <f t="shared" si="21"/>
        <v>630</v>
      </c>
      <c r="M869" s="38">
        <f t="shared" si="22"/>
        <v>119</v>
      </c>
      <c r="N869" s="39">
        <f t="shared" si="23"/>
        <v>210</v>
      </c>
      <c r="O869" s="35">
        <f t="shared" si="24"/>
        <v>0.4257064722</v>
      </c>
      <c r="P869" s="35">
        <f t="shared" si="25"/>
        <v>0.3617021277</v>
      </c>
      <c r="Q869" s="40">
        <f t="shared" si="26"/>
        <v>0.4109396914</v>
      </c>
      <c r="R869" s="35">
        <f t="shared" si="27"/>
        <v>0.1588785047</v>
      </c>
      <c r="S869" s="10">
        <f t="shared" si="50"/>
        <v>0.7752199023</v>
      </c>
      <c r="T869" s="10">
        <f t="shared" si="28"/>
        <v>1.155485362</v>
      </c>
      <c r="U869" s="10">
        <f t="shared" si="29"/>
        <v>1</v>
      </c>
      <c r="V869" s="30">
        <f t="shared" si="30"/>
        <v>1426</v>
      </c>
      <c r="W869" s="30">
        <f t="shared" si="31"/>
        <v>586</v>
      </c>
      <c r="X869" s="34">
        <f t="shared" si="32"/>
        <v>1105</v>
      </c>
      <c r="Y869" s="36">
        <f t="shared" si="33"/>
        <v>986</v>
      </c>
      <c r="Z869" s="37">
        <f t="shared" ref="Z869:AA869" si="3499">L869</f>
        <v>630</v>
      </c>
      <c r="AA869" s="38">
        <f t="shared" si="3499"/>
        <v>119</v>
      </c>
      <c r="AB869" s="39">
        <f t="shared" si="35"/>
        <v>0</v>
      </c>
      <c r="AC869" s="35">
        <f t="shared" si="36"/>
        <v>1</v>
      </c>
      <c r="AD869" s="35">
        <f t="shared" si="37"/>
        <v>0.6101485149</v>
      </c>
      <c r="AE869" s="30">
        <f t="shared" si="38"/>
        <v>0.6210571413</v>
      </c>
      <c r="AF869" s="30">
        <f t="shared" si="39"/>
        <v>0.3146208519</v>
      </c>
      <c r="AG869" s="30">
        <f t="shared" si="40"/>
        <v>-0.01090862641</v>
      </c>
      <c r="AH869" s="41">
        <f t="shared" si="41"/>
        <v>0.4805822993</v>
      </c>
      <c r="AI869" s="42">
        <f t="shared" si="42"/>
        <v>0.7412780452</v>
      </c>
      <c r="AJ869" s="42">
        <f t="shared" si="43"/>
        <v>0.7262465021</v>
      </c>
      <c r="AK869" s="36">
        <f t="shared" si="44"/>
        <v>1671</v>
      </c>
      <c r="AL869" s="37">
        <f t="shared" ref="AL869:AM869" si="3500">Z869</f>
        <v>630</v>
      </c>
      <c r="AM869" s="38">
        <f t="shared" si="3500"/>
        <v>119</v>
      </c>
      <c r="AN869" s="39">
        <f t="shared" si="46"/>
        <v>0</v>
      </c>
      <c r="AO869" s="43"/>
      <c r="AP869" s="43"/>
      <c r="AQ869" s="43">
        <f t="shared" ref="AQ869:AW869" si="3501">POWER($AC869,AQ$3)</f>
        <v>1</v>
      </c>
      <c r="AR869" s="43">
        <f t="shared" si="3501"/>
        <v>1</v>
      </c>
      <c r="AS869" s="43">
        <f t="shared" si="3501"/>
        <v>1</v>
      </c>
      <c r="AT869" s="43">
        <f t="shared" si="3501"/>
        <v>1</v>
      </c>
      <c r="AU869" s="43">
        <f t="shared" si="3501"/>
        <v>1</v>
      </c>
      <c r="AV869" s="43">
        <f t="shared" si="3501"/>
        <v>1</v>
      </c>
      <c r="AW869" s="43">
        <f t="shared" si="3501"/>
        <v>1</v>
      </c>
      <c r="AX869" s="43">
        <f t="shared" ref="AX869:BA869" si="3502">$AD869*AQ869</f>
        <v>0.6101485149</v>
      </c>
      <c r="AY869" s="43">
        <f t="shared" si="3502"/>
        <v>0.6101485149</v>
      </c>
      <c r="AZ869" s="43">
        <f t="shared" si="3502"/>
        <v>0.6101485149</v>
      </c>
      <c r="BA869" s="43">
        <f t="shared" si="3502"/>
        <v>0.6101485149</v>
      </c>
      <c r="BB869" s="43"/>
      <c r="BC869" s="43"/>
      <c r="BD869" s="43"/>
      <c r="BE869" s="43"/>
      <c r="BF869" s="43"/>
      <c r="BG869" s="43"/>
      <c r="BH869" s="43"/>
      <c r="BI869" s="43"/>
      <c r="BJ869" s="43"/>
    </row>
    <row r="870">
      <c r="A870" s="30"/>
      <c r="B870" s="30"/>
      <c r="C870" s="44">
        <f t="shared" si="49"/>
        <v>866</v>
      </c>
      <c r="D870" s="32">
        <f t="shared" si="13"/>
        <v>1625</v>
      </c>
      <c r="E870" s="32">
        <f t="shared" si="14"/>
        <v>1625</v>
      </c>
      <c r="F870" s="33">
        <f t="shared" si="15"/>
        <v>714</v>
      </c>
      <c r="G870" s="30">
        <f t="shared" si="16"/>
        <v>455</v>
      </c>
      <c r="H870" s="34">
        <f t="shared" si="17"/>
        <v>259</v>
      </c>
      <c r="I870" s="35">
        <f t="shared" si="18"/>
        <v>0.4059878906</v>
      </c>
      <c r="J870" s="35">
        <f t="shared" si="19"/>
        <v>0.4154230657</v>
      </c>
      <c r="K870" s="36">
        <f t="shared" si="20"/>
        <v>185</v>
      </c>
      <c r="L870" s="37">
        <f t="shared" si="21"/>
        <v>270</v>
      </c>
      <c r="M870" s="38">
        <f t="shared" si="22"/>
        <v>108</v>
      </c>
      <c r="N870" s="39">
        <f t="shared" si="23"/>
        <v>151</v>
      </c>
      <c r="O870" s="35">
        <f t="shared" si="24"/>
        <v>0.4065934066</v>
      </c>
      <c r="P870" s="35">
        <f t="shared" si="25"/>
        <v>0.416988417</v>
      </c>
      <c r="Q870" s="40">
        <f t="shared" si="26"/>
        <v>0.4103641457</v>
      </c>
      <c r="R870" s="35">
        <f t="shared" si="27"/>
        <v>0.2857142857</v>
      </c>
      <c r="S870" s="10">
        <f t="shared" si="50"/>
        <v>0.6706835486</v>
      </c>
      <c r="T870" s="10">
        <f t="shared" si="28"/>
        <v>0.9051018361</v>
      </c>
      <c r="U870" s="10">
        <f t="shared" si="29"/>
        <v>0.9051018361</v>
      </c>
      <c r="V870" s="30">
        <f t="shared" si="30"/>
        <v>714</v>
      </c>
      <c r="W870" s="30">
        <f t="shared" si="31"/>
        <v>293</v>
      </c>
      <c r="X870" s="34">
        <f t="shared" si="32"/>
        <v>479</v>
      </c>
      <c r="Y870" s="36">
        <f t="shared" si="33"/>
        <v>371</v>
      </c>
      <c r="Z870" s="37">
        <f t="shared" ref="Z870:AA870" si="3503">L870</f>
        <v>270</v>
      </c>
      <c r="AA870" s="38">
        <f t="shared" si="3503"/>
        <v>108</v>
      </c>
      <c r="AB870" s="39">
        <f t="shared" si="35"/>
        <v>39</v>
      </c>
      <c r="AC870" s="35">
        <f t="shared" si="36"/>
        <v>0.7346938776</v>
      </c>
      <c r="AD870" s="35">
        <f t="shared" si="37"/>
        <v>0.5787831513</v>
      </c>
      <c r="AE870" s="30">
        <f t="shared" si="38"/>
        <v>0.6019777492</v>
      </c>
      <c r="AF870" s="30">
        <f t="shared" si="39"/>
        <v>0.2955414598</v>
      </c>
      <c r="AG870" s="30">
        <f t="shared" si="40"/>
        <v>-0.02319459783</v>
      </c>
      <c r="AH870" s="41">
        <f t="shared" si="41"/>
        <v>0.4029409289</v>
      </c>
      <c r="AI870" s="42">
        <f t="shared" si="42"/>
        <v>0.5599642168</v>
      </c>
      <c r="AJ870" s="42">
        <f t="shared" si="43"/>
        <v>0.5280032179</v>
      </c>
      <c r="AK870" s="36">
        <f t="shared" si="44"/>
        <v>302</v>
      </c>
      <c r="AL870" s="37">
        <f t="shared" ref="AL870:AM870" si="3504">Z870</f>
        <v>270</v>
      </c>
      <c r="AM870" s="38">
        <f t="shared" si="3504"/>
        <v>108</v>
      </c>
      <c r="AN870" s="39">
        <f t="shared" si="46"/>
        <v>39</v>
      </c>
      <c r="AO870" s="43"/>
      <c r="AP870" s="43"/>
      <c r="AQ870" s="43">
        <f t="shared" ref="AQ870:AW870" si="3505">POWER($AC870,AQ$3)</f>
        <v>1</v>
      </c>
      <c r="AR870" s="43">
        <f t="shared" si="3505"/>
        <v>0.7346938776</v>
      </c>
      <c r="AS870" s="43">
        <f t="shared" si="3505"/>
        <v>0.5397750937</v>
      </c>
      <c r="AT870" s="43">
        <f t="shared" si="3505"/>
        <v>0.3965694566</v>
      </c>
      <c r="AU870" s="43">
        <f t="shared" si="3505"/>
        <v>0.2913571518</v>
      </c>
      <c r="AV870" s="43">
        <f t="shared" si="3505"/>
        <v>0.2140583156</v>
      </c>
      <c r="AW870" s="43">
        <f t="shared" si="3505"/>
        <v>0.1572673339</v>
      </c>
      <c r="AX870" s="43">
        <f t="shared" ref="AX870:BA870" si="3506">$AD870*AQ870</f>
        <v>0.5787831513</v>
      </c>
      <c r="AY870" s="43">
        <f t="shared" si="3506"/>
        <v>0.4252284377</v>
      </c>
      <c r="AZ870" s="43">
        <f t="shared" si="3506"/>
        <v>0.3124127297</v>
      </c>
      <c r="BA870" s="43">
        <f t="shared" si="3506"/>
        <v>0.2295277198</v>
      </c>
      <c r="BB870" s="43"/>
      <c r="BC870" s="43"/>
      <c r="BD870" s="43"/>
      <c r="BE870" s="43"/>
      <c r="BF870" s="43"/>
      <c r="BG870" s="43"/>
      <c r="BH870" s="43"/>
      <c r="BI870" s="43"/>
      <c r="BJ870" s="43"/>
    </row>
    <row r="871">
      <c r="A871" s="30"/>
      <c r="B871" s="30"/>
      <c r="C871" s="44">
        <f t="shared" si="49"/>
        <v>867</v>
      </c>
      <c r="D871" s="32">
        <f t="shared" si="13"/>
        <v>3795</v>
      </c>
      <c r="E871" s="32">
        <f t="shared" si="14"/>
        <v>3795</v>
      </c>
      <c r="F871" s="33">
        <f t="shared" si="15"/>
        <v>1360</v>
      </c>
      <c r="G871" s="30">
        <f t="shared" si="16"/>
        <v>1060</v>
      </c>
      <c r="H871" s="34">
        <f t="shared" si="17"/>
        <v>300</v>
      </c>
      <c r="I871" s="35">
        <f t="shared" si="18"/>
        <v>0.4074688475</v>
      </c>
      <c r="J871" s="35">
        <f t="shared" si="19"/>
        <v>0.4019931435</v>
      </c>
      <c r="K871" s="36">
        <f t="shared" si="20"/>
        <v>432</v>
      </c>
      <c r="L871" s="37">
        <f t="shared" si="21"/>
        <v>628</v>
      </c>
      <c r="M871" s="38">
        <f t="shared" si="22"/>
        <v>121</v>
      </c>
      <c r="N871" s="39">
        <f t="shared" si="23"/>
        <v>179</v>
      </c>
      <c r="O871" s="35">
        <f t="shared" si="24"/>
        <v>0.4075471698</v>
      </c>
      <c r="P871" s="35">
        <f t="shared" si="25"/>
        <v>0.4033333333</v>
      </c>
      <c r="Q871" s="40">
        <f t="shared" si="26"/>
        <v>0.4066176471</v>
      </c>
      <c r="R871" s="35">
        <f t="shared" si="27"/>
        <v>0.1615487316</v>
      </c>
      <c r="S871" s="10">
        <f t="shared" si="50"/>
        <v>0.6324680603</v>
      </c>
      <c r="T871" s="10">
        <f t="shared" si="28"/>
        <v>0.9198025283</v>
      </c>
      <c r="U871" s="10">
        <f t="shared" si="29"/>
        <v>0.9198025283</v>
      </c>
      <c r="V871" s="30">
        <f t="shared" si="30"/>
        <v>1360</v>
      </c>
      <c r="W871" s="30">
        <f t="shared" si="31"/>
        <v>553</v>
      </c>
      <c r="X871" s="34">
        <f t="shared" si="32"/>
        <v>860</v>
      </c>
      <c r="Y871" s="36">
        <f t="shared" si="33"/>
        <v>739</v>
      </c>
      <c r="Z871" s="37">
        <f t="shared" ref="Z871:AA871" si="3507">L871</f>
        <v>628</v>
      </c>
      <c r="AA871" s="38">
        <f t="shared" si="3507"/>
        <v>121</v>
      </c>
      <c r="AB871" s="39">
        <f t="shared" si="35"/>
        <v>64</v>
      </c>
      <c r="AC871" s="35">
        <f t="shared" si="36"/>
        <v>0.6540540541</v>
      </c>
      <c r="AD871" s="35">
        <f t="shared" si="37"/>
        <v>0.5405998537</v>
      </c>
      <c r="AE871" s="30">
        <f t="shared" si="38"/>
        <v>0.5820013377</v>
      </c>
      <c r="AF871" s="30">
        <f t="shared" si="39"/>
        <v>0.2755650484</v>
      </c>
      <c r="AG871" s="30">
        <f t="shared" si="40"/>
        <v>-0.04140148403</v>
      </c>
      <c r="AH871" s="41">
        <f t="shared" si="41"/>
        <v>0.3866499393</v>
      </c>
      <c r="AI871" s="42">
        <f t="shared" si="42"/>
        <v>0.5018579488</v>
      </c>
      <c r="AJ871" s="42">
        <f t="shared" si="43"/>
        <v>0.4448087689</v>
      </c>
      <c r="AK871" s="36">
        <f t="shared" si="44"/>
        <v>503</v>
      </c>
      <c r="AL871" s="37">
        <f t="shared" ref="AL871:AM871" si="3508">Z871</f>
        <v>628</v>
      </c>
      <c r="AM871" s="38">
        <f t="shared" si="3508"/>
        <v>121</v>
      </c>
      <c r="AN871" s="39">
        <f t="shared" si="46"/>
        <v>64</v>
      </c>
      <c r="AO871" s="43"/>
      <c r="AP871" s="43"/>
      <c r="AQ871" s="43">
        <f t="shared" ref="AQ871:AW871" si="3509">POWER($AC871,AQ$3)</f>
        <v>1</v>
      </c>
      <c r="AR871" s="43">
        <f t="shared" si="3509"/>
        <v>0.6540540541</v>
      </c>
      <c r="AS871" s="43">
        <f t="shared" si="3509"/>
        <v>0.4277867056</v>
      </c>
      <c r="AT871" s="43">
        <f t="shared" si="3509"/>
        <v>0.2797956291</v>
      </c>
      <c r="AU871" s="43">
        <f t="shared" si="3509"/>
        <v>0.1830014655</v>
      </c>
      <c r="AV871" s="43">
        <f t="shared" si="3509"/>
        <v>0.1196928504</v>
      </c>
      <c r="AW871" s="43">
        <f t="shared" si="3509"/>
        <v>0.07828559405</v>
      </c>
      <c r="AX871" s="43">
        <f t="shared" ref="AX871:BA871" si="3510">$AD871*AQ871</f>
        <v>0.5405998537</v>
      </c>
      <c r="AY871" s="43">
        <f t="shared" si="3510"/>
        <v>0.3535815259</v>
      </c>
      <c r="AZ871" s="43">
        <f t="shared" si="3510"/>
        <v>0.2312614305</v>
      </c>
      <c r="BA871" s="43">
        <f t="shared" si="3510"/>
        <v>0.1512574761</v>
      </c>
      <c r="BB871" s="43"/>
      <c r="BC871" s="43"/>
      <c r="BD871" s="43"/>
      <c r="BE871" s="43"/>
      <c r="BF871" s="43"/>
      <c r="BG871" s="43"/>
      <c r="BH871" s="43"/>
      <c r="BI871" s="43"/>
      <c r="BJ871" s="43"/>
    </row>
    <row r="872">
      <c r="A872" s="30"/>
      <c r="B872" s="30"/>
      <c r="C872" s="44">
        <f t="shared" si="49"/>
        <v>868</v>
      </c>
      <c r="D872" s="32">
        <f t="shared" si="13"/>
        <v>4199</v>
      </c>
      <c r="E872" s="32">
        <f t="shared" si="14"/>
        <v>1161</v>
      </c>
      <c r="F872" s="33">
        <f t="shared" si="15"/>
        <v>631</v>
      </c>
      <c r="G872" s="30">
        <f t="shared" si="16"/>
        <v>357</v>
      </c>
      <c r="H872" s="34">
        <f t="shared" si="17"/>
        <v>274</v>
      </c>
      <c r="I872" s="35">
        <f t="shared" si="18"/>
        <v>0.3090583382</v>
      </c>
      <c r="J872" s="35">
        <f t="shared" si="19"/>
        <v>0.3143696456</v>
      </c>
      <c r="K872" s="36">
        <f t="shared" si="20"/>
        <v>110</v>
      </c>
      <c r="L872" s="37">
        <f t="shared" si="21"/>
        <v>247</v>
      </c>
      <c r="M872" s="38">
        <f t="shared" si="22"/>
        <v>86</v>
      </c>
      <c r="N872" s="39">
        <f t="shared" si="23"/>
        <v>188</v>
      </c>
      <c r="O872" s="35">
        <f t="shared" si="24"/>
        <v>0.3081232493</v>
      </c>
      <c r="P872" s="35">
        <f t="shared" si="25"/>
        <v>0.3138686131</v>
      </c>
      <c r="Q872" s="40">
        <f t="shared" si="26"/>
        <v>0.3106180666</v>
      </c>
      <c r="R872" s="35">
        <f t="shared" si="27"/>
        <v>0.2582582583</v>
      </c>
      <c r="S872" s="10">
        <f t="shared" si="50"/>
        <v>0.7217387242</v>
      </c>
      <c r="T872" s="10">
        <f t="shared" si="28"/>
        <v>1.0059026</v>
      </c>
      <c r="U872" s="10">
        <f t="shared" si="29"/>
        <v>1</v>
      </c>
      <c r="V872" s="30">
        <f t="shared" si="30"/>
        <v>631</v>
      </c>
      <c r="W872" s="30">
        <f t="shared" si="31"/>
        <v>196</v>
      </c>
      <c r="X872" s="34">
        <f t="shared" si="32"/>
        <v>455</v>
      </c>
      <c r="Y872" s="36">
        <f t="shared" si="33"/>
        <v>369</v>
      </c>
      <c r="Z872" s="37">
        <f t="shared" ref="Z872:AA872" si="3511">L872</f>
        <v>247</v>
      </c>
      <c r="AA872" s="38">
        <f t="shared" si="3511"/>
        <v>86</v>
      </c>
      <c r="AB872" s="39">
        <f t="shared" si="35"/>
        <v>0</v>
      </c>
      <c r="AC872" s="35">
        <f t="shared" si="36"/>
        <v>1</v>
      </c>
      <c r="AD872" s="35">
        <f t="shared" si="37"/>
        <v>0.599025974</v>
      </c>
      <c r="AE872" s="30">
        <f t="shared" si="38"/>
        <v>0.6210571413</v>
      </c>
      <c r="AF872" s="30">
        <f t="shared" si="39"/>
        <v>0.3146208519</v>
      </c>
      <c r="AG872" s="30">
        <f t="shared" si="40"/>
        <v>-0.02203116724</v>
      </c>
      <c r="AH872" s="41">
        <f t="shared" si="41"/>
        <v>0.4805822993</v>
      </c>
      <c r="AI872" s="42">
        <f t="shared" si="42"/>
        <v>0.7412780452</v>
      </c>
      <c r="AJ872" s="42">
        <f t="shared" si="43"/>
        <v>0.7109201956</v>
      </c>
      <c r="AK872" s="36">
        <f t="shared" si="44"/>
        <v>607</v>
      </c>
      <c r="AL872" s="37">
        <f t="shared" ref="AL872:AM872" si="3512">Z872</f>
        <v>247</v>
      </c>
      <c r="AM872" s="38">
        <f t="shared" si="3512"/>
        <v>86</v>
      </c>
      <c r="AN872" s="39">
        <f t="shared" si="46"/>
        <v>0</v>
      </c>
      <c r="AO872" s="43"/>
      <c r="AP872" s="43"/>
      <c r="AQ872" s="43">
        <f t="shared" ref="AQ872:AW872" si="3513">POWER($AC872,AQ$3)</f>
        <v>1</v>
      </c>
      <c r="AR872" s="43">
        <f t="shared" si="3513"/>
        <v>1</v>
      </c>
      <c r="AS872" s="43">
        <f t="shared" si="3513"/>
        <v>1</v>
      </c>
      <c r="AT872" s="43">
        <f t="shared" si="3513"/>
        <v>1</v>
      </c>
      <c r="AU872" s="43">
        <f t="shared" si="3513"/>
        <v>1</v>
      </c>
      <c r="AV872" s="43">
        <f t="shared" si="3513"/>
        <v>1</v>
      </c>
      <c r="AW872" s="43">
        <f t="shared" si="3513"/>
        <v>1</v>
      </c>
      <c r="AX872" s="43">
        <f t="shared" ref="AX872:BA872" si="3514">$AD872*AQ872</f>
        <v>0.599025974</v>
      </c>
      <c r="AY872" s="43">
        <f t="shared" si="3514"/>
        <v>0.599025974</v>
      </c>
      <c r="AZ872" s="43">
        <f t="shared" si="3514"/>
        <v>0.599025974</v>
      </c>
      <c r="BA872" s="43">
        <f t="shared" si="3514"/>
        <v>0.599025974</v>
      </c>
      <c r="BB872" s="43"/>
      <c r="BC872" s="43"/>
      <c r="BD872" s="43"/>
      <c r="BE872" s="43"/>
      <c r="BF872" s="43"/>
      <c r="BG872" s="43"/>
      <c r="BH872" s="43"/>
      <c r="BI872" s="43"/>
      <c r="BJ872" s="43"/>
    </row>
    <row r="873">
      <c r="A873" s="30"/>
      <c r="B873" s="30"/>
      <c r="C873" s="44">
        <f t="shared" si="49"/>
        <v>869</v>
      </c>
      <c r="D873" s="32">
        <f t="shared" si="13"/>
        <v>997</v>
      </c>
      <c r="E873" s="32">
        <f t="shared" si="14"/>
        <v>997</v>
      </c>
      <c r="F873" s="33">
        <f t="shared" si="15"/>
        <v>539</v>
      </c>
      <c r="G873" s="30">
        <f t="shared" si="16"/>
        <v>396</v>
      </c>
      <c r="H873" s="34">
        <f t="shared" si="17"/>
        <v>143</v>
      </c>
      <c r="I873" s="35">
        <f t="shared" si="18"/>
        <v>0.7129542693</v>
      </c>
      <c r="J873" s="35">
        <f t="shared" si="19"/>
        <v>0.7402191575</v>
      </c>
      <c r="K873" s="36">
        <f t="shared" si="20"/>
        <v>282</v>
      </c>
      <c r="L873" s="37">
        <f t="shared" si="21"/>
        <v>114</v>
      </c>
      <c r="M873" s="38">
        <f t="shared" si="22"/>
        <v>106</v>
      </c>
      <c r="N873" s="39">
        <f t="shared" si="23"/>
        <v>37</v>
      </c>
      <c r="O873" s="35">
        <f t="shared" si="24"/>
        <v>0.7121212121</v>
      </c>
      <c r="P873" s="35">
        <f t="shared" si="25"/>
        <v>0.7412587413</v>
      </c>
      <c r="Q873" s="40">
        <f t="shared" si="26"/>
        <v>0.719851577</v>
      </c>
      <c r="R873" s="35">
        <f t="shared" si="27"/>
        <v>0.4818181818</v>
      </c>
      <c r="S873" s="10">
        <f t="shared" si="50"/>
        <v>0.7811145221</v>
      </c>
      <c r="T873" s="10">
        <f t="shared" si="28"/>
        <v>0.9639731361</v>
      </c>
      <c r="U873" s="10">
        <f t="shared" si="29"/>
        <v>0.9639731361</v>
      </c>
      <c r="V873" s="30">
        <f t="shared" si="30"/>
        <v>539</v>
      </c>
      <c r="W873" s="30">
        <f t="shared" si="31"/>
        <v>388</v>
      </c>
      <c r="X873" s="34">
        <f t="shared" si="32"/>
        <v>421</v>
      </c>
      <c r="Y873" s="36">
        <f t="shared" si="33"/>
        <v>315</v>
      </c>
      <c r="Z873" s="37">
        <f t="shared" ref="Z873:AA873" si="3515">L873</f>
        <v>114</v>
      </c>
      <c r="AA873" s="38">
        <f t="shared" si="3515"/>
        <v>106</v>
      </c>
      <c r="AB873" s="39">
        <f t="shared" si="35"/>
        <v>12</v>
      </c>
      <c r="AC873" s="35">
        <f t="shared" si="36"/>
        <v>0.8983050847</v>
      </c>
      <c r="AD873" s="35">
        <f t="shared" si="37"/>
        <v>0.7342657343</v>
      </c>
      <c r="AE873" s="30">
        <f t="shared" si="38"/>
        <v>0.6233044743</v>
      </c>
      <c r="AF873" s="30">
        <f t="shared" si="39"/>
        <v>0.316868185</v>
      </c>
      <c r="AG873" s="30">
        <f t="shared" si="40"/>
        <v>0.11096126</v>
      </c>
      <c r="AH873" s="41">
        <f t="shared" si="41"/>
        <v>0.4462844037</v>
      </c>
      <c r="AI873" s="42">
        <f t="shared" si="42"/>
        <v>0.6735567801</v>
      </c>
      <c r="AJ873" s="42">
        <f t="shared" si="43"/>
        <v>0.8264558616</v>
      </c>
      <c r="AK873" s="36">
        <f t="shared" si="44"/>
        <v>543</v>
      </c>
      <c r="AL873" s="37">
        <f t="shared" ref="AL873:AM873" si="3516">Z873</f>
        <v>114</v>
      </c>
      <c r="AM873" s="38">
        <f t="shared" si="3516"/>
        <v>106</v>
      </c>
      <c r="AN873" s="39">
        <f t="shared" si="46"/>
        <v>12</v>
      </c>
      <c r="AO873" s="43"/>
      <c r="AP873" s="43"/>
      <c r="AQ873" s="43">
        <f t="shared" ref="AQ873:AW873" si="3517">POWER($AC873,AQ$3)</f>
        <v>1</v>
      </c>
      <c r="AR873" s="43">
        <f t="shared" si="3517"/>
        <v>0.8983050847</v>
      </c>
      <c r="AS873" s="43">
        <f t="shared" si="3517"/>
        <v>0.8069520253</v>
      </c>
      <c r="AT873" s="43">
        <f t="shared" si="3517"/>
        <v>0.7248891075</v>
      </c>
      <c r="AU873" s="43">
        <f t="shared" si="3517"/>
        <v>0.6511715711</v>
      </c>
      <c r="AV873" s="43">
        <f t="shared" si="3517"/>
        <v>0.5849507334</v>
      </c>
      <c r="AW873" s="43">
        <f t="shared" si="3517"/>
        <v>0.5254642181</v>
      </c>
      <c r="AX873" s="43">
        <f t="shared" ref="AX873:BA873" si="3518">$AD873*AQ873</f>
        <v>0.7342657343</v>
      </c>
      <c r="AY873" s="43">
        <f t="shared" si="3518"/>
        <v>0.6595946426</v>
      </c>
      <c r="AZ873" s="43">
        <f t="shared" si="3518"/>
        <v>0.5925172214</v>
      </c>
      <c r="BA873" s="43">
        <f t="shared" si="3518"/>
        <v>0.5322612327</v>
      </c>
      <c r="BB873" s="43"/>
      <c r="BC873" s="43"/>
      <c r="BD873" s="43"/>
      <c r="BE873" s="43"/>
      <c r="BF873" s="43"/>
      <c r="BG873" s="43"/>
      <c r="BH873" s="43"/>
      <c r="BI873" s="43"/>
      <c r="BJ873" s="43"/>
    </row>
    <row r="874">
      <c r="A874" s="30"/>
      <c r="B874" s="30"/>
      <c r="C874" s="44">
        <f t="shared" si="49"/>
        <v>870</v>
      </c>
      <c r="D874" s="32">
        <f t="shared" si="13"/>
        <v>703</v>
      </c>
      <c r="E874" s="32">
        <f t="shared" si="14"/>
        <v>703</v>
      </c>
      <c r="F874" s="33">
        <f t="shared" si="15"/>
        <v>385</v>
      </c>
      <c r="G874" s="30">
        <f t="shared" si="16"/>
        <v>285</v>
      </c>
      <c r="H874" s="34">
        <f t="shared" si="17"/>
        <v>100</v>
      </c>
      <c r="I874" s="35">
        <f t="shared" si="18"/>
        <v>0.471127826</v>
      </c>
      <c r="J874" s="35">
        <f t="shared" si="19"/>
        <v>0.4520967635</v>
      </c>
      <c r="K874" s="36">
        <f t="shared" si="20"/>
        <v>134</v>
      </c>
      <c r="L874" s="37">
        <f t="shared" si="21"/>
        <v>151</v>
      </c>
      <c r="M874" s="38">
        <f t="shared" si="22"/>
        <v>45</v>
      </c>
      <c r="N874" s="39">
        <f t="shared" si="23"/>
        <v>55</v>
      </c>
      <c r="O874" s="35">
        <f t="shared" si="24"/>
        <v>0.4701754386</v>
      </c>
      <c r="P874" s="35">
        <f t="shared" si="25"/>
        <v>0.45</v>
      </c>
      <c r="Q874" s="40">
        <f t="shared" si="26"/>
        <v>0.4649350649</v>
      </c>
      <c r="R874" s="35">
        <f t="shared" si="27"/>
        <v>0.2295918367</v>
      </c>
      <c r="S874" s="10">
        <f t="shared" si="50"/>
        <v>0.7263121075</v>
      </c>
      <c r="T874" s="10">
        <f t="shared" si="28"/>
        <v>1.031257721</v>
      </c>
      <c r="U874" s="10">
        <f t="shared" si="29"/>
        <v>1</v>
      </c>
      <c r="V874" s="30">
        <f t="shared" si="30"/>
        <v>385</v>
      </c>
      <c r="W874" s="30">
        <f t="shared" si="31"/>
        <v>179</v>
      </c>
      <c r="X874" s="34">
        <f t="shared" si="32"/>
        <v>280</v>
      </c>
      <c r="Y874" s="36">
        <f t="shared" si="33"/>
        <v>235</v>
      </c>
      <c r="Z874" s="37">
        <f t="shared" ref="Z874:AA874" si="3519">L874</f>
        <v>151</v>
      </c>
      <c r="AA874" s="38">
        <f t="shared" si="3519"/>
        <v>45</v>
      </c>
      <c r="AB874" s="39">
        <f t="shared" si="35"/>
        <v>0</v>
      </c>
      <c r="AC874" s="35">
        <f t="shared" si="36"/>
        <v>1</v>
      </c>
      <c r="AD874" s="35">
        <f t="shared" si="37"/>
        <v>0.6088082902</v>
      </c>
      <c r="AE874" s="30">
        <f t="shared" si="38"/>
        <v>0.6210571413</v>
      </c>
      <c r="AF874" s="30">
        <f t="shared" si="39"/>
        <v>0.3146208519</v>
      </c>
      <c r="AG874" s="30">
        <f t="shared" si="40"/>
        <v>-0.01224885111</v>
      </c>
      <c r="AH874" s="41">
        <f t="shared" si="41"/>
        <v>0.4805822993</v>
      </c>
      <c r="AI874" s="42">
        <f t="shared" si="42"/>
        <v>0.7412780452</v>
      </c>
      <c r="AJ874" s="42">
        <f t="shared" si="43"/>
        <v>0.7243997393</v>
      </c>
      <c r="AK874" s="36">
        <f t="shared" si="44"/>
        <v>397</v>
      </c>
      <c r="AL874" s="37">
        <f t="shared" ref="AL874:AM874" si="3520">Z874</f>
        <v>151</v>
      </c>
      <c r="AM874" s="38">
        <f t="shared" si="3520"/>
        <v>45</v>
      </c>
      <c r="AN874" s="39">
        <f t="shared" si="46"/>
        <v>0</v>
      </c>
      <c r="AO874" s="43"/>
      <c r="AP874" s="43"/>
      <c r="AQ874" s="43">
        <f t="shared" ref="AQ874:AW874" si="3521">POWER($AC874,AQ$3)</f>
        <v>1</v>
      </c>
      <c r="AR874" s="43">
        <f t="shared" si="3521"/>
        <v>1</v>
      </c>
      <c r="AS874" s="43">
        <f t="shared" si="3521"/>
        <v>1</v>
      </c>
      <c r="AT874" s="43">
        <f t="shared" si="3521"/>
        <v>1</v>
      </c>
      <c r="AU874" s="43">
        <f t="shared" si="3521"/>
        <v>1</v>
      </c>
      <c r="AV874" s="43">
        <f t="shared" si="3521"/>
        <v>1</v>
      </c>
      <c r="AW874" s="43">
        <f t="shared" si="3521"/>
        <v>1</v>
      </c>
      <c r="AX874" s="43">
        <f t="shared" ref="AX874:BA874" si="3522">$AD874*AQ874</f>
        <v>0.6088082902</v>
      </c>
      <c r="AY874" s="43">
        <f t="shared" si="3522"/>
        <v>0.6088082902</v>
      </c>
      <c r="AZ874" s="43">
        <f t="shared" si="3522"/>
        <v>0.6088082902</v>
      </c>
      <c r="BA874" s="43">
        <f t="shared" si="3522"/>
        <v>0.6088082902</v>
      </c>
      <c r="BB874" s="43"/>
      <c r="BC874" s="43"/>
      <c r="BD874" s="43"/>
      <c r="BE874" s="43"/>
      <c r="BF874" s="43"/>
      <c r="BG874" s="43"/>
      <c r="BH874" s="43"/>
      <c r="BI874" s="43"/>
      <c r="BJ874" s="43"/>
    </row>
    <row r="875">
      <c r="A875" s="30"/>
      <c r="B875" s="30"/>
      <c r="C875" s="44">
        <f t="shared" si="49"/>
        <v>871</v>
      </c>
      <c r="D875" s="32">
        <f t="shared" si="13"/>
        <v>1356</v>
      </c>
      <c r="E875" s="32">
        <f t="shared" si="14"/>
        <v>1356</v>
      </c>
      <c r="F875" s="33">
        <f t="shared" si="15"/>
        <v>620</v>
      </c>
      <c r="G875" s="30">
        <f t="shared" si="16"/>
        <v>484</v>
      </c>
      <c r="H875" s="34">
        <f t="shared" si="17"/>
        <v>136</v>
      </c>
      <c r="I875" s="35">
        <f t="shared" si="18"/>
        <v>0.3212090062</v>
      </c>
      <c r="J875" s="35">
        <f t="shared" si="19"/>
        <v>0.3165969215</v>
      </c>
      <c r="K875" s="36">
        <f t="shared" si="20"/>
        <v>155</v>
      </c>
      <c r="L875" s="37">
        <f t="shared" si="21"/>
        <v>329</v>
      </c>
      <c r="M875" s="38">
        <f t="shared" si="22"/>
        <v>43</v>
      </c>
      <c r="N875" s="39">
        <f t="shared" si="23"/>
        <v>93</v>
      </c>
      <c r="O875" s="35">
        <f t="shared" si="24"/>
        <v>0.3202479339</v>
      </c>
      <c r="P875" s="35">
        <f t="shared" si="25"/>
        <v>0.3161764706</v>
      </c>
      <c r="Q875" s="40">
        <f t="shared" si="26"/>
        <v>0.3193548387</v>
      </c>
      <c r="R875" s="35">
        <f t="shared" si="27"/>
        <v>0.1155913978</v>
      </c>
      <c r="S875" s="10">
        <f t="shared" si="50"/>
        <v>0.3079801952</v>
      </c>
      <c r="T875" s="10">
        <f t="shared" si="28"/>
        <v>0.4164843673</v>
      </c>
      <c r="U875" s="10">
        <f t="shared" si="29"/>
        <v>0.4164843673</v>
      </c>
      <c r="V875" s="30">
        <f t="shared" si="30"/>
        <v>620</v>
      </c>
      <c r="W875" s="30">
        <f t="shared" si="31"/>
        <v>198</v>
      </c>
      <c r="X875" s="34">
        <f t="shared" si="32"/>
        <v>198</v>
      </c>
      <c r="Y875" s="36">
        <f t="shared" si="33"/>
        <v>155</v>
      </c>
      <c r="Z875" s="37">
        <f t="shared" ref="Z875:AA875" si="3523">L875</f>
        <v>329</v>
      </c>
      <c r="AA875" s="38">
        <f t="shared" si="3523"/>
        <v>43</v>
      </c>
      <c r="AB875" s="39">
        <f t="shared" si="35"/>
        <v>217</v>
      </c>
      <c r="AC875" s="35">
        <f t="shared" si="36"/>
        <v>0.1653846154</v>
      </c>
      <c r="AD875" s="35">
        <f t="shared" si="37"/>
        <v>0.3202479339</v>
      </c>
      <c r="AE875" s="30">
        <f t="shared" si="38"/>
        <v>0.3827006842</v>
      </c>
      <c r="AF875" s="30">
        <f t="shared" si="39"/>
        <v>0.07626439493</v>
      </c>
      <c r="AG875" s="30">
        <f t="shared" si="40"/>
        <v>-0.06245275036</v>
      </c>
      <c r="AH875" s="41">
        <f t="shared" si="41"/>
        <v>0.3533242438</v>
      </c>
      <c r="AI875" s="42">
        <f t="shared" si="42"/>
        <v>0.1287795188</v>
      </c>
      <c r="AJ875" s="42">
        <f t="shared" si="43"/>
        <v>0.04272274396</v>
      </c>
      <c r="AK875" s="36">
        <f t="shared" si="44"/>
        <v>15</v>
      </c>
      <c r="AL875" s="37">
        <f t="shared" ref="AL875:AM875" si="3524">Z875</f>
        <v>329</v>
      </c>
      <c r="AM875" s="38">
        <f t="shared" si="3524"/>
        <v>43</v>
      </c>
      <c r="AN875" s="39">
        <f t="shared" si="46"/>
        <v>217</v>
      </c>
      <c r="AO875" s="43"/>
      <c r="AP875" s="43"/>
      <c r="AQ875" s="43">
        <f t="shared" ref="AQ875:AW875" si="3525">POWER($AC875,AQ$3)</f>
        <v>1</v>
      </c>
      <c r="AR875" s="43">
        <f t="shared" si="3525"/>
        <v>0.1653846154</v>
      </c>
      <c r="AS875" s="43">
        <f t="shared" si="3525"/>
        <v>0.02735207101</v>
      </c>
      <c r="AT875" s="43">
        <f t="shared" si="3525"/>
        <v>0.004523611743</v>
      </c>
      <c r="AU875" s="43">
        <f t="shared" si="3525"/>
        <v>0.0007481357883</v>
      </c>
      <c r="AV875" s="43">
        <f t="shared" si="3525"/>
        <v>0.0001237301496</v>
      </c>
      <c r="AW875" s="43">
        <f t="shared" si="3525"/>
        <v>0.0000204630632</v>
      </c>
      <c r="AX875" s="43">
        <f t="shared" ref="AX875:BA875" si="3526">$AD875*AQ875</f>
        <v>0.3202479339</v>
      </c>
      <c r="AY875" s="43">
        <f t="shared" si="3526"/>
        <v>0.05296408137</v>
      </c>
      <c r="AZ875" s="43">
        <f t="shared" si="3526"/>
        <v>0.008759444227</v>
      </c>
      <c r="BA875" s="43">
        <f t="shared" si="3526"/>
        <v>0.001448677314</v>
      </c>
      <c r="BB875" s="43"/>
      <c r="BC875" s="43"/>
      <c r="BD875" s="43"/>
      <c r="BE875" s="43"/>
      <c r="BF875" s="43"/>
      <c r="BG875" s="43"/>
      <c r="BH875" s="43"/>
      <c r="BI875" s="43"/>
      <c r="BJ875" s="43"/>
    </row>
    <row r="876">
      <c r="A876" s="30"/>
      <c r="B876" s="30"/>
      <c r="C876" s="44">
        <f t="shared" si="49"/>
        <v>872</v>
      </c>
      <c r="D876" s="32">
        <f t="shared" si="13"/>
        <v>1271</v>
      </c>
      <c r="E876" s="32">
        <f t="shared" si="14"/>
        <v>1271</v>
      </c>
      <c r="F876" s="33">
        <f t="shared" si="15"/>
        <v>781</v>
      </c>
      <c r="G876" s="30">
        <f t="shared" si="16"/>
        <v>550</v>
      </c>
      <c r="H876" s="34">
        <f t="shared" si="17"/>
        <v>231</v>
      </c>
      <c r="I876" s="35">
        <f t="shared" si="18"/>
        <v>0.5181571061</v>
      </c>
      <c r="J876" s="35">
        <f t="shared" si="19"/>
        <v>0.5619406411</v>
      </c>
      <c r="K876" s="36">
        <f t="shared" si="20"/>
        <v>285</v>
      </c>
      <c r="L876" s="37">
        <f t="shared" si="21"/>
        <v>265</v>
      </c>
      <c r="M876" s="38">
        <f t="shared" si="22"/>
        <v>130</v>
      </c>
      <c r="N876" s="39">
        <f t="shared" si="23"/>
        <v>101</v>
      </c>
      <c r="O876" s="35">
        <f t="shared" si="24"/>
        <v>0.5181818182</v>
      </c>
      <c r="P876" s="35">
        <f t="shared" si="25"/>
        <v>0.5627705628</v>
      </c>
      <c r="Q876" s="40">
        <f t="shared" si="26"/>
        <v>0.5313700384</v>
      </c>
      <c r="R876" s="35">
        <f t="shared" si="27"/>
        <v>0.3291139241</v>
      </c>
      <c r="S876" s="10">
        <f t="shared" si="50"/>
        <v>0.6863629112</v>
      </c>
      <c r="T876" s="10">
        <f t="shared" si="28"/>
        <v>0.903769869</v>
      </c>
      <c r="U876" s="10">
        <f t="shared" si="29"/>
        <v>0.903769869</v>
      </c>
      <c r="V876" s="30">
        <f t="shared" si="30"/>
        <v>781</v>
      </c>
      <c r="W876" s="30">
        <f t="shared" si="31"/>
        <v>415</v>
      </c>
      <c r="X876" s="34">
        <f t="shared" si="32"/>
        <v>536</v>
      </c>
      <c r="Y876" s="36">
        <f t="shared" si="33"/>
        <v>406</v>
      </c>
      <c r="Z876" s="37">
        <f t="shared" ref="Z876:AA876" si="3527">L876</f>
        <v>265</v>
      </c>
      <c r="AA876" s="38">
        <f t="shared" si="3527"/>
        <v>130</v>
      </c>
      <c r="AB876" s="39">
        <f t="shared" si="35"/>
        <v>43</v>
      </c>
      <c r="AC876" s="35">
        <f t="shared" si="36"/>
        <v>0.7514450867</v>
      </c>
      <c r="AD876" s="35">
        <f t="shared" si="37"/>
        <v>0.6050670641</v>
      </c>
      <c r="AE876" s="30">
        <f t="shared" si="38"/>
        <v>0.6054086013</v>
      </c>
      <c r="AF876" s="30">
        <f t="shared" si="39"/>
        <v>0.298972312</v>
      </c>
      <c r="AG876" s="30">
        <f t="shared" si="40"/>
        <v>-0.0003415372455</v>
      </c>
      <c r="AH876" s="41">
        <f t="shared" si="41"/>
        <v>0.4067352514</v>
      </c>
      <c r="AI876" s="42">
        <f t="shared" si="42"/>
        <v>0.5718628165</v>
      </c>
      <c r="AJ876" s="42">
        <f t="shared" si="43"/>
        <v>0.5713921952</v>
      </c>
      <c r="AK876" s="36">
        <f t="shared" si="44"/>
        <v>353</v>
      </c>
      <c r="AL876" s="37">
        <f t="shared" ref="AL876:AM876" si="3528">Z876</f>
        <v>265</v>
      </c>
      <c r="AM876" s="38">
        <f t="shared" si="3528"/>
        <v>130</v>
      </c>
      <c r="AN876" s="39">
        <f t="shared" si="46"/>
        <v>43</v>
      </c>
      <c r="AO876" s="43"/>
      <c r="AP876" s="43"/>
      <c r="AQ876" s="43">
        <f t="shared" ref="AQ876:AW876" si="3529">POWER($AC876,AQ$3)</f>
        <v>1</v>
      </c>
      <c r="AR876" s="43">
        <f t="shared" si="3529"/>
        <v>0.7514450867</v>
      </c>
      <c r="AS876" s="43">
        <f t="shared" si="3529"/>
        <v>0.5646697183</v>
      </c>
      <c r="AT876" s="43">
        <f t="shared" si="3529"/>
        <v>0.4243182855</v>
      </c>
      <c r="AU876" s="43">
        <f t="shared" si="3529"/>
        <v>0.3188518908</v>
      </c>
      <c r="AV876" s="43">
        <f t="shared" si="3529"/>
        <v>0.2395996867</v>
      </c>
      <c r="AW876" s="43">
        <f t="shared" si="3529"/>
        <v>0.1800460074</v>
      </c>
      <c r="AX876" s="43">
        <f t="shared" ref="AX876:BA876" si="3530">$AD876*AQ876</f>
        <v>0.6050670641</v>
      </c>
      <c r="AY876" s="43">
        <f t="shared" si="3530"/>
        <v>0.4546746724</v>
      </c>
      <c r="AZ876" s="43">
        <f t="shared" si="3530"/>
        <v>0.3416630486</v>
      </c>
      <c r="BA876" s="43">
        <f t="shared" si="3530"/>
        <v>0.2567410192</v>
      </c>
      <c r="BB876" s="43"/>
      <c r="BC876" s="43"/>
      <c r="BD876" s="43"/>
      <c r="BE876" s="43"/>
      <c r="BF876" s="43"/>
      <c r="BG876" s="43"/>
      <c r="BH876" s="43"/>
      <c r="BI876" s="43"/>
      <c r="BJ876" s="43"/>
    </row>
    <row r="877">
      <c r="A877" s="30"/>
      <c r="B877" s="30"/>
      <c r="C877" s="44">
        <f t="shared" si="49"/>
        <v>873</v>
      </c>
      <c r="D877" s="32">
        <f t="shared" si="13"/>
        <v>1275</v>
      </c>
      <c r="E877" s="32">
        <f t="shared" si="14"/>
        <v>1275</v>
      </c>
      <c r="F877" s="33">
        <f t="shared" si="15"/>
        <v>713</v>
      </c>
      <c r="G877" s="30">
        <f t="shared" si="16"/>
        <v>504</v>
      </c>
      <c r="H877" s="34">
        <f t="shared" si="17"/>
        <v>209</v>
      </c>
      <c r="I877" s="35">
        <f t="shared" si="18"/>
        <v>0.5130588599</v>
      </c>
      <c r="J877" s="35">
        <f t="shared" si="19"/>
        <v>0.4945302156</v>
      </c>
      <c r="K877" s="36">
        <f t="shared" si="20"/>
        <v>259</v>
      </c>
      <c r="L877" s="37">
        <f t="shared" si="21"/>
        <v>245</v>
      </c>
      <c r="M877" s="38">
        <f t="shared" si="22"/>
        <v>103</v>
      </c>
      <c r="N877" s="39">
        <f t="shared" si="23"/>
        <v>106</v>
      </c>
      <c r="O877" s="35">
        <f t="shared" si="24"/>
        <v>0.5138888889</v>
      </c>
      <c r="P877" s="35">
        <f t="shared" si="25"/>
        <v>0.4928229665</v>
      </c>
      <c r="Q877" s="40">
        <f t="shared" si="26"/>
        <v>0.507713885</v>
      </c>
      <c r="R877" s="35">
        <f t="shared" si="27"/>
        <v>0.2959770115</v>
      </c>
      <c r="S877" s="10">
        <f t="shared" si="50"/>
        <v>0.4598734166</v>
      </c>
      <c r="T877" s="10">
        <f t="shared" si="28"/>
        <v>0.5531182824</v>
      </c>
      <c r="U877" s="10">
        <f t="shared" si="29"/>
        <v>0.5531182824</v>
      </c>
      <c r="V877" s="30">
        <f t="shared" si="30"/>
        <v>713</v>
      </c>
      <c r="W877" s="30">
        <f t="shared" si="31"/>
        <v>362</v>
      </c>
      <c r="X877" s="34">
        <f t="shared" si="32"/>
        <v>362</v>
      </c>
      <c r="Y877" s="36">
        <f t="shared" si="33"/>
        <v>259</v>
      </c>
      <c r="Z877" s="37">
        <f t="shared" ref="Z877:AA877" si="3531">L877</f>
        <v>245</v>
      </c>
      <c r="AA877" s="38">
        <f t="shared" si="3531"/>
        <v>103</v>
      </c>
      <c r="AB877" s="39">
        <f t="shared" si="35"/>
        <v>209</v>
      </c>
      <c r="AC877" s="35">
        <f t="shared" si="36"/>
        <v>0.3301282051</v>
      </c>
      <c r="AD877" s="35">
        <f t="shared" si="37"/>
        <v>0.5138888889</v>
      </c>
      <c r="AE877" s="30">
        <f t="shared" si="38"/>
        <v>0.459028675</v>
      </c>
      <c r="AF877" s="30">
        <f t="shared" si="39"/>
        <v>0.1525923857</v>
      </c>
      <c r="AG877" s="30">
        <f t="shared" si="40"/>
        <v>0.05486021387</v>
      </c>
      <c r="AH877" s="41">
        <f t="shared" si="41"/>
        <v>0.3524273652</v>
      </c>
      <c r="AI877" s="42">
        <f t="shared" si="42"/>
        <v>0.2571663547</v>
      </c>
      <c r="AJ877" s="42">
        <f t="shared" si="43"/>
        <v>0.332760993</v>
      </c>
      <c r="AK877" s="36">
        <f t="shared" si="44"/>
        <v>122</v>
      </c>
      <c r="AL877" s="37">
        <f t="shared" ref="AL877:AM877" si="3532">Z877</f>
        <v>245</v>
      </c>
      <c r="AM877" s="38">
        <f t="shared" si="3532"/>
        <v>103</v>
      </c>
      <c r="AN877" s="39">
        <f t="shared" si="46"/>
        <v>209</v>
      </c>
      <c r="AO877" s="43"/>
      <c r="AP877" s="43"/>
      <c r="AQ877" s="43">
        <f t="shared" ref="AQ877:AW877" si="3533">POWER($AC877,AQ$3)</f>
        <v>1</v>
      </c>
      <c r="AR877" s="43">
        <f t="shared" si="3533"/>
        <v>0.3301282051</v>
      </c>
      <c r="AS877" s="43">
        <f t="shared" si="3533"/>
        <v>0.1089846318</v>
      </c>
      <c r="AT877" s="43">
        <f t="shared" si="3533"/>
        <v>0.03597890089</v>
      </c>
      <c r="AU877" s="43">
        <f t="shared" si="3533"/>
        <v>0.01187764997</v>
      </c>
      <c r="AV877" s="43">
        <f t="shared" si="3533"/>
        <v>0.003921147267</v>
      </c>
      <c r="AW877" s="43">
        <f t="shared" si="3533"/>
        <v>0.001294481309</v>
      </c>
      <c r="AX877" s="43">
        <f t="shared" ref="AX877:BA877" si="3534">$AD877*AQ877</f>
        <v>0.5138888889</v>
      </c>
      <c r="AY877" s="43">
        <f t="shared" si="3534"/>
        <v>0.1696492165</v>
      </c>
      <c r="AZ877" s="43">
        <f t="shared" si="3534"/>
        <v>0.05600599135</v>
      </c>
      <c r="BA877" s="43">
        <f t="shared" si="3534"/>
        <v>0.0184891574</v>
      </c>
      <c r="BB877" s="43"/>
      <c r="BC877" s="43"/>
      <c r="BD877" s="43"/>
      <c r="BE877" s="43"/>
      <c r="BF877" s="43"/>
      <c r="BG877" s="43"/>
      <c r="BH877" s="43"/>
      <c r="BI877" s="43"/>
      <c r="BJ877" s="43"/>
    </row>
    <row r="878">
      <c r="A878" s="30"/>
      <c r="B878" s="30"/>
      <c r="C878" s="44">
        <f t="shared" si="49"/>
        <v>874</v>
      </c>
      <c r="D878" s="32">
        <f t="shared" si="13"/>
        <v>1610</v>
      </c>
      <c r="E878" s="32">
        <f t="shared" si="14"/>
        <v>1610</v>
      </c>
      <c r="F878" s="33">
        <f t="shared" si="15"/>
        <v>495</v>
      </c>
      <c r="G878" s="30">
        <f t="shared" si="16"/>
        <v>284</v>
      </c>
      <c r="H878" s="34">
        <f t="shared" si="17"/>
        <v>211</v>
      </c>
      <c r="I878" s="35">
        <f t="shared" si="18"/>
        <v>0.366513813</v>
      </c>
      <c r="J878" s="35">
        <f t="shared" si="19"/>
        <v>0.3334563566</v>
      </c>
      <c r="K878" s="36">
        <f t="shared" si="20"/>
        <v>104</v>
      </c>
      <c r="L878" s="37">
        <f t="shared" si="21"/>
        <v>180</v>
      </c>
      <c r="M878" s="38">
        <f t="shared" si="22"/>
        <v>70</v>
      </c>
      <c r="N878" s="39">
        <f t="shared" si="23"/>
        <v>141</v>
      </c>
      <c r="O878" s="35">
        <f t="shared" si="24"/>
        <v>0.3661971831</v>
      </c>
      <c r="P878" s="35">
        <f t="shared" si="25"/>
        <v>0.3317535545</v>
      </c>
      <c r="Q878" s="40">
        <f t="shared" si="26"/>
        <v>0.3515151515</v>
      </c>
      <c r="R878" s="35">
        <f t="shared" si="27"/>
        <v>0.28</v>
      </c>
      <c r="S878" s="10">
        <f t="shared" si="50"/>
        <v>0.4562862705</v>
      </c>
      <c r="T878" s="10">
        <f t="shared" si="28"/>
        <v>0.5571906074</v>
      </c>
      <c r="U878" s="10">
        <f t="shared" si="29"/>
        <v>0.5571906074</v>
      </c>
      <c r="V878" s="30">
        <f t="shared" si="30"/>
        <v>495</v>
      </c>
      <c r="W878" s="30">
        <f t="shared" si="31"/>
        <v>174</v>
      </c>
      <c r="X878" s="34">
        <f t="shared" si="32"/>
        <v>226</v>
      </c>
      <c r="Y878" s="36">
        <f t="shared" si="33"/>
        <v>156</v>
      </c>
      <c r="Z878" s="37">
        <f t="shared" ref="Z878:AA878" si="3535">L878</f>
        <v>180</v>
      </c>
      <c r="AA878" s="38">
        <f t="shared" si="3535"/>
        <v>70</v>
      </c>
      <c r="AB878" s="39">
        <f t="shared" si="35"/>
        <v>124</v>
      </c>
      <c r="AC878" s="35">
        <f t="shared" si="36"/>
        <v>0.3608247423</v>
      </c>
      <c r="AD878" s="35">
        <f t="shared" si="37"/>
        <v>0.4642857143</v>
      </c>
      <c r="AE878" s="30">
        <f t="shared" si="38"/>
        <v>0.4727018076</v>
      </c>
      <c r="AF878" s="30">
        <f t="shared" si="39"/>
        <v>0.1662655183</v>
      </c>
      <c r="AG878" s="30">
        <f t="shared" si="40"/>
        <v>-0.008416093303</v>
      </c>
      <c r="AH878" s="41">
        <f t="shared" si="41"/>
        <v>0.3536051069</v>
      </c>
      <c r="AI878" s="42">
        <f t="shared" si="42"/>
        <v>0.2809258952</v>
      </c>
      <c r="AJ878" s="42">
        <f t="shared" si="43"/>
        <v>0.2693289384</v>
      </c>
      <c r="AK878" s="36">
        <f t="shared" si="44"/>
        <v>66</v>
      </c>
      <c r="AL878" s="37">
        <f t="shared" ref="AL878:AM878" si="3536">Z878</f>
        <v>180</v>
      </c>
      <c r="AM878" s="38">
        <f t="shared" si="3536"/>
        <v>70</v>
      </c>
      <c r="AN878" s="39">
        <f t="shared" si="46"/>
        <v>124</v>
      </c>
      <c r="AO878" s="43"/>
      <c r="AP878" s="43"/>
      <c r="AQ878" s="43">
        <f t="shared" ref="AQ878:AW878" si="3537">POWER($AC878,AQ$3)</f>
        <v>1</v>
      </c>
      <c r="AR878" s="43">
        <f t="shared" si="3537"/>
        <v>0.3608247423</v>
      </c>
      <c r="AS878" s="43">
        <f t="shared" si="3537"/>
        <v>0.1301944946</v>
      </c>
      <c r="AT878" s="43">
        <f t="shared" si="3537"/>
        <v>0.04697739497</v>
      </c>
      <c r="AU878" s="43">
        <f t="shared" si="3537"/>
        <v>0.01695060643</v>
      </c>
      <c r="AV878" s="43">
        <f t="shared" si="3537"/>
        <v>0.006116198197</v>
      </c>
      <c r="AW878" s="43">
        <f t="shared" si="3537"/>
        <v>0.002206875638</v>
      </c>
      <c r="AX878" s="43">
        <f t="shared" ref="AX878:BA878" si="3538">$AD878*AQ878</f>
        <v>0.4642857143</v>
      </c>
      <c r="AY878" s="43">
        <f t="shared" si="3538"/>
        <v>0.1675257732</v>
      </c>
      <c r="AZ878" s="43">
        <f t="shared" si="3538"/>
        <v>0.06044744394</v>
      </c>
      <c r="BA878" s="43">
        <f t="shared" si="3538"/>
        <v>0.02181093338</v>
      </c>
      <c r="BB878" s="43"/>
      <c r="BC878" s="43"/>
      <c r="BD878" s="43"/>
      <c r="BE878" s="43"/>
      <c r="BF878" s="43"/>
      <c r="BG878" s="43"/>
      <c r="BH878" s="43"/>
      <c r="BI878" s="43"/>
      <c r="BJ878" s="43"/>
    </row>
    <row r="879">
      <c r="A879" s="30"/>
      <c r="B879" s="30"/>
      <c r="C879" s="44">
        <f t="shared" si="49"/>
        <v>875</v>
      </c>
      <c r="D879" s="32">
        <f t="shared" si="13"/>
        <v>506</v>
      </c>
      <c r="E879" s="32">
        <f t="shared" si="14"/>
        <v>506</v>
      </c>
      <c r="F879" s="33">
        <f t="shared" si="15"/>
        <v>227</v>
      </c>
      <c r="G879" s="30">
        <f t="shared" si="16"/>
        <v>91</v>
      </c>
      <c r="H879" s="34">
        <f t="shared" si="17"/>
        <v>136</v>
      </c>
      <c r="I879" s="35">
        <f t="shared" si="18"/>
        <v>0.4807050381</v>
      </c>
      <c r="J879" s="35">
        <f t="shared" si="19"/>
        <v>0.5409445913</v>
      </c>
      <c r="K879" s="36">
        <f t="shared" si="20"/>
        <v>44</v>
      </c>
      <c r="L879" s="37">
        <f t="shared" si="21"/>
        <v>47</v>
      </c>
      <c r="M879" s="38">
        <f t="shared" si="22"/>
        <v>74</v>
      </c>
      <c r="N879" s="39">
        <f t="shared" si="23"/>
        <v>62</v>
      </c>
      <c r="O879" s="35">
        <f t="shared" si="24"/>
        <v>0.4835164835</v>
      </c>
      <c r="P879" s="35">
        <f t="shared" si="25"/>
        <v>0.5441176471</v>
      </c>
      <c r="Q879" s="40">
        <f t="shared" si="26"/>
        <v>0.5198237885</v>
      </c>
      <c r="R879" s="35">
        <f t="shared" si="27"/>
        <v>0.6115702479</v>
      </c>
      <c r="S879" s="10">
        <f t="shared" si="50"/>
        <v>0.8212937509</v>
      </c>
      <c r="T879" s="10">
        <f t="shared" si="28"/>
        <v>0.9490115684</v>
      </c>
      <c r="U879" s="10">
        <f t="shared" si="29"/>
        <v>0.9490115684</v>
      </c>
      <c r="V879" s="30">
        <f t="shared" si="30"/>
        <v>227</v>
      </c>
      <c r="W879" s="30">
        <f t="shared" si="31"/>
        <v>118</v>
      </c>
      <c r="X879" s="34">
        <f t="shared" si="32"/>
        <v>186</v>
      </c>
      <c r="Y879" s="36">
        <f t="shared" si="33"/>
        <v>112</v>
      </c>
      <c r="Z879" s="37">
        <f t="shared" ref="Z879:AA879" si="3539">L879</f>
        <v>47</v>
      </c>
      <c r="AA879" s="38">
        <f t="shared" si="3539"/>
        <v>74</v>
      </c>
      <c r="AB879" s="39">
        <f t="shared" si="35"/>
        <v>6</v>
      </c>
      <c r="AC879" s="35">
        <f t="shared" si="36"/>
        <v>0.925</v>
      </c>
      <c r="AD879" s="35">
        <f t="shared" si="37"/>
        <v>0.7044025157</v>
      </c>
      <c r="AE879" s="30">
        <f t="shared" si="38"/>
        <v>0.6239686008</v>
      </c>
      <c r="AF879" s="30">
        <f t="shared" si="39"/>
        <v>0.3175323115</v>
      </c>
      <c r="AG879" s="30">
        <f t="shared" si="40"/>
        <v>0.0804339149</v>
      </c>
      <c r="AH879" s="41">
        <f t="shared" si="41"/>
        <v>0.4547241123</v>
      </c>
      <c r="AI879" s="42">
        <f t="shared" si="42"/>
        <v>0.6915387801</v>
      </c>
      <c r="AJ879" s="42">
        <f t="shared" si="43"/>
        <v>0.8023727029</v>
      </c>
      <c r="AK879" s="36">
        <f t="shared" si="44"/>
        <v>191</v>
      </c>
      <c r="AL879" s="37">
        <f t="shared" ref="AL879:AM879" si="3540">Z879</f>
        <v>47</v>
      </c>
      <c r="AM879" s="38">
        <f t="shared" si="3540"/>
        <v>74</v>
      </c>
      <c r="AN879" s="39">
        <f t="shared" si="46"/>
        <v>6</v>
      </c>
      <c r="AO879" s="43"/>
      <c r="AP879" s="43"/>
      <c r="AQ879" s="43">
        <f t="shared" ref="AQ879:AW879" si="3541">POWER($AC879,AQ$3)</f>
        <v>1</v>
      </c>
      <c r="AR879" s="43">
        <f t="shared" si="3541"/>
        <v>0.925</v>
      </c>
      <c r="AS879" s="43">
        <f t="shared" si="3541"/>
        <v>0.855625</v>
      </c>
      <c r="AT879" s="43">
        <f t="shared" si="3541"/>
        <v>0.791453125</v>
      </c>
      <c r="AU879" s="43">
        <f t="shared" si="3541"/>
        <v>0.7320941406</v>
      </c>
      <c r="AV879" s="43">
        <f t="shared" si="3541"/>
        <v>0.6771870801</v>
      </c>
      <c r="AW879" s="43">
        <f t="shared" si="3541"/>
        <v>0.6263980491</v>
      </c>
      <c r="AX879" s="43">
        <f t="shared" ref="AX879:BA879" si="3542">$AD879*AQ879</f>
        <v>0.7044025157</v>
      </c>
      <c r="AY879" s="43">
        <f t="shared" si="3542"/>
        <v>0.651572327</v>
      </c>
      <c r="AZ879" s="43">
        <f t="shared" si="3542"/>
        <v>0.6027044025</v>
      </c>
      <c r="BA879" s="43">
        <f t="shared" si="3542"/>
        <v>0.5575015723</v>
      </c>
      <c r="BB879" s="43"/>
      <c r="BC879" s="43"/>
      <c r="BD879" s="43"/>
      <c r="BE879" s="43"/>
      <c r="BF879" s="43"/>
      <c r="BG879" s="43"/>
      <c r="BH879" s="43"/>
      <c r="BI879" s="43"/>
      <c r="BJ879" s="43"/>
    </row>
    <row r="880">
      <c r="A880" s="30"/>
      <c r="B880" s="30"/>
      <c r="C880" s="44">
        <f t="shared" si="49"/>
        <v>876</v>
      </c>
      <c r="D880" s="32">
        <f t="shared" si="13"/>
        <v>1648</v>
      </c>
      <c r="E880" s="32">
        <f t="shared" si="14"/>
        <v>1648</v>
      </c>
      <c r="F880" s="33">
        <f t="shared" si="15"/>
        <v>1175</v>
      </c>
      <c r="G880" s="30">
        <f t="shared" si="16"/>
        <v>897</v>
      </c>
      <c r="H880" s="34">
        <f t="shared" si="17"/>
        <v>278</v>
      </c>
      <c r="I880" s="35">
        <f t="shared" si="18"/>
        <v>0.3877312103</v>
      </c>
      <c r="J880" s="35">
        <f t="shared" si="19"/>
        <v>0.3737023066</v>
      </c>
      <c r="K880" s="36">
        <f t="shared" si="20"/>
        <v>348</v>
      </c>
      <c r="L880" s="37">
        <f t="shared" si="21"/>
        <v>549</v>
      </c>
      <c r="M880" s="38">
        <f t="shared" si="22"/>
        <v>104</v>
      </c>
      <c r="N880" s="39">
        <f t="shared" si="23"/>
        <v>174</v>
      </c>
      <c r="O880" s="35">
        <f t="shared" si="24"/>
        <v>0.3879598662</v>
      </c>
      <c r="P880" s="35">
        <f t="shared" si="25"/>
        <v>0.3741007194</v>
      </c>
      <c r="Q880" s="40">
        <f t="shared" si="26"/>
        <v>0.3846808511</v>
      </c>
      <c r="R880" s="35">
        <f t="shared" si="27"/>
        <v>0.1592649311</v>
      </c>
      <c r="S880" s="10">
        <f t="shared" si="50"/>
        <v>0.5417499008</v>
      </c>
      <c r="T880" s="10">
        <f t="shared" si="28"/>
        <v>0.7725069295</v>
      </c>
      <c r="U880" s="10">
        <f t="shared" si="29"/>
        <v>0.7725069295</v>
      </c>
      <c r="V880" s="30">
        <f t="shared" si="30"/>
        <v>1175</v>
      </c>
      <c r="W880" s="30">
        <f t="shared" si="31"/>
        <v>452</v>
      </c>
      <c r="X880" s="34">
        <f t="shared" si="32"/>
        <v>637</v>
      </c>
      <c r="Y880" s="36">
        <f t="shared" si="33"/>
        <v>533</v>
      </c>
      <c r="Z880" s="37">
        <f t="shared" ref="Z880:AA880" si="3543">L880</f>
        <v>549</v>
      </c>
      <c r="AA880" s="38">
        <f t="shared" si="3543"/>
        <v>104</v>
      </c>
      <c r="AB880" s="39">
        <f t="shared" si="35"/>
        <v>157</v>
      </c>
      <c r="AC880" s="35">
        <f t="shared" si="36"/>
        <v>0.398467433</v>
      </c>
      <c r="AD880" s="35">
        <f t="shared" si="37"/>
        <v>0.4926062847</v>
      </c>
      <c r="AE880" s="30">
        <f t="shared" si="38"/>
        <v>0.4890705113</v>
      </c>
      <c r="AF880" s="30">
        <f t="shared" si="39"/>
        <v>0.182634222</v>
      </c>
      <c r="AG880" s="30">
        <f t="shared" si="40"/>
        <v>0.003535773369</v>
      </c>
      <c r="AH880" s="41">
        <f t="shared" si="41"/>
        <v>0.3556290088</v>
      </c>
      <c r="AI880" s="42">
        <f t="shared" si="42"/>
        <v>0.3099447968</v>
      </c>
      <c r="AJ880" s="42">
        <f t="shared" si="43"/>
        <v>0.3148169162</v>
      </c>
      <c r="AK880" s="36">
        <f t="shared" si="44"/>
        <v>252</v>
      </c>
      <c r="AL880" s="37">
        <f t="shared" ref="AL880:AM880" si="3544">Z880</f>
        <v>549</v>
      </c>
      <c r="AM880" s="38">
        <f t="shared" si="3544"/>
        <v>104</v>
      </c>
      <c r="AN880" s="39">
        <f t="shared" si="46"/>
        <v>157</v>
      </c>
      <c r="AO880" s="43"/>
      <c r="AP880" s="43"/>
      <c r="AQ880" s="43">
        <f t="shared" ref="AQ880:AW880" si="3545">POWER($AC880,AQ$3)</f>
        <v>1</v>
      </c>
      <c r="AR880" s="43">
        <f t="shared" si="3545"/>
        <v>0.398467433</v>
      </c>
      <c r="AS880" s="43">
        <f t="shared" si="3545"/>
        <v>0.1587762951</v>
      </c>
      <c r="AT880" s="43">
        <f t="shared" si="3545"/>
        <v>0.06326718273</v>
      </c>
      <c r="AU880" s="43">
        <f t="shared" si="3545"/>
        <v>0.02520991189</v>
      </c>
      <c r="AV880" s="43">
        <f t="shared" si="3545"/>
        <v>0.01004532888</v>
      </c>
      <c r="AW880" s="43">
        <f t="shared" si="3545"/>
        <v>0.004002736411</v>
      </c>
      <c r="AX880" s="43">
        <f t="shared" ref="AX880:BA880" si="3546">$AD880*AQ880</f>
        <v>0.4926062847</v>
      </c>
      <c r="AY880" s="43">
        <f t="shared" si="3546"/>
        <v>0.1962875617</v>
      </c>
      <c r="AZ880" s="43">
        <f t="shared" si="3546"/>
        <v>0.07821420083</v>
      </c>
      <c r="BA880" s="43">
        <f t="shared" si="3546"/>
        <v>0.03116581183</v>
      </c>
      <c r="BB880" s="43"/>
      <c r="BC880" s="43"/>
      <c r="BD880" s="43"/>
      <c r="BE880" s="43"/>
      <c r="BF880" s="43"/>
      <c r="BG880" s="43"/>
      <c r="BH880" s="43"/>
      <c r="BI880" s="43"/>
      <c r="BJ880" s="43"/>
    </row>
    <row r="881">
      <c r="A881" s="30"/>
      <c r="B881" s="30"/>
      <c r="C881" s="44">
        <f t="shared" si="49"/>
        <v>877</v>
      </c>
      <c r="D881" s="32">
        <f t="shared" si="13"/>
        <v>1557</v>
      </c>
      <c r="E881" s="32">
        <f t="shared" si="14"/>
        <v>1557</v>
      </c>
      <c r="F881" s="33">
        <f t="shared" si="15"/>
        <v>902</v>
      </c>
      <c r="G881" s="30">
        <f t="shared" si="16"/>
        <v>619</v>
      </c>
      <c r="H881" s="34">
        <f t="shared" si="17"/>
        <v>283</v>
      </c>
      <c r="I881" s="35">
        <f t="shared" si="18"/>
        <v>0.4771673159</v>
      </c>
      <c r="J881" s="35">
        <f t="shared" si="19"/>
        <v>0.4842672859</v>
      </c>
      <c r="K881" s="36">
        <f t="shared" si="20"/>
        <v>295</v>
      </c>
      <c r="L881" s="37">
        <f t="shared" si="21"/>
        <v>324</v>
      </c>
      <c r="M881" s="38">
        <f t="shared" si="22"/>
        <v>137</v>
      </c>
      <c r="N881" s="39">
        <f t="shared" si="23"/>
        <v>146</v>
      </c>
      <c r="O881" s="35">
        <f t="shared" si="24"/>
        <v>0.4765751212</v>
      </c>
      <c r="P881" s="35">
        <f t="shared" si="25"/>
        <v>0.4840989399</v>
      </c>
      <c r="Q881" s="40">
        <f t="shared" si="26"/>
        <v>0.4789356984</v>
      </c>
      <c r="R881" s="35">
        <f t="shared" si="27"/>
        <v>0.2971800434</v>
      </c>
      <c r="S881" s="10">
        <f t="shared" si="50"/>
        <v>0.5484981784</v>
      </c>
      <c r="T881" s="10">
        <f t="shared" si="28"/>
        <v>0.6976553473</v>
      </c>
      <c r="U881" s="10">
        <f t="shared" si="29"/>
        <v>0.6976553473</v>
      </c>
      <c r="V881" s="30">
        <f t="shared" si="30"/>
        <v>902</v>
      </c>
      <c r="W881" s="30">
        <f t="shared" si="31"/>
        <v>432</v>
      </c>
      <c r="X881" s="34">
        <f t="shared" si="32"/>
        <v>495</v>
      </c>
      <c r="Y881" s="36">
        <f t="shared" si="33"/>
        <v>358</v>
      </c>
      <c r="Z881" s="37">
        <f t="shared" ref="Z881:AA881" si="3547">L881</f>
        <v>324</v>
      </c>
      <c r="AA881" s="38">
        <f t="shared" si="3547"/>
        <v>137</v>
      </c>
      <c r="AB881" s="39">
        <f t="shared" si="35"/>
        <v>155</v>
      </c>
      <c r="AC881" s="35">
        <f t="shared" si="36"/>
        <v>0.4691780822</v>
      </c>
      <c r="AD881" s="35">
        <f t="shared" si="37"/>
        <v>0.5249266862</v>
      </c>
      <c r="AE881" s="30">
        <f t="shared" si="38"/>
        <v>0.5183422127</v>
      </c>
      <c r="AF881" s="30">
        <f t="shared" si="39"/>
        <v>0.2119059234</v>
      </c>
      <c r="AG881" s="30">
        <f t="shared" si="40"/>
        <v>0.006584473512</v>
      </c>
      <c r="AH881" s="41">
        <f t="shared" si="41"/>
        <v>0.3611700357</v>
      </c>
      <c r="AI881" s="42">
        <f t="shared" si="42"/>
        <v>0.3640276042</v>
      </c>
      <c r="AJ881" s="42">
        <f t="shared" si="43"/>
        <v>0.3731006802</v>
      </c>
      <c r="AK881" s="36">
        <f t="shared" si="44"/>
        <v>193</v>
      </c>
      <c r="AL881" s="37">
        <f t="shared" ref="AL881:AM881" si="3548">Z881</f>
        <v>324</v>
      </c>
      <c r="AM881" s="38">
        <f t="shared" si="3548"/>
        <v>137</v>
      </c>
      <c r="AN881" s="39">
        <f t="shared" si="46"/>
        <v>155</v>
      </c>
      <c r="AO881" s="43"/>
      <c r="AP881" s="43"/>
      <c r="AQ881" s="43">
        <f t="shared" ref="AQ881:AW881" si="3549">POWER($AC881,AQ$3)</f>
        <v>1</v>
      </c>
      <c r="AR881" s="43">
        <f t="shared" si="3549"/>
        <v>0.4691780822</v>
      </c>
      <c r="AS881" s="43">
        <f t="shared" si="3549"/>
        <v>0.2201280728</v>
      </c>
      <c r="AT881" s="43">
        <f t="shared" si="3549"/>
        <v>0.103279267</v>
      </c>
      <c r="AU881" s="43">
        <f t="shared" si="3549"/>
        <v>0.04845636844</v>
      </c>
      <c r="AV881" s="43">
        <f t="shared" si="3549"/>
        <v>0.02273466601</v>
      </c>
      <c r="AW881" s="43">
        <f t="shared" si="3549"/>
        <v>0.010666607</v>
      </c>
      <c r="AX881" s="43">
        <f t="shared" ref="AX881:BA881" si="3550">$AD881*AQ881</f>
        <v>0.5249266862</v>
      </c>
      <c r="AY881" s="43">
        <f t="shared" si="3550"/>
        <v>0.2462840959</v>
      </c>
      <c r="AZ881" s="43">
        <f t="shared" si="3550"/>
        <v>0.1155510998</v>
      </c>
      <c r="BA881" s="43">
        <f t="shared" si="3550"/>
        <v>0.0542140434</v>
      </c>
      <c r="BB881" s="43"/>
      <c r="BC881" s="43"/>
      <c r="BD881" s="43"/>
      <c r="BE881" s="43"/>
      <c r="BF881" s="43"/>
      <c r="BG881" s="43"/>
      <c r="BH881" s="43"/>
      <c r="BI881" s="43"/>
      <c r="BJ881" s="43"/>
    </row>
    <row r="882">
      <c r="A882" s="30"/>
      <c r="B882" s="30"/>
      <c r="C882" s="44">
        <f t="shared" si="49"/>
        <v>878</v>
      </c>
      <c r="D882" s="32">
        <f t="shared" si="13"/>
        <v>1009</v>
      </c>
      <c r="E882" s="32">
        <f t="shared" si="14"/>
        <v>1009</v>
      </c>
      <c r="F882" s="33">
        <f t="shared" si="15"/>
        <v>465</v>
      </c>
      <c r="G882" s="30">
        <f t="shared" si="16"/>
        <v>284</v>
      </c>
      <c r="H882" s="34">
        <f t="shared" si="17"/>
        <v>181</v>
      </c>
      <c r="I882" s="35">
        <f t="shared" si="18"/>
        <v>0.2960477885</v>
      </c>
      <c r="J882" s="35">
        <f t="shared" si="19"/>
        <v>0.3275993013</v>
      </c>
      <c r="K882" s="36">
        <f t="shared" si="20"/>
        <v>84</v>
      </c>
      <c r="L882" s="37">
        <f t="shared" si="21"/>
        <v>200</v>
      </c>
      <c r="M882" s="38">
        <f t="shared" si="22"/>
        <v>59</v>
      </c>
      <c r="N882" s="39">
        <f t="shared" si="23"/>
        <v>122</v>
      </c>
      <c r="O882" s="35">
        <f t="shared" si="24"/>
        <v>0.2957746479</v>
      </c>
      <c r="P882" s="35">
        <f t="shared" si="25"/>
        <v>0.3259668508</v>
      </c>
      <c r="Q882" s="40">
        <f t="shared" si="26"/>
        <v>0.3075268817</v>
      </c>
      <c r="R882" s="35">
        <f t="shared" si="27"/>
        <v>0.2277992278</v>
      </c>
      <c r="S882" s="10">
        <f t="shared" si="50"/>
        <v>0.6488759431</v>
      </c>
      <c r="T882" s="10">
        <f t="shared" si="28"/>
        <v>0.905429896</v>
      </c>
      <c r="U882" s="10">
        <f t="shared" si="29"/>
        <v>0.905429896</v>
      </c>
      <c r="V882" s="30">
        <f t="shared" si="30"/>
        <v>465</v>
      </c>
      <c r="W882" s="30">
        <f t="shared" si="31"/>
        <v>143</v>
      </c>
      <c r="X882" s="34">
        <f t="shared" si="32"/>
        <v>302</v>
      </c>
      <c r="Y882" s="36">
        <f t="shared" si="33"/>
        <v>243</v>
      </c>
      <c r="Z882" s="37">
        <f t="shared" ref="Z882:AA882" si="3551">L882</f>
        <v>200</v>
      </c>
      <c r="AA882" s="38">
        <f t="shared" si="3551"/>
        <v>59</v>
      </c>
      <c r="AB882" s="39">
        <f t="shared" si="35"/>
        <v>25</v>
      </c>
      <c r="AC882" s="35">
        <f t="shared" si="36"/>
        <v>0.7023809524</v>
      </c>
      <c r="AD882" s="35">
        <f t="shared" si="37"/>
        <v>0.5485327314</v>
      </c>
      <c r="AE882" s="30">
        <f t="shared" si="38"/>
        <v>0.5946402846</v>
      </c>
      <c r="AF882" s="30">
        <f t="shared" si="39"/>
        <v>0.2882039953</v>
      </c>
      <c r="AG882" s="30">
        <f t="shared" si="40"/>
        <v>-0.04610755321</v>
      </c>
      <c r="AH882" s="41">
        <f t="shared" si="41"/>
        <v>0.396023306</v>
      </c>
      <c r="AI882" s="42">
        <f t="shared" si="42"/>
        <v>0.5368428751</v>
      </c>
      <c r="AJ882" s="42">
        <f t="shared" si="43"/>
        <v>0.4733089666</v>
      </c>
      <c r="AK882" s="36">
        <f t="shared" si="44"/>
        <v>180</v>
      </c>
      <c r="AL882" s="37">
        <f t="shared" ref="AL882:AM882" si="3552">Z882</f>
        <v>200</v>
      </c>
      <c r="AM882" s="38">
        <f t="shared" si="3552"/>
        <v>59</v>
      </c>
      <c r="AN882" s="39">
        <f t="shared" si="46"/>
        <v>25</v>
      </c>
      <c r="AO882" s="43"/>
      <c r="AP882" s="43"/>
      <c r="AQ882" s="43">
        <f t="shared" ref="AQ882:AW882" si="3553">POWER($AC882,AQ$3)</f>
        <v>1</v>
      </c>
      <c r="AR882" s="43">
        <f t="shared" si="3553"/>
        <v>0.7023809524</v>
      </c>
      <c r="AS882" s="43">
        <f t="shared" si="3553"/>
        <v>0.4933390023</v>
      </c>
      <c r="AT882" s="43">
        <f t="shared" si="3553"/>
        <v>0.3465119183</v>
      </c>
      <c r="AU882" s="43">
        <f t="shared" si="3553"/>
        <v>0.2433833712</v>
      </c>
      <c r="AV882" s="43">
        <f t="shared" si="3553"/>
        <v>0.170947844</v>
      </c>
      <c r="AW882" s="43">
        <f t="shared" si="3553"/>
        <v>0.1200705095</v>
      </c>
      <c r="AX882" s="43">
        <f t="shared" ref="AX882:BA882" si="3554">$AD882*AQ882</f>
        <v>0.5485327314</v>
      </c>
      <c r="AY882" s="43">
        <f t="shared" si="3554"/>
        <v>0.3852789423</v>
      </c>
      <c r="AZ882" s="43">
        <f t="shared" si="3554"/>
        <v>0.2706125904</v>
      </c>
      <c r="BA882" s="43">
        <f t="shared" si="3554"/>
        <v>0.190073129</v>
      </c>
      <c r="BB882" s="43"/>
      <c r="BC882" s="43"/>
      <c r="BD882" s="43"/>
      <c r="BE882" s="43"/>
      <c r="BF882" s="43"/>
      <c r="BG882" s="43"/>
      <c r="BH882" s="43"/>
      <c r="BI882" s="43"/>
      <c r="BJ882" s="43"/>
    </row>
    <row r="883">
      <c r="A883" s="30"/>
      <c r="B883" s="30"/>
      <c r="C883" s="44">
        <f t="shared" si="49"/>
        <v>879</v>
      </c>
      <c r="D883" s="32">
        <f t="shared" si="13"/>
        <v>3411</v>
      </c>
      <c r="E883" s="32">
        <f t="shared" si="14"/>
        <v>3411</v>
      </c>
      <c r="F883" s="33">
        <f t="shared" si="15"/>
        <v>1652</v>
      </c>
      <c r="G883" s="30">
        <f t="shared" si="16"/>
        <v>945</v>
      </c>
      <c r="H883" s="34">
        <f t="shared" si="17"/>
        <v>707</v>
      </c>
      <c r="I883" s="35">
        <f t="shared" si="18"/>
        <v>0.2914512163</v>
      </c>
      <c r="J883" s="35">
        <f t="shared" si="19"/>
        <v>0.3350002355</v>
      </c>
      <c r="K883" s="36">
        <f t="shared" si="20"/>
        <v>275</v>
      </c>
      <c r="L883" s="37">
        <f t="shared" si="21"/>
        <v>670</v>
      </c>
      <c r="M883" s="38">
        <f t="shared" si="22"/>
        <v>237</v>
      </c>
      <c r="N883" s="39">
        <f t="shared" si="23"/>
        <v>470</v>
      </c>
      <c r="O883" s="35">
        <f t="shared" si="24"/>
        <v>0.291005291</v>
      </c>
      <c r="P883" s="35">
        <f t="shared" si="25"/>
        <v>0.3352192362</v>
      </c>
      <c r="Q883" s="40">
        <f t="shared" si="26"/>
        <v>0.3099273608</v>
      </c>
      <c r="R883" s="35">
        <f t="shared" si="27"/>
        <v>0.2613009923</v>
      </c>
      <c r="S883" s="10">
        <f t="shared" si="50"/>
        <v>0.5766188325</v>
      </c>
      <c r="T883" s="10">
        <f t="shared" si="28"/>
        <v>0.7661056646</v>
      </c>
      <c r="U883" s="10">
        <f t="shared" si="29"/>
        <v>0.7661056646</v>
      </c>
      <c r="V883" s="30">
        <f t="shared" si="30"/>
        <v>1652</v>
      </c>
      <c r="W883" s="30">
        <f t="shared" si="31"/>
        <v>512</v>
      </c>
      <c r="X883" s="34">
        <f t="shared" si="32"/>
        <v>953</v>
      </c>
      <c r="Y883" s="36">
        <f t="shared" si="33"/>
        <v>716</v>
      </c>
      <c r="Z883" s="37">
        <f t="shared" ref="Z883:AA883" si="3555">L883</f>
        <v>670</v>
      </c>
      <c r="AA883" s="38">
        <f t="shared" si="3555"/>
        <v>237</v>
      </c>
      <c r="AB883" s="39">
        <f t="shared" si="35"/>
        <v>219</v>
      </c>
      <c r="AC883" s="35">
        <f t="shared" si="36"/>
        <v>0.5197368421</v>
      </c>
      <c r="AD883" s="35">
        <f t="shared" si="37"/>
        <v>0.5165945166</v>
      </c>
      <c r="AE883" s="30">
        <f t="shared" si="38"/>
        <v>0.5378253268</v>
      </c>
      <c r="AF883" s="30">
        <f t="shared" si="39"/>
        <v>0.2313890375</v>
      </c>
      <c r="AG883" s="30">
        <f t="shared" si="40"/>
        <v>-0.02123081021</v>
      </c>
      <c r="AH883" s="41">
        <f t="shared" si="41"/>
        <v>0.3665395576</v>
      </c>
      <c r="AI883" s="42">
        <f t="shared" si="42"/>
        <v>0.4022855153</v>
      </c>
      <c r="AJ883" s="42">
        <f t="shared" si="43"/>
        <v>0.3730305179</v>
      </c>
      <c r="AK883" s="36">
        <f t="shared" si="44"/>
        <v>399</v>
      </c>
      <c r="AL883" s="37">
        <f t="shared" ref="AL883:AM883" si="3556">Z883</f>
        <v>670</v>
      </c>
      <c r="AM883" s="38">
        <f t="shared" si="3556"/>
        <v>237</v>
      </c>
      <c r="AN883" s="39">
        <f t="shared" si="46"/>
        <v>219</v>
      </c>
      <c r="AO883" s="43"/>
      <c r="AP883" s="43"/>
      <c r="AQ883" s="43">
        <f t="shared" ref="AQ883:AW883" si="3557">POWER($AC883,AQ$3)</f>
        <v>1</v>
      </c>
      <c r="AR883" s="43">
        <f t="shared" si="3557"/>
        <v>0.5197368421</v>
      </c>
      <c r="AS883" s="43">
        <f t="shared" si="3557"/>
        <v>0.270126385</v>
      </c>
      <c r="AT883" s="43">
        <f t="shared" si="3557"/>
        <v>0.1403946343</v>
      </c>
      <c r="AU883" s="43">
        <f t="shared" si="3557"/>
        <v>0.0729682639</v>
      </c>
      <c r="AV883" s="43">
        <f t="shared" si="3557"/>
        <v>0.03792429505</v>
      </c>
      <c r="AW883" s="43">
        <f t="shared" si="3557"/>
        <v>0.01971065335</v>
      </c>
      <c r="AX883" s="43">
        <f t="shared" ref="AX883:BA883" si="3558">$AD883*AQ883</f>
        <v>0.5165945166</v>
      </c>
      <c r="AY883" s="43">
        <f t="shared" si="3558"/>
        <v>0.2684932027</v>
      </c>
      <c r="AZ883" s="43">
        <f t="shared" si="3558"/>
        <v>0.1395458093</v>
      </c>
      <c r="BA883" s="43">
        <f t="shared" si="3558"/>
        <v>0.07252709825</v>
      </c>
      <c r="BB883" s="43"/>
      <c r="BC883" s="43"/>
      <c r="BD883" s="43"/>
      <c r="BE883" s="43"/>
      <c r="BF883" s="43"/>
      <c r="BG883" s="43"/>
      <c r="BH883" s="43"/>
      <c r="BI883" s="43"/>
      <c r="BJ883" s="43"/>
    </row>
    <row r="884">
      <c r="A884" s="30"/>
      <c r="B884" s="30"/>
      <c r="C884" s="44">
        <f t="shared" si="49"/>
        <v>880</v>
      </c>
      <c r="D884" s="32">
        <f t="shared" si="13"/>
        <v>1855</v>
      </c>
      <c r="E884" s="32">
        <f t="shared" si="14"/>
        <v>1855</v>
      </c>
      <c r="F884" s="33">
        <f t="shared" si="15"/>
        <v>796</v>
      </c>
      <c r="G884" s="30">
        <f t="shared" si="16"/>
        <v>710</v>
      </c>
      <c r="H884" s="34">
        <f t="shared" si="17"/>
        <v>86</v>
      </c>
      <c r="I884" s="35">
        <f t="shared" si="18"/>
        <v>0.4091848415</v>
      </c>
      <c r="J884" s="35">
        <f t="shared" si="19"/>
        <v>0.3794040251</v>
      </c>
      <c r="K884" s="36">
        <f t="shared" si="20"/>
        <v>291</v>
      </c>
      <c r="L884" s="37">
        <f t="shared" si="21"/>
        <v>419</v>
      </c>
      <c r="M884" s="38">
        <f t="shared" si="22"/>
        <v>33</v>
      </c>
      <c r="N884" s="39">
        <f t="shared" si="23"/>
        <v>53</v>
      </c>
      <c r="O884" s="35">
        <f t="shared" si="24"/>
        <v>0.4098591549</v>
      </c>
      <c r="P884" s="35">
        <f t="shared" si="25"/>
        <v>0.3837209302</v>
      </c>
      <c r="Q884" s="40">
        <f t="shared" si="26"/>
        <v>0.4070351759</v>
      </c>
      <c r="R884" s="35">
        <f t="shared" si="27"/>
        <v>0.07300884956</v>
      </c>
      <c r="S884" s="10">
        <f t="shared" si="50"/>
        <v>0.487760814</v>
      </c>
      <c r="T884" s="10">
        <f t="shared" si="28"/>
        <v>0.7377335265</v>
      </c>
      <c r="U884" s="10">
        <f t="shared" si="29"/>
        <v>0.7377335265</v>
      </c>
      <c r="V884" s="30">
        <f t="shared" si="30"/>
        <v>796</v>
      </c>
      <c r="W884" s="30">
        <f t="shared" si="31"/>
        <v>324</v>
      </c>
      <c r="X884" s="34">
        <f t="shared" si="32"/>
        <v>388</v>
      </c>
      <c r="Y884" s="36">
        <f t="shared" si="33"/>
        <v>355</v>
      </c>
      <c r="Z884" s="37">
        <f t="shared" ref="Z884:AA884" si="3559">L884</f>
        <v>419</v>
      </c>
      <c r="AA884" s="38">
        <f t="shared" si="3559"/>
        <v>33</v>
      </c>
      <c r="AB884" s="39">
        <f t="shared" si="35"/>
        <v>126</v>
      </c>
      <c r="AC884" s="35">
        <f t="shared" si="36"/>
        <v>0.2075471698</v>
      </c>
      <c r="AD884" s="35">
        <f t="shared" si="37"/>
        <v>0.4586563307</v>
      </c>
      <c r="AE884" s="30">
        <f t="shared" si="38"/>
        <v>0.4024927246</v>
      </c>
      <c r="AF884" s="30">
        <f t="shared" si="39"/>
        <v>0.09605643524</v>
      </c>
      <c r="AG884" s="30">
        <f t="shared" si="40"/>
        <v>0.0561636062</v>
      </c>
      <c r="AH884" s="41">
        <f t="shared" si="41"/>
        <v>0.3519365815</v>
      </c>
      <c r="AI884" s="42">
        <f t="shared" si="42"/>
        <v>0.1617137385</v>
      </c>
      <c r="AJ884" s="42">
        <f t="shared" si="43"/>
        <v>0.2391043864</v>
      </c>
      <c r="AK884" s="36">
        <f t="shared" si="44"/>
        <v>132</v>
      </c>
      <c r="AL884" s="37">
        <f t="shared" ref="AL884:AM884" si="3560">Z884</f>
        <v>419</v>
      </c>
      <c r="AM884" s="38">
        <f t="shared" si="3560"/>
        <v>33</v>
      </c>
      <c r="AN884" s="39">
        <f t="shared" si="46"/>
        <v>126</v>
      </c>
      <c r="AO884" s="43"/>
      <c r="AP884" s="43"/>
      <c r="AQ884" s="43">
        <f t="shared" ref="AQ884:AW884" si="3561">POWER($AC884,AQ$3)</f>
        <v>1</v>
      </c>
      <c r="AR884" s="43">
        <f t="shared" si="3561"/>
        <v>0.2075471698</v>
      </c>
      <c r="AS884" s="43">
        <f t="shared" si="3561"/>
        <v>0.0430758277</v>
      </c>
      <c r="AT884" s="43">
        <f t="shared" si="3561"/>
        <v>0.008940266126</v>
      </c>
      <c r="AU884" s="43">
        <f t="shared" si="3561"/>
        <v>0.001855526932</v>
      </c>
      <c r="AV884" s="43">
        <f t="shared" si="3561"/>
        <v>0.0003851093632</v>
      </c>
      <c r="AW884" s="43">
        <f t="shared" si="3561"/>
        <v>0.0000799283584</v>
      </c>
      <c r="AX884" s="43">
        <f t="shared" ref="AX884:BA884" si="3562">$AD884*AQ884</f>
        <v>0.4586563307</v>
      </c>
      <c r="AY884" s="43">
        <f t="shared" si="3562"/>
        <v>0.09519282336</v>
      </c>
      <c r="AZ884" s="43">
        <f t="shared" si="3562"/>
        <v>0.01975700108</v>
      </c>
      <c r="BA884" s="43">
        <f t="shared" si="3562"/>
        <v>0.004100509657</v>
      </c>
      <c r="BB884" s="43"/>
      <c r="BC884" s="43"/>
      <c r="BD884" s="43"/>
      <c r="BE884" s="43"/>
      <c r="BF884" s="43"/>
      <c r="BG884" s="43"/>
      <c r="BH884" s="43"/>
      <c r="BI884" s="43"/>
      <c r="BJ884" s="43"/>
    </row>
    <row r="885">
      <c r="A885" s="30"/>
      <c r="B885" s="30"/>
      <c r="C885" s="44">
        <f t="shared" si="49"/>
        <v>881</v>
      </c>
      <c r="D885" s="32">
        <f t="shared" si="13"/>
        <v>752</v>
      </c>
      <c r="E885" s="32">
        <f t="shared" si="14"/>
        <v>752</v>
      </c>
      <c r="F885" s="33">
        <f t="shared" si="15"/>
        <v>429</v>
      </c>
      <c r="G885" s="30">
        <f t="shared" si="16"/>
        <v>343</v>
      </c>
      <c r="H885" s="34">
        <f t="shared" si="17"/>
        <v>86</v>
      </c>
      <c r="I885" s="35">
        <f t="shared" si="18"/>
        <v>0.3543383506</v>
      </c>
      <c r="J885" s="35">
        <f t="shared" si="19"/>
        <v>0.3261084451</v>
      </c>
      <c r="K885" s="36">
        <f t="shared" si="20"/>
        <v>122</v>
      </c>
      <c r="L885" s="37">
        <f t="shared" si="21"/>
        <v>221</v>
      </c>
      <c r="M885" s="38">
        <f t="shared" si="22"/>
        <v>28</v>
      </c>
      <c r="N885" s="39">
        <f t="shared" si="23"/>
        <v>58</v>
      </c>
      <c r="O885" s="35">
        <f t="shared" si="24"/>
        <v>0.3556851312</v>
      </c>
      <c r="P885" s="35">
        <f t="shared" si="25"/>
        <v>0.3255813953</v>
      </c>
      <c r="Q885" s="40">
        <f t="shared" si="26"/>
        <v>0.3496503497</v>
      </c>
      <c r="R885" s="35">
        <f t="shared" si="27"/>
        <v>0.1124497992</v>
      </c>
      <c r="S885" s="10">
        <f t="shared" si="50"/>
        <v>0.5010731614</v>
      </c>
      <c r="T885" s="10">
        <f t="shared" si="28"/>
        <v>0.7349872749</v>
      </c>
      <c r="U885" s="10">
        <f t="shared" si="29"/>
        <v>0.7349872749</v>
      </c>
      <c r="V885" s="30">
        <f t="shared" si="30"/>
        <v>429</v>
      </c>
      <c r="W885" s="30">
        <f t="shared" si="31"/>
        <v>150</v>
      </c>
      <c r="X885" s="34">
        <f t="shared" si="32"/>
        <v>215</v>
      </c>
      <c r="Y885" s="36">
        <f t="shared" si="33"/>
        <v>187</v>
      </c>
      <c r="Z885" s="37">
        <f t="shared" ref="Z885:AA885" si="3563">L885</f>
        <v>221</v>
      </c>
      <c r="AA885" s="38">
        <f t="shared" si="3563"/>
        <v>28</v>
      </c>
      <c r="AB885" s="39">
        <f t="shared" si="35"/>
        <v>67</v>
      </c>
      <c r="AC885" s="35">
        <f t="shared" si="36"/>
        <v>0.2947368421</v>
      </c>
      <c r="AD885" s="35">
        <f t="shared" si="37"/>
        <v>0.4583333333</v>
      </c>
      <c r="AE885" s="30">
        <f t="shared" si="38"/>
        <v>0.4429680259</v>
      </c>
      <c r="AF885" s="30">
        <f t="shared" si="39"/>
        <v>0.1365317366</v>
      </c>
      <c r="AG885" s="30">
        <f t="shared" si="40"/>
        <v>0.0153653074</v>
      </c>
      <c r="AH885" s="41">
        <f t="shared" si="41"/>
        <v>0.3515945931</v>
      </c>
      <c r="AI885" s="42">
        <f t="shared" si="42"/>
        <v>0.2296853513</v>
      </c>
      <c r="AJ885" s="42">
        <f t="shared" si="43"/>
        <v>0.2508579785</v>
      </c>
      <c r="AK885" s="36">
        <f t="shared" si="44"/>
        <v>74</v>
      </c>
      <c r="AL885" s="37">
        <f t="shared" ref="AL885:AM885" si="3564">Z885</f>
        <v>221</v>
      </c>
      <c r="AM885" s="38">
        <f t="shared" si="3564"/>
        <v>28</v>
      </c>
      <c r="AN885" s="39">
        <f t="shared" si="46"/>
        <v>67</v>
      </c>
      <c r="AO885" s="43"/>
      <c r="AP885" s="43"/>
      <c r="AQ885" s="43">
        <f t="shared" ref="AQ885:AW885" si="3565">POWER($AC885,AQ$3)</f>
        <v>1</v>
      </c>
      <c r="AR885" s="43">
        <f t="shared" si="3565"/>
        <v>0.2947368421</v>
      </c>
      <c r="AS885" s="43">
        <f t="shared" si="3565"/>
        <v>0.08686980609</v>
      </c>
      <c r="AT885" s="43">
        <f t="shared" si="3565"/>
        <v>0.02560373232</v>
      </c>
      <c r="AU885" s="43">
        <f t="shared" si="3565"/>
        <v>0.007546363211</v>
      </c>
      <c r="AV885" s="43">
        <f t="shared" si="3565"/>
        <v>0.002224191262</v>
      </c>
      <c r="AW885" s="43">
        <f t="shared" si="3565"/>
        <v>0.0006555511088</v>
      </c>
      <c r="AX885" s="43">
        <f t="shared" ref="AX885:BA885" si="3566">$AD885*AQ885</f>
        <v>0.4583333333</v>
      </c>
      <c r="AY885" s="43">
        <f t="shared" si="3566"/>
        <v>0.1350877193</v>
      </c>
      <c r="AZ885" s="43">
        <f t="shared" si="3566"/>
        <v>0.03981532779</v>
      </c>
      <c r="BA885" s="43">
        <f t="shared" si="3566"/>
        <v>0.01173504398</v>
      </c>
      <c r="BB885" s="43"/>
      <c r="BC885" s="43"/>
      <c r="BD885" s="43"/>
      <c r="BE885" s="43"/>
      <c r="BF885" s="43"/>
      <c r="BG885" s="43"/>
      <c r="BH885" s="43"/>
      <c r="BI885" s="43"/>
      <c r="BJ885" s="43"/>
    </row>
    <row r="886">
      <c r="A886" s="30"/>
      <c r="B886" s="30"/>
      <c r="C886" s="44">
        <f t="shared" si="49"/>
        <v>882</v>
      </c>
      <c r="D886" s="32">
        <f t="shared" si="13"/>
        <v>824</v>
      </c>
      <c r="E886" s="32">
        <f t="shared" si="14"/>
        <v>824</v>
      </c>
      <c r="F886" s="33">
        <f t="shared" si="15"/>
        <v>395</v>
      </c>
      <c r="G886" s="30">
        <f t="shared" si="16"/>
        <v>306</v>
      </c>
      <c r="H886" s="34">
        <f t="shared" si="17"/>
        <v>89</v>
      </c>
      <c r="I886" s="35">
        <f t="shared" si="18"/>
        <v>0.4368446811</v>
      </c>
      <c r="J886" s="35">
        <f t="shared" si="19"/>
        <v>0.3746075504</v>
      </c>
      <c r="K886" s="36">
        <f t="shared" si="20"/>
        <v>134</v>
      </c>
      <c r="L886" s="37">
        <f t="shared" si="21"/>
        <v>172</v>
      </c>
      <c r="M886" s="38">
        <f t="shared" si="22"/>
        <v>33</v>
      </c>
      <c r="N886" s="39">
        <f t="shared" si="23"/>
        <v>56</v>
      </c>
      <c r="O886" s="35">
        <f t="shared" si="24"/>
        <v>0.4379084967</v>
      </c>
      <c r="P886" s="35">
        <f t="shared" si="25"/>
        <v>0.3707865169</v>
      </c>
      <c r="Q886" s="40">
        <f t="shared" si="26"/>
        <v>0.4227848101</v>
      </c>
      <c r="R886" s="35">
        <f t="shared" si="27"/>
        <v>0.1609756098</v>
      </c>
      <c r="S886" s="10">
        <f t="shared" si="50"/>
        <v>0.4921127133</v>
      </c>
      <c r="T886" s="10">
        <f t="shared" si="28"/>
        <v>0.6900688222</v>
      </c>
      <c r="U886" s="10">
        <f t="shared" si="29"/>
        <v>0.6900688222</v>
      </c>
      <c r="V886" s="30">
        <f t="shared" si="30"/>
        <v>395</v>
      </c>
      <c r="W886" s="30">
        <f t="shared" si="31"/>
        <v>167</v>
      </c>
      <c r="X886" s="34">
        <f t="shared" si="32"/>
        <v>194</v>
      </c>
      <c r="Y886" s="36">
        <f t="shared" si="33"/>
        <v>161</v>
      </c>
      <c r="Z886" s="37">
        <f t="shared" ref="Z886:AA886" si="3567">L886</f>
        <v>172</v>
      </c>
      <c r="AA886" s="38">
        <f t="shared" si="3567"/>
        <v>33</v>
      </c>
      <c r="AB886" s="39">
        <f t="shared" si="35"/>
        <v>72</v>
      </c>
      <c r="AC886" s="35">
        <f t="shared" si="36"/>
        <v>0.3142857143</v>
      </c>
      <c r="AD886" s="35">
        <f t="shared" si="37"/>
        <v>0.4834834835</v>
      </c>
      <c r="AE886" s="30">
        <f t="shared" si="38"/>
        <v>0.4518746458</v>
      </c>
      <c r="AF886" s="30">
        <f t="shared" si="39"/>
        <v>0.1454383565</v>
      </c>
      <c r="AG886" s="30">
        <f t="shared" si="40"/>
        <v>0.03160883765</v>
      </c>
      <c r="AH886" s="41">
        <f t="shared" si="41"/>
        <v>0.3519851436</v>
      </c>
      <c r="AI886" s="42">
        <f t="shared" si="42"/>
        <v>0.2448753007</v>
      </c>
      <c r="AJ886" s="42">
        <f t="shared" si="43"/>
        <v>0.2884307023</v>
      </c>
      <c r="AK886" s="36">
        <f t="shared" si="44"/>
        <v>70</v>
      </c>
      <c r="AL886" s="37">
        <f t="shared" ref="AL886:AM886" si="3568">Z886</f>
        <v>172</v>
      </c>
      <c r="AM886" s="38">
        <f t="shared" si="3568"/>
        <v>33</v>
      </c>
      <c r="AN886" s="39">
        <f t="shared" si="46"/>
        <v>72</v>
      </c>
      <c r="AO886" s="43"/>
      <c r="AP886" s="43"/>
      <c r="AQ886" s="43">
        <f t="shared" ref="AQ886:AW886" si="3569">POWER($AC886,AQ$3)</f>
        <v>1</v>
      </c>
      <c r="AR886" s="43">
        <f t="shared" si="3569"/>
        <v>0.3142857143</v>
      </c>
      <c r="AS886" s="43">
        <f t="shared" si="3569"/>
        <v>0.0987755102</v>
      </c>
      <c r="AT886" s="43">
        <f t="shared" si="3569"/>
        <v>0.03104373178</v>
      </c>
      <c r="AU886" s="43">
        <f t="shared" si="3569"/>
        <v>0.009756601416</v>
      </c>
      <c r="AV886" s="43">
        <f t="shared" si="3569"/>
        <v>0.003066360445</v>
      </c>
      <c r="AW886" s="43">
        <f t="shared" si="3569"/>
        <v>0.0009637132827</v>
      </c>
      <c r="AX886" s="43">
        <f t="shared" ref="AX886:BA886" si="3570">$AD886*AQ886</f>
        <v>0.4834834835</v>
      </c>
      <c r="AY886" s="43">
        <f t="shared" si="3570"/>
        <v>0.151951952</v>
      </c>
      <c r="AZ886" s="43">
        <f t="shared" si="3570"/>
        <v>0.04775632776</v>
      </c>
      <c r="BA886" s="43">
        <f t="shared" si="3570"/>
        <v>0.01500913158</v>
      </c>
      <c r="BB886" s="43"/>
      <c r="BC886" s="43"/>
      <c r="BD886" s="43"/>
      <c r="BE886" s="43"/>
      <c r="BF886" s="43"/>
      <c r="BG886" s="43"/>
      <c r="BH886" s="43"/>
      <c r="BI886" s="43"/>
      <c r="BJ886" s="43"/>
    </row>
    <row r="887">
      <c r="A887" s="30"/>
      <c r="B887" s="30"/>
      <c r="C887" s="44">
        <f t="shared" si="49"/>
        <v>883</v>
      </c>
      <c r="D887" s="32">
        <f t="shared" si="13"/>
        <v>723</v>
      </c>
      <c r="E887" s="32">
        <f t="shared" si="14"/>
        <v>723</v>
      </c>
      <c r="F887" s="33">
        <f t="shared" si="15"/>
        <v>350</v>
      </c>
      <c r="G887" s="30">
        <f t="shared" si="16"/>
        <v>277</v>
      </c>
      <c r="H887" s="34">
        <f t="shared" si="17"/>
        <v>73</v>
      </c>
      <c r="I887" s="35">
        <f t="shared" si="18"/>
        <v>0.4329820858</v>
      </c>
      <c r="J887" s="35">
        <f t="shared" si="19"/>
        <v>0.4582478878</v>
      </c>
      <c r="K887" s="36">
        <f t="shared" si="20"/>
        <v>120</v>
      </c>
      <c r="L887" s="37">
        <f t="shared" si="21"/>
        <v>157</v>
      </c>
      <c r="M887" s="38">
        <f t="shared" si="22"/>
        <v>33</v>
      </c>
      <c r="N887" s="39">
        <f t="shared" si="23"/>
        <v>40</v>
      </c>
      <c r="O887" s="35">
        <f t="shared" si="24"/>
        <v>0.4332129964</v>
      </c>
      <c r="P887" s="35">
        <f t="shared" si="25"/>
        <v>0.4520547945</v>
      </c>
      <c r="Q887" s="40">
        <f t="shared" si="26"/>
        <v>0.4371428571</v>
      </c>
      <c r="R887" s="35">
        <f t="shared" si="27"/>
        <v>0.1736842105</v>
      </c>
      <c r="S887" s="10">
        <f t="shared" si="50"/>
        <v>0.4408983145</v>
      </c>
      <c r="T887" s="10">
        <f t="shared" si="28"/>
        <v>0.5981939582</v>
      </c>
      <c r="U887" s="10">
        <f t="shared" si="29"/>
        <v>0.5981939582</v>
      </c>
      <c r="V887" s="30">
        <f t="shared" si="30"/>
        <v>350</v>
      </c>
      <c r="W887" s="30">
        <f t="shared" si="31"/>
        <v>153</v>
      </c>
      <c r="X887" s="34">
        <f t="shared" si="32"/>
        <v>154</v>
      </c>
      <c r="Y887" s="36">
        <f t="shared" si="33"/>
        <v>121</v>
      </c>
      <c r="Z887" s="37">
        <f t="shared" ref="Z887:AA887" si="3571">L887</f>
        <v>157</v>
      </c>
      <c r="AA887" s="38">
        <f t="shared" si="3571"/>
        <v>33</v>
      </c>
      <c r="AB887" s="39">
        <f t="shared" si="35"/>
        <v>81</v>
      </c>
      <c r="AC887" s="35">
        <f t="shared" si="36"/>
        <v>0.2894736842</v>
      </c>
      <c r="AD887" s="35">
        <f t="shared" si="37"/>
        <v>0.4352517986</v>
      </c>
      <c r="AE887" s="30">
        <f t="shared" si="38"/>
        <v>0.4405566425</v>
      </c>
      <c r="AF887" s="30">
        <f t="shared" si="39"/>
        <v>0.1341203532</v>
      </c>
      <c r="AG887" s="30">
        <f t="shared" si="40"/>
        <v>-0.005304843962</v>
      </c>
      <c r="AH887" s="41">
        <f t="shared" si="41"/>
        <v>0.3515187026</v>
      </c>
      <c r="AI887" s="42">
        <f t="shared" si="42"/>
        <v>0.2255917585</v>
      </c>
      <c r="AJ887" s="42">
        <f t="shared" si="43"/>
        <v>0.2182819481</v>
      </c>
      <c r="AK887" s="36">
        <f t="shared" si="44"/>
        <v>44</v>
      </c>
      <c r="AL887" s="37">
        <f t="shared" ref="AL887:AM887" si="3572">Z887</f>
        <v>157</v>
      </c>
      <c r="AM887" s="38">
        <f t="shared" si="3572"/>
        <v>33</v>
      </c>
      <c r="AN887" s="39">
        <f t="shared" si="46"/>
        <v>81</v>
      </c>
      <c r="AO887" s="43"/>
      <c r="AP887" s="43"/>
      <c r="AQ887" s="43">
        <f t="shared" ref="AQ887:AW887" si="3573">POWER($AC887,AQ$3)</f>
        <v>1</v>
      </c>
      <c r="AR887" s="43">
        <f t="shared" si="3573"/>
        <v>0.2894736842</v>
      </c>
      <c r="AS887" s="43">
        <f t="shared" si="3573"/>
        <v>0.08379501385</v>
      </c>
      <c r="AT887" s="43">
        <f t="shared" si="3573"/>
        <v>0.02425645138</v>
      </c>
      <c r="AU887" s="43">
        <f t="shared" si="3573"/>
        <v>0.007021604346</v>
      </c>
      <c r="AV887" s="43">
        <f t="shared" si="3573"/>
        <v>0.002032569679</v>
      </c>
      <c r="AW887" s="43">
        <f t="shared" si="3573"/>
        <v>0.0005883754334</v>
      </c>
      <c r="AX887" s="43">
        <f t="shared" ref="AX887:BA887" si="3574">$AD887*AQ887</f>
        <v>0.4352517986</v>
      </c>
      <c r="AY887" s="43">
        <f t="shared" si="3574"/>
        <v>0.1259939417</v>
      </c>
      <c r="AZ887" s="43">
        <f t="shared" si="3574"/>
        <v>0.03647193049</v>
      </c>
      <c r="BA887" s="43">
        <f t="shared" si="3574"/>
        <v>0.01055766409</v>
      </c>
      <c r="BB887" s="43"/>
      <c r="BC887" s="43"/>
      <c r="BD887" s="43"/>
      <c r="BE887" s="43"/>
      <c r="BF887" s="43"/>
      <c r="BG887" s="43"/>
      <c r="BH887" s="43"/>
      <c r="BI887" s="43"/>
      <c r="BJ887" s="43"/>
    </row>
    <row r="888">
      <c r="A888" s="30"/>
      <c r="B888" s="30"/>
      <c r="C888" s="44">
        <f t="shared" si="49"/>
        <v>884</v>
      </c>
      <c r="D888" s="32">
        <f t="shared" si="13"/>
        <v>1242</v>
      </c>
      <c r="E888" s="32">
        <f t="shared" si="14"/>
        <v>1242</v>
      </c>
      <c r="F888" s="33">
        <f t="shared" si="15"/>
        <v>811</v>
      </c>
      <c r="G888" s="30">
        <f t="shared" si="16"/>
        <v>501</v>
      </c>
      <c r="H888" s="34">
        <f t="shared" si="17"/>
        <v>310</v>
      </c>
      <c r="I888" s="35">
        <f t="shared" si="18"/>
        <v>0.4336282511</v>
      </c>
      <c r="J888" s="35">
        <f t="shared" si="19"/>
        <v>0.446417514</v>
      </c>
      <c r="K888" s="36">
        <f t="shared" si="20"/>
        <v>217</v>
      </c>
      <c r="L888" s="37">
        <f t="shared" si="21"/>
        <v>284</v>
      </c>
      <c r="M888" s="38">
        <f t="shared" si="22"/>
        <v>138</v>
      </c>
      <c r="N888" s="39">
        <f t="shared" si="23"/>
        <v>172</v>
      </c>
      <c r="O888" s="35">
        <f t="shared" si="24"/>
        <v>0.4331337325</v>
      </c>
      <c r="P888" s="35">
        <f t="shared" si="25"/>
        <v>0.4451612903</v>
      </c>
      <c r="Q888" s="40">
        <f t="shared" si="26"/>
        <v>0.4377311961</v>
      </c>
      <c r="R888" s="35">
        <f t="shared" si="27"/>
        <v>0.327014218</v>
      </c>
      <c r="S888" s="10">
        <f t="shared" si="50"/>
        <v>0.7502256641</v>
      </c>
      <c r="T888" s="10">
        <f t="shared" si="28"/>
        <v>1.00977092</v>
      </c>
      <c r="U888" s="10">
        <f t="shared" si="29"/>
        <v>1</v>
      </c>
      <c r="V888" s="30">
        <f t="shared" si="30"/>
        <v>811</v>
      </c>
      <c r="W888" s="30">
        <f t="shared" si="31"/>
        <v>355</v>
      </c>
      <c r="X888" s="34">
        <f t="shared" si="32"/>
        <v>608</v>
      </c>
      <c r="Y888" s="36">
        <f t="shared" si="33"/>
        <v>470</v>
      </c>
      <c r="Z888" s="37">
        <f t="shared" ref="Z888:AA888" si="3575">L888</f>
        <v>284</v>
      </c>
      <c r="AA888" s="38">
        <f t="shared" si="3575"/>
        <v>138</v>
      </c>
      <c r="AB888" s="39">
        <f t="shared" si="35"/>
        <v>0</v>
      </c>
      <c r="AC888" s="35">
        <f t="shared" si="36"/>
        <v>1</v>
      </c>
      <c r="AD888" s="35">
        <f t="shared" si="37"/>
        <v>0.6233421751</v>
      </c>
      <c r="AE888" s="30">
        <f t="shared" si="38"/>
        <v>0.6210571413</v>
      </c>
      <c r="AF888" s="30">
        <f t="shared" si="39"/>
        <v>0.3146208519</v>
      </c>
      <c r="AG888" s="30">
        <f t="shared" si="40"/>
        <v>0.002285033804</v>
      </c>
      <c r="AH888" s="41">
        <f t="shared" si="41"/>
        <v>0.4805822993</v>
      </c>
      <c r="AI888" s="42">
        <f t="shared" si="42"/>
        <v>0.7412780452</v>
      </c>
      <c r="AJ888" s="42">
        <f t="shared" si="43"/>
        <v>0.7444267078</v>
      </c>
      <c r="AK888" s="36">
        <f t="shared" si="44"/>
        <v>827</v>
      </c>
      <c r="AL888" s="37">
        <f t="shared" ref="AL888:AM888" si="3576">Z888</f>
        <v>284</v>
      </c>
      <c r="AM888" s="38">
        <f t="shared" si="3576"/>
        <v>138</v>
      </c>
      <c r="AN888" s="39">
        <f t="shared" si="46"/>
        <v>0</v>
      </c>
      <c r="AO888" s="43"/>
      <c r="AP888" s="43"/>
      <c r="AQ888" s="43">
        <f t="shared" ref="AQ888:AW888" si="3577">POWER($AC888,AQ$3)</f>
        <v>1</v>
      </c>
      <c r="AR888" s="43">
        <f t="shared" si="3577"/>
        <v>1</v>
      </c>
      <c r="AS888" s="43">
        <f t="shared" si="3577"/>
        <v>1</v>
      </c>
      <c r="AT888" s="43">
        <f t="shared" si="3577"/>
        <v>1</v>
      </c>
      <c r="AU888" s="43">
        <f t="shared" si="3577"/>
        <v>1</v>
      </c>
      <c r="AV888" s="43">
        <f t="shared" si="3577"/>
        <v>1</v>
      </c>
      <c r="AW888" s="43">
        <f t="shared" si="3577"/>
        <v>1</v>
      </c>
      <c r="AX888" s="43">
        <f t="shared" ref="AX888:BA888" si="3578">$AD888*AQ888</f>
        <v>0.6233421751</v>
      </c>
      <c r="AY888" s="43">
        <f t="shared" si="3578"/>
        <v>0.6233421751</v>
      </c>
      <c r="AZ888" s="43">
        <f t="shared" si="3578"/>
        <v>0.6233421751</v>
      </c>
      <c r="BA888" s="43">
        <f t="shared" si="3578"/>
        <v>0.6233421751</v>
      </c>
      <c r="BB888" s="43"/>
      <c r="BC888" s="43"/>
      <c r="BD888" s="43"/>
      <c r="BE888" s="43"/>
      <c r="BF888" s="43"/>
      <c r="BG888" s="43"/>
      <c r="BH888" s="43"/>
      <c r="BI888" s="43"/>
      <c r="BJ888" s="43"/>
    </row>
    <row r="889">
      <c r="A889" s="30"/>
      <c r="B889" s="30"/>
      <c r="C889" s="44">
        <f t="shared" si="49"/>
        <v>885</v>
      </c>
      <c r="D889" s="32">
        <f t="shared" si="13"/>
        <v>2094</v>
      </c>
      <c r="E889" s="32">
        <f t="shared" si="14"/>
        <v>2094</v>
      </c>
      <c r="F889" s="33">
        <f t="shared" si="15"/>
        <v>1553</v>
      </c>
      <c r="G889" s="30">
        <f t="shared" si="16"/>
        <v>1006</v>
      </c>
      <c r="H889" s="34">
        <f t="shared" si="17"/>
        <v>547</v>
      </c>
      <c r="I889" s="35">
        <f t="shared" si="18"/>
        <v>0.4040843278</v>
      </c>
      <c r="J889" s="35">
        <f t="shared" si="19"/>
        <v>0.4638563752</v>
      </c>
      <c r="K889" s="36">
        <f t="shared" si="20"/>
        <v>407</v>
      </c>
      <c r="L889" s="37">
        <f t="shared" si="21"/>
        <v>599</v>
      </c>
      <c r="M889" s="38">
        <f t="shared" si="22"/>
        <v>254</v>
      </c>
      <c r="N889" s="39">
        <f t="shared" si="23"/>
        <v>293</v>
      </c>
      <c r="O889" s="35">
        <f t="shared" si="24"/>
        <v>0.4045725646</v>
      </c>
      <c r="P889" s="35">
        <f t="shared" si="25"/>
        <v>0.4643510055</v>
      </c>
      <c r="Q889" s="40">
        <f t="shared" si="26"/>
        <v>0.4256278171</v>
      </c>
      <c r="R889" s="35">
        <f t="shared" si="27"/>
        <v>0.2977725674</v>
      </c>
      <c r="S889" s="10">
        <f t="shared" si="50"/>
        <v>0.6792093072</v>
      </c>
      <c r="T889" s="10">
        <f t="shared" si="28"/>
        <v>0.911566773</v>
      </c>
      <c r="U889" s="10">
        <f t="shared" si="29"/>
        <v>0.911566773</v>
      </c>
      <c r="V889" s="30">
        <f t="shared" si="30"/>
        <v>1553</v>
      </c>
      <c r="W889" s="30">
        <f t="shared" si="31"/>
        <v>661</v>
      </c>
      <c r="X889" s="34">
        <f t="shared" si="32"/>
        <v>1055</v>
      </c>
      <c r="Y889" s="36">
        <f t="shared" si="33"/>
        <v>801</v>
      </c>
      <c r="Z889" s="37">
        <f t="shared" ref="Z889:AA889" si="3579">L889</f>
        <v>599</v>
      </c>
      <c r="AA889" s="38">
        <f t="shared" si="3579"/>
        <v>254</v>
      </c>
      <c r="AB889" s="39">
        <f t="shared" si="35"/>
        <v>78</v>
      </c>
      <c r="AC889" s="35">
        <f t="shared" si="36"/>
        <v>0.765060241</v>
      </c>
      <c r="AD889" s="35">
        <f t="shared" si="37"/>
        <v>0.5721428571</v>
      </c>
      <c r="AE889" s="30">
        <f t="shared" si="38"/>
        <v>0.6080025037</v>
      </c>
      <c r="AF889" s="30">
        <f t="shared" si="39"/>
        <v>0.3015662143</v>
      </c>
      <c r="AG889" s="30">
        <f t="shared" si="40"/>
        <v>-0.03585964651</v>
      </c>
      <c r="AH889" s="41">
        <f t="shared" si="41"/>
        <v>0.409924993</v>
      </c>
      <c r="AI889" s="42">
        <f t="shared" si="42"/>
        <v>0.581489189</v>
      </c>
      <c r="AJ889" s="42">
        <f t="shared" si="43"/>
        <v>0.5320763848</v>
      </c>
      <c r="AK889" s="36">
        <f t="shared" si="44"/>
        <v>681</v>
      </c>
      <c r="AL889" s="37">
        <f t="shared" ref="AL889:AM889" si="3580">Z889</f>
        <v>599</v>
      </c>
      <c r="AM889" s="38">
        <f t="shared" si="3580"/>
        <v>254</v>
      </c>
      <c r="AN889" s="39">
        <f t="shared" si="46"/>
        <v>78</v>
      </c>
      <c r="AO889" s="43"/>
      <c r="AP889" s="43"/>
      <c r="AQ889" s="43">
        <f t="shared" ref="AQ889:AW889" si="3581">POWER($AC889,AQ$3)</f>
        <v>1</v>
      </c>
      <c r="AR889" s="43">
        <f t="shared" si="3581"/>
        <v>0.765060241</v>
      </c>
      <c r="AS889" s="43">
        <f t="shared" si="3581"/>
        <v>0.5853171723</v>
      </c>
      <c r="AT889" s="43">
        <f t="shared" si="3581"/>
        <v>0.4478028969</v>
      </c>
      <c r="AU889" s="43">
        <f t="shared" si="3581"/>
        <v>0.3425961922</v>
      </c>
      <c r="AV889" s="43">
        <f t="shared" si="3581"/>
        <v>0.2621067254</v>
      </c>
      <c r="AW889" s="43">
        <f t="shared" si="3581"/>
        <v>0.2005274345</v>
      </c>
      <c r="AX889" s="43">
        <f t="shared" ref="AX889:BA889" si="3582">$AD889*AQ889</f>
        <v>0.5721428571</v>
      </c>
      <c r="AY889" s="43">
        <f t="shared" si="3582"/>
        <v>0.4377237522</v>
      </c>
      <c r="AZ889" s="43">
        <f t="shared" si="3582"/>
        <v>0.3348850393</v>
      </c>
      <c r="BA889" s="43">
        <f t="shared" si="3582"/>
        <v>0.2562072289</v>
      </c>
      <c r="BB889" s="43"/>
      <c r="BC889" s="43"/>
      <c r="BD889" s="43"/>
      <c r="BE889" s="43"/>
      <c r="BF889" s="43"/>
      <c r="BG889" s="43"/>
      <c r="BH889" s="43"/>
      <c r="BI889" s="43"/>
      <c r="BJ889" s="43"/>
    </row>
    <row r="890">
      <c r="A890" s="30"/>
      <c r="B890" s="30"/>
      <c r="C890" s="44">
        <f t="shared" si="49"/>
        <v>886</v>
      </c>
      <c r="D890" s="32">
        <f t="shared" si="13"/>
        <v>1782</v>
      </c>
      <c r="E890" s="32">
        <f t="shared" si="14"/>
        <v>1782</v>
      </c>
      <c r="F890" s="33">
        <f t="shared" si="15"/>
        <v>977</v>
      </c>
      <c r="G890" s="30">
        <f t="shared" si="16"/>
        <v>863</v>
      </c>
      <c r="H890" s="34">
        <f t="shared" si="17"/>
        <v>114</v>
      </c>
      <c r="I890" s="35">
        <f t="shared" si="18"/>
        <v>0.214112397</v>
      </c>
      <c r="J890" s="35">
        <f t="shared" si="19"/>
        <v>0.2254403871</v>
      </c>
      <c r="K890" s="36">
        <f t="shared" si="20"/>
        <v>185</v>
      </c>
      <c r="L890" s="37">
        <f t="shared" si="21"/>
        <v>678</v>
      </c>
      <c r="M890" s="38">
        <f t="shared" si="22"/>
        <v>26</v>
      </c>
      <c r="N890" s="39">
        <f t="shared" si="23"/>
        <v>88</v>
      </c>
      <c r="O890" s="35">
        <f t="shared" si="24"/>
        <v>0.214368482</v>
      </c>
      <c r="P890" s="35">
        <f t="shared" si="25"/>
        <v>0.2280701754</v>
      </c>
      <c r="Q890" s="40">
        <f t="shared" si="26"/>
        <v>0.2159672467</v>
      </c>
      <c r="R890" s="35">
        <f t="shared" si="27"/>
        <v>0.03693181818</v>
      </c>
      <c r="S890" s="10">
        <f t="shared" si="50"/>
        <v>0.3787386999</v>
      </c>
      <c r="T890" s="10">
        <f t="shared" si="28"/>
        <v>0.5814829656</v>
      </c>
      <c r="U890" s="10">
        <f t="shared" si="29"/>
        <v>0.5814829656</v>
      </c>
      <c r="V890" s="30">
        <f t="shared" si="30"/>
        <v>977</v>
      </c>
      <c r="W890" s="30">
        <f t="shared" si="31"/>
        <v>211</v>
      </c>
      <c r="X890" s="34">
        <f t="shared" si="32"/>
        <v>370</v>
      </c>
      <c r="Y890" s="36">
        <f t="shared" si="33"/>
        <v>344</v>
      </c>
      <c r="Z890" s="37">
        <f t="shared" ref="Z890:AA890" si="3583">L890</f>
        <v>678</v>
      </c>
      <c r="AA890" s="38">
        <f t="shared" si="3583"/>
        <v>26</v>
      </c>
      <c r="AB890" s="39">
        <f t="shared" si="35"/>
        <v>248</v>
      </c>
      <c r="AC890" s="35">
        <f t="shared" si="36"/>
        <v>0.09489051095</v>
      </c>
      <c r="AD890" s="35">
        <f t="shared" si="37"/>
        <v>0.3365949119</v>
      </c>
      <c r="AE890" s="30">
        <f t="shared" si="38"/>
        <v>0.3497214316</v>
      </c>
      <c r="AF890" s="30">
        <f t="shared" si="39"/>
        <v>0.04328514227</v>
      </c>
      <c r="AG890" s="30">
        <f t="shared" si="40"/>
        <v>-0.01312651964</v>
      </c>
      <c r="AH890" s="41">
        <f t="shared" si="41"/>
        <v>0.3574343898</v>
      </c>
      <c r="AI890" s="42">
        <f t="shared" si="42"/>
        <v>0.07374894104</v>
      </c>
      <c r="AJ890" s="42">
        <f t="shared" si="43"/>
        <v>0.05566125172</v>
      </c>
      <c r="AK890" s="36">
        <f t="shared" si="44"/>
        <v>40</v>
      </c>
      <c r="AL890" s="37">
        <f t="shared" ref="AL890:AM890" si="3584">Z890</f>
        <v>678</v>
      </c>
      <c r="AM890" s="38">
        <f t="shared" si="3584"/>
        <v>26</v>
      </c>
      <c r="AN890" s="39">
        <f t="shared" si="46"/>
        <v>248</v>
      </c>
      <c r="AO890" s="43"/>
      <c r="AP890" s="43"/>
      <c r="AQ890" s="43">
        <f t="shared" ref="AQ890:AW890" si="3585">POWER($AC890,AQ$3)</f>
        <v>1</v>
      </c>
      <c r="AR890" s="43">
        <f t="shared" si="3585"/>
        <v>0.09489051095</v>
      </c>
      <c r="AS890" s="43">
        <f t="shared" si="3585"/>
        <v>0.009004209068</v>
      </c>
      <c r="AT890" s="43">
        <f t="shared" si="3585"/>
        <v>0.0008544139992</v>
      </c>
      <c r="AU890" s="43">
        <f t="shared" si="3585"/>
        <v>0.00008107578094</v>
      </c>
      <c r="AV890" s="43">
        <f t="shared" si="3585"/>
        <v>0.000007693322279</v>
      </c>
      <c r="AW890" s="43">
        <f t="shared" si="3585"/>
        <v>0.000000730023282</v>
      </c>
      <c r="AX890" s="43">
        <f t="shared" ref="AX890:BA890" si="3586">$AD890*AQ890</f>
        <v>0.3365949119</v>
      </c>
      <c r="AY890" s="43">
        <f t="shared" si="3586"/>
        <v>0.03193966318</v>
      </c>
      <c r="AZ890" s="43">
        <f t="shared" si="3586"/>
        <v>0.003030770958</v>
      </c>
      <c r="BA890" s="43">
        <f t="shared" si="3586"/>
        <v>0.0002875914048</v>
      </c>
      <c r="BB890" s="43"/>
      <c r="BC890" s="43"/>
      <c r="BD890" s="43"/>
      <c r="BE890" s="43"/>
      <c r="BF890" s="43"/>
      <c r="BG890" s="43"/>
      <c r="BH890" s="43"/>
      <c r="BI890" s="43"/>
      <c r="BJ890" s="43"/>
    </row>
    <row r="891">
      <c r="A891" s="30"/>
      <c r="B891" s="30"/>
      <c r="C891" s="44">
        <f t="shared" si="49"/>
        <v>887</v>
      </c>
      <c r="D891" s="32">
        <f t="shared" si="13"/>
        <v>778</v>
      </c>
      <c r="E891" s="32">
        <f t="shared" si="14"/>
        <v>778</v>
      </c>
      <c r="F891" s="33">
        <f t="shared" si="15"/>
        <v>250</v>
      </c>
      <c r="G891" s="30">
        <f t="shared" si="16"/>
        <v>118</v>
      </c>
      <c r="H891" s="34">
        <f t="shared" si="17"/>
        <v>132</v>
      </c>
      <c r="I891" s="35">
        <f t="shared" si="18"/>
        <v>0.4390013639</v>
      </c>
      <c r="J891" s="35">
        <f t="shared" si="19"/>
        <v>0.5172382377</v>
      </c>
      <c r="K891" s="36">
        <f t="shared" si="20"/>
        <v>52</v>
      </c>
      <c r="L891" s="37">
        <f t="shared" si="21"/>
        <v>66</v>
      </c>
      <c r="M891" s="38">
        <f t="shared" si="22"/>
        <v>68</v>
      </c>
      <c r="N891" s="39">
        <f t="shared" si="23"/>
        <v>64</v>
      </c>
      <c r="O891" s="35">
        <f t="shared" si="24"/>
        <v>0.4406779661</v>
      </c>
      <c r="P891" s="35">
        <f t="shared" si="25"/>
        <v>0.5151515152</v>
      </c>
      <c r="Q891" s="40">
        <f t="shared" si="26"/>
        <v>0.48</v>
      </c>
      <c r="R891" s="35">
        <f t="shared" si="27"/>
        <v>0.5074626866</v>
      </c>
      <c r="S891" s="10">
        <f t="shared" si="50"/>
        <v>0.85589225</v>
      </c>
      <c r="T891" s="10">
        <f t="shared" si="28"/>
        <v>1.07058431</v>
      </c>
      <c r="U891" s="10">
        <f t="shared" si="29"/>
        <v>1</v>
      </c>
      <c r="V891" s="30">
        <f t="shared" si="30"/>
        <v>250</v>
      </c>
      <c r="W891" s="30">
        <f t="shared" si="31"/>
        <v>120</v>
      </c>
      <c r="X891" s="34">
        <f t="shared" si="32"/>
        <v>214</v>
      </c>
      <c r="Y891" s="36">
        <f t="shared" si="33"/>
        <v>146</v>
      </c>
      <c r="Z891" s="37">
        <f t="shared" ref="Z891:AA891" si="3587">L891</f>
        <v>66</v>
      </c>
      <c r="AA891" s="38">
        <f t="shared" si="3587"/>
        <v>68</v>
      </c>
      <c r="AB891" s="39">
        <f t="shared" si="35"/>
        <v>0</v>
      </c>
      <c r="AC891" s="35">
        <f t="shared" si="36"/>
        <v>1</v>
      </c>
      <c r="AD891" s="35">
        <f t="shared" si="37"/>
        <v>0.6886792453</v>
      </c>
      <c r="AE891" s="30">
        <f t="shared" si="38"/>
        <v>0.6210571413</v>
      </c>
      <c r="AF891" s="30">
        <f t="shared" si="39"/>
        <v>0.3146208519</v>
      </c>
      <c r="AG891" s="30">
        <f t="shared" si="40"/>
        <v>0.06762210402</v>
      </c>
      <c r="AH891" s="41">
        <f t="shared" si="41"/>
        <v>0.4805822993</v>
      </c>
      <c r="AI891" s="42">
        <f t="shared" si="42"/>
        <v>0.7412780452</v>
      </c>
      <c r="AJ891" s="42">
        <f t="shared" si="43"/>
        <v>0.8344579315</v>
      </c>
      <c r="AK891" s="36">
        <f t="shared" si="44"/>
        <v>333</v>
      </c>
      <c r="AL891" s="37">
        <f t="shared" ref="AL891:AM891" si="3588">Z891</f>
        <v>66</v>
      </c>
      <c r="AM891" s="38">
        <f t="shared" si="3588"/>
        <v>68</v>
      </c>
      <c r="AN891" s="39">
        <f t="shared" si="46"/>
        <v>0</v>
      </c>
      <c r="AO891" s="43"/>
      <c r="AP891" s="43"/>
      <c r="AQ891" s="43">
        <f t="shared" ref="AQ891:AW891" si="3589">POWER($AC891,AQ$3)</f>
        <v>1</v>
      </c>
      <c r="AR891" s="43">
        <f t="shared" si="3589"/>
        <v>1</v>
      </c>
      <c r="AS891" s="43">
        <f t="shared" si="3589"/>
        <v>1</v>
      </c>
      <c r="AT891" s="43">
        <f t="shared" si="3589"/>
        <v>1</v>
      </c>
      <c r="AU891" s="43">
        <f t="shared" si="3589"/>
        <v>1</v>
      </c>
      <c r="AV891" s="43">
        <f t="shared" si="3589"/>
        <v>1</v>
      </c>
      <c r="AW891" s="43">
        <f t="shared" si="3589"/>
        <v>1</v>
      </c>
      <c r="AX891" s="43">
        <f t="shared" ref="AX891:BA891" si="3590">$AD891*AQ891</f>
        <v>0.6886792453</v>
      </c>
      <c r="AY891" s="43">
        <f t="shared" si="3590"/>
        <v>0.6886792453</v>
      </c>
      <c r="AZ891" s="43">
        <f t="shared" si="3590"/>
        <v>0.6886792453</v>
      </c>
      <c r="BA891" s="43">
        <f t="shared" si="3590"/>
        <v>0.6886792453</v>
      </c>
      <c r="BB891" s="43"/>
      <c r="BC891" s="43"/>
      <c r="BD891" s="43"/>
      <c r="BE891" s="43"/>
      <c r="BF891" s="43"/>
      <c r="BG891" s="43"/>
      <c r="BH891" s="43"/>
      <c r="BI891" s="43"/>
      <c r="BJ891" s="43"/>
    </row>
    <row r="892">
      <c r="A892" s="30"/>
      <c r="B892" s="30"/>
      <c r="C892" s="44">
        <f t="shared" si="49"/>
        <v>888</v>
      </c>
      <c r="D892" s="32">
        <f t="shared" si="13"/>
        <v>1878</v>
      </c>
      <c r="E892" s="32">
        <f t="shared" si="14"/>
        <v>1878</v>
      </c>
      <c r="F892" s="33">
        <f t="shared" si="15"/>
        <v>914</v>
      </c>
      <c r="G892" s="30">
        <f t="shared" si="16"/>
        <v>466</v>
      </c>
      <c r="H892" s="34">
        <f t="shared" si="17"/>
        <v>448</v>
      </c>
      <c r="I892" s="35">
        <f t="shared" si="18"/>
        <v>0.469146749</v>
      </c>
      <c r="J892" s="35">
        <f t="shared" si="19"/>
        <v>0.4243793274</v>
      </c>
      <c r="K892" s="36">
        <f t="shared" si="20"/>
        <v>219</v>
      </c>
      <c r="L892" s="37">
        <f t="shared" si="21"/>
        <v>247</v>
      </c>
      <c r="M892" s="38">
        <f t="shared" si="22"/>
        <v>190</v>
      </c>
      <c r="N892" s="39">
        <f t="shared" si="23"/>
        <v>258</v>
      </c>
      <c r="O892" s="35">
        <f t="shared" si="24"/>
        <v>0.4699570815</v>
      </c>
      <c r="P892" s="35">
        <f t="shared" si="25"/>
        <v>0.4241071429</v>
      </c>
      <c r="Q892" s="40">
        <f t="shared" si="26"/>
        <v>0.4474835886</v>
      </c>
      <c r="R892" s="35">
        <f t="shared" si="27"/>
        <v>0.4347826087</v>
      </c>
      <c r="S892" s="10">
        <f t="shared" si="50"/>
        <v>0.7560513657</v>
      </c>
      <c r="T892" s="10">
        <f t="shared" si="28"/>
        <v>0.9521868432</v>
      </c>
      <c r="U892" s="10">
        <f t="shared" si="29"/>
        <v>0.9521868432</v>
      </c>
      <c r="V892" s="30">
        <f t="shared" si="30"/>
        <v>914</v>
      </c>
      <c r="W892" s="30">
        <f t="shared" si="31"/>
        <v>409</v>
      </c>
      <c r="X892" s="34">
        <f t="shared" si="32"/>
        <v>691</v>
      </c>
      <c r="Y892" s="36">
        <f t="shared" si="33"/>
        <v>501</v>
      </c>
      <c r="Z892" s="37">
        <f t="shared" ref="Z892:AA892" si="3591">L892</f>
        <v>247</v>
      </c>
      <c r="AA892" s="38">
        <f t="shared" si="3591"/>
        <v>190</v>
      </c>
      <c r="AB892" s="39">
        <f t="shared" si="35"/>
        <v>25</v>
      </c>
      <c r="AC892" s="35">
        <f t="shared" si="36"/>
        <v>0.8837209302</v>
      </c>
      <c r="AD892" s="35">
        <f t="shared" si="37"/>
        <v>0.6697860963</v>
      </c>
      <c r="AE892" s="30">
        <f t="shared" si="38"/>
        <v>0.622583596</v>
      </c>
      <c r="AF892" s="30">
        <f t="shared" si="39"/>
        <v>0.3161473067</v>
      </c>
      <c r="AG892" s="30">
        <f t="shared" si="40"/>
        <v>0.04720250022</v>
      </c>
      <c r="AH892" s="41">
        <f t="shared" si="41"/>
        <v>0.4418397334</v>
      </c>
      <c r="AI892" s="42">
        <f t="shared" si="42"/>
        <v>0.6636685174</v>
      </c>
      <c r="AJ892" s="42">
        <f t="shared" si="43"/>
        <v>0.7287112083</v>
      </c>
      <c r="AK892" s="36">
        <f t="shared" si="44"/>
        <v>663</v>
      </c>
      <c r="AL892" s="37">
        <f t="shared" ref="AL892:AM892" si="3592">Z892</f>
        <v>247</v>
      </c>
      <c r="AM892" s="38">
        <f t="shared" si="3592"/>
        <v>190</v>
      </c>
      <c r="AN892" s="39">
        <f t="shared" si="46"/>
        <v>25</v>
      </c>
      <c r="AO892" s="43"/>
      <c r="AP892" s="43"/>
      <c r="AQ892" s="43">
        <f t="shared" ref="AQ892:AW892" si="3593">POWER($AC892,AQ$3)</f>
        <v>1</v>
      </c>
      <c r="AR892" s="43">
        <f t="shared" si="3593"/>
        <v>0.8837209302</v>
      </c>
      <c r="AS892" s="43">
        <f t="shared" si="3593"/>
        <v>0.7809626825</v>
      </c>
      <c r="AT892" s="43">
        <f t="shared" si="3593"/>
        <v>0.6901530683</v>
      </c>
      <c r="AU892" s="43">
        <f t="shared" si="3593"/>
        <v>0.6099027115</v>
      </c>
      <c r="AV892" s="43">
        <f t="shared" si="3593"/>
        <v>0.5389837916</v>
      </c>
      <c r="AW892" s="43">
        <f t="shared" si="3593"/>
        <v>0.4763112577</v>
      </c>
      <c r="AX892" s="43">
        <f t="shared" ref="AX892:BA892" si="3594">$AD892*AQ892</f>
        <v>0.6697860963</v>
      </c>
      <c r="AY892" s="43">
        <f t="shared" si="3594"/>
        <v>0.591903992</v>
      </c>
      <c r="AZ892" s="43">
        <f t="shared" si="3594"/>
        <v>0.5230779465</v>
      </c>
      <c r="BA892" s="43">
        <f t="shared" si="3594"/>
        <v>0.4622549294</v>
      </c>
      <c r="BB892" s="43"/>
      <c r="BC892" s="43"/>
      <c r="BD892" s="43"/>
      <c r="BE892" s="43"/>
      <c r="BF892" s="43"/>
      <c r="BG892" s="43"/>
      <c r="BH892" s="43"/>
      <c r="BI892" s="43"/>
      <c r="BJ892" s="43"/>
    </row>
    <row r="893">
      <c r="A893" s="30"/>
      <c r="B893" s="30"/>
      <c r="C893" s="44">
        <f t="shared" si="49"/>
        <v>889</v>
      </c>
      <c r="D893" s="32">
        <f t="shared" si="13"/>
        <v>2488</v>
      </c>
      <c r="E893" s="32">
        <f t="shared" si="14"/>
        <v>2488</v>
      </c>
      <c r="F893" s="33">
        <f t="shared" si="15"/>
        <v>1687</v>
      </c>
      <c r="G893" s="30">
        <f t="shared" si="16"/>
        <v>880</v>
      </c>
      <c r="H893" s="34">
        <f t="shared" si="17"/>
        <v>807</v>
      </c>
      <c r="I893" s="35">
        <f t="shared" si="18"/>
        <v>0.3709548318</v>
      </c>
      <c r="J893" s="35">
        <f t="shared" si="19"/>
        <v>0.3260751263</v>
      </c>
      <c r="K893" s="36">
        <f t="shared" si="20"/>
        <v>326</v>
      </c>
      <c r="L893" s="37">
        <f t="shared" si="21"/>
        <v>554</v>
      </c>
      <c r="M893" s="38">
        <f t="shared" si="22"/>
        <v>263</v>
      </c>
      <c r="N893" s="39">
        <f t="shared" si="23"/>
        <v>544</v>
      </c>
      <c r="O893" s="35">
        <f t="shared" si="24"/>
        <v>0.3704545455</v>
      </c>
      <c r="P893" s="35">
        <f t="shared" si="25"/>
        <v>0.3258983891</v>
      </c>
      <c r="Q893" s="40">
        <f t="shared" si="26"/>
        <v>0.3491404861</v>
      </c>
      <c r="R893" s="35">
        <f t="shared" si="27"/>
        <v>0.3219094247</v>
      </c>
      <c r="S893" s="10">
        <f t="shared" si="50"/>
        <v>0.7974476105</v>
      </c>
      <c r="T893" s="10">
        <f t="shared" si="28"/>
        <v>1.090363982</v>
      </c>
      <c r="U893" s="10">
        <f t="shared" si="29"/>
        <v>1</v>
      </c>
      <c r="V893" s="30">
        <f t="shared" si="30"/>
        <v>1687</v>
      </c>
      <c r="W893" s="30">
        <f t="shared" si="31"/>
        <v>589</v>
      </c>
      <c r="X893" s="34">
        <f t="shared" si="32"/>
        <v>1345</v>
      </c>
      <c r="Y893" s="36">
        <f t="shared" si="33"/>
        <v>1082</v>
      </c>
      <c r="Z893" s="37">
        <f t="shared" ref="Z893:AA893" si="3595">L893</f>
        <v>554</v>
      </c>
      <c r="AA893" s="38">
        <f t="shared" si="3595"/>
        <v>263</v>
      </c>
      <c r="AB893" s="39">
        <f t="shared" si="35"/>
        <v>0</v>
      </c>
      <c r="AC893" s="35">
        <f t="shared" si="36"/>
        <v>1</v>
      </c>
      <c r="AD893" s="35">
        <f t="shared" si="37"/>
        <v>0.6613691932</v>
      </c>
      <c r="AE893" s="30">
        <f t="shared" si="38"/>
        <v>0.6210571413</v>
      </c>
      <c r="AF893" s="30">
        <f t="shared" si="39"/>
        <v>0.3146208519</v>
      </c>
      <c r="AG893" s="30">
        <f t="shared" si="40"/>
        <v>0.04031205189</v>
      </c>
      <c r="AH893" s="41">
        <f t="shared" si="41"/>
        <v>0.4805822993</v>
      </c>
      <c r="AI893" s="42">
        <f t="shared" si="42"/>
        <v>0.7412780452</v>
      </c>
      <c r="AJ893" s="42">
        <f t="shared" si="43"/>
        <v>0.7968260419</v>
      </c>
      <c r="AK893" s="36">
        <f t="shared" si="44"/>
        <v>2173</v>
      </c>
      <c r="AL893" s="37">
        <f t="shared" ref="AL893:AM893" si="3596">Z893</f>
        <v>554</v>
      </c>
      <c r="AM893" s="38">
        <f t="shared" si="3596"/>
        <v>263</v>
      </c>
      <c r="AN893" s="39">
        <f t="shared" si="46"/>
        <v>0</v>
      </c>
      <c r="AO893" s="43"/>
      <c r="AP893" s="43"/>
      <c r="AQ893" s="43">
        <f t="shared" ref="AQ893:AW893" si="3597">POWER($AC893,AQ$3)</f>
        <v>1</v>
      </c>
      <c r="AR893" s="43">
        <f t="shared" si="3597"/>
        <v>1</v>
      </c>
      <c r="AS893" s="43">
        <f t="shared" si="3597"/>
        <v>1</v>
      </c>
      <c r="AT893" s="43">
        <f t="shared" si="3597"/>
        <v>1</v>
      </c>
      <c r="AU893" s="43">
        <f t="shared" si="3597"/>
        <v>1</v>
      </c>
      <c r="AV893" s="43">
        <f t="shared" si="3597"/>
        <v>1</v>
      </c>
      <c r="AW893" s="43">
        <f t="shared" si="3597"/>
        <v>1</v>
      </c>
      <c r="AX893" s="43">
        <f t="shared" ref="AX893:BA893" si="3598">$AD893*AQ893</f>
        <v>0.6613691932</v>
      </c>
      <c r="AY893" s="43">
        <f t="shared" si="3598"/>
        <v>0.6613691932</v>
      </c>
      <c r="AZ893" s="43">
        <f t="shared" si="3598"/>
        <v>0.6613691932</v>
      </c>
      <c r="BA893" s="43">
        <f t="shared" si="3598"/>
        <v>0.6613691932</v>
      </c>
      <c r="BB893" s="43"/>
      <c r="BC893" s="43"/>
      <c r="BD893" s="43"/>
      <c r="BE893" s="43"/>
      <c r="BF893" s="43"/>
      <c r="BG893" s="43"/>
      <c r="BH893" s="43"/>
      <c r="BI893" s="43"/>
      <c r="BJ893" s="43"/>
    </row>
    <row r="894">
      <c r="A894" s="30"/>
      <c r="B894" s="30"/>
      <c r="C894" s="44">
        <f t="shared" si="49"/>
        <v>890</v>
      </c>
      <c r="D894" s="32">
        <f t="shared" si="13"/>
        <v>1363</v>
      </c>
      <c r="E894" s="32">
        <f t="shared" si="14"/>
        <v>1363</v>
      </c>
      <c r="F894" s="33">
        <f t="shared" si="15"/>
        <v>567</v>
      </c>
      <c r="G894" s="30">
        <f t="shared" si="16"/>
        <v>348</v>
      </c>
      <c r="H894" s="34">
        <f t="shared" si="17"/>
        <v>219</v>
      </c>
      <c r="I894" s="35">
        <f t="shared" si="18"/>
        <v>0.4319664088</v>
      </c>
      <c r="J894" s="35">
        <f t="shared" si="19"/>
        <v>0.4625145132</v>
      </c>
      <c r="K894" s="36">
        <f t="shared" si="20"/>
        <v>150</v>
      </c>
      <c r="L894" s="37">
        <f t="shared" si="21"/>
        <v>198</v>
      </c>
      <c r="M894" s="38">
        <f t="shared" si="22"/>
        <v>101</v>
      </c>
      <c r="N894" s="39">
        <f t="shared" si="23"/>
        <v>118</v>
      </c>
      <c r="O894" s="35">
        <f t="shared" si="24"/>
        <v>0.4310344828</v>
      </c>
      <c r="P894" s="35">
        <f t="shared" si="25"/>
        <v>0.4611872146</v>
      </c>
      <c r="Q894" s="40">
        <f t="shared" si="26"/>
        <v>0.442680776</v>
      </c>
      <c r="R894" s="35">
        <f t="shared" si="27"/>
        <v>0.3377926421</v>
      </c>
      <c r="S894" s="10">
        <f t="shared" si="50"/>
        <v>0.5462439262</v>
      </c>
      <c r="T894" s="10">
        <f t="shared" si="28"/>
        <v>0.6686602003</v>
      </c>
      <c r="U894" s="10">
        <f t="shared" si="29"/>
        <v>0.6686602003</v>
      </c>
      <c r="V894" s="30">
        <f t="shared" si="30"/>
        <v>567</v>
      </c>
      <c r="W894" s="30">
        <f t="shared" si="31"/>
        <v>251</v>
      </c>
      <c r="X894" s="34">
        <f t="shared" si="32"/>
        <v>310</v>
      </c>
      <c r="Y894" s="36">
        <f t="shared" si="33"/>
        <v>209</v>
      </c>
      <c r="Z894" s="37">
        <f t="shared" ref="Z894:AA894" si="3599">L894</f>
        <v>198</v>
      </c>
      <c r="AA894" s="38">
        <f t="shared" si="3599"/>
        <v>101</v>
      </c>
      <c r="AB894" s="39">
        <f t="shared" si="35"/>
        <v>104</v>
      </c>
      <c r="AC894" s="35">
        <f t="shared" si="36"/>
        <v>0.4926829268</v>
      </c>
      <c r="AD894" s="35">
        <f t="shared" si="37"/>
        <v>0.5135135135</v>
      </c>
      <c r="AE894" s="30">
        <f t="shared" si="38"/>
        <v>0.527566248</v>
      </c>
      <c r="AF894" s="30">
        <f t="shared" si="39"/>
        <v>0.2211299586</v>
      </c>
      <c r="AG894" s="30">
        <f t="shared" si="40"/>
        <v>-0.01405273444</v>
      </c>
      <c r="AH894" s="41">
        <f t="shared" si="41"/>
        <v>0.3635191894</v>
      </c>
      <c r="AI894" s="42">
        <f t="shared" si="42"/>
        <v>0.3818605275</v>
      </c>
      <c r="AJ894" s="42">
        <f t="shared" si="43"/>
        <v>0.3624965604</v>
      </c>
      <c r="AK894" s="36">
        <f t="shared" si="44"/>
        <v>113</v>
      </c>
      <c r="AL894" s="37">
        <f t="shared" ref="AL894:AM894" si="3600">Z894</f>
        <v>198</v>
      </c>
      <c r="AM894" s="38">
        <f t="shared" si="3600"/>
        <v>101</v>
      </c>
      <c r="AN894" s="39">
        <f t="shared" si="46"/>
        <v>104</v>
      </c>
      <c r="AO894" s="43"/>
      <c r="AP894" s="43"/>
      <c r="AQ894" s="43">
        <f t="shared" ref="AQ894:AW894" si="3601">POWER($AC894,AQ$3)</f>
        <v>1</v>
      </c>
      <c r="AR894" s="43">
        <f t="shared" si="3601"/>
        <v>0.4926829268</v>
      </c>
      <c r="AS894" s="43">
        <f t="shared" si="3601"/>
        <v>0.2427364664</v>
      </c>
      <c r="AT894" s="43">
        <f t="shared" si="3601"/>
        <v>0.1195921127</v>
      </c>
      <c r="AU894" s="43">
        <f t="shared" si="3601"/>
        <v>0.05892099212</v>
      </c>
      <c r="AV894" s="43">
        <f t="shared" si="3601"/>
        <v>0.02902936685</v>
      </c>
      <c r="AW894" s="43">
        <f t="shared" si="3601"/>
        <v>0.01430227342</v>
      </c>
      <c r="AX894" s="43">
        <f t="shared" ref="AX894:BA894" si="3602">$AD894*AQ894</f>
        <v>0.5135135135</v>
      </c>
      <c r="AY894" s="43">
        <f t="shared" si="3602"/>
        <v>0.2529993408</v>
      </c>
      <c r="AZ894" s="43">
        <f t="shared" si="3602"/>
        <v>0.1246484557</v>
      </c>
      <c r="BA894" s="43">
        <f t="shared" si="3602"/>
        <v>0.06141216599</v>
      </c>
      <c r="BB894" s="43"/>
      <c r="BC894" s="43"/>
      <c r="BD894" s="43"/>
      <c r="BE894" s="43"/>
      <c r="BF894" s="43"/>
      <c r="BG894" s="43"/>
      <c r="BH894" s="43"/>
      <c r="BI894" s="43"/>
      <c r="BJ894" s="43"/>
    </row>
    <row r="895">
      <c r="A895" s="30"/>
      <c r="B895" s="30"/>
      <c r="C895" s="44">
        <f t="shared" si="49"/>
        <v>891</v>
      </c>
      <c r="D895" s="32">
        <f t="shared" si="13"/>
        <v>1531</v>
      </c>
      <c r="E895" s="32">
        <f t="shared" si="14"/>
        <v>1531</v>
      </c>
      <c r="F895" s="33">
        <f t="shared" si="15"/>
        <v>689</v>
      </c>
      <c r="G895" s="30">
        <f t="shared" si="16"/>
        <v>519</v>
      </c>
      <c r="H895" s="34">
        <f t="shared" si="17"/>
        <v>170</v>
      </c>
      <c r="I895" s="35">
        <f t="shared" si="18"/>
        <v>0.4261094258</v>
      </c>
      <c r="J895" s="35">
        <f t="shared" si="19"/>
        <v>0.421707275</v>
      </c>
      <c r="K895" s="36">
        <f t="shared" si="20"/>
        <v>221</v>
      </c>
      <c r="L895" s="37">
        <f t="shared" si="21"/>
        <v>298</v>
      </c>
      <c r="M895" s="38">
        <f t="shared" si="22"/>
        <v>72</v>
      </c>
      <c r="N895" s="39">
        <f t="shared" si="23"/>
        <v>98</v>
      </c>
      <c r="O895" s="35">
        <f t="shared" si="24"/>
        <v>0.4258188825</v>
      </c>
      <c r="P895" s="35">
        <f t="shared" si="25"/>
        <v>0.4235294118</v>
      </c>
      <c r="Q895" s="40">
        <f t="shared" si="26"/>
        <v>0.4252539913</v>
      </c>
      <c r="R895" s="35">
        <f t="shared" si="27"/>
        <v>0.1945945946</v>
      </c>
      <c r="S895" s="10">
        <f t="shared" si="50"/>
        <v>0.5839128991</v>
      </c>
      <c r="T895" s="10">
        <f t="shared" si="28"/>
        <v>0.8196179561</v>
      </c>
      <c r="U895" s="10">
        <f t="shared" si="29"/>
        <v>0.8196179561</v>
      </c>
      <c r="V895" s="30">
        <f t="shared" si="30"/>
        <v>689</v>
      </c>
      <c r="W895" s="30">
        <f t="shared" si="31"/>
        <v>293</v>
      </c>
      <c r="X895" s="34">
        <f t="shared" si="32"/>
        <v>402</v>
      </c>
      <c r="Y895" s="36">
        <f t="shared" si="33"/>
        <v>330</v>
      </c>
      <c r="Z895" s="37">
        <f t="shared" ref="Z895:AA895" si="3603">L895</f>
        <v>298</v>
      </c>
      <c r="AA895" s="38">
        <f t="shared" si="3603"/>
        <v>72</v>
      </c>
      <c r="AB895" s="39">
        <f t="shared" si="35"/>
        <v>73</v>
      </c>
      <c r="AC895" s="35">
        <f t="shared" si="36"/>
        <v>0.4965517241</v>
      </c>
      <c r="AD895" s="35">
        <f t="shared" si="37"/>
        <v>0.525477707</v>
      </c>
      <c r="AE895" s="30">
        <f t="shared" si="38"/>
        <v>0.5290574558</v>
      </c>
      <c r="AF895" s="30">
        <f t="shared" si="39"/>
        <v>0.2226211665</v>
      </c>
      <c r="AG895" s="30">
        <f t="shared" si="40"/>
        <v>-0.003579748795</v>
      </c>
      <c r="AH895" s="41">
        <f t="shared" si="41"/>
        <v>0.3639303032</v>
      </c>
      <c r="AI895" s="42">
        <f t="shared" si="42"/>
        <v>0.3847881226</v>
      </c>
      <c r="AJ895" s="42">
        <f t="shared" si="43"/>
        <v>0.3798554073</v>
      </c>
      <c r="AK895" s="36">
        <f t="shared" si="44"/>
        <v>183</v>
      </c>
      <c r="AL895" s="37">
        <f t="shared" ref="AL895:AM895" si="3604">Z895</f>
        <v>298</v>
      </c>
      <c r="AM895" s="38">
        <f t="shared" si="3604"/>
        <v>72</v>
      </c>
      <c r="AN895" s="39">
        <f t="shared" si="46"/>
        <v>73</v>
      </c>
      <c r="AO895" s="43"/>
      <c r="AP895" s="43"/>
      <c r="AQ895" s="43">
        <f t="shared" ref="AQ895:AW895" si="3605">POWER($AC895,AQ$3)</f>
        <v>1</v>
      </c>
      <c r="AR895" s="43">
        <f t="shared" si="3605"/>
        <v>0.4965517241</v>
      </c>
      <c r="AS895" s="43">
        <f t="shared" si="3605"/>
        <v>0.2465636147</v>
      </c>
      <c r="AT895" s="43">
        <f t="shared" si="3605"/>
        <v>0.122431588</v>
      </c>
      <c r="AU895" s="43">
        <f t="shared" si="3605"/>
        <v>0.06079361612</v>
      </c>
      <c r="AV895" s="43">
        <f t="shared" si="3605"/>
        <v>0.0301871749</v>
      </c>
      <c r="AW895" s="43">
        <f t="shared" si="3605"/>
        <v>0.01498949374</v>
      </c>
      <c r="AX895" s="43">
        <f t="shared" ref="AX895:BA895" si="3606">$AD895*AQ895</f>
        <v>0.525477707</v>
      </c>
      <c r="AY895" s="43">
        <f t="shared" si="3606"/>
        <v>0.2609268614</v>
      </c>
      <c r="AZ895" s="43">
        <f t="shared" si="3606"/>
        <v>0.1295636829</v>
      </c>
      <c r="BA895" s="43">
        <f t="shared" si="3606"/>
        <v>0.06433507013</v>
      </c>
      <c r="BB895" s="43"/>
      <c r="BC895" s="43"/>
      <c r="BD895" s="43"/>
      <c r="BE895" s="43"/>
      <c r="BF895" s="43"/>
      <c r="BG895" s="43"/>
      <c r="BH895" s="43"/>
      <c r="BI895" s="43"/>
      <c r="BJ895" s="43"/>
    </row>
    <row r="896">
      <c r="A896" s="30"/>
      <c r="B896" s="30"/>
      <c r="C896" s="44">
        <f t="shared" si="49"/>
        <v>892</v>
      </c>
      <c r="D896" s="32">
        <f t="shared" si="13"/>
        <v>3285</v>
      </c>
      <c r="E896" s="32">
        <f t="shared" si="14"/>
        <v>3285</v>
      </c>
      <c r="F896" s="33">
        <f t="shared" si="15"/>
        <v>1906</v>
      </c>
      <c r="G896" s="30">
        <f t="shared" si="16"/>
        <v>1405</v>
      </c>
      <c r="H896" s="34">
        <f t="shared" si="17"/>
        <v>501</v>
      </c>
      <c r="I896" s="35">
        <f t="shared" si="18"/>
        <v>0.1968032045</v>
      </c>
      <c r="J896" s="35">
        <f t="shared" si="19"/>
        <v>0.3079322143</v>
      </c>
      <c r="K896" s="36">
        <f t="shared" si="20"/>
        <v>277</v>
      </c>
      <c r="L896" s="37">
        <f t="shared" si="21"/>
        <v>1128</v>
      </c>
      <c r="M896" s="38">
        <f t="shared" si="22"/>
        <v>154</v>
      </c>
      <c r="N896" s="39">
        <f t="shared" si="23"/>
        <v>347</v>
      </c>
      <c r="O896" s="35">
        <f t="shared" si="24"/>
        <v>0.1971530249</v>
      </c>
      <c r="P896" s="35">
        <f t="shared" si="25"/>
        <v>0.3073852295</v>
      </c>
      <c r="Q896" s="40">
        <f t="shared" si="26"/>
        <v>0.2261280168</v>
      </c>
      <c r="R896" s="35">
        <f t="shared" si="27"/>
        <v>0.120124805</v>
      </c>
      <c r="S896" s="10">
        <f t="shared" si="50"/>
        <v>0.6264092198</v>
      </c>
      <c r="T896" s="10">
        <f t="shared" si="28"/>
        <v>0.935675072</v>
      </c>
      <c r="U896" s="10">
        <f t="shared" si="29"/>
        <v>0.935675072</v>
      </c>
      <c r="V896" s="30">
        <f t="shared" si="30"/>
        <v>1906</v>
      </c>
      <c r="W896" s="30">
        <f t="shared" si="31"/>
        <v>431</v>
      </c>
      <c r="X896" s="34">
        <f t="shared" si="32"/>
        <v>1194</v>
      </c>
      <c r="Y896" s="36">
        <f t="shared" si="33"/>
        <v>1040</v>
      </c>
      <c r="Z896" s="37">
        <f t="shared" ref="Z896:AA896" si="3607">L896</f>
        <v>1128</v>
      </c>
      <c r="AA896" s="38">
        <f t="shared" si="3607"/>
        <v>154</v>
      </c>
      <c r="AB896" s="39">
        <f t="shared" si="35"/>
        <v>71</v>
      </c>
      <c r="AC896" s="35">
        <f t="shared" si="36"/>
        <v>0.6844444444</v>
      </c>
      <c r="AD896" s="35">
        <f t="shared" si="37"/>
        <v>0.479704797</v>
      </c>
      <c r="AE896" s="30">
        <f t="shared" si="38"/>
        <v>0.5901748011</v>
      </c>
      <c r="AF896" s="30">
        <f t="shared" si="39"/>
        <v>0.2837385117</v>
      </c>
      <c r="AG896" s="30">
        <f t="shared" si="40"/>
        <v>-0.110470004</v>
      </c>
      <c r="AH896" s="41">
        <f t="shared" si="41"/>
        <v>0.3924093709</v>
      </c>
      <c r="AI896" s="42">
        <f t="shared" si="42"/>
        <v>0.5239139913</v>
      </c>
      <c r="AJ896" s="42">
        <f t="shared" si="43"/>
        <v>0.371691836</v>
      </c>
      <c r="AK896" s="36">
        <f t="shared" si="44"/>
        <v>667</v>
      </c>
      <c r="AL896" s="37">
        <f t="shared" ref="AL896:AM896" si="3608">Z896</f>
        <v>1128</v>
      </c>
      <c r="AM896" s="38">
        <f t="shared" si="3608"/>
        <v>154</v>
      </c>
      <c r="AN896" s="39">
        <f t="shared" si="46"/>
        <v>71</v>
      </c>
      <c r="AO896" s="43"/>
      <c r="AP896" s="43"/>
      <c r="AQ896" s="43">
        <f t="shared" ref="AQ896:AW896" si="3609">POWER($AC896,AQ$3)</f>
        <v>1</v>
      </c>
      <c r="AR896" s="43">
        <f t="shared" si="3609"/>
        <v>0.6844444444</v>
      </c>
      <c r="AS896" s="43">
        <f t="shared" si="3609"/>
        <v>0.4684641975</v>
      </c>
      <c r="AT896" s="43">
        <f t="shared" si="3609"/>
        <v>0.3206377174</v>
      </c>
      <c r="AU896" s="43">
        <f t="shared" si="3609"/>
        <v>0.2194587044</v>
      </c>
      <c r="AV896" s="43">
        <f t="shared" si="3609"/>
        <v>0.150207291</v>
      </c>
      <c r="AW896" s="43">
        <f t="shared" si="3609"/>
        <v>0.1028085458</v>
      </c>
      <c r="AX896" s="43">
        <f t="shared" ref="AX896:BA896" si="3610">$AD896*AQ896</f>
        <v>0.479704797</v>
      </c>
      <c r="AY896" s="43">
        <f t="shared" si="3610"/>
        <v>0.3283312833</v>
      </c>
      <c r="AZ896" s="43">
        <f t="shared" si="3610"/>
        <v>0.2247245228</v>
      </c>
      <c r="BA896" s="43">
        <f t="shared" si="3610"/>
        <v>0.1538114512</v>
      </c>
      <c r="BB896" s="43"/>
      <c r="BC896" s="43"/>
      <c r="BD896" s="43"/>
      <c r="BE896" s="43"/>
      <c r="BF896" s="43"/>
      <c r="BG896" s="43"/>
      <c r="BH896" s="43"/>
      <c r="BI896" s="43"/>
      <c r="BJ896" s="43"/>
    </row>
    <row r="897">
      <c r="A897" s="30"/>
      <c r="B897" s="30"/>
      <c r="C897" s="44">
        <f t="shared" si="49"/>
        <v>893</v>
      </c>
      <c r="D897" s="32">
        <f t="shared" si="13"/>
        <v>2794</v>
      </c>
      <c r="E897" s="32">
        <f t="shared" si="14"/>
        <v>2794</v>
      </c>
      <c r="F897" s="33">
        <f t="shared" si="15"/>
        <v>1591</v>
      </c>
      <c r="G897" s="30">
        <f t="shared" si="16"/>
        <v>1079</v>
      </c>
      <c r="H897" s="34">
        <f t="shared" si="17"/>
        <v>512</v>
      </c>
      <c r="I897" s="35">
        <f t="shared" si="18"/>
        <v>0.464693014</v>
      </c>
      <c r="J897" s="35">
        <f t="shared" si="19"/>
        <v>0.4841742034</v>
      </c>
      <c r="K897" s="36">
        <f t="shared" si="20"/>
        <v>501</v>
      </c>
      <c r="L897" s="37">
        <f t="shared" si="21"/>
        <v>578</v>
      </c>
      <c r="M897" s="38">
        <f t="shared" si="22"/>
        <v>248</v>
      </c>
      <c r="N897" s="39">
        <f t="shared" si="23"/>
        <v>264</v>
      </c>
      <c r="O897" s="35">
        <f t="shared" si="24"/>
        <v>0.4643188137</v>
      </c>
      <c r="P897" s="35">
        <f t="shared" si="25"/>
        <v>0.484375</v>
      </c>
      <c r="Q897" s="40">
        <f t="shared" si="26"/>
        <v>0.4707730987</v>
      </c>
      <c r="R897" s="35">
        <f t="shared" si="27"/>
        <v>0.3002421308</v>
      </c>
      <c r="S897" s="10">
        <f t="shared" si="50"/>
        <v>0.7120414457</v>
      </c>
      <c r="T897" s="10">
        <f t="shared" si="28"/>
        <v>0.9638515344</v>
      </c>
      <c r="U897" s="10">
        <f t="shared" si="29"/>
        <v>0.9638515344</v>
      </c>
      <c r="V897" s="30">
        <f t="shared" si="30"/>
        <v>1591</v>
      </c>
      <c r="W897" s="30">
        <f t="shared" si="31"/>
        <v>749</v>
      </c>
      <c r="X897" s="34">
        <f t="shared" si="32"/>
        <v>1133</v>
      </c>
      <c r="Y897" s="36">
        <f t="shared" si="33"/>
        <v>885</v>
      </c>
      <c r="Z897" s="37">
        <f t="shared" ref="Z897:AA897" si="3611">L897</f>
        <v>578</v>
      </c>
      <c r="AA897" s="38">
        <f t="shared" si="3611"/>
        <v>248</v>
      </c>
      <c r="AB897" s="39">
        <f t="shared" si="35"/>
        <v>33</v>
      </c>
      <c r="AC897" s="35">
        <f t="shared" si="36"/>
        <v>0.8825622776</v>
      </c>
      <c r="AD897" s="35">
        <f t="shared" si="37"/>
        <v>0.6049213944</v>
      </c>
      <c r="AE897" s="30">
        <f t="shared" si="38"/>
        <v>0.6225156872</v>
      </c>
      <c r="AF897" s="30">
        <f t="shared" si="39"/>
        <v>0.3160793979</v>
      </c>
      <c r="AG897" s="30">
        <f t="shared" si="40"/>
        <v>-0.01759429284</v>
      </c>
      <c r="AH897" s="41">
        <f t="shared" si="41"/>
        <v>0.4414916209</v>
      </c>
      <c r="AI897" s="42">
        <f t="shared" si="42"/>
        <v>0.6628809696</v>
      </c>
      <c r="AJ897" s="42">
        <f t="shared" si="43"/>
        <v>0.6386369116</v>
      </c>
      <c r="AK897" s="36">
        <f t="shared" si="44"/>
        <v>1021</v>
      </c>
      <c r="AL897" s="37">
        <f t="shared" ref="AL897:AM897" si="3612">Z897</f>
        <v>578</v>
      </c>
      <c r="AM897" s="38">
        <f t="shared" si="3612"/>
        <v>248</v>
      </c>
      <c r="AN897" s="39">
        <f t="shared" si="46"/>
        <v>33</v>
      </c>
      <c r="AO897" s="43"/>
      <c r="AP897" s="43"/>
      <c r="AQ897" s="43">
        <f t="shared" ref="AQ897:AW897" si="3613">POWER($AC897,AQ$3)</f>
        <v>1</v>
      </c>
      <c r="AR897" s="43">
        <f t="shared" si="3613"/>
        <v>0.8825622776</v>
      </c>
      <c r="AS897" s="43">
        <f t="shared" si="3613"/>
        <v>0.7789161738</v>
      </c>
      <c r="AT897" s="43">
        <f t="shared" si="3613"/>
        <v>0.6874420324</v>
      </c>
      <c r="AU897" s="43">
        <f t="shared" si="3613"/>
        <v>0.6067104058</v>
      </c>
      <c r="AV897" s="43">
        <f t="shared" si="3613"/>
        <v>0.5354597176</v>
      </c>
      <c r="AW897" s="43">
        <f t="shared" si="3613"/>
        <v>0.4725765479</v>
      </c>
      <c r="AX897" s="43">
        <f t="shared" ref="AX897:BA897" si="3614">$AD897*AQ897</f>
        <v>0.6049213944</v>
      </c>
      <c r="AY897" s="43">
        <f t="shared" si="3614"/>
        <v>0.5338808036</v>
      </c>
      <c r="AZ897" s="43">
        <f t="shared" si="3614"/>
        <v>0.471183058</v>
      </c>
      <c r="BA897" s="43">
        <f t="shared" si="3614"/>
        <v>0.4158483928</v>
      </c>
      <c r="BB897" s="43"/>
      <c r="BC897" s="43"/>
      <c r="BD897" s="43"/>
      <c r="BE897" s="43"/>
      <c r="BF897" s="43"/>
      <c r="BG897" s="43"/>
      <c r="BH897" s="43"/>
      <c r="BI897" s="43"/>
      <c r="BJ897" s="43"/>
    </row>
    <row r="898">
      <c r="A898" s="30"/>
      <c r="B898" s="30"/>
      <c r="C898" s="44">
        <f t="shared" si="49"/>
        <v>894</v>
      </c>
      <c r="D898" s="32">
        <f t="shared" si="13"/>
        <v>866</v>
      </c>
      <c r="E898" s="32">
        <f t="shared" si="14"/>
        <v>866</v>
      </c>
      <c r="F898" s="33">
        <f t="shared" si="15"/>
        <v>287</v>
      </c>
      <c r="G898" s="30">
        <f t="shared" si="16"/>
        <v>210</v>
      </c>
      <c r="H898" s="34">
        <f t="shared" si="17"/>
        <v>77</v>
      </c>
      <c r="I898" s="35">
        <f t="shared" si="18"/>
        <v>0.2687941866</v>
      </c>
      <c r="J898" s="35">
        <f t="shared" si="19"/>
        <v>0.28401624</v>
      </c>
      <c r="K898" s="36">
        <f t="shared" si="20"/>
        <v>56</v>
      </c>
      <c r="L898" s="37">
        <f t="shared" si="21"/>
        <v>154</v>
      </c>
      <c r="M898" s="38">
        <f t="shared" si="22"/>
        <v>22</v>
      </c>
      <c r="N898" s="39">
        <f t="shared" si="23"/>
        <v>55</v>
      </c>
      <c r="O898" s="35">
        <f t="shared" si="24"/>
        <v>0.2666666667</v>
      </c>
      <c r="P898" s="35">
        <f t="shared" si="25"/>
        <v>0.2857142857</v>
      </c>
      <c r="Q898" s="40">
        <f t="shared" si="26"/>
        <v>0.2717770035</v>
      </c>
      <c r="R898" s="35">
        <f t="shared" si="27"/>
        <v>0.125</v>
      </c>
      <c r="S898" s="10">
        <f t="shared" si="50"/>
        <v>0.6327409347</v>
      </c>
      <c r="T898" s="10">
        <f t="shared" si="28"/>
        <v>0.9430179258</v>
      </c>
      <c r="U898" s="10">
        <f t="shared" si="29"/>
        <v>0.9430179258</v>
      </c>
      <c r="V898" s="30">
        <f t="shared" si="30"/>
        <v>287</v>
      </c>
      <c r="W898" s="30">
        <f t="shared" si="31"/>
        <v>78</v>
      </c>
      <c r="X898" s="34">
        <f t="shared" si="32"/>
        <v>182</v>
      </c>
      <c r="Y898" s="36">
        <f t="shared" si="33"/>
        <v>160</v>
      </c>
      <c r="Z898" s="37">
        <f t="shared" ref="Z898:AA898" si="3615">L898</f>
        <v>154</v>
      </c>
      <c r="AA898" s="38">
        <f t="shared" si="3615"/>
        <v>22</v>
      </c>
      <c r="AB898" s="39">
        <f t="shared" si="35"/>
        <v>10</v>
      </c>
      <c r="AC898" s="35">
        <f t="shared" si="36"/>
        <v>0.6875</v>
      </c>
      <c r="AD898" s="35">
        <f t="shared" si="37"/>
        <v>0.5095541401</v>
      </c>
      <c r="AE898" s="30">
        <f t="shared" si="38"/>
        <v>0.590954734</v>
      </c>
      <c r="AF898" s="30">
        <f t="shared" si="39"/>
        <v>0.2845184447</v>
      </c>
      <c r="AG898" s="30">
        <f t="shared" si="40"/>
        <v>-0.0814005939</v>
      </c>
      <c r="AH898" s="41">
        <f t="shared" si="41"/>
        <v>0.3930137014</v>
      </c>
      <c r="AI898" s="42">
        <f t="shared" si="42"/>
        <v>0.5261211816</v>
      </c>
      <c r="AJ898" s="42">
        <f t="shared" si="43"/>
        <v>0.4139552234</v>
      </c>
      <c r="AK898" s="36">
        <f t="shared" si="44"/>
        <v>109</v>
      </c>
      <c r="AL898" s="37">
        <f t="shared" ref="AL898:AM898" si="3616">Z898</f>
        <v>154</v>
      </c>
      <c r="AM898" s="38">
        <f t="shared" si="3616"/>
        <v>22</v>
      </c>
      <c r="AN898" s="39">
        <f t="shared" si="46"/>
        <v>10</v>
      </c>
      <c r="AO898" s="43"/>
      <c r="AP898" s="43"/>
      <c r="AQ898" s="43">
        <f t="shared" ref="AQ898:AW898" si="3617">POWER($AC898,AQ$3)</f>
        <v>1</v>
      </c>
      <c r="AR898" s="43">
        <f t="shared" si="3617"/>
        <v>0.6875</v>
      </c>
      <c r="AS898" s="43">
        <f t="shared" si="3617"/>
        <v>0.47265625</v>
      </c>
      <c r="AT898" s="43">
        <f t="shared" si="3617"/>
        <v>0.3249511719</v>
      </c>
      <c r="AU898" s="43">
        <f t="shared" si="3617"/>
        <v>0.2234039307</v>
      </c>
      <c r="AV898" s="43">
        <f t="shared" si="3617"/>
        <v>0.1535902023</v>
      </c>
      <c r="AW898" s="43">
        <f t="shared" si="3617"/>
        <v>0.1055932641</v>
      </c>
      <c r="AX898" s="43">
        <f t="shared" ref="AX898:BA898" si="3618">$AD898*AQ898</f>
        <v>0.5095541401</v>
      </c>
      <c r="AY898" s="43">
        <f t="shared" si="3618"/>
        <v>0.3503184713</v>
      </c>
      <c r="AZ898" s="43">
        <f t="shared" si="3618"/>
        <v>0.240843949</v>
      </c>
      <c r="BA898" s="43">
        <f t="shared" si="3618"/>
        <v>0.165580215</v>
      </c>
      <c r="BB898" s="43"/>
      <c r="BC898" s="43"/>
      <c r="BD898" s="43"/>
      <c r="BE898" s="43"/>
      <c r="BF898" s="43"/>
      <c r="BG898" s="43"/>
      <c r="BH898" s="43"/>
      <c r="BI898" s="43"/>
      <c r="BJ898" s="43"/>
    </row>
    <row r="899">
      <c r="A899" s="30"/>
      <c r="B899" s="30"/>
      <c r="C899" s="44">
        <f t="shared" si="49"/>
        <v>895</v>
      </c>
      <c r="D899" s="32">
        <f t="shared" si="13"/>
        <v>744</v>
      </c>
      <c r="E899" s="32">
        <f t="shared" si="14"/>
        <v>744</v>
      </c>
      <c r="F899" s="33">
        <f t="shared" si="15"/>
        <v>373</v>
      </c>
      <c r="G899" s="30">
        <f t="shared" si="16"/>
        <v>261</v>
      </c>
      <c r="H899" s="34">
        <f t="shared" si="17"/>
        <v>112</v>
      </c>
      <c r="I899" s="35">
        <f t="shared" si="18"/>
        <v>0.4236582647</v>
      </c>
      <c r="J899" s="35">
        <f t="shared" si="19"/>
        <v>0.3400174435</v>
      </c>
      <c r="K899" s="36">
        <f t="shared" si="20"/>
        <v>111</v>
      </c>
      <c r="L899" s="37">
        <f t="shared" si="21"/>
        <v>150</v>
      </c>
      <c r="M899" s="38">
        <f t="shared" si="22"/>
        <v>38</v>
      </c>
      <c r="N899" s="39">
        <f t="shared" si="23"/>
        <v>74</v>
      </c>
      <c r="O899" s="35">
        <f t="shared" si="24"/>
        <v>0.4252873563</v>
      </c>
      <c r="P899" s="35">
        <f t="shared" si="25"/>
        <v>0.3392857143</v>
      </c>
      <c r="Q899" s="40">
        <f t="shared" si="26"/>
        <v>0.399463807</v>
      </c>
      <c r="R899" s="35">
        <f t="shared" si="27"/>
        <v>0.2021276596</v>
      </c>
      <c r="S899" s="10">
        <f t="shared" si="50"/>
        <v>0.7279676431</v>
      </c>
      <c r="T899" s="10">
        <f t="shared" si="28"/>
        <v>1.051080545</v>
      </c>
      <c r="U899" s="10">
        <f t="shared" si="29"/>
        <v>1</v>
      </c>
      <c r="V899" s="30">
        <f t="shared" si="30"/>
        <v>373</v>
      </c>
      <c r="W899" s="30">
        <f t="shared" si="31"/>
        <v>149</v>
      </c>
      <c r="X899" s="34">
        <f t="shared" si="32"/>
        <v>272</v>
      </c>
      <c r="Y899" s="36">
        <f t="shared" si="33"/>
        <v>234</v>
      </c>
      <c r="Z899" s="37">
        <f t="shared" ref="Z899:AA899" si="3619">L899</f>
        <v>150</v>
      </c>
      <c r="AA899" s="38">
        <f t="shared" si="3619"/>
        <v>38</v>
      </c>
      <c r="AB899" s="39">
        <f t="shared" si="35"/>
        <v>0</v>
      </c>
      <c r="AC899" s="35">
        <f t="shared" si="36"/>
        <v>1</v>
      </c>
      <c r="AD899" s="35">
        <f t="shared" si="37"/>
        <v>0.609375</v>
      </c>
      <c r="AE899" s="30">
        <f t="shared" si="38"/>
        <v>0.6210571413</v>
      </c>
      <c r="AF899" s="30">
        <f t="shared" si="39"/>
        <v>0.3146208519</v>
      </c>
      <c r="AG899" s="30">
        <f t="shared" si="40"/>
        <v>-0.01168214126</v>
      </c>
      <c r="AH899" s="41">
        <f t="shared" si="41"/>
        <v>0.4805822993</v>
      </c>
      <c r="AI899" s="42">
        <f t="shared" si="42"/>
        <v>0.7412780452</v>
      </c>
      <c r="AJ899" s="42">
        <f t="shared" si="43"/>
        <v>0.7251806372</v>
      </c>
      <c r="AK899" s="36">
        <f t="shared" si="44"/>
        <v>396</v>
      </c>
      <c r="AL899" s="37">
        <f t="shared" ref="AL899:AM899" si="3620">Z899</f>
        <v>150</v>
      </c>
      <c r="AM899" s="38">
        <f t="shared" si="3620"/>
        <v>38</v>
      </c>
      <c r="AN899" s="39">
        <f t="shared" si="46"/>
        <v>0</v>
      </c>
      <c r="AO899" s="43"/>
      <c r="AP899" s="43"/>
      <c r="AQ899" s="43">
        <f t="shared" ref="AQ899:AW899" si="3621">POWER($AC899,AQ$3)</f>
        <v>1</v>
      </c>
      <c r="AR899" s="43">
        <f t="shared" si="3621"/>
        <v>1</v>
      </c>
      <c r="AS899" s="43">
        <f t="shared" si="3621"/>
        <v>1</v>
      </c>
      <c r="AT899" s="43">
        <f t="shared" si="3621"/>
        <v>1</v>
      </c>
      <c r="AU899" s="43">
        <f t="shared" si="3621"/>
        <v>1</v>
      </c>
      <c r="AV899" s="43">
        <f t="shared" si="3621"/>
        <v>1</v>
      </c>
      <c r="AW899" s="43">
        <f t="shared" si="3621"/>
        <v>1</v>
      </c>
      <c r="AX899" s="43">
        <f t="shared" ref="AX899:BA899" si="3622">$AD899*AQ899</f>
        <v>0.609375</v>
      </c>
      <c r="AY899" s="43">
        <f t="shared" si="3622"/>
        <v>0.609375</v>
      </c>
      <c r="AZ899" s="43">
        <f t="shared" si="3622"/>
        <v>0.609375</v>
      </c>
      <c r="BA899" s="43">
        <f t="shared" si="3622"/>
        <v>0.609375</v>
      </c>
      <c r="BB899" s="43"/>
      <c r="BC899" s="43"/>
      <c r="BD899" s="43"/>
      <c r="BE899" s="43"/>
      <c r="BF899" s="43"/>
      <c r="BG899" s="43"/>
      <c r="BH899" s="43"/>
      <c r="BI899" s="43"/>
      <c r="BJ899" s="43"/>
    </row>
    <row r="900">
      <c r="A900" s="30"/>
      <c r="B900" s="30"/>
      <c r="C900" s="44">
        <f t="shared" si="49"/>
        <v>896</v>
      </c>
      <c r="D900" s="32">
        <f t="shared" si="13"/>
        <v>1382</v>
      </c>
      <c r="E900" s="32">
        <f t="shared" si="14"/>
        <v>1382</v>
      </c>
      <c r="F900" s="33">
        <f t="shared" si="15"/>
        <v>741</v>
      </c>
      <c r="G900" s="30">
        <f t="shared" si="16"/>
        <v>577</v>
      </c>
      <c r="H900" s="34">
        <f t="shared" si="17"/>
        <v>164</v>
      </c>
      <c r="I900" s="35">
        <f t="shared" si="18"/>
        <v>0.4872695223</v>
      </c>
      <c r="J900" s="35">
        <f t="shared" si="19"/>
        <v>0.4757688705</v>
      </c>
      <c r="K900" s="36">
        <f t="shared" si="20"/>
        <v>281</v>
      </c>
      <c r="L900" s="37">
        <f t="shared" si="21"/>
        <v>296</v>
      </c>
      <c r="M900" s="38">
        <f t="shared" si="22"/>
        <v>78</v>
      </c>
      <c r="N900" s="39">
        <f t="shared" si="23"/>
        <v>86</v>
      </c>
      <c r="O900" s="35">
        <f t="shared" si="24"/>
        <v>0.4870017331</v>
      </c>
      <c r="P900" s="35">
        <f t="shared" si="25"/>
        <v>0.4756097561</v>
      </c>
      <c r="Q900" s="40">
        <f t="shared" si="26"/>
        <v>0.4844804318</v>
      </c>
      <c r="R900" s="35">
        <f t="shared" si="27"/>
        <v>0.2085561497</v>
      </c>
      <c r="S900" s="10">
        <f t="shared" si="50"/>
        <v>0.8205432528</v>
      </c>
      <c r="T900" s="10">
        <f t="shared" si="28"/>
        <v>1.198839206</v>
      </c>
      <c r="U900" s="10">
        <f t="shared" si="29"/>
        <v>1</v>
      </c>
      <c r="V900" s="30">
        <f t="shared" si="30"/>
        <v>741</v>
      </c>
      <c r="W900" s="30">
        <f t="shared" si="31"/>
        <v>359</v>
      </c>
      <c r="X900" s="34">
        <f t="shared" si="32"/>
        <v>608</v>
      </c>
      <c r="Y900" s="36">
        <f t="shared" si="33"/>
        <v>530</v>
      </c>
      <c r="Z900" s="37">
        <f t="shared" ref="Z900:AA900" si="3623">L900</f>
        <v>296</v>
      </c>
      <c r="AA900" s="38">
        <f t="shared" si="3623"/>
        <v>78</v>
      </c>
      <c r="AB900" s="39">
        <f t="shared" si="35"/>
        <v>0</v>
      </c>
      <c r="AC900" s="35">
        <f t="shared" si="36"/>
        <v>1</v>
      </c>
      <c r="AD900" s="35">
        <f t="shared" si="37"/>
        <v>0.6416464891</v>
      </c>
      <c r="AE900" s="30">
        <f t="shared" si="38"/>
        <v>0.6210571413</v>
      </c>
      <c r="AF900" s="30">
        <f t="shared" si="39"/>
        <v>0.3146208519</v>
      </c>
      <c r="AG900" s="30">
        <f t="shared" si="40"/>
        <v>0.02058934784</v>
      </c>
      <c r="AH900" s="41">
        <f t="shared" si="41"/>
        <v>0.4805822993</v>
      </c>
      <c r="AI900" s="42">
        <f t="shared" si="42"/>
        <v>0.7412780452</v>
      </c>
      <c r="AJ900" s="42">
        <f t="shared" si="43"/>
        <v>0.7696491395</v>
      </c>
      <c r="AK900" s="36">
        <f t="shared" si="44"/>
        <v>989</v>
      </c>
      <c r="AL900" s="37">
        <f t="shared" ref="AL900:AM900" si="3624">Z900</f>
        <v>296</v>
      </c>
      <c r="AM900" s="38">
        <f t="shared" si="3624"/>
        <v>78</v>
      </c>
      <c r="AN900" s="39">
        <f t="shared" si="46"/>
        <v>0</v>
      </c>
      <c r="AO900" s="43"/>
      <c r="AP900" s="43"/>
      <c r="AQ900" s="43">
        <f t="shared" ref="AQ900:AW900" si="3625">POWER($AC900,AQ$3)</f>
        <v>1</v>
      </c>
      <c r="AR900" s="43">
        <f t="shared" si="3625"/>
        <v>1</v>
      </c>
      <c r="AS900" s="43">
        <f t="shared" si="3625"/>
        <v>1</v>
      </c>
      <c r="AT900" s="43">
        <f t="shared" si="3625"/>
        <v>1</v>
      </c>
      <c r="AU900" s="43">
        <f t="shared" si="3625"/>
        <v>1</v>
      </c>
      <c r="AV900" s="43">
        <f t="shared" si="3625"/>
        <v>1</v>
      </c>
      <c r="AW900" s="43">
        <f t="shared" si="3625"/>
        <v>1</v>
      </c>
      <c r="AX900" s="43">
        <f t="shared" ref="AX900:BA900" si="3626">$AD900*AQ900</f>
        <v>0.6416464891</v>
      </c>
      <c r="AY900" s="43">
        <f t="shared" si="3626"/>
        <v>0.6416464891</v>
      </c>
      <c r="AZ900" s="43">
        <f t="shared" si="3626"/>
        <v>0.6416464891</v>
      </c>
      <c r="BA900" s="43">
        <f t="shared" si="3626"/>
        <v>0.6416464891</v>
      </c>
      <c r="BB900" s="43"/>
      <c r="BC900" s="43"/>
      <c r="BD900" s="43"/>
      <c r="BE900" s="43"/>
      <c r="BF900" s="43"/>
      <c r="BG900" s="43"/>
      <c r="BH900" s="43"/>
      <c r="BI900" s="43"/>
      <c r="BJ900" s="43"/>
    </row>
    <row r="901">
      <c r="A901" s="30"/>
      <c r="B901" s="30"/>
      <c r="C901" s="44">
        <f t="shared" si="49"/>
        <v>897</v>
      </c>
      <c r="D901" s="32">
        <f t="shared" si="13"/>
        <v>844</v>
      </c>
      <c r="E901" s="32">
        <f t="shared" si="14"/>
        <v>844</v>
      </c>
      <c r="F901" s="33">
        <f t="shared" si="15"/>
        <v>431</v>
      </c>
      <c r="G901" s="30">
        <f t="shared" si="16"/>
        <v>302</v>
      </c>
      <c r="H901" s="34">
        <f t="shared" si="17"/>
        <v>129</v>
      </c>
      <c r="I901" s="35">
        <f t="shared" si="18"/>
        <v>0.5918851302</v>
      </c>
      <c r="J901" s="35">
        <f t="shared" si="19"/>
        <v>0.4904050678</v>
      </c>
      <c r="K901" s="36">
        <f t="shared" si="20"/>
        <v>179</v>
      </c>
      <c r="L901" s="37">
        <f t="shared" si="21"/>
        <v>123</v>
      </c>
      <c r="M901" s="38">
        <f t="shared" si="22"/>
        <v>63</v>
      </c>
      <c r="N901" s="39">
        <f t="shared" si="23"/>
        <v>66</v>
      </c>
      <c r="O901" s="35">
        <f t="shared" si="24"/>
        <v>0.5927152318</v>
      </c>
      <c r="P901" s="35">
        <f t="shared" si="25"/>
        <v>0.488372093</v>
      </c>
      <c r="Q901" s="40">
        <f t="shared" si="26"/>
        <v>0.5614849188</v>
      </c>
      <c r="R901" s="35">
        <f t="shared" si="27"/>
        <v>0.3387096774</v>
      </c>
      <c r="S901" s="10">
        <f t="shared" si="50"/>
        <v>0.6261950014</v>
      </c>
      <c r="T901" s="10">
        <f t="shared" si="28"/>
        <v>0.7991562688</v>
      </c>
      <c r="U901" s="10">
        <f t="shared" si="29"/>
        <v>0.7991562688</v>
      </c>
      <c r="V901" s="30">
        <f t="shared" si="30"/>
        <v>431</v>
      </c>
      <c r="W901" s="30">
        <f t="shared" si="31"/>
        <v>242</v>
      </c>
      <c r="X901" s="34">
        <f t="shared" si="32"/>
        <v>270</v>
      </c>
      <c r="Y901" s="36">
        <f t="shared" si="33"/>
        <v>207</v>
      </c>
      <c r="Z901" s="37">
        <f t="shared" ref="Z901:AA901" si="3627">L901</f>
        <v>123</v>
      </c>
      <c r="AA901" s="38">
        <f t="shared" si="3627"/>
        <v>63</v>
      </c>
      <c r="AB901" s="39">
        <f t="shared" si="35"/>
        <v>52</v>
      </c>
      <c r="AC901" s="35">
        <f t="shared" si="36"/>
        <v>0.547826087</v>
      </c>
      <c r="AD901" s="35">
        <f t="shared" si="37"/>
        <v>0.6272727273</v>
      </c>
      <c r="AE901" s="30">
        <f t="shared" si="38"/>
        <v>0.5480387966</v>
      </c>
      <c r="AF901" s="30">
        <f t="shared" si="39"/>
        <v>0.2416025073</v>
      </c>
      <c r="AG901" s="30">
        <f t="shared" si="40"/>
        <v>0.07923393071</v>
      </c>
      <c r="AH901" s="41">
        <f t="shared" si="41"/>
        <v>0.3700366761</v>
      </c>
      <c r="AI901" s="42">
        <f t="shared" si="42"/>
        <v>0.4233705192</v>
      </c>
      <c r="AJ901" s="42">
        <f t="shared" si="43"/>
        <v>0.5325509236</v>
      </c>
      <c r="AK901" s="36">
        <f t="shared" si="44"/>
        <v>140</v>
      </c>
      <c r="AL901" s="37">
        <f t="shared" ref="AL901:AM901" si="3628">Z901</f>
        <v>123</v>
      </c>
      <c r="AM901" s="38">
        <f t="shared" si="3628"/>
        <v>63</v>
      </c>
      <c r="AN901" s="39">
        <f t="shared" si="46"/>
        <v>52</v>
      </c>
      <c r="AO901" s="43"/>
      <c r="AP901" s="43"/>
      <c r="AQ901" s="43">
        <f t="shared" ref="AQ901:AW901" si="3629">POWER($AC901,AQ$3)</f>
        <v>1</v>
      </c>
      <c r="AR901" s="43">
        <f t="shared" si="3629"/>
        <v>0.547826087</v>
      </c>
      <c r="AS901" s="43">
        <f t="shared" si="3629"/>
        <v>0.3001134216</v>
      </c>
      <c r="AT901" s="43">
        <f t="shared" si="3629"/>
        <v>0.1644099614</v>
      </c>
      <c r="AU901" s="43">
        <f t="shared" si="3629"/>
        <v>0.09006806579</v>
      </c>
      <c r="AV901" s="43">
        <f t="shared" si="3629"/>
        <v>0.04934163604</v>
      </c>
      <c r="AW901" s="43">
        <f t="shared" si="3629"/>
        <v>0.0270306354</v>
      </c>
      <c r="AX901" s="43">
        <f t="shared" ref="AX901:BA901" si="3630">$AD901*AQ901</f>
        <v>0.6272727273</v>
      </c>
      <c r="AY901" s="43">
        <f t="shared" si="3630"/>
        <v>0.3436363636</v>
      </c>
      <c r="AZ901" s="43">
        <f t="shared" si="3630"/>
        <v>0.1882529644</v>
      </c>
      <c r="BA901" s="43">
        <f t="shared" si="3630"/>
        <v>0.1031298849</v>
      </c>
      <c r="BB901" s="43"/>
      <c r="BC901" s="43"/>
      <c r="BD901" s="43"/>
      <c r="BE901" s="43"/>
      <c r="BF901" s="43"/>
      <c r="BG901" s="43"/>
      <c r="BH901" s="43"/>
      <c r="BI901" s="43"/>
      <c r="BJ901" s="43"/>
    </row>
    <row r="902">
      <c r="A902" s="30"/>
      <c r="B902" s="30"/>
      <c r="C902" s="44">
        <f t="shared" si="49"/>
        <v>898</v>
      </c>
      <c r="D902" s="32">
        <f t="shared" si="13"/>
        <v>537</v>
      </c>
      <c r="E902" s="32">
        <f t="shared" si="14"/>
        <v>537</v>
      </c>
      <c r="F902" s="33">
        <f t="shared" si="15"/>
        <v>291</v>
      </c>
      <c r="G902" s="30">
        <f t="shared" si="16"/>
        <v>210</v>
      </c>
      <c r="H902" s="34">
        <f t="shared" si="17"/>
        <v>81</v>
      </c>
      <c r="I902" s="35">
        <f t="shared" si="18"/>
        <v>0.4742177591</v>
      </c>
      <c r="J902" s="35">
        <f t="shared" si="19"/>
        <v>0.5601259429</v>
      </c>
      <c r="K902" s="36">
        <f t="shared" si="20"/>
        <v>100</v>
      </c>
      <c r="L902" s="37">
        <f t="shared" si="21"/>
        <v>110</v>
      </c>
      <c r="M902" s="38">
        <f t="shared" si="22"/>
        <v>45</v>
      </c>
      <c r="N902" s="39">
        <f t="shared" si="23"/>
        <v>36</v>
      </c>
      <c r="O902" s="35">
        <f t="shared" si="24"/>
        <v>0.4761904762</v>
      </c>
      <c r="P902" s="35">
        <f t="shared" si="25"/>
        <v>0.5555555556</v>
      </c>
      <c r="Q902" s="40">
        <f t="shared" si="26"/>
        <v>0.4982817869</v>
      </c>
      <c r="R902" s="35">
        <f t="shared" si="27"/>
        <v>0.2903225806</v>
      </c>
      <c r="S902" s="10">
        <f t="shared" si="50"/>
        <v>0.731748228</v>
      </c>
      <c r="T902" s="10">
        <f t="shared" si="28"/>
        <v>1.002337127</v>
      </c>
      <c r="U902" s="10">
        <f t="shared" si="29"/>
        <v>1</v>
      </c>
      <c r="V902" s="30">
        <f t="shared" si="30"/>
        <v>291</v>
      </c>
      <c r="W902" s="30">
        <f t="shared" si="31"/>
        <v>145</v>
      </c>
      <c r="X902" s="34">
        <f t="shared" si="32"/>
        <v>213</v>
      </c>
      <c r="Y902" s="36">
        <f t="shared" si="33"/>
        <v>168</v>
      </c>
      <c r="Z902" s="37">
        <f t="shared" ref="Z902:AA902" si="3631">L902</f>
        <v>110</v>
      </c>
      <c r="AA902" s="38">
        <f t="shared" si="3631"/>
        <v>45</v>
      </c>
      <c r="AB902" s="39">
        <f t="shared" si="35"/>
        <v>0</v>
      </c>
      <c r="AC902" s="35">
        <f t="shared" si="36"/>
        <v>1</v>
      </c>
      <c r="AD902" s="35">
        <f t="shared" si="37"/>
        <v>0.6043165468</v>
      </c>
      <c r="AE902" s="30">
        <f t="shared" si="38"/>
        <v>0.6210571413</v>
      </c>
      <c r="AF902" s="30">
        <f t="shared" si="39"/>
        <v>0.3146208519</v>
      </c>
      <c r="AG902" s="30">
        <f t="shared" si="40"/>
        <v>-0.0167405945</v>
      </c>
      <c r="AH902" s="41">
        <f t="shared" si="41"/>
        <v>0.4805822993</v>
      </c>
      <c r="AI902" s="42">
        <f t="shared" si="42"/>
        <v>0.7412780452</v>
      </c>
      <c r="AJ902" s="42">
        <f t="shared" si="43"/>
        <v>0.718210341</v>
      </c>
      <c r="AK902" s="36">
        <f t="shared" si="44"/>
        <v>280</v>
      </c>
      <c r="AL902" s="37">
        <f t="shared" ref="AL902:AM902" si="3632">Z902</f>
        <v>110</v>
      </c>
      <c r="AM902" s="38">
        <f t="shared" si="3632"/>
        <v>45</v>
      </c>
      <c r="AN902" s="39">
        <f t="shared" si="46"/>
        <v>0</v>
      </c>
      <c r="AO902" s="43"/>
      <c r="AP902" s="43"/>
      <c r="AQ902" s="43">
        <f t="shared" ref="AQ902:AW902" si="3633">POWER($AC902,AQ$3)</f>
        <v>1</v>
      </c>
      <c r="AR902" s="43">
        <f t="shared" si="3633"/>
        <v>1</v>
      </c>
      <c r="AS902" s="43">
        <f t="shared" si="3633"/>
        <v>1</v>
      </c>
      <c r="AT902" s="43">
        <f t="shared" si="3633"/>
        <v>1</v>
      </c>
      <c r="AU902" s="43">
        <f t="shared" si="3633"/>
        <v>1</v>
      </c>
      <c r="AV902" s="43">
        <f t="shared" si="3633"/>
        <v>1</v>
      </c>
      <c r="AW902" s="43">
        <f t="shared" si="3633"/>
        <v>1</v>
      </c>
      <c r="AX902" s="43">
        <f t="shared" ref="AX902:BA902" si="3634">$AD902*AQ902</f>
        <v>0.6043165468</v>
      </c>
      <c r="AY902" s="43">
        <f t="shared" si="3634"/>
        <v>0.6043165468</v>
      </c>
      <c r="AZ902" s="43">
        <f t="shared" si="3634"/>
        <v>0.6043165468</v>
      </c>
      <c r="BA902" s="43">
        <f t="shared" si="3634"/>
        <v>0.6043165468</v>
      </c>
      <c r="BB902" s="43"/>
      <c r="BC902" s="43"/>
      <c r="BD902" s="43"/>
      <c r="BE902" s="43"/>
      <c r="BF902" s="43"/>
      <c r="BG902" s="43"/>
      <c r="BH902" s="43"/>
      <c r="BI902" s="43"/>
      <c r="BJ902" s="43"/>
    </row>
    <row r="903">
      <c r="A903" s="30"/>
      <c r="B903" s="30"/>
      <c r="C903" s="44">
        <f t="shared" si="49"/>
        <v>899</v>
      </c>
      <c r="D903" s="32">
        <f t="shared" si="13"/>
        <v>952</v>
      </c>
      <c r="E903" s="32">
        <f t="shared" si="14"/>
        <v>952</v>
      </c>
      <c r="F903" s="33">
        <f t="shared" si="15"/>
        <v>586</v>
      </c>
      <c r="G903" s="30">
        <f t="shared" si="16"/>
        <v>371</v>
      </c>
      <c r="H903" s="34">
        <f t="shared" si="17"/>
        <v>215</v>
      </c>
      <c r="I903" s="35">
        <f t="shared" si="18"/>
        <v>0.4614480833</v>
      </c>
      <c r="J903" s="35">
        <f t="shared" si="19"/>
        <v>0.4762472905</v>
      </c>
      <c r="K903" s="36">
        <f t="shared" si="20"/>
        <v>171</v>
      </c>
      <c r="L903" s="37">
        <f t="shared" si="21"/>
        <v>200</v>
      </c>
      <c r="M903" s="38">
        <f t="shared" si="22"/>
        <v>102</v>
      </c>
      <c r="N903" s="39">
        <f t="shared" si="23"/>
        <v>113</v>
      </c>
      <c r="O903" s="35">
        <f t="shared" si="24"/>
        <v>0.460916442</v>
      </c>
      <c r="P903" s="35">
        <f t="shared" si="25"/>
        <v>0.4744186047</v>
      </c>
      <c r="Q903" s="40">
        <f t="shared" si="26"/>
        <v>0.4658703072</v>
      </c>
      <c r="R903" s="35">
        <f t="shared" si="27"/>
        <v>0.3377483444</v>
      </c>
      <c r="S903" s="10">
        <f t="shared" si="50"/>
        <v>0.823159884</v>
      </c>
      <c r="T903" s="10">
        <f t="shared" si="28"/>
        <v>1.122648382</v>
      </c>
      <c r="U903" s="10">
        <f t="shared" si="29"/>
        <v>1</v>
      </c>
      <c r="V903" s="30">
        <f t="shared" si="30"/>
        <v>586</v>
      </c>
      <c r="W903" s="30">
        <f t="shared" si="31"/>
        <v>273</v>
      </c>
      <c r="X903" s="34">
        <f t="shared" si="32"/>
        <v>482</v>
      </c>
      <c r="Y903" s="36">
        <f t="shared" si="33"/>
        <v>380</v>
      </c>
      <c r="Z903" s="37">
        <f t="shared" ref="Z903:AA903" si="3635">L903</f>
        <v>200</v>
      </c>
      <c r="AA903" s="38">
        <f t="shared" si="3635"/>
        <v>102</v>
      </c>
      <c r="AB903" s="39">
        <f t="shared" si="35"/>
        <v>0</v>
      </c>
      <c r="AC903" s="35">
        <f t="shared" si="36"/>
        <v>1</v>
      </c>
      <c r="AD903" s="35">
        <f t="shared" si="37"/>
        <v>0.6551724138</v>
      </c>
      <c r="AE903" s="30">
        <f t="shared" si="38"/>
        <v>0.6210571413</v>
      </c>
      <c r="AF903" s="30">
        <f t="shared" si="39"/>
        <v>0.3146208519</v>
      </c>
      <c r="AG903" s="30">
        <f t="shared" si="40"/>
        <v>0.03411527253</v>
      </c>
      <c r="AH903" s="41">
        <f t="shared" si="41"/>
        <v>0.4805822993</v>
      </c>
      <c r="AI903" s="42">
        <f t="shared" si="42"/>
        <v>0.7412780452</v>
      </c>
      <c r="AJ903" s="42">
        <f t="shared" si="43"/>
        <v>0.7882871891</v>
      </c>
      <c r="AK903" s="36">
        <f t="shared" si="44"/>
        <v>745</v>
      </c>
      <c r="AL903" s="37">
        <f t="shared" ref="AL903:AM903" si="3636">Z903</f>
        <v>200</v>
      </c>
      <c r="AM903" s="38">
        <f t="shared" si="3636"/>
        <v>102</v>
      </c>
      <c r="AN903" s="39">
        <f t="shared" si="46"/>
        <v>0</v>
      </c>
      <c r="AO903" s="43"/>
      <c r="AP903" s="43"/>
      <c r="AQ903" s="43">
        <f t="shared" ref="AQ903:AW903" si="3637">POWER($AC903,AQ$3)</f>
        <v>1</v>
      </c>
      <c r="AR903" s="43">
        <f t="shared" si="3637"/>
        <v>1</v>
      </c>
      <c r="AS903" s="43">
        <f t="shared" si="3637"/>
        <v>1</v>
      </c>
      <c r="AT903" s="43">
        <f t="shared" si="3637"/>
        <v>1</v>
      </c>
      <c r="AU903" s="43">
        <f t="shared" si="3637"/>
        <v>1</v>
      </c>
      <c r="AV903" s="43">
        <f t="shared" si="3637"/>
        <v>1</v>
      </c>
      <c r="AW903" s="43">
        <f t="shared" si="3637"/>
        <v>1</v>
      </c>
      <c r="AX903" s="43">
        <f t="shared" ref="AX903:BA903" si="3638">$AD903*AQ903</f>
        <v>0.6551724138</v>
      </c>
      <c r="AY903" s="43">
        <f t="shared" si="3638"/>
        <v>0.6551724138</v>
      </c>
      <c r="AZ903" s="43">
        <f t="shared" si="3638"/>
        <v>0.6551724138</v>
      </c>
      <c r="BA903" s="43">
        <f t="shared" si="3638"/>
        <v>0.6551724138</v>
      </c>
      <c r="BB903" s="43"/>
      <c r="BC903" s="43"/>
      <c r="BD903" s="43"/>
      <c r="BE903" s="43"/>
      <c r="BF903" s="43"/>
      <c r="BG903" s="43"/>
      <c r="BH903" s="43"/>
      <c r="BI903" s="43"/>
      <c r="BJ903" s="43"/>
    </row>
    <row r="904">
      <c r="A904" s="30"/>
      <c r="B904" s="30"/>
      <c r="C904" s="44">
        <f t="shared" si="49"/>
        <v>900</v>
      </c>
      <c r="D904" s="32">
        <f t="shared" si="13"/>
        <v>1282</v>
      </c>
      <c r="E904" s="32">
        <f t="shared" si="14"/>
        <v>1282</v>
      </c>
      <c r="F904" s="33">
        <f t="shared" si="15"/>
        <v>683</v>
      </c>
      <c r="G904" s="30">
        <f t="shared" si="16"/>
        <v>437</v>
      </c>
      <c r="H904" s="34">
        <f t="shared" si="17"/>
        <v>246</v>
      </c>
      <c r="I904" s="35">
        <f t="shared" si="18"/>
        <v>0.4619803967</v>
      </c>
      <c r="J904" s="35">
        <f t="shared" si="19"/>
        <v>0.4225169009</v>
      </c>
      <c r="K904" s="36">
        <f t="shared" si="20"/>
        <v>202</v>
      </c>
      <c r="L904" s="37">
        <f t="shared" si="21"/>
        <v>235</v>
      </c>
      <c r="M904" s="38">
        <f t="shared" si="22"/>
        <v>104</v>
      </c>
      <c r="N904" s="39">
        <f t="shared" si="23"/>
        <v>142</v>
      </c>
      <c r="O904" s="35">
        <f t="shared" si="24"/>
        <v>0.4622425629</v>
      </c>
      <c r="P904" s="35">
        <f t="shared" si="25"/>
        <v>0.4227642276</v>
      </c>
      <c r="Q904" s="40">
        <f t="shared" si="26"/>
        <v>0.4480234261</v>
      </c>
      <c r="R904" s="35">
        <f t="shared" si="27"/>
        <v>0.3067846608</v>
      </c>
      <c r="S904" s="10">
        <f t="shared" si="50"/>
        <v>0.6148147489</v>
      </c>
      <c r="T904" s="10">
        <f t="shared" si="28"/>
        <v>0.8003878325</v>
      </c>
      <c r="U904" s="10">
        <f t="shared" si="29"/>
        <v>0.8003878325</v>
      </c>
      <c r="V904" s="30">
        <f t="shared" si="30"/>
        <v>683</v>
      </c>
      <c r="W904" s="30">
        <f t="shared" si="31"/>
        <v>306</v>
      </c>
      <c r="X904" s="34">
        <f t="shared" si="32"/>
        <v>420</v>
      </c>
      <c r="Y904" s="36">
        <f t="shared" si="33"/>
        <v>316</v>
      </c>
      <c r="Z904" s="37">
        <f t="shared" ref="Z904:AA904" si="3639">L904</f>
        <v>235</v>
      </c>
      <c r="AA904" s="38">
        <f t="shared" si="3639"/>
        <v>104</v>
      </c>
      <c r="AB904" s="39">
        <f t="shared" si="35"/>
        <v>79</v>
      </c>
      <c r="AC904" s="35">
        <f t="shared" si="36"/>
        <v>0.5683060109</v>
      </c>
      <c r="AD904" s="35">
        <f t="shared" si="37"/>
        <v>0.5735027223</v>
      </c>
      <c r="AE904" s="30">
        <f t="shared" si="38"/>
        <v>0.5551835902</v>
      </c>
      <c r="AF904" s="30">
        <f t="shared" si="39"/>
        <v>0.2487473009</v>
      </c>
      <c r="AG904" s="30">
        <f t="shared" si="40"/>
        <v>0.0183191321</v>
      </c>
      <c r="AH904" s="41">
        <f t="shared" si="41"/>
        <v>0.3728202198</v>
      </c>
      <c r="AI904" s="42">
        <f t="shared" si="42"/>
        <v>0.4386609977</v>
      </c>
      <c r="AJ904" s="42">
        <f t="shared" si="43"/>
        <v>0.463903848</v>
      </c>
      <c r="AK904" s="36">
        <f t="shared" si="44"/>
        <v>203</v>
      </c>
      <c r="AL904" s="37">
        <f t="shared" ref="AL904:AM904" si="3640">Z904</f>
        <v>235</v>
      </c>
      <c r="AM904" s="38">
        <f t="shared" si="3640"/>
        <v>104</v>
      </c>
      <c r="AN904" s="39">
        <f t="shared" si="46"/>
        <v>79</v>
      </c>
      <c r="AO904" s="43"/>
      <c r="AP904" s="43"/>
      <c r="AQ904" s="43">
        <f t="shared" ref="AQ904:AW904" si="3641">POWER($AC904,AQ$3)</f>
        <v>1</v>
      </c>
      <c r="AR904" s="43">
        <f t="shared" si="3641"/>
        <v>0.5683060109</v>
      </c>
      <c r="AS904" s="43">
        <f t="shared" si="3641"/>
        <v>0.3229717221</v>
      </c>
      <c r="AT904" s="43">
        <f t="shared" si="3641"/>
        <v>0.183546771</v>
      </c>
      <c r="AU904" s="43">
        <f t="shared" si="3641"/>
        <v>0.1043107332</v>
      </c>
      <c r="AV904" s="43">
        <f t="shared" si="3641"/>
        <v>0.05928041671</v>
      </c>
      <c r="AW904" s="43">
        <f t="shared" si="3641"/>
        <v>0.03368941715</v>
      </c>
      <c r="AX904" s="43">
        <f t="shared" ref="AX904:BA904" si="3642">$AD904*AQ904</f>
        <v>0.5735027223</v>
      </c>
      <c r="AY904" s="43">
        <f t="shared" si="3642"/>
        <v>0.3259250444</v>
      </c>
      <c r="AZ904" s="43">
        <f t="shared" si="3642"/>
        <v>0.1852251618</v>
      </c>
      <c r="BA904" s="43">
        <f t="shared" si="3642"/>
        <v>0.1052645728</v>
      </c>
      <c r="BB904" s="43"/>
      <c r="BC904" s="43"/>
      <c r="BD904" s="43"/>
      <c r="BE904" s="43"/>
      <c r="BF904" s="43"/>
      <c r="BG904" s="43"/>
      <c r="BH904" s="43"/>
      <c r="BI904" s="43"/>
      <c r="BJ904" s="43"/>
    </row>
    <row r="905">
      <c r="A905" s="30"/>
      <c r="B905" s="30"/>
      <c r="C905" s="44">
        <f t="shared" si="49"/>
        <v>901</v>
      </c>
      <c r="D905" s="32">
        <f t="shared" si="13"/>
        <v>1320</v>
      </c>
      <c r="E905" s="32">
        <f t="shared" si="14"/>
        <v>1320</v>
      </c>
      <c r="F905" s="33">
        <f t="shared" si="15"/>
        <v>755</v>
      </c>
      <c r="G905" s="30">
        <f t="shared" si="16"/>
        <v>395</v>
      </c>
      <c r="H905" s="34">
        <f t="shared" si="17"/>
        <v>360</v>
      </c>
      <c r="I905" s="35">
        <f t="shared" si="18"/>
        <v>0.3244831229</v>
      </c>
      <c r="J905" s="35">
        <f t="shared" si="19"/>
        <v>0.2893490204</v>
      </c>
      <c r="K905" s="36">
        <f t="shared" si="20"/>
        <v>128</v>
      </c>
      <c r="L905" s="37">
        <f t="shared" si="21"/>
        <v>267</v>
      </c>
      <c r="M905" s="38">
        <f t="shared" si="22"/>
        <v>104</v>
      </c>
      <c r="N905" s="39">
        <f t="shared" si="23"/>
        <v>256</v>
      </c>
      <c r="O905" s="35">
        <f t="shared" si="24"/>
        <v>0.3240506329</v>
      </c>
      <c r="P905" s="35">
        <f t="shared" si="25"/>
        <v>0.2888888889</v>
      </c>
      <c r="Q905" s="40">
        <f t="shared" si="26"/>
        <v>0.3072847682</v>
      </c>
      <c r="R905" s="35">
        <f t="shared" si="27"/>
        <v>0.2803234501</v>
      </c>
      <c r="S905" s="10">
        <f t="shared" si="50"/>
        <v>0.5480138687</v>
      </c>
      <c r="T905" s="10">
        <f t="shared" si="28"/>
        <v>0.7073622257</v>
      </c>
      <c r="U905" s="10">
        <f t="shared" si="29"/>
        <v>0.7073622257</v>
      </c>
      <c r="V905" s="30">
        <f t="shared" si="30"/>
        <v>755</v>
      </c>
      <c r="W905" s="30">
        <f t="shared" si="31"/>
        <v>232</v>
      </c>
      <c r="X905" s="34">
        <f t="shared" si="32"/>
        <v>414</v>
      </c>
      <c r="Y905" s="36">
        <f t="shared" si="33"/>
        <v>310</v>
      </c>
      <c r="Z905" s="37">
        <f t="shared" ref="Z905:AA905" si="3643">L905</f>
        <v>267</v>
      </c>
      <c r="AA905" s="38">
        <f t="shared" si="3643"/>
        <v>104</v>
      </c>
      <c r="AB905" s="39">
        <f t="shared" si="35"/>
        <v>128</v>
      </c>
      <c r="AC905" s="35">
        <f t="shared" si="36"/>
        <v>0.4482758621</v>
      </c>
      <c r="AD905" s="35">
        <f t="shared" si="37"/>
        <v>0.5372616984</v>
      </c>
      <c r="AE905" s="30">
        <f t="shared" si="38"/>
        <v>0.5099148122</v>
      </c>
      <c r="AF905" s="30">
        <f t="shared" si="39"/>
        <v>0.2034785229</v>
      </c>
      <c r="AG905" s="30">
        <f t="shared" si="40"/>
        <v>0.02734688625</v>
      </c>
      <c r="AH905" s="41">
        <f t="shared" si="41"/>
        <v>0.359294432</v>
      </c>
      <c r="AI905" s="42">
        <f t="shared" si="42"/>
        <v>0.3481054135</v>
      </c>
      <c r="AJ905" s="42">
        <f t="shared" si="43"/>
        <v>0.3857880587</v>
      </c>
      <c r="AK905" s="36">
        <f t="shared" si="44"/>
        <v>168</v>
      </c>
      <c r="AL905" s="37">
        <f t="shared" ref="AL905:AM905" si="3644">Z905</f>
        <v>267</v>
      </c>
      <c r="AM905" s="38">
        <f t="shared" si="3644"/>
        <v>104</v>
      </c>
      <c r="AN905" s="39">
        <f t="shared" si="46"/>
        <v>128</v>
      </c>
      <c r="AO905" s="43"/>
      <c r="AP905" s="43"/>
      <c r="AQ905" s="43">
        <f t="shared" ref="AQ905:AW905" si="3645">POWER($AC905,AQ$3)</f>
        <v>1</v>
      </c>
      <c r="AR905" s="43">
        <f t="shared" si="3645"/>
        <v>0.4482758621</v>
      </c>
      <c r="AS905" s="43">
        <f t="shared" si="3645"/>
        <v>0.2009512485</v>
      </c>
      <c r="AT905" s="43">
        <f t="shared" si="3645"/>
        <v>0.09008159416</v>
      </c>
      <c r="AU905" s="43">
        <f t="shared" si="3645"/>
        <v>0.04038140428</v>
      </c>
      <c r="AV905" s="43">
        <f t="shared" si="3645"/>
        <v>0.01810200881</v>
      </c>
      <c r="AW905" s="43">
        <f t="shared" si="3645"/>
        <v>0.008114693607</v>
      </c>
      <c r="AX905" s="43">
        <f t="shared" ref="AX905:BA905" si="3646">$AD905*AQ905</f>
        <v>0.5372616984</v>
      </c>
      <c r="AY905" s="43">
        <f t="shared" si="3646"/>
        <v>0.240841451</v>
      </c>
      <c r="AZ905" s="43">
        <f t="shared" si="3646"/>
        <v>0.1079634091</v>
      </c>
      <c r="BA905" s="43">
        <f t="shared" si="3646"/>
        <v>0.04839739028</v>
      </c>
      <c r="BB905" s="43"/>
      <c r="BC905" s="43"/>
      <c r="BD905" s="43"/>
      <c r="BE905" s="43"/>
      <c r="BF905" s="43"/>
      <c r="BG905" s="43"/>
      <c r="BH905" s="43"/>
      <c r="BI905" s="43"/>
      <c r="BJ905" s="43"/>
    </row>
    <row r="906">
      <c r="A906" s="30"/>
      <c r="B906" s="30"/>
      <c r="C906" s="44">
        <f t="shared" si="49"/>
        <v>902</v>
      </c>
      <c r="D906" s="32">
        <f t="shared" si="13"/>
        <v>1643</v>
      </c>
      <c r="E906" s="32">
        <f t="shared" si="14"/>
        <v>1643</v>
      </c>
      <c r="F906" s="33">
        <f t="shared" si="15"/>
        <v>784</v>
      </c>
      <c r="G906" s="30">
        <f t="shared" si="16"/>
        <v>524</v>
      </c>
      <c r="H906" s="34">
        <f t="shared" si="17"/>
        <v>260</v>
      </c>
      <c r="I906" s="35">
        <f t="shared" si="18"/>
        <v>0.3719700951</v>
      </c>
      <c r="J906" s="35">
        <f t="shared" si="19"/>
        <v>0.3364892109</v>
      </c>
      <c r="K906" s="36">
        <f t="shared" si="20"/>
        <v>195</v>
      </c>
      <c r="L906" s="37">
        <f t="shared" si="21"/>
        <v>329</v>
      </c>
      <c r="M906" s="38">
        <f t="shared" si="22"/>
        <v>87</v>
      </c>
      <c r="N906" s="39">
        <f t="shared" si="23"/>
        <v>173</v>
      </c>
      <c r="O906" s="35">
        <f t="shared" si="24"/>
        <v>0.3721374046</v>
      </c>
      <c r="P906" s="35">
        <f t="shared" si="25"/>
        <v>0.3346153846</v>
      </c>
      <c r="Q906" s="40">
        <f t="shared" si="26"/>
        <v>0.3596938776</v>
      </c>
      <c r="R906" s="35">
        <f t="shared" si="27"/>
        <v>0.2091346154</v>
      </c>
      <c r="S906" s="10">
        <f t="shared" si="50"/>
        <v>0.4683580003</v>
      </c>
      <c r="T906" s="10">
        <f t="shared" si="28"/>
        <v>0.6211259778</v>
      </c>
      <c r="U906" s="10">
        <f t="shared" si="29"/>
        <v>0.6211259778</v>
      </c>
      <c r="V906" s="30">
        <f t="shared" si="30"/>
        <v>784</v>
      </c>
      <c r="W906" s="30">
        <f t="shared" si="31"/>
        <v>282</v>
      </c>
      <c r="X906" s="34">
        <f t="shared" si="32"/>
        <v>367</v>
      </c>
      <c r="Y906" s="36">
        <f t="shared" si="33"/>
        <v>280</v>
      </c>
      <c r="Z906" s="37">
        <f t="shared" ref="Z906:AA906" si="3647">L906</f>
        <v>329</v>
      </c>
      <c r="AA906" s="38">
        <f t="shared" si="3647"/>
        <v>87</v>
      </c>
      <c r="AB906" s="39">
        <f t="shared" si="35"/>
        <v>171</v>
      </c>
      <c r="AC906" s="35">
        <f t="shared" si="36"/>
        <v>0.3372093023</v>
      </c>
      <c r="AD906" s="35">
        <f t="shared" si="37"/>
        <v>0.4597701149</v>
      </c>
      <c r="AE906" s="30">
        <f t="shared" si="38"/>
        <v>0.4622059178</v>
      </c>
      <c r="AF906" s="30">
        <f t="shared" si="39"/>
        <v>0.1557696284</v>
      </c>
      <c r="AG906" s="30">
        <f t="shared" si="40"/>
        <v>-0.002435802819</v>
      </c>
      <c r="AH906" s="41">
        <f t="shared" si="41"/>
        <v>0.3526614588</v>
      </c>
      <c r="AI906" s="42">
        <f t="shared" si="42"/>
        <v>0.2626540412</v>
      </c>
      <c r="AJ906" s="42">
        <f t="shared" si="43"/>
        <v>0.2592976264</v>
      </c>
      <c r="AK906" s="36">
        <f t="shared" si="44"/>
        <v>115</v>
      </c>
      <c r="AL906" s="37">
        <f t="shared" ref="AL906:AM906" si="3648">Z906</f>
        <v>329</v>
      </c>
      <c r="AM906" s="38">
        <f t="shared" si="3648"/>
        <v>87</v>
      </c>
      <c r="AN906" s="39">
        <f t="shared" si="46"/>
        <v>171</v>
      </c>
      <c r="AO906" s="43"/>
      <c r="AP906" s="43"/>
      <c r="AQ906" s="43">
        <f t="shared" ref="AQ906:AW906" si="3649">POWER($AC906,AQ$3)</f>
        <v>1</v>
      </c>
      <c r="AR906" s="43">
        <f t="shared" si="3649"/>
        <v>0.3372093023</v>
      </c>
      <c r="AS906" s="43">
        <f t="shared" si="3649"/>
        <v>0.1137101136</v>
      </c>
      <c r="AT906" s="43">
        <f t="shared" si="3649"/>
        <v>0.03834410807</v>
      </c>
      <c r="AU906" s="43">
        <f t="shared" si="3649"/>
        <v>0.01292998993</v>
      </c>
      <c r="AV906" s="43">
        <f t="shared" si="3649"/>
        <v>0.004360112883</v>
      </c>
      <c r="AW906" s="43">
        <f t="shared" si="3649"/>
        <v>0.001470270623</v>
      </c>
      <c r="AX906" s="43">
        <f t="shared" ref="AX906:BA906" si="3650">$AD906*AQ906</f>
        <v>0.4597701149</v>
      </c>
      <c r="AY906" s="43">
        <f t="shared" si="3650"/>
        <v>0.1550387597</v>
      </c>
      <c r="AZ906" s="43">
        <f t="shared" si="3650"/>
        <v>0.05228051199</v>
      </c>
      <c r="BA906" s="43">
        <f t="shared" si="3650"/>
        <v>0.01762947497</v>
      </c>
      <c r="BB906" s="43"/>
      <c r="BC906" s="43"/>
      <c r="BD906" s="43"/>
      <c r="BE906" s="43"/>
      <c r="BF906" s="43"/>
      <c r="BG906" s="43"/>
      <c r="BH906" s="43"/>
      <c r="BI906" s="43"/>
      <c r="BJ906" s="43"/>
    </row>
    <row r="907">
      <c r="A907" s="30"/>
      <c r="B907" s="30"/>
      <c r="C907" s="44">
        <f t="shared" si="49"/>
        <v>903</v>
      </c>
      <c r="D907" s="32">
        <f t="shared" si="13"/>
        <v>3984</v>
      </c>
      <c r="E907" s="32">
        <f t="shared" si="14"/>
        <v>3984</v>
      </c>
      <c r="F907" s="33">
        <f t="shared" si="15"/>
        <v>2207</v>
      </c>
      <c r="G907" s="30">
        <f t="shared" si="16"/>
        <v>1864</v>
      </c>
      <c r="H907" s="34">
        <f t="shared" si="17"/>
        <v>343</v>
      </c>
      <c r="I907" s="35">
        <f t="shared" si="18"/>
        <v>0.382300082</v>
      </c>
      <c r="J907" s="35">
        <f t="shared" si="19"/>
        <v>0.2280182588</v>
      </c>
      <c r="K907" s="36">
        <f t="shared" si="20"/>
        <v>713</v>
      </c>
      <c r="L907" s="37">
        <f t="shared" si="21"/>
        <v>1151</v>
      </c>
      <c r="M907" s="38">
        <f t="shared" si="22"/>
        <v>78</v>
      </c>
      <c r="N907" s="39">
        <f t="shared" si="23"/>
        <v>265</v>
      </c>
      <c r="O907" s="35">
        <f t="shared" si="24"/>
        <v>0.3825107296</v>
      </c>
      <c r="P907" s="35">
        <f t="shared" si="25"/>
        <v>0.2274052478</v>
      </c>
      <c r="Q907" s="40">
        <f t="shared" si="26"/>
        <v>0.3584050748</v>
      </c>
      <c r="R907" s="35">
        <f t="shared" si="27"/>
        <v>0.06346623271</v>
      </c>
      <c r="S907" s="10">
        <f t="shared" si="50"/>
        <v>0.711572354</v>
      </c>
      <c r="T907" s="10">
        <f t="shared" si="28"/>
        <v>1.110582271</v>
      </c>
      <c r="U907" s="10">
        <f t="shared" si="29"/>
        <v>1</v>
      </c>
      <c r="V907" s="30">
        <f t="shared" si="30"/>
        <v>2207</v>
      </c>
      <c r="W907" s="30">
        <f t="shared" si="31"/>
        <v>791</v>
      </c>
      <c r="X907" s="34">
        <f t="shared" si="32"/>
        <v>1570</v>
      </c>
      <c r="Y907" s="36">
        <f t="shared" si="33"/>
        <v>1492</v>
      </c>
      <c r="Z907" s="37">
        <f t="shared" ref="Z907:AA907" si="3651">L907</f>
        <v>1151</v>
      </c>
      <c r="AA907" s="38">
        <f t="shared" si="3651"/>
        <v>78</v>
      </c>
      <c r="AB907" s="39">
        <f t="shared" si="35"/>
        <v>0</v>
      </c>
      <c r="AC907" s="35">
        <f t="shared" si="36"/>
        <v>1</v>
      </c>
      <c r="AD907" s="35">
        <f t="shared" si="37"/>
        <v>0.5645100265</v>
      </c>
      <c r="AE907" s="30">
        <f t="shared" si="38"/>
        <v>0.6210571413</v>
      </c>
      <c r="AF907" s="30">
        <f t="shared" si="39"/>
        <v>0.3146208519</v>
      </c>
      <c r="AG907" s="30">
        <f t="shared" si="40"/>
        <v>-0.05654711478</v>
      </c>
      <c r="AH907" s="41">
        <f t="shared" si="41"/>
        <v>0.4805822993</v>
      </c>
      <c r="AI907" s="42">
        <f t="shared" si="42"/>
        <v>0.7412780452</v>
      </c>
      <c r="AJ907" s="42">
        <f t="shared" si="43"/>
        <v>0.6633589415</v>
      </c>
      <c r="AK907" s="36">
        <f t="shared" si="44"/>
        <v>2268</v>
      </c>
      <c r="AL907" s="37">
        <f t="shared" ref="AL907:AM907" si="3652">Z907</f>
        <v>1151</v>
      </c>
      <c r="AM907" s="38">
        <f t="shared" si="3652"/>
        <v>78</v>
      </c>
      <c r="AN907" s="39">
        <f t="shared" si="46"/>
        <v>0</v>
      </c>
      <c r="AO907" s="43"/>
      <c r="AP907" s="43"/>
      <c r="AQ907" s="43">
        <f t="shared" ref="AQ907:AW907" si="3653">POWER($AC907,AQ$3)</f>
        <v>1</v>
      </c>
      <c r="AR907" s="43">
        <f t="shared" si="3653"/>
        <v>1</v>
      </c>
      <c r="AS907" s="43">
        <f t="shared" si="3653"/>
        <v>1</v>
      </c>
      <c r="AT907" s="43">
        <f t="shared" si="3653"/>
        <v>1</v>
      </c>
      <c r="AU907" s="43">
        <f t="shared" si="3653"/>
        <v>1</v>
      </c>
      <c r="AV907" s="43">
        <f t="shared" si="3653"/>
        <v>1</v>
      </c>
      <c r="AW907" s="43">
        <f t="shared" si="3653"/>
        <v>1</v>
      </c>
      <c r="AX907" s="43">
        <f t="shared" ref="AX907:BA907" si="3654">$AD907*AQ907</f>
        <v>0.5645100265</v>
      </c>
      <c r="AY907" s="43">
        <f t="shared" si="3654"/>
        <v>0.5645100265</v>
      </c>
      <c r="AZ907" s="43">
        <f t="shared" si="3654"/>
        <v>0.5645100265</v>
      </c>
      <c r="BA907" s="43">
        <f t="shared" si="3654"/>
        <v>0.5645100265</v>
      </c>
      <c r="BB907" s="43"/>
      <c r="BC907" s="43"/>
      <c r="BD907" s="43"/>
      <c r="BE907" s="43"/>
      <c r="BF907" s="43"/>
      <c r="BG907" s="43"/>
      <c r="BH907" s="43"/>
      <c r="BI907" s="43"/>
      <c r="BJ907" s="43"/>
    </row>
    <row r="908">
      <c r="A908" s="30"/>
      <c r="B908" s="30"/>
      <c r="C908" s="44">
        <f t="shared" si="49"/>
        <v>904</v>
      </c>
      <c r="D908" s="32">
        <f t="shared" si="13"/>
        <v>1055</v>
      </c>
      <c r="E908" s="32">
        <f t="shared" si="14"/>
        <v>1055</v>
      </c>
      <c r="F908" s="33">
        <f t="shared" si="15"/>
        <v>535</v>
      </c>
      <c r="G908" s="30">
        <f t="shared" si="16"/>
        <v>305</v>
      </c>
      <c r="H908" s="34">
        <f t="shared" si="17"/>
        <v>230</v>
      </c>
      <c r="I908" s="35">
        <f t="shared" si="18"/>
        <v>0.365942919</v>
      </c>
      <c r="J908" s="35">
        <f t="shared" si="19"/>
        <v>0.4245278874</v>
      </c>
      <c r="K908" s="36">
        <f t="shared" si="20"/>
        <v>112</v>
      </c>
      <c r="L908" s="37">
        <f t="shared" si="21"/>
        <v>193</v>
      </c>
      <c r="M908" s="38">
        <f t="shared" si="22"/>
        <v>98</v>
      </c>
      <c r="N908" s="39">
        <f t="shared" si="23"/>
        <v>132</v>
      </c>
      <c r="O908" s="35">
        <f t="shared" si="24"/>
        <v>0.3672131148</v>
      </c>
      <c r="P908" s="35">
        <f t="shared" si="25"/>
        <v>0.4260869565</v>
      </c>
      <c r="Q908" s="40">
        <f t="shared" si="26"/>
        <v>0.3925233645</v>
      </c>
      <c r="R908" s="35">
        <f t="shared" si="27"/>
        <v>0.3367697595</v>
      </c>
      <c r="S908" s="10">
        <f t="shared" si="50"/>
        <v>0.6764296933</v>
      </c>
      <c r="T908" s="10">
        <f t="shared" si="28"/>
        <v>0.8827166962</v>
      </c>
      <c r="U908" s="10">
        <f t="shared" si="29"/>
        <v>0.8827166962</v>
      </c>
      <c r="V908" s="30">
        <f t="shared" si="30"/>
        <v>535</v>
      </c>
      <c r="W908" s="30">
        <f t="shared" si="31"/>
        <v>210</v>
      </c>
      <c r="X908" s="34">
        <f t="shared" si="32"/>
        <v>362</v>
      </c>
      <c r="Y908" s="36">
        <f t="shared" si="33"/>
        <v>264</v>
      </c>
      <c r="Z908" s="37">
        <f t="shared" ref="Z908:AA908" si="3655">L908</f>
        <v>193</v>
      </c>
      <c r="AA908" s="38">
        <f t="shared" si="3655"/>
        <v>98</v>
      </c>
      <c r="AB908" s="39">
        <f t="shared" si="35"/>
        <v>35</v>
      </c>
      <c r="AC908" s="35">
        <f t="shared" si="36"/>
        <v>0.7368421053</v>
      </c>
      <c r="AD908" s="35">
        <f t="shared" si="37"/>
        <v>0.5776805252</v>
      </c>
      <c r="AE908" s="30">
        <f t="shared" si="38"/>
        <v>0.6024322609</v>
      </c>
      <c r="AF908" s="30">
        <f t="shared" si="39"/>
        <v>0.2959959715</v>
      </c>
      <c r="AG908" s="30">
        <f t="shared" si="40"/>
        <v>-0.0247517357</v>
      </c>
      <c r="AH908" s="41">
        <f t="shared" si="41"/>
        <v>0.4034195354</v>
      </c>
      <c r="AI908" s="42">
        <f t="shared" si="42"/>
        <v>0.561493501</v>
      </c>
      <c r="AJ908" s="42">
        <f t="shared" si="43"/>
        <v>0.5273868438</v>
      </c>
      <c r="AK908" s="36">
        <f t="shared" si="44"/>
        <v>215</v>
      </c>
      <c r="AL908" s="37">
        <f t="shared" ref="AL908:AM908" si="3656">Z908</f>
        <v>193</v>
      </c>
      <c r="AM908" s="38">
        <f t="shared" si="3656"/>
        <v>98</v>
      </c>
      <c r="AN908" s="39">
        <f t="shared" si="46"/>
        <v>35</v>
      </c>
      <c r="AO908" s="43"/>
      <c r="AP908" s="43"/>
      <c r="AQ908" s="43">
        <f t="shared" ref="AQ908:AW908" si="3657">POWER($AC908,AQ$3)</f>
        <v>1</v>
      </c>
      <c r="AR908" s="43">
        <f t="shared" si="3657"/>
        <v>0.7368421053</v>
      </c>
      <c r="AS908" s="43">
        <f t="shared" si="3657"/>
        <v>0.5429362881</v>
      </c>
      <c r="AT908" s="43">
        <f t="shared" si="3657"/>
        <v>0.4000583175</v>
      </c>
      <c r="AU908" s="43">
        <f t="shared" si="3657"/>
        <v>0.2947798129</v>
      </c>
      <c r="AV908" s="43">
        <f t="shared" si="3657"/>
        <v>0.2172061779</v>
      </c>
      <c r="AW908" s="43">
        <f t="shared" si="3657"/>
        <v>0.1600466574</v>
      </c>
      <c r="AX908" s="43">
        <f t="shared" ref="AX908:BA908" si="3658">$AD908*AQ908</f>
        <v>0.5776805252</v>
      </c>
      <c r="AY908" s="43">
        <f t="shared" si="3658"/>
        <v>0.4256593343</v>
      </c>
      <c r="AZ908" s="43">
        <f t="shared" si="3658"/>
        <v>0.31364372</v>
      </c>
      <c r="BA908" s="43">
        <f t="shared" si="3658"/>
        <v>0.231105899</v>
      </c>
      <c r="BB908" s="43"/>
      <c r="BC908" s="43"/>
      <c r="BD908" s="43"/>
      <c r="BE908" s="43"/>
      <c r="BF908" s="43"/>
      <c r="BG908" s="43"/>
      <c r="BH908" s="43"/>
      <c r="BI908" s="43"/>
      <c r="BJ908" s="43"/>
    </row>
    <row r="909">
      <c r="A909" s="30"/>
      <c r="B909" s="30"/>
      <c r="C909" s="44">
        <f t="shared" si="49"/>
        <v>905</v>
      </c>
      <c r="D909" s="32">
        <f t="shared" si="13"/>
        <v>1904</v>
      </c>
      <c r="E909" s="32">
        <f t="shared" si="14"/>
        <v>1904</v>
      </c>
      <c r="F909" s="33">
        <f t="shared" si="15"/>
        <v>1031</v>
      </c>
      <c r="G909" s="30">
        <f t="shared" si="16"/>
        <v>691</v>
      </c>
      <c r="H909" s="34">
        <f t="shared" si="17"/>
        <v>340</v>
      </c>
      <c r="I909" s="35">
        <f t="shared" si="18"/>
        <v>0.3405856511</v>
      </c>
      <c r="J909" s="35">
        <f t="shared" si="19"/>
        <v>0.3130569739</v>
      </c>
      <c r="K909" s="36">
        <f t="shared" si="20"/>
        <v>235</v>
      </c>
      <c r="L909" s="37">
        <f t="shared" si="21"/>
        <v>456</v>
      </c>
      <c r="M909" s="38">
        <f t="shared" si="22"/>
        <v>106</v>
      </c>
      <c r="N909" s="39">
        <f t="shared" si="23"/>
        <v>234</v>
      </c>
      <c r="O909" s="35">
        <f t="shared" si="24"/>
        <v>0.3400868307</v>
      </c>
      <c r="P909" s="35">
        <f t="shared" si="25"/>
        <v>0.3117647059</v>
      </c>
      <c r="Q909" s="40">
        <f t="shared" si="26"/>
        <v>0.3307468477</v>
      </c>
      <c r="R909" s="35">
        <f t="shared" si="27"/>
        <v>0.1886120996</v>
      </c>
      <c r="S909" s="10">
        <f t="shared" si="50"/>
        <v>0.5932088173</v>
      </c>
      <c r="T909" s="10">
        <f t="shared" si="28"/>
        <v>0.8385839663</v>
      </c>
      <c r="U909" s="10">
        <f t="shared" si="29"/>
        <v>0.8385839663</v>
      </c>
      <c r="V909" s="30">
        <f t="shared" si="30"/>
        <v>1031</v>
      </c>
      <c r="W909" s="30">
        <f t="shared" si="31"/>
        <v>341</v>
      </c>
      <c r="X909" s="34">
        <f t="shared" si="32"/>
        <v>612</v>
      </c>
      <c r="Y909" s="36">
        <f t="shared" si="33"/>
        <v>506</v>
      </c>
      <c r="Z909" s="37">
        <f t="shared" ref="Z909:AA909" si="3659">L909</f>
        <v>456</v>
      </c>
      <c r="AA909" s="38">
        <f t="shared" si="3659"/>
        <v>106</v>
      </c>
      <c r="AB909" s="39">
        <f t="shared" si="35"/>
        <v>97</v>
      </c>
      <c r="AC909" s="35">
        <f t="shared" si="36"/>
        <v>0.5221674877</v>
      </c>
      <c r="AD909" s="35">
        <f t="shared" si="37"/>
        <v>0.525987526</v>
      </c>
      <c r="AE909" s="30">
        <f t="shared" si="38"/>
        <v>0.5387272731</v>
      </c>
      <c r="AF909" s="30">
        <f t="shared" si="39"/>
        <v>0.2322909838</v>
      </c>
      <c r="AG909" s="30">
        <f t="shared" si="40"/>
        <v>-0.01273974716</v>
      </c>
      <c r="AH909" s="41">
        <f t="shared" si="41"/>
        <v>0.366827588</v>
      </c>
      <c r="AI909" s="42">
        <f t="shared" si="42"/>
        <v>0.4041150742</v>
      </c>
      <c r="AJ909" s="42">
        <f t="shared" si="43"/>
        <v>0.386560338</v>
      </c>
      <c r="AK909" s="36">
        <f t="shared" si="44"/>
        <v>287</v>
      </c>
      <c r="AL909" s="37">
        <f t="shared" ref="AL909:AM909" si="3660">Z909</f>
        <v>456</v>
      </c>
      <c r="AM909" s="38">
        <f t="shared" si="3660"/>
        <v>106</v>
      </c>
      <c r="AN909" s="39">
        <f t="shared" si="46"/>
        <v>97</v>
      </c>
      <c r="AO909" s="43"/>
      <c r="AP909" s="43"/>
      <c r="AQ909" s="43">
        <f t="shared" ref="AQ909:AW909" si="3661">POWER($AC909,AQ$3)</f>
        <v>1</v>
      </c>
      <c r="AR909" s="43">
        <f t="shared" si="3661"/>
        <v>0.5221674877</v>
      </c>
      <c r="AS909" s="43">
        <f t="shared" si="3661"/>
        <v>0.2726588852</v>
      </c>
      <c r="AT909" s="43">
        <f t="shared" si="3661"/>
        <v>0.1423736051</v>
      </c>
      <c r="AU909" s="43">
        <f t="shared" si="3661"/>
        <v>0.07434286768</v>
      </c>
      <c r="AV909" s="43">
        <f t="shared" si="3661"/>
        <v>0.03881942844</v>
      </c>
      <c r="AW909" s="43">
        <f t="shared" si="3661"/>
        <v>0.02027024342</v>
      </c>
      <c r="AX909" s="43">
        <f t="shared" ref="AX909:BA909" si="3662">$AD909*AQ909</f>
        <v>0.525987526</v>
      </c>
      <c r="AY909" s="43">
        <f t="shared" si="3662"/>
        <v>0.274653585</v>
      </c>
      <c r="AZ909" s="43">
        <f t="shared" si="3662"/>
        <v>0.1434151725</v>
      </c>
      <c r="BA909" s="43">
        <f t="shared" si="3662"/>
        <v>0.0748867403</v>
      </c>
      <c r="BB909" s="43"/>
      <c r="BC909" s="43"/>
      <c r="BD909" s="43"/>
      <c r="BE909" s="43"/>
      <c r="BF909" s="43"/>
      <c r="BG909" s="43"/>
      <c r="BH909" s="43"/>
      <c r="BI909" s="43"/>
      <c r="BJ909" s="43"/>
    </row>
    <row r="910">
      <c r="A910" s="30"/>
      <c r="B910" s="30"/>
      <c r="C910" s="44">
        <f t="shared" si="49"/>
        <v>906</v>
      </c>
      <c r="D910" s="32">
        <f t="shared" si="13"/>
        <v>893</v>
      </c>
      <c r="E910" s="32">
        <f t="shared" si="14"/>
        <v>893</v>
      </c>
      <c r="F910" s="33">
        <f t="shared" si="15"/>
        <v>427</v>
      </c>
      <c r="G910" s="30">
        <f t="shared" si="16"/>
        <v>348</v>
      </c>
      <c r="H910" s="34">
        <f t="shared" si="17"/>
        <v>79</v>
      </c>
      <c r="I910" s="35">
        <f t="shared" si="18"/>
        <v>0.376202831</v>
      </c>
      <c r="J910" s="35">
        <f t="shared" si="19"/>
        <v>0.3780778599</v>
      </c>
      <c r="K910" s="36">
        <f t="shared" si="20"/>
        <v>131</v>
      </c>
      <c r="L910" s="37">
        <f t="shared" si="21"/>
        <v>217</v>
      </c>
      <c r="M910" s="38">
        <f t="shared" si="22"/>
        <v>30</v>
      </c>
      <c r="N910" s="39">
        <f t="shared" si="23"/>
        <v>49</v>
      </c>
      <c r="O910" s="35">
        <f t="shared" si="24"/>
        <v>0.3764367816</v>
      </c>
      <c r="P910" s="35">
        <f t="shared" si="25"/>
        <v>0.3797468354</v>
      </c>
      <c r="Q910" s="40">
        <f t="shared" si="26"/>
        <v>0.3770491803</v>
      </c>
      <c r="R910" s="35">
        <f t="shared" si="27"/>
        <v>0.1214574899</v>
      </c>
      <c r="S910" s="10">
        <f t="shared" si="50"/>
        <v>0.732726683</v>
      </c>
      <c r="T910" s="10">
        <f t="shared" si="28"/>
        <v>1.109135798</v>
      </c>
      <c r="U910" s="10">
        <f t="shared" si="29"/>
        <v>1</v>
      </c>
      <c r="V910" s="30">
        <f t="shared" si="30"/>
        <v>427</v>
      </c>
      <c r="W910" s="30">
        <f t="shared" si="31"/>
        <v>161</v>
      </c>
      <c r="X910" s="34">
        <f t="shared" si="32"/>
        <v>313</v>
      </c>
      <c r="Y910" s="36">
        <f t="shared" si="33"/>
        <v>283</v>
      </c>
      <c r="Z910" s="37">
        <f t="shared" ref="Z910:AA910" si="3663">L910</f>
        <v>217</v>
      </c>
      <c r="AA910" s="38">
        <f t="shared" si="3663"/>
        <v>30</v>
      </c>
      <c r="AB910" s="39">
        <f t="shared" si="35"/>
        <v>0</v>
      </c>
      <c r="AC910" s="35">
        <f t="shared" si="36"/>
        <v>1</v>
      </c>
      <c r="AD910" s="35">
        <f t="shared" si="37"/>
        <v>0.566</v>
      </c>
      <c r="AE910" s="30">
        <f t="shared" si="38"/>
        <v>0.6210571413</v>
      </c>
      <c r="AF910" s="30">
        <f t="shared" si="39"/>
        <v>0.3146208519</v>
      </c>
      <c r="AG910" s="30">
        <f t="shared" si="40"/>
        <v>-0.05505714126</v>
      </c>
      <c r="AH910" s="41">
        <f t="shared" si="41"/>
        <v>0.4805822993</v>
      </c>
      <c r="AI910" s="42">
        <f t="shared" si="42"/>
        <v>0.7412780452</v>
      </c>
      <c r="AJ910" s="42">
        <f t="shared" si="43"/>
        <v>0.6654120507</v>
      </c>
      <c r="AK910" s="36">
        <f t="shared" si="44"/>
        <v>432</v>
      </c>
      <c r="AL910" s="37">
        <f t="shared" ref="AL910:AM910" si="3664">Z910</f>
        <v>217</v>
      </c>
      <c r="AM910" s="38">
        <f t="shared" si="3664"/>
        <v>30</v>
      </c>
      <c r="AN910" s="39">
        <f t="shared" si="46"/>
        <v>0</v>
      </c>
      <c r="AO910" s="43"/>
      <c r="AP910" s="43"/>
      <c r="AQ910" s="43">
        <f t="shared" ref="AQ910:AW910" si="3665">POWER($AC910,AQ$3)</f>
        <v>1</v>
      </c>
      <c r="AR910" s="43">
        <f t="shared" si="3665"/>
        <v>1</v>
      </c>
      <c r="AS910" s="43">
        <f t="shared" si="3665"/>
        <v>1</v>
      </c>
      <c r="AT910" s="43">
        <f t="shared" si="3665"/>
        <v>1</v>
      </c>
      <c r="AU910" s="43">
        <f t="shared" si="3665"/>
        <v>1</v>
      </c>
      <c r="AV910" s="43">
        <f t="shared" si="3665"/>
        <v>1</v>
      </c>
      <c r="AW910" s="43">
        <f t="shared" si="3665"/>
        <v>1</v>
      </c>
      <c r="AX910" s="43">
        <f t="shared" ref="AX910:BA910" si="3666">$AD910*AQ910</f>
        <v>0.566</v>
      </c>
      <c r="AY910" s="43">
        <f t="shared" si="3666"/>
        <v>0.566</v>
      </c>
      <c r="AZ910" s="43">
        <f t="shared" si="3666"/>
        <v>0.566</v>
      </c>
      <c r="BA910" s="43">
        <f t="shared" si="3666"/>
        <v>0.566</v>
      </c>
      <c r="BB910" s="43"/>
      <c r="BC910" s="43"/>
      <c r="BD910" s="43"/>
      <c r="BE910" s="43"/>
      <c r="BF910" s="43"/>
      <c r="BG910" s="43"/>
      <c r="BH910" s="43"/>
      <c r="BI910" s="43"/>
      <c r="BJ910" s="43"/>
    </row>
    <row r="911">
      <c r="A911" s="30"/>
      <c r="B911" s="30"/>
      <c r="C911" s="44">
        <f t="shared" si="49"/>
        <v>907</v>
      </c>
      <c r="D911" s="32">
        <f t="shared" si="13"/>
        <v>1360</v>
      </c>
      <c r="E911" s="32">
        <f t="shared" si="14"/>
        <v>1360</v>
      </c>
      <c r="F911" s="33">
        <f t="shared" si="15"/>
        <v>615</v>
      </c>
      <c r="G911" s="30">
        <f t="shared" si="16"/>
        <v>473</v>
      </c>
      <c r="H911" s="34">
        <f t="shared" si="17"/>
        <v>142</v>
      </c>
      <c r="I911" s="35">
        <f t="shared" si="18"/>
        <v>0.500697088</v>
      </c>
      <c r="J911" s="35">
        <f t="shared" si="19"/>
        <v>0.4520410227</v>
      </c>
      <c r="K911" s="36">
        <f t="shared" si="20"/>
        <v>237</v>
      </c>
      <c r="L911" s="37">
        <f t="shared" si="21"/>
        <v>236</v>
      </c>
      <c r="M911" s="38">
        <f t="shared" si="22"/>
        <v>64</v>
      </c>
      <c r="N911" s="39">
        <f t="shared" si="23"/>
        <v>78</v>
      </c>
      <c r="O911" s="35">
        <f t="shared" si="24"/>
        <v>0.5010570825</v>
      </c>
      <c r="P911" s="35">
        <f t="shared" si="25"/>
        <v>0.4507042254</v>
      </c>
      <c r="Q911" s="40">
        <f t="shared" si="26"/>
        <v>0.4894308943</v>
      </c>
      <c r="R911" s="35">
        <f t="shared" si="27"/>
        <v>0.2133333333</v>
      </c>
      <c r="S911" s="10">
        <f t="shared" si="50"/>
        <v>0.6294844507</v>
      </c>
      <c r="T911" s="10">
        <f t="shared" si="28"/>
        <v>0.882652105</v>
      </c>
      <c r="U911" s="10">
        <f t="shared" si="29"/>
        <v>0.882652105</v>
      </c>
      <c r="V911" s="30">
        <f t="shared" si="30"/>
        <v>615</v>
      </c>
      <c r="W911" s="30">
        <f t="shared" si="31"/>
        <v>301</v>
      </c>
      <c r="X911" s="34">
        <f t="shared" si="32"/>
        <v>387</v>
      </c>
      <c r="Y911" s="36">
        <f t="shared" si="33"/>
        <v>323</v>
      </c>
      <c r="Z911" s="37">
        <f t="shared" ref="Z911:AA911" si="3667">L911</f>
        <v>236</v>
      </c>
      <c r="AA911" s="38">
        <f t="shared" si="3667"/>
        <v>64</v>
      </c>
      <c r="AB911" s="39">
        <f t="shared" si="35"/>
        <v>43</v>
      </c>
      <c r="AC911" s="35">
        <f t="shared" si="36"/>
        <v>0.5981308411</v>
      </c>
      <c r="AD911" s="35">
        <f t="shared" si="37"/>
        <v>0.5778175313</v>
      </c>
      <c r="AE911" s="30">
        <f t="shared" si="38"/>
        <v>0.5651012249</v>
      </c>
      <c r="AF911" s="30">
        <f t="shared" si="39"/>
        <v>0.2586649356</v>
      </c>
      <c r="AG911" s="30">
        <f t="shared" si="40"/>
        <v>0.0127163064</v>
      </c>
      <c r="AH911" s="41">
        <f t="shared" si="41"/>
        <v>0.3772296775</v>
      </c>
      <c r="AI911" s="42">
        <f t="shared" si="42"/>
        <v>0.4607971636</v>
      </c>
      <c r="AJ911" s="42">
        <f t="shared" si="43"/>
        <v>0.4783195996</v>
      </c>
      <c r="AK911" s="36">
        <f t="shared" si="44"/>
        <v>216</v>
      </c>
      <c r="AL911" s="37">
        <f t="shared" ref="AL911:AM911" si="3668">Z911</f>
        <v>236</v>
      </c>
      <c r="AM911" s="38">
        <f t="shared" si="3668"/>
        <v>64</v>
      </c>
      <c r="AN911" s="39">
        <f t="shared" si="46"/>
        <v>43</v>
      </c>
      <c r="AO911" s="43"/>
      <c r="AP911" s="43"/>
      <c r="AQ911" s="43">
        <f t="shared" ref="AQ911:AW911" si="3669">POWER($AC911,AQ$3)</f>
        <v>1</v>
      </c>
      <c r="AR911" s="43">
        <f t="shared" si="3669"/>
        <v>0.5981308411</v>
      </c>
      <c r="AS911" s="43">
        <f t="shared" si="3669"/>
        <v>0.3577605031</v>
      </c>
      <c r="AT911" s="43">
        <f t="shared" si="3669"/>
        <v>0.2139875906</v>
      </c>
      <c r="AU911" s="43">
        <f t="shared" si="3669"/>
        <v>0.1279925776</v>
      </c>
      <c r="AV911" s="43">
        <f t="shared" si="3669"/>
        <v>0.07655630808</v>
      </c>
      <c r="AW911" s="43">
        <f t="shared" si="3669"/>
        <v>0.04579068895</v>
      </c>
      <c r="AX911" s="43">
        <f t="shared" ref="AX911:BA911" si="3670">$AD911*AQ911</f>
        <v>0.5778175313</v>
      </c>
      <c r="AY911" s="43">
        <f t="shared" si="3670"/>
        <v>0.345610486</v>
      </c>
      <c r="AZ911" s="43">
        <f t="shared" si="3670"/>
        <v>0.2067202907</v>
      </c>
      <c r="BA911" s="43">
        <f t="shared" si="3670"/>
        <v>0.1236457814</v>
      </c>
      <c r="BB911" s="43"/>
      <c r="BC911" s="43"/>
      <c r="BD911" s="43"/>
      <c r="BE911" s="43"/>
      <c r="BF911" s="43"/>
      <c r="BG911" s="43"/>
      <c r="BH911" s="43"/>
      <c r="BI911" s="43"/>
      <c r="BJ911" s="43"/>
    </row>
    <row r="912">
      <c r="A912" s="30"/>
      <c r="B912" s="30"/>
      <c r="C912" s="44">
        <f t="shared" si="49"/>
        <v>908</v>
      </c>
      <c r="D912" s="32">
        <f t="shared" si="13"/>
        <v>443</v>
      </c>
      <c r="E912" s="32">
        <f t="shared" si="14"/>
        <v>443</v>
      </c>
      <c r="F912" s="33">
        <f t="shared" si="15"/>
        <v>205</v>
      </c>
      <c r="G912" s="30">
        <f t="shared" si="16"/>
        <v>167</v>
      </c>
      <c r="H912" s="34">
        <f t="shared" si="17"/>
        <v>38</v>
      </c>
      <c r="I912" s="35">
        <f t="shared" si="18"/>
        <v>0.4635390095</v>
      </c>
      <c r="J912" s="35">
        <f t="shared" si="19"/>
        <v>0.4720038309</v>
      </c>
      <c r="K912" s="36">
        <f t="shared" si="20"/>
        <v>77</v>
      </c>
      <c r="L912" s="37">
        <f t="shared" si="21"/>
        <v>90</v>
      </c>
      <c r="M912" s="38">
        <f t="shared" si="22"/>
        <v>18</v>
      </c>
      <c r="N912" s="39">
        <f t="shared" si="23"/>
        <v>20</v>
      </c>
      <c r="O912" s="35">
        <f t="shared" si="24"/>
        <v>0.4610778443</v>
      </c>
      <c r="P912" s="35">
        <f t="shared" si="25"/>
        <v>0.4736842105</v>
      </c>
      <c r="Q912" s="40">
        <f t="shared" si="26"/>
        <v>0.4634146341</v>
      </c>
      <c r="R912" s="35">
        <f t="shared" si="27"/>
        <v>0.1666666667</v>
      </c>
      <c r="S912" s="10">
        <f t="shared" si="50"/>
        <v>0.6376806877</v>
      </c>
      <c r="T912" s="10">
        <f t="shared" si="28"/>
        <v>0.9251595973</v>
      </c>
      <c r="U912" s="10">
        <f t="shared" si="29"/>
        <v>0.9251595973</v>
      </c>
      <c r="V912" s="30">
        <f t="shared" si="30"/>
        <v>205</v>
      </c>
      <c r="W912" s="30">
        <f t="shared" si="31"/>
        <v>95</v>
      </c>
      <c r="X912" s="34">
        <f t="shared" si="32"/>
        <v>131</v>
      </c>
      <c r="Y912" s="36">
        <f t="shared" si="33"/>
        <v>113</v>
      </c>
      <c r="Z912" s="37">
        <f t="shared" ref="Z912:AA912" si="3671">L912</f>
        <v>90</v>
      </c>
      <c r="AA912" s="38">
        <f t="shared" si="3671"/>
        <v>18</v>
      </c>
      <c r="AB912" s="39">
        <f t="shared" si="35"/>
        <v>9</v>
      </c>
      <c r="AC912" s="35">
        <f t="shared" si="36"/>
        <v>0.6666666667</v>
      </c>
      <c r="AD912" s="35">
        <f t="shared" si="37"/>
        <v>0.5566502463</v>
      </c>
      <c r="AE912" s="30">
        <f t="shared" si="38"/>
        <v>0.5854840498</v>
      </c>
      <c r="AF912" s="30">
        <f t="shared" si="39"/>
        <v>0.2790477605</v>
      </c>
      <c r="AG912" s="30">
        <f t="shared" si="40"/>
        <v>-0.02883380348</v>
      </c>
      <c r="AH912" s="41">
        <f t="shared" si="41"/>
        <v>0.388984969</v>
      </c>
      <c r="AI912" s="42">
        <f t="shared" si="42"/>
        <v>0.5110342929</v>
      </c>
      <c r="AJ912" s="42">
        <f t="shared" si="43"/>
        <v>0.4713027499</v>
      </c>
      <c r="AK912" s="36">
        <f t="shared" si="44"/>
        <v>80</v>
      </c>
      <c r="AL912" s="37">
        <f t="shared" ref="AL912:AM912" si="3672">Z912</f>
        <v>90</v>
      </c>
      <c r="AM912" s="38">
        <f t="shared" si="3672"/>
        <v>18</v>
      </c>
      <c r="AN912" s="39">
        <f t="shared" si="46"/>
        <v>9</v>
      </c>
      <c r="AO912" s="43"/>
      <c r="AP912" s="43"/>
      <c r="AQ912" s="43">
        <f t="shared" ref="AQ912:AW912" si="3673">POWER($AC912,AQ$3)</f>
        <v>1</v>
      </c>
      <c r="AR912" s="43">
        <f t="shared" si="3673"/>
        <v>0.6666666667</v>
      </c>
      <c r="AS912" s="43">
        <f t="shared" si="3673"/>
        <v>0.4444444444</v>
      </c>
      <c r="AT912" s="43">
        <f t="shared" si="3673"/>
        <v>0.2962962963</v>
      </c>
      <c r="AU912" s="43">
        <f t="shared" si="3673"/>
        <v>0.1975308642</v>
      </c>
      <c r="AV912" s="43">
        <f t="shared" si="3673"/>
        <v>0.1316872428</v>
      </c>
      <c r="AW912" s="43">
        <f t="shared" si="3673"/>
        <v>0.0877914952</v>
      </c>
      <c r="AX912" s="43">
        <f t="shared" ref="AX912:BA912" si="3674">$AD912*AQ912</f>
        <v>0.5566502463</v>
      </c>
      <c r="AY912" s="43">
        <f t="shared" si="3674"/>
        <v>0.3711001642</v>
      </c>
      <c r="AZ912" s="43">
        <f t="shared" si="3674"/>
        <v>0.2474001095</v>
      </c>
      <c r="BA912" s="43">
        <f t="shared" si="3674"/>
        <v>0.1649334063</v>
      </c>
      <c r="BB912" s="43"/>
      <c r="BC912" s="43"/>
      <c r="BD912" s="43"/>
      <c r="BE912" s="43"/>
      <c r="BF912" s="43"/>
      <c r="BG912" s="43"/>
      <c r="BH912" s="43"/>
      <c r="BI912" s="43"/>
      <c r="BJ912" s="43"/>
    </row>
    <row r="913">
      <c r="A913" s="30"/>
      <c r="B913" s="30"/>
      <c r="C913" s="44">
        <f t="shared" si="49"/>
        <v>909</v>
      </c>
      <c r="D913" s="32">
        <f t="shared" si="13"/>
        <v>1359</v>
      </c>
      <c r="E913" s="32">
        <f t="shared" si="14"/>
        <v>1359</v>
      </c>
      <c r="F913" s="33">
        <f t="shared" si="15"/>
        <v>548</v>
      </c>
      <c r="G913" s="30">
        <f t="shared" si="16"/>
        <v>293</v>
      </c>
      <c r="H913" s="34">
        <f t="shared" si="17"/>
        <v>255</v>
      </c>
      <c r="I913" s="35">
        <f t="shared" si="18"/>
        <v>0.5847124943</v>
      </c>
      <c r="J913" s="35">
        <f t="shared" si="19"/>
        <v>0.6289196843</v>
      </c>
      <c r="K913" s="36">
        <f t="shared" si="20"/>
        <v>171</v>
      </c>
      <c r="L913" s="37">
        <f t="shared" si="21"/>
        <v>122</v>
      </c>
      <c r="M913" s="38">
        <f t="shared" si="22"/>
        <v>160</v>
      </c>
      <c r="N913" s="39">
        <f t="shared" si="23"/>
        <v>95</v>
      </c>
      <c r="O913" s="35">
        <f t="shared" si="24"/>
        <v>0.5836177474</v>
      </c>
      <c r="P913" s="35">
        <f t="shared" si="25"/>
        <v>0.6274509804</v>
      </c>
      <c r="Q913" s="40">
        <f t="shared" si="26"/>
        <v>0.6040145985</v>
      </c>
      <c r="R913" s="35">
        <f t="shared" si="27"/>
        <v>0.5673758865</v>
      </c>
      <c r="S913" s="10">
        <f t="shared" si="50"/>
        <v>0.7667930563</v>
      </c>
      <c r="T913" s="10">
        <f t="shared" si="28"/>
        <v>0.887197081</v>
      </c>
      <c r="U913" s="10">
        <f t="shared" si="29"/>
        <v>0.887197081</v>
      </c>
      <c r="V913" s="30">
        <f t="shared" si="30"/>
        <v>548</v>
      </c>
      <c r="W913" s="30">
        <f t="shared" si="31"/>
        <v>331</v>
      </c>
      <c r="X913" s="34">
        <f t="shared" si="32"/>
        <v>420</v>
      </c>
      <c r="Y913" s="36">
        <f t="shared" si="33"/>
        <v>260</v>
      </c>
      <c r="Z913" s="37">
        <f t="shared" ref="Z913:AA913" si="3675">L913</f>
        <v>122</v>
      </c>
      <c r="AA913" s="38">
        <f t="shared" si="3675"/>
        <v>160</v>
      </c>
      <c r="AB913" s="39">
        <f t="shared" si="35"/>
        <v>33</v>
      </c>
      <c r="AC913" s="35">
        <f t="shared" si="36"/>
        <v>0.829015544</v>
      </c>
      <c r="AD913" s="35">
        <f t="shared" si="37"/>
        <v>0.6806282723</v>
      </c>
      <c r="AE913" s="30">
        <f t="shared" si="38"/>
        <v>0.6177241189</v>
      </c>
      <c r="AF913" s="30">
        <f t="shared" si="39"/>
        <v>0.3112878296</v>
      </c>
      <c r="AG913" s="30">
        <f t="shared" si="40"/>
        <v>0.06290415334</v>
      </c>
      <c r="AH913" s="41">
        <f t="shared" si="41"/>
        <v>0.4261971456</v>
      </c>
      <c r="AI913" s="42">
        <f t="shared" si="42"/>
        <v>0.626165667</v>
      </c>
      <c r="AJ913" s="42">
        <f t="shared" si="43"/>
        <v>0.7128444527</v>
      </c>
      <c r="AK913" s="36">
        <f t="shared" si="44"/>
        <v>303</v>
      </c>
      <c r="AL913" s="37">
        <f t="shared" ref="AL913:AM913" si="3676">Z913</f>
        <v>122</v>
      </c>
      <c r="AM913" s="38">
        <f t="shared" si="3676"/>
        <v>160</v>
      </c>
      <c r="AN913" s="39">
        <f t="shared" si="46"/>
        <v>33</v>
      </c>
      <c r="AO913" s="43"/>
      <c r="AP913" s="43"/>
      <c r="AQ913" s="43">
        <f t="shared" ref="AQ913:AW913" si="3677">POWER($AC913,AQ$3)</f>
        <v>1</v>
      </c>
      <c r="AR913" s="43">
        <f t="shared" si="3677"/>
        <v>0.829015544</v>
      </c>
      <c r="AS913" s="43">
        <f t="shared" si="3677"/>
        <v>0.6872667723</v>
      </c>
      <c r="AT913" s="43">
        <f t="shared" si="3677"/>
        <v>0.5697548371</v>
      </c>
      <c r="AU913" s="43">
        <f t="shared" si="3677"/>
        <v>0.4723356163</v>
      </c>
      <c r="AV913" s="43">
        <f t="shared" si="3677"/>
        <v>0.3915735679</v>
      </c>
      <c r="AW913" s="43">
        <f t="shared" si="3677"/>
        <v>0.3246205744</v>
      </c>
      <c r="AX913" s="43">
        <f t="shared" ref="AX913:BA913" si="3678">$AD913*AQ913</f>
        <v>0.6806282723</v>
      </c>
      <c r="AY913" s="43">
        <f t="shared" si="3678"/>
        <v>0.5642514174</v>
      </c>
      <c r="AZ913" s="43">
        <f t="shared" si="3678"/>
        <v>0.4677731958</v>
      </c>
      <c r="BA913" s="43">
        <f t="shared" si="3678"/>
        <v>0.3877912504</v>
      </c>
      <c r="BB913" s="43"/>
      <c r="BC913" s="43"/>
      <c r="BD913" s="43"/>
      <c r="BE913" s="43"/>
      <c r="BF913" s="43"/>
      <c r="BG913" s="43"/>
      <c r="BH913" s="43"/>
      <c r="BI913" s="43"/>
      <c r="BJ913" s="43"/>
    </row>
    <row r="914">
      <c r="A914" s="30"/>
      <c r="B914" s="30"/>
      <c r="C914" s="44">
        <f t="shared" si="49"/>
        <v>910</v>
      </c>
      <c r="D914" s="32">
        <f t="shared" si="13"/>
        <v>469</v>
      </c>
      <c r="E914" s="32">
        <f t="shared" si="14"/>
        <v>469</v>
      </c>
      <c r="F914" s="33">
        <f t="shared" si="15"/>
        <v>316</v>
      </c>
      <c r="G914" s="30">
        <f t="shared" si="16"/>
        <v>234</v>
      </c>
      <c r="H914" s="34">
        <f t="shared" si="17"/>
        <v>82</v>
      </c>
      <c r="I914" s="35">
        <f t="shared" si="18"/>
        <v>0.4215606679</v>
      </c>
      <c r="J914" s="35">
        <f t="shared" si="19"/>
        <v>0.5288459516</v>
      </c>
      <c r="K914" s="36">
        <f t="shared" si="20"/>
        <v>99</v>
      </c>
      <c r="L914" s="37">
        <f t="shared" si="21"/>
        <v>135</v>
      </c>
      <c r="M914" s="38">
        <f t="shared" si="22"/>
        <v>43</v>
      </c>
      <c r="N914" s="39">
        <f t="shared" si="23"/>
        <v>39</v>
      </c>
      <c r="O914" s="35">
        <f t="shared" si="24"/>
        <v>0.4230769231</v>
      </c>
      <c r="P914" s="35">
        <f t="shared" si="25"/>
        <v>0.5243902439</v>
      </c>
      <c r="Q914" s="40">
        <f t="shared" si="26"/>
        <v>0.4493670886</v>
      </c>
      <c r="R914" s="35">
        <f t="shared" si="27"/>
        <v>0.2415730337</v>
      </c>
      <c r="S914" s="10">
        <f t="shared" si="50"/>
        <v>0.7310582557</v>
      </c>
      <c r="T914" s="10">
        <f t="shared" si="28"/>
        <v>1.031574595</v>
      </c>
      <c r="U914" s="10">
        <f t="shared" si="29"/>
        <v>1</v>
      </c>
      <c r="V914" s="30">
        <f t="shared" si="30"/>
        <v>316</v>
      </c>
      <c r="W914" s="30">
        <f t="shared" si="31"/>
        <v>142</v>
      </c>
      <c r="X914" s="34">
        <f t="shared" si="32"/>
        <v>231</v>
      </c>
      <c r="Y914" s="36">
        <f t="shared" si="33"/>
        <v>188</v>
      </c>
      <c r="Z914" s="37">
        <f t="shared" ref="Z914:AA914" si="3679">L914</f>
        <v>135</v>
      </c>
      <c r="AA914" s="38">
        <f t="shared" si="3679"/>
        <v>43</v>
      </c>
      <c r="AB914" s="39">
        <f t="shared" si="35"/>
        <v>0</v>
      </c>
      <c r="AC914" s="35">
        <f t="shared" si="36"/>
        <v>1</v>
      </c>
      <c r="AD914" s="35">
        <f t="shared" si="37"/>
        <v>0.5820433437</v>
      </c>
      <c r="AE914" s="30">
        <f t="shared" si="38"/>
        <v>0.6210571413</v>
      </c>
      <c r="AF914" s="30">
        <f t="shared" si="39"/>
        <v>0.3146208519</v>
      </c>
      <c r="AG914" s="30">
        <f t="shared" si="40"/>
        <v>-0.03901379761</v>
      </c>
      <c r="AH914" s="41">
        <f t="shared" si="41"/>
        <v>0.4805822993</v>
      </c>
      <c r="AI914" s="42">
        <f t="shared" si="42"/>
        <v>0.7412780452</v>
      </c>
      <c r="AJ914" s="42">
        <f t="shared" si="43"/>
        <v>0.687518978</v>
      </c>
      <c r="AK914" s="36">
        <f t="shared" si="44"/>
        <v>297</v>
      </c>
      <c r="AL914" s="37">
        <f t="shared" ref="AL914:AM914" si="3680">Z914</f>
        <v>135</v>
      </c>
      <c r="AM914" s="38">
        <f t="shared" si="3680"/>
        <v>43</v>
      </c>
      <c r="AN914" s="39">
        <f t="shared" si="46"/>
        <v>0</v>
      </c>
      <c r="AO914" s="43"/>
      <c r="AP914" s="43"/>
      <c r="AQ914" s="43">
        <f t="shared" ref="AQ914:AW914" si="3681">POWER($AC914,AQ$3)</f>
        <v>1</v>
      </c>
      <c r="AR914" s="43">
        <f t="shared" si="3681"/>
        <v>1</v>
      </c>
      <c r="AS914" s="43">
        <f t="shared" si="3681"/>
        <v>1</v>
      </c>
      <c r="AT914" s="43">
        <f t="shared" si="3681"/>
        <v>1</v>
      </c>
      <c r="AU914" s="43">
        <f t="shared" si="3681"/>
        <v>1</v>
      </c>
      <c r="AV914" s="43">
        <f t="shared" si="3681"/>
        <v>1</v>
      </c>
      <c r="AW914" s="43">
        <f t="shared" si="3681"/>
        <v>1</v>
      </c>
      <c r="AX914" s="43">
        <f t="shared" ref="AX914:BA914" si="3682">$AD914*AQ914</f>
        <v>0.5820433437</v>
      </c>
      <c r="AY914" s="43">
        <f t="shared" si="3682"/>
        <v>0.5820433437</v>
      </c>
      <c r="AZ914" s="43">
        <f t="shared" si="3682"/>
        <v>0.5820433437</v>
      </c>
      <c r="BA914" s="43">
        <f t="shared" si="3682"/>
        <v>0.5820433437</v>
      </c>
      <c r="BB914" s="43"/>
      <c r="BC914" s="43"/>
      <c r="BD914" s="43"/>
      <c r="BE914" s="43"/>
      <c r="BF914" s="43"/>
      <c r="BG914" s="43"/>
      <c r="BH914" s="43"/>
      <c r="BI914" s="43"/>
      <c r="BJ914" s="43"/>
    </row>
    <row r="915">
      <c r="A915" s="30"/>
      <c r="B915" s="30"/>
      <c r="C915" s="44">
        <f t="shared" si="49"/>
        <v>911</v>
      </c>
      <c r="D915" s="32">
        <f t="shared" si="13"/>
        <v>401</v>
      </c>
      <c r="E915" s="32">
        <f t="shared" si="14"/>
        <v>401</v>
      </c>
      <c r="F915" s="33">
        <f t="shared" si="15"/>
        <v>234</v>
      </c>
      <c r="G915" s="30">
        <f t="shared" si="16"/>
        <v>143</v>
      </c>
      <c r="H915" s="34">
        <f t="shared" si="17"/>
        <v>91</v>
      </c>
      <c r="I915" s="35">
        <f t="shared" si="18"/>
        <v>0.2985298668</v>
      </c>
      <c r="J915" s="35">
        <f t="shared" si="19"/>
        <v>0.2867304881</v>
      </c>
      <c r="K915" s="36">
        <f t="shared" si="20"/>
        <v>43</v>
      </c>
      <c r="L915" s="37">
        <f t="shared" si="21"/>
        <v>100</v>
      </c>
      <c r="M915" s="38">
        <f t="shared" si="22"/>
        <v>26</v>
      </c>
      <c r="N915" s="39">
        <f t="shared" si="23"/>
        <v>65</v>
      </c>
      <c r="O915" s="35">
        <f t="shared" si="24"/>
        <v>0.3006993007</v>
      </c>
      <c r="P915" s="35">
        <f t="shared" si="25"/>
        <v>0.2857142857</v>
      </c>
      <c r="Q915" s="40">
        <f t="shared" si="26"/>
        <v>0.2948717949</v>
      </c>
      <c r="R915" s="35">
        <f t="shared" si="27"/>
        <v>0.2063492063</v>
      </c>
      <c r="S915" s="10">
        <f t="shared" si="50"/>
        <v>0.5286714243</v>
      </c>
      <c r="T915" s="10">
        <f t="shared" si="28"/>
        <v>0.7217356162</v>
      </c>
      <c r="U915" s="10">
        <f t="shared" si="29"/>
        <v>0.7217356162</v>
      </c>
      <c r="V915" s="30">
        <f t="shared" si="30"/>
        <v>234</v>
      </c>
      <c r="W915" s="30">
        <f t="shared" si="31"/>
        <v>69</v>
      </c>
      <c r="X915" s="34">
        <f t="shared" si="32"/>
        <v>124</v>
      </c>
      <c r="Y915" s="36">
        <f t="shared" si="33"/>
        <v>98</v>
      </c>
      <c r="Z915" s="37">
        <f t="shared" ref="Z915:AA915" si="3683">L915</f>
        <v>100</v>
      </c>
      <c r="AA915" s="38">
        <f t="shared" si="3683"/>
        <v>26</v>
      </c>
      <c r="AB915" s="39">
        <f t="shared" si="35"/>
        <v>38</v>
      </c>
      <c r="AC915" s="35">
        <f t="shared" si="36"/>
        <v>0.40625</v>
      </c>
      <c r="AD915" s="35">
        <f t="shared" si="37"/>
        <v>0.4949494949</v>
      </c>
      <c r="AE915" s="30">
        <f t="shared" si="38"/>
        <v>0.4923926402</v>
      </c>
      <c r="AF915" s="30">
        <f t="shared" si="39"/>
        <v>0.1859563509</v>
      </c>
      <c r="AG915" s="30">
        <f t="shared" si="40"/>
        <v>0.002556854706</v>
      </c>
      <c r="AH915" s="41">
        <f t="shared" si="41"/>
        <v>0.356127391</v>
      </c>
      <c r="AI915" s="42">
        <f t="shared" si="42"/>
        <v>0.3159262785</v>
      </c>
      <c r="AJ915" s="42">
        <f t="shared" si="43"/>
        <v>0.3194494968</v>
      </c>
      <c r="AK915" s="36">
        <f t="shared" si="44"/>
        <v>47</v>
      </c>
      <c r="AL915" s="37">
        <f t="shared" ref="AL915:AM915" si="3684">Z915</f>
        <v>100</v>
      </c>
      <c r="AM915" s="38">
        <f t="shared" si="3684"/>
        <v>26</v>
      </c>
      <c r="AN915" s="39">
        <f t="shared" si="46"/>
        <v>38</v>
      </c>
      <c r="AO915" s="43"/>
      <c r="AP915" s="43"/>
      <c r="AQ915" s="43">
        <f t="shared" ref="AQ915:AW915" si="3685">POWER($AC915,AQ$3)</f>
        <v>1</v>
      </c>
      <c r="AR915" s="43">
        <f t="shared" si="3685"/>
        <v>0.40625</v>
      </c>
      <c r="AS915" s="43">
        <f t="shared" si="3685"/>
        <v>0.1650390625</v>
      </c>
      <c r="AT915" s="43">
        <f t="shared" si="3685"/>
        <v>0.06704711914</v>
      </c>
      <c r="AU915" s="43">
        <f t="shared" si="3685"/>
        <v>0.02723789215</v>
      </c>
      <c r="AV915" s="43">
        <f t="shared" si="3685"/>
        <v>0.01106539369</v>
      </c>
      <c r="AW915" s="43">
        <f t="shared" si="3685"/>
        <v>0.004495316185</v>
      </c>
      <c r="AX915" s="43">
        <f t="shared" ref="AX915:BA915" si="3686">$AD915*AQ915</f>
        <v>0.4949494949</v>
      </c>
      <c r="AY915" s="43">
        <f t="shared" si="3686"/>
        <v>0.2010732323</v>
      </c>
      <c r="AZ915" s="43">
        <f t="shared" si="3686"/>
        <v>0.08168600063</v>
      </c>
      <c r="BA915" s="43">
        <f t="shared" si="3686"/>
        <v>0.03318493776</v>
      </c>
      <c r="BB915" s="43"/>
      <c r="BC915" s="43"/>
      <c r="BD915" s="43"/>
      <c r="BE915" s="43"/>
      <c r="BF915" s="43"/>
      <c r="BG915" s="43"/>
      <c r="BH915" s="43"/>
      <c r="BI915" s="43"/>
      <c r="BJ915" s="43"/>
    </row>
    <row r="916">
      <c r="A916" s="30"/>
      <c r="B916" s="30"/>
      <c r="C916" s="44">
        <f t="shared" si="49"/>
        <v>912</v>
      </c>
      <c r="D916" s="32">
        <f t="shared" si="13"/>
        <v>743</v>
      </c>
      <c r="E916" s="32">
        <f t="shared" si="14"/>
        <v>743</v>
      </c>
      <c r="F916" s="33">
        <f t="shared" si="15"/>
        <v>288</v>
      </c>
      <c r="G916" s="30">
        <f t="shared" si="16"/>
        <v>200</v>
      </c>
      <c r="H916" s="34">
        <f t="shared" si="17"/>
        <v>88</v>
      </c>
      <c r="I916" s="35">
        <f t="shared" si="18"/>
        <v>0.537606339</v>
      </c>
      <c r="J916" s="35">
        <f t="shared" si="19"/>
        <v>0.5467088375</v>
      </c>
      <c r="K916" s="36">
        <f t="shared" si="20"/>
        <v>108</v>
      </c>
      <c r="L916" s="37">
        <f t="shared" si="21"/>
        <v>92</v>
      </c>
      <c r="M916" s="38">
        <f t="shared" si="22"/>
        <v>48</v>
      </c>
      <c r="N916" s="39">
        <f t="shared" si="23"/>
        <v>40</v>
      </c>
      <c r="O916" s="35">
        <f t="shared" si="24"/>
        <v>0.54</v>
      </c>
      <c r="P916" s="35">
        <f t="shared" si="25"/>
        <v>0.5454545455</v>
      </c>
      <c r="Q916" s="40">
        <f t="shared" si="26"/>
        <v>0.5416666667</v>
      </c>
      <c r="R916" s="35">
        <f t="shared" si="27"/>
        <v>0.3428571429</v>
      </c>
      <c r="S916" s="10">
        <f t="shared" si="50"/>
        <v>0.6996964254</v>
      </c>
      <c r="T916" s="10">
        <f t="shared" si="28"/>
        <v>0.9170667395</v>
      </c>
      <c r="U916" s="10">
        <f t="shared" si="29"/>
        <v>0.9170667395</v>
      </c>
      <c r="V916" s="30">
        <f t="shared" si="30"/>
        <v>288</v>
      </c>
      <c r="W916" s="30">
        <f t="shared" si="31"/>
        <v>156</v>
      </c>
      <c r="X916" s="34">
        <f t="shared" si="32"/>
        <v>202</v>
      </c>
      <c r="Y916" s="36">
        <f t="shared" si="33"/>
        <v>154</v>
      </c>
      <c r="Z916" s="37">
        <f t="shared" ref="Z916:AA916" si="3687">L916</f>
        <v>92</v>
      </c>
      <c r="AA916" s="38">
        <f t="shared" si="3687"/>
        <v>48</v>
      </c>
      <c r="AB916" s="39">
        <f t="shared" si="35"/>
        <v>14</v>
      </c>
      <c r="AC916" s="35">
        <f t="shared" si="36"/>
        <v>0.7741935484</v>
      </c>
      <c r="AD916" s="35">
        <f t="shared" si="37"/>
        <v>0.6260162602</v>
      </c>
      <c r="AE916" s="30">
        <f t="shared" si="38"/>
        <v>0.6096424948</v>
      </c>
      <c r="AF916" s="30">
        <f t="shared" si="39"/>
        <v>0.3032062055</v>
      </c>
      <c r="AG916" s="30">
        <f t="shared" si="40"/>
        <v>0.01637376533</v>
      </c>
      <c r="AH916" s="41">
        <f t="shared" si="41"/>
        <v>0.4121182234</v>
      </c>
      <c r="AI916" s="42">
        <f t="shared" si="42"/>
        <v>0.5879241675</v>
      </c>
      <c r="AJ916" s="42">
        <f t="shared" si="43"/>
        <v>0.6104863994</v>
      </c>
      <c r="AK916" s="36">
        <f t="shared" si="44"/>
        <v>144</v>
      </c>
      <c r="AL916" s="37">
        <f t="shared" ref="AL916:AM916" si="3688">Z916</f>
        <v>92</v>
      </c>
      <c r="AM916" s="38">
        <f t="shared" si="3688"/>
        <v>48</v>
      </c>
      <c r="AN916" s="39">
        <f t="shared" si="46"/>
        <v>14</v>
      </c>
      <c r="AO916" s="43"/>
      <c r="AP916" s="43"/>
      <c r="AQ916" s="43">
        <f t="shared" ref="AQ916:AW916" si="3689">POWER($AC916,AQ$3)</f>
        <v>1</v>
      </c>
      <c r="AR916" s="43">
        <f t="shared" si="3689"/>
        <v>0.7741935484</v>
      </c>
      <c r="AS916" s="43">
        <f t="shared" si="3689"/>
        <v>0.5993756504</v>
      </c>
      <c r="AT916" s="43">
        <f t="shared" si="3689"/>
        <v>0.4640327616</v>
      </c>
      <c r="AU916" s="43">
        <f t="shared" si="3689"/>
        <v>0.3592511702</v>
      </c>
      <c r="AV916" s="43">
        <f t="shared" si="3689"/>
        <v>0.2781299383</v>
      </c>
      <c r="AW916" s="43">
        <f t="shared" si="3689"/>
        <v>0.2153264038</v>
      </c>
      <c r="AX916" s="43">
        <f t="shared" ref="AX916:BA916" si="3690">$AD916*AQ916</f>
        <v>0.6260162602</v>
      </c>
      <c r="AY916" s="43">
        <f t="shared" si="3690"/>
        <v>0.4846577498</v>
      </c>
      <c r="AZ916" s="43">
        <f t="shared" si="3690"/>
        <v>0.3752189031</v>
      </c>
      <c r="BA916" s="43">
        <f t="shared" si="3690"/>
        <v>0.290492054</v>
      </c>
      <c r="BB916" s="43"/>
      <c r="BC916" s="43"/>
      <c r="BD916" s="43"/>
      <c r="BE916" s="43"/>
      <c r="BF916" s="43"/>
      <c r="BG916" s="43"/>
      <c r="BH916" s="43"/>
      <c r="BI916" s="43"/>
      <c r="BJ916" s="43"/>
    </row>
    <row r="917">
      <c r="A917" s="30"/>
      <c r="B917" s="30"/>
      <c r="C917" s="44">
        <f t="shared" si="49"/>
        <v>913</v>
      </c>
      <c r="D917" s="32">
        <f t="shared" si="13"/>
        <v>1574</v>
      </c>
      <c r="E917" s="32">
        <f t="shared" si="14"/>
        <v>1574</v>
      </c>
      <c r="F917" s="33">
        <f t="shared" si="15"/>
        <v>926</v>
      </c>
      <c r="G917" s="30">
        <f t="shared" si="16"/>
        <v>513</v>
      </c>
      <c r="H917" s="34">
        <f t="shared" si="17"/>
        <v>413</v>
      </c>
      <c r="I917" s="35">
        <f t="shared" si="18"/>
        <v>0.2735142696</v>
      </c>
      <c r="J917" s="35">
        <f t="shared" si="19"/>
        <v>0.2525716638</v>
      </c>
      <c r="K917" s="36">
        <f t="shared" si="20"/>
        <v>140</v>
      </c>
      <c r="L917" s="37">
        <f t="shared" si="21"/>
        <v>373</v>
      </c>
      <c r="M917" s="38">
        <f t="shared" si="22"/>
        <v>104</v>
      </c>
      <c r="N917" s="39">
        <f t="shared" si="23"/>
        <v>309</v>
      </c>
      <c r="O917" s="35">
        <f t="shared" si="24"/>
        <v>0.2729044834</v>
      </c>
      <c r="P917" s="35">
        <f t="shared" si="25"/>
        <v>0.2518159806</v>
      </c>
      <c r="Q917" s="40">
        <f t="shared" si="26"/>
        <v>0.2634989201</v>
      </c>
      <c r="R917" s="35">
        <f t="shared" si="27"/>
        <v>0.2180293501</v>
      </c>
      <c r="S917" s="10">
        <f t="shared" si="50"/>
        <v>0.5987954548</v>
      </c>
      <c r="T917" s="10">
        <f t="shared" si="28"/>
        <v>0.8294168882</v>
      </c>
      <c r="U917" s="10">
        <f t="shared" si="29"/>
        <v>0.8294168882</v>
      </c>
      <c r="V917" s="30">
        <f t="shared" si="30"/>
        <v>926</v>
      </c>
      <c r="W917" s="30">
        <f t="shared" si="31"/>
        <v>244</v>
      </c>
      <c r="X917" s="34">
        <f t="shared" si="32"/>
        <v>554</v>
      </c>
      <c r="Y917" s="36">
        <f t="shared" si="33"/>
        <v>450</v>
      </c>
      <c r="Z917" s="37">
        <f t="shared" ref="Z917:AA917" si="3691">L917</f>
        <v>373</v>
      </c>
      <c r="AA917" s="38">
        <f t="shared" si="3691"/>
        <v>104</v>
      </c>
      <c r="AB917" s="39">
        <f t="shared" si="35"/>
        <v>93</v>
      </c>
      <c r="AC917" s="35">
        <f t="shared" si="36"/>
        <v>0.5279187817</v>
      </c>
      <c r="AD917" s="35">
        <f t="shared" si="37"/>
        <v>0.5467800729</v>
      </c>
      <c r="AE917" s="30">
        <f t="shared" si="38"/>
        <v>0.5408479861</v>
      </c>
      <c r="AF917" s="30">
        <f t="shared" si="39"/>
        <v>0.2344116968</v>
      </c>
      <c r="AG917" s="30">
        <f t="shared" si="40"/>
        <v>0.005932086828</v>
      </c>
      <c r="AH917" s="41">
        <f t="shared" si="41"/>
        <v>0.3675200959</v>
      </c>
      <c r="AI917" s="42">
        <f t="shared" si="42"/>
        <v>0.4084403773</v>
      </c>
      <c r="AJ917" s="42">
        <f t="shared" si="43"/>
        <v>0.4166144971</v>
      </c>
      <c r="AK917" s="36">
        <f t="shared" si="44"/>
        <v>266</v>
      </c>
      <c r="AL917" s="37">
        <f t="shared" ref="AL917:AM917" si="3692">Z917</f>
        <v>373</v>
      </c>
      <c r="AM917" s="38">
        <f t="shared" si="3692"/>
        <v>104</v>
      </c>
      <c r="AN917" s="39">
        <f t="shared" si="46"/>
        <v>93</v>
      </c>
      <c r="AO917" s="43"/>
      <c r="AP917" s="43"/>
      <c r="AQ917" s="43">
        <f t="shared" ref="AQ917:AW917" si="3693">POWER($AC917,AQ$3)</f>
        <v>1</v>
      </c>
      <c r="AR917" s="43">
        <f t="shared" si="3693"/>
        <v>0.5279187817</v>
      </c>
      <c r="AS917" s="43">
        <f t="shared" si="3693"/>
        <v>0.2786982401</v>
      </c>
      <c r="AT917" s="43">
        <f t="shared" si="3693"/>
        <v>0.1471300354</v>
      </c>
      <c r="AU917" s="43">
        <f t="shared" si="3693"/>
        <v>0.07767270903</v>
      </c>
      <c r="AV917" s="43">
        <f t="shared" si="3693"/>
        <v>0.04100488193</v>
      </c>
      <c r="AW917" s="43">
        <f t="shared" si="3693"/>
        <v>0.02164724731</v>
      </c>
      <c r="AX917" s="43">
        <f t="shared" ref="AX917:BA917" si="3694">$AD917*AQ917</f>
        <v>0.5467800729</v>
      </c>
      <c r="AY917" s="43">
        <f t="shared" si="3694"/>
        <v>0.28865547</v>
      </c>
      <c r="AZ917" s="43">
        <f t="shared" si="3694"/>
        <v>0.152386644</v>
      </c>
      <c r="BA917" s="43">
        <f t="shared" si="3694"/>
        <v>0.08044777147</v>
      </c>
      <c r="BB917" s="43"/>
      <c r="BC917" s="43"/>
      <c r="BD917" s="43"/>
      <c r="BE917" s="43"/>
      <c r="BF917" s="43"/>
      <c r="BG917" s="43"/>
      <c r="BH917" s="43"/>
      <c r="BI917" s="43"/>
      <c r="BJ917" s="43"/>
    </row>
    <row r="918">
      <c r="A918" s="30"/>
      <c r="B918" s="30"/>
      <c r="C918" s="44">
        <f t="shared" si="49"/>
        <v>914</v>
      </c>
      <c r="D918" s="32">
        <f t="shared" si="13"/>
        <v>1559</v>
      </c>
      <c r="E918" s="32">
        <f t="shared" si="14"/>
        <v>1559</v>
      </c>
      <c r="F918" s="33">
        <f t="shared" si="15"/>
        <v>724</v>
      </c>
      <c r="G918" s="30">
        <f t="shared" si="16"/>
        <v>574</v>
      </c>
      <c r="H918" s="34">
        <f t="shared" si="17"/>
        <v>150</v>
      </c>
      <c r="I918" s="35">
        <f t="shared" si="18"/>
        <v>0.5357758696</v>
      </c>
      <c r="J918" s="35">
        <f t="shared" si="19"/>
        <v>0.5205451652</v>
      </c>
      <c r="K918" s="36">
        <f t="shared" si="20"/>
        <v>308</v>
      </c>
      <c r="L918" s="37">
        <f t="shared" si="21"/>
        <v>266</v>
      </c>
      <c r="M918" s="38">
        <f t="shared" si="22"/>
        <v>78</v>
      </c>
      <c r="N918" s="39">
        <f t="shared" si="23"/>
        <v>72</v>
      </c>
      <c r="O918" s="35">
        <f t="shared" si="24"/>
        <v>0.5365853659</v>
      </c>
      <c r="P918" s="35">
        <f t="shared" si="25"/>
        <v>0.52</v>
      </c>
      <c r="Q918" s="40">
        <f t="shared" si="26"/>
        <v>0.5331491713</v>
      </c>
      <c r="R918" s="35">
        <f t="shared" si="27"/>
        <v>0.226744186</v>
      </c>
      <c r="S918" s="10">
        <f t="shared" si="50"/>
        <v>0.5323608072</v>
      </c>
      <c r="T918" s="10">
        <f t="shared" si="28"/>
        <v>0.7150787157</v>
      </c>
      <c r="U918" s="10">
        <f t="shared" si="29"/>
        <v>0.7150787157</v>
      </c>
      <c r="V918" s="30">
        <f t="shared" si="30"/>
        <v>724</v>
      </c>
      <c r="W918" s="30">
        <f t="shared" si="31"/>
        <v>386</v>
      </c>
      <c r="X918" s="34">
        <f t="shared" si="32"/>
        <v>386</v>
      </c>
      <c r="Y918" s="36">
        <f t="shared" si="33"/>
        <v>308</v>
      </c>
      <c r="Z918" s="37">
        <f t="shared" ref="Z918:AA918" si="3695">L918</f>
        <v>266</v>
      </c>
      <c r="AA918" s="38">
        <f t="shared" si="3695"/>
        <v>78</v>
      </c>
      <c r="AB918" s="39">
        <f t="shared" si="35"/>
        <v>123</v>
      </c>
      <c r="AC918" s="35">
        <f t="shared" si="36"/>
        <v>0.3880597015</v>
      </c>
      <c r="AD918" s="35">
        <f t="shared" si="37"/>
        <v>0.5365853659</v>
      </c>
      <c r="AE918" s="30">
        <f t="shared" si="38"/>
        <v>0.4845931393</v>
      </c>
      <c r="AF918" s="30">
        <f t="shared" si="39"/>
        <v>0.17815685</v>
      </c>
      <c r="AG918" s="30">
        <f t="shared" si="40"/>
        <v>0.05199222655</v>
      </c>
      <c r="AH918" s="41">
        <f t="shared" si="41"/>
        <v>0.3550053882</v>
      </c>
      <c r="AI918" s="42">
        <f t="shared" si="42"/>
        <v>0.3019355851</v>
      </c>
      <c r="AJ918" s="42">
        <f t="shared" si="43"/>
        <v>0.37357828</v>
      </c>
      <c r="AK918" s="36">
        <f t="shared" si="44"/>
        <v>159</v>
      </c>
      <c r="AL918" s="37">
        <f t="shared" ref="AL918:AM918" si="3696">Z918</f>
        <v>266</v>
      </c>
      <c r="AM918" s="38">
        <f t="shared" si="3696"/>
        <v>78</v>
      </c>
      <c r="AN918" s="39">
        <f t="shared" si="46"/>
        <v>123</v>
      </c>
      <c r="AO918" s="43"/>
      <c r="AP918" s="43"/>
      <c r="AQ918" s="43">
        <f t="shared" ref="AQ918:AW918" si="3697">POWER($AC918,AQ$3)</f>
        <v>1</v>
      </c>
      <c r="AR918" s="43">
        <f t="shared" si="3697"/>
        <v>0.3880597015</v>
      </c>
      <c r="AS918" s="43">
        <f t="shared" si="3697"/>
        <v>0.1505903319</v>
      </c>
      <c r="AT918" s="43">
        <f t="shared" si="3697"/>
        <v>0.05843803925</v>
      </c>
      <c r="AU918" s="43">
        <f t="shared" si="3697"/>
        <v>0.02267744807</v>
      </c>
      <c r="AV918" s="43">
        <f t="shared" si="3697"/>
        <v>0.008800203728</v>
      </c>
      <c r="AW918" s="43">
        <f t="shared" si="3697"/>
        <v>0.003415004432</v>
      </c>
      <c r="AX918" s="43">
        <f t="shared" ref="AX918:BA918" si="3698">$AD918*AQ918</f>
        <v>0.5365853659</v>
      </c>
      <c r="AY918" s="43">
        <f t="shared" si="3698"/>
        <v>0.2082271569</v>
      </c>
      <c r="AZ918" s="43">
        <f t="shared" si="3698"/>
        <v>0.08080456835</v>
      </c>
      <c r="BA918" s="43">
        <f t="shared" si="3698"/>
        <v>0.03135699667</v>
      </c>
      <c r="BB918" s="43"/>
      <c r="BC918" s="43"/>
      <c r="BD918" s="43"/>
      <c r="BE918" s="43"/>
      <c r="BF918" s="43"/>
      <c r="BG918" s="43"/>
      <c r="BH918" s="43"/>
      <c r="BI918" s="43"/>
      <c r="BJ918" s="43"/>
    </row>
    <row r="919">
      <c r="A919" s="30"/>
      <c r="B919" s="30"/>
      <c r="C919" s="44">
        <f t="shared" si="49"/>
        <v>915</v>
      </c>
      <c r="D919" s="32">
        <f t="shared" si="13"/>
        <v>988</v>
      </c>
      <c r="E919" s="32">
        <f t="shared" si="14"/>
        <v>988</v>
      </c>
      <c r="F919" s="33">
        <f t="shared" si="15"/>
        <v>417</v>
      </c>
      <c r="G919" s="30">
        <f t="shared" si="16"/>
        <v>246</v>
      </c>
      <c r="H919" s="34">
        <f t="shared" si="17"/>
        <v>171</v>
      </c>
      <c r="I919" s="35">
        <f t="shared" si="18"/>
        <v>0.315020352</v>
      </c>
      <c r="J919" s="35">
        <f t="shared" si="19"/>
        <v>0.3158320973</v>
      </c>
      <c r="K919" s="36">
        <f t="shared" si="20"/>
        <v>77</v>
      </c>
      <c r="L919" s="37">
        <f t="shared" si="21"/>
        <v>169</v>
      </c>
      <c r="M919" s="38">
        <f t="shared" si="22"/>
        <v>54</v>
      </c>
      <c r="N919" s="39">
        <f t="shared" si="23"/>
        <v>117</v>
      </c>
      <c r="O919" s="35">
        <f t="shared" si="24"/>
        <v>0.3130081301</v>
      </c>
      <c r="P919" s="35">
        <f t="shared" si="25"/>
        <v>0.3157894737</v>
      </c>
      <c r="Q919" s="40">
        <f t="shared" si="26"/>
        <v>0.3141486811</v>
      </c>
      <c r="R919" s="35">
        <f t="shared" si="27"/>
        <v>0.2421524664</v>
      </c>
      <c r="S919" s="10">
        <f t="shared" si="50"/>
        <v>0.5654035721</v>
      </c>
      <c r="T919" s="10">
        <f t="shared" si="28"/>
        <v>0.7596485817</v>
      </c>
      <c r="U919" s="10">
        <f t="shared" si="29"/>
        <v>0.7596485817</v>
      </c>
      <c r="V919" s="30">
        <f t="shared" si="30"/>
        <v>417</v>
      </c>
      <c r="W919" s="30">
        <f t="shared" si="31"/>
        <v>131</v>
      </c>
      <c r="X919" s="34">
        <f t="shared" si="32"/>
        <v>236</v>
      </c>
      <c r="Y919" s="36">
        <f t="shared" si="33"/>
        <v>182</v>
      </c>
      <c r="Z919" s="37">
        <f t="shared" ref="Z919:AA919" si="3699">L919</f>
        <v>169</v>
      </c>
      <c r="AA919" s="38">
        <f t="shared" si="3699"/>
        <v>54</v>
      </c>
      <c r="AB919" s="39">
        <f t="shared" si="35"/>
        <v>58</v>
      </c>
      <c r="AC919" s="35">
        <f t="shared" si="36"/>
        <v>0.4821428571</v>
      </c>
      <c r="AD919" s="35">
        <f t="shared" si="37"/>
        <v>0.5185185185</v>
      </c>
      <c r="AE919" s="30">
        <f t="shared" si="38"/>
        <v>0.5234643363</v>
      </c>
      <c r="AF919" s="30">
        <f t="shared" si="39"/>
        <v>0.217028047</v>
      </c>
      <c r="AG919" s="30">
        <f t="shared" si="40"/>
        <v>-0.004945817798</v>
      </c>
      <c r="AH919" s="41">
        <f t="shared" si="41"/>
        <v>0.3624342671</v>
      </c>
      <c r="AI919" s="42">
        <f t="shared" si="42"/>
        <v>0.3738735802</v>
      </c>
      <c r="AJ919" s="42">
        <f t="shared" si="43"/>
        <v>0.3670584899</v>
      </c>
      <c r="AK919" s="36">
        <f t="shared" si="44"/>
        <v>98</v>
      </c>
      <c r="AL919" s="37">
        <f t="shared" ref="AL919:AM919" si="3700">Z919</f>
        <v>169</v>
      </c>
      <c r="AM919" s="38">
        <f t="shared" si="3700"/>
        <v>54</v>
      </c>
      <c r="AN919" s="39">
        <f t="shared" si="46"/>
        <v>58</v>
      </c>
      <c r="AO919" s="43"/>
      <c r="AP919" s="43"/>
      <c r="AQ919" s="43">
        <f t="shared" ref="AQ919:AW919" si="3701">POWER($AC919,AQ$3)</f>
        <v>1</v>
      </c>
      <c r="AR919" s="43">
        <f t="shared" si="3701"/>
        <v>0.4821428571</v>
      </c>
      <c r="AS919" s="43">
        <f t="shared" si="3701"/>
        <v>0.2324617347</v>
      </c>
      <c r="AT919" s="43">
        <f t="shared" si="3701"/>
        <v>0.1120797649</v>
      </c>
      <c r="AU919" s="43">
        <f t="shared" si="3701"/>
        <v>0.0540384581</v>
      </c>
      <c r="AV919" s="43">
        <f t="shared" si="3701"/>
        <v>0.02605425658</v>
      </c>
      <c r="AW919" s="43">
        <f t="shared" si="3701"/>
        <v>0.01256187371</v>
      </c>
      <c r="AX919" s="43">
        <f t="shared" ref="AX919:BA919" si="3702">$AD919*AQ919</f>
        <v>0.5185185185</v>
      </c>
      <c r="AY919" s="43">
        <f t="shared" si="3702"/>
        <v>0.25</v>
      </c>
      <c r="AZ919" s="43">
        <f t="shared" si="3702"/>
        <v>0.1205357143</v>
      </c>
      <c r="BA919" s="43">
        <f t="shared" si="3702"/>
        <v>0.05811543367</v>
      </c>
      <c r="BB919" s="43"/>
      <c r="BC919" s="43"/>
      <c r="BD919" s="43"/>
      <c r="BE919" s="43"/>
      <c r="BF919" s="43"/>
      <c r="BG919" s="43"/>
      <c r="BH919" s="43"/>
      <c r="BI919" s="43"/>
      <c r="BJ919" s="43"/>
    </row>
    <row r="920">
      <c r="A920" s="30"/>
      <c r="B920" s="30"/>
      <c r="C920" s="44">
        <f t="shared" si="49"/>
        <v>916</v>
      </c>
      <c r="D920" s="32">
        <f t="shared" si="13"/>
        <v>1828</v>
      </c>
      <c r="E920" s="32">
        <f t="shared" si="14"/>
        <v>1828</v>
      </c>
      <c r="F920" s="33">
        <f t="shared" si="15"/>
        <v>868</v>
      </c>
      <c r="G920" s="30">
        <f t="shared" si="16"/>
        <v>424</v>
      </c>
      <c r="H920" s="34">
        <f t="shared" si="17"/>
        <v>444</v>
      </c>
      <c r="I920" s="35">
        <f t="shared" si="18"/>
        <v>0.4423113794</v>
      </c>
      <c r="J920" s="35">
        <f t="shared" si="19"/>
        <v>0.5352252546</v>
      </c>
      <c r="K920" s="36">
        <f t="shared" si="20"/>
        <v>188</v>
      </c>
      <c r="L920" s="37">
        <f t="shared" si="21"/>
        <v>236</v>
      </c>
      <c r="M920" s="38">
        <f t="shared" si="22"/>
        <v>238</v>
      </c>
      <c r="N920" s="39">
        <f t="shared" si="23"/>
        <v>206</v>
      </c>
      <c r="O920" s="35">
        <f t="shared" si="24"/>
        <v>0.4433962264</v>
      </c>
      <c r="P920" s="35">
        <f t="shared" si="25"/>
        <v>0.536036036</v>
      </c>
      <c r="Q920" s="40">
        <f t="shared" si="26"/>
        <v>0.4907834101</v>
      </c>
      <c r="R920" s="35">
        <f t="shared" si="27"/>
        <v>0.5021097046</v>
      </c>
      <c r="S920" s="10">
        <f t="shared" si="50"/>
        <v>0.7322999091</v>
      </c>
      <c r="T920" s="10">
        <f t="shared" si="28"/>
        <v>0.8713085596</v>
      </c>
      <c r="U920" s="10">
        <f t="shared" si="29"/>
        <v>0.8713085596</v>
      </c>
      <c r="V920" s="30">
        <f t="shared" si="30"/>
        <v>868</v>
      </c>
      <c r="W920" s="30">
        <f t="shared" si="31"/>
        <v>426</v>
      </c>
      <c r="X920" s="34">
        <f t="shared" si="32"/>
        <v>636</v>
      </c>
      <c r="Y920" s="36">
        <f t="shared" si="33"/>
        <v>398</v>
      </c>
      <c r="Z920" s="37">
        <f t="shared" ref="Z920:AA920" si="3703">L920</f>
        <v>236</v>
      </c>
      <c r="AA920" s="38">
        <f t="shared" si="3703"/>
        <v>238</v>
      </c>
      <c r="AB920" s="39">
        <f t="shared" si="35"/>
        <v>59</v>
      </c>
      <c r="AC920" s="35">
        <f t="shared" si="36"/>
        <v>0.8013468013</v>
      </c>
      <c r="AD920" s="35">
        <f t="shared" si="37"/>
        <v>0.6277602524</v>
      </c>
      <c r="AE920" s="30">
        <f t="shared" si="38"/>
        <v>0.6140303485</v>
      </c>
      <c r="AF920" s="30">
        <f t="shared" si="39"/>
        <v>0.3075940591</v>
      </c>
      <c r="AG920" s="30">
        <f t="shared" si="40"/>
        <v>0.01372990392</v>
      </c>
      <c r="AH920" s="41">
        <f t="shared" si="41"/>
        <v>0.4188944187</v>
      </c>
      <c r="AI920" s="42">
        <f t="shared" si="42"/>
        <v>0.6069476095</v>
      </c>
      <c r="AJ920" s="42">
        <f t="shared" si="43"/>
        <v>0.6258667322</v>
      </c>
      <c r="AK920" s="36">
        <f t="shared" si="44"/>
        <v>395</v>
      </c>
      <c r="AL920" s="37">
        <f t="shared" ref="AL920:AM920" si="3704">Z920</f>
        <v>236</v>
      </c>
      <c r="AM920" s="38">
        <f t="shared" si="3704"/>
        <v>238</v>
      </c>
      <c r="AN920" s="39">
        <f t="shared" si="46"/>
        <v>59</v>
      </c>
      <c r="AO920" s="43"/>
      <c r="AP920" s="43"/>
      <c r="AQ920" s="43">
        <f t="shared" ref="AQ920:AW920" si="3705">POWER($AC920,AQ$3)</f>
        <v>1</v>
      </c>
      <c r="AR920" s="43">
        <f t="shared" si="3705"/>
        <v>0.8013468013</v>
      </c>
      <c r="AS920" s="43">
        <f t="shared" si="3705"/>
        <v>0.642156696</v>
      </c>
      <c r="AT920" s="43">
        <f t="shared" si="3705"/>
        <v>0.5145902143</v>
      </c>
      <c r="AU920" s="43">
        <f t="shared" si="3705"/>
        <v>0.4123652223</v>
      </c>
      <c r="AV920" s="43">
        <f t="shared" si="3705"/>
        <v>0.3304475518</v>
      </c>
      <c r="AW920" s="43">
        <f t="shared" si="3705"/>
        <v>0.2648030887</v>
      </c>
      <c r="AX920" s="43">
        <f t="shared" ref="AX920:BA920" si="3706">$AD920*AQ920</f>
        <v>0.6277602524</v>
      </c>
      <c r="AY920" s="43">
        <f t="shared" si="3706"/>
        <v>0.5030536702</v>
      </c>
      <c r="AZ920" s="43">
        <f t="shared" si="3706"/>
        <v>0.4031204496</v>
      </c>
      <c r="BA920" s="43">
        <f t="shared" si="3706"/>
        <v>0.3230392828</v>
      </c>
      <c r="BB920" s="43"/>
      <c r="BC920" s="43"/>
      <c r="BD920" s="43"/>
      <c r="BE920" s="43"/>
      <c r="BF920" s="43"/>
      <c r="BG920" s="43"/>
      <c r="BH920" s="43"/>
      <c r="BI920" s="43"/>
      <c r="BJ920" s="43"/>
    </row>
    <row r="921">
      <c r="A921" s="30"/>
      <c r="B921" s="30"/>
      <c r="C921" s="44">
        <f t="shared" si="49"/>
        <v>917</v>
      </c>
      <c r="D921" s="32">
        <f t="shared" si="13"/>
        <v>425</v>
      </c>
      <c r="E921" s="32">
        <f t="shared" si="14"/>
        <v>425</v>
      </c>
      <c r="F921" s="33">
        <f t="shared" si="15"/>
        <v>182</v>
      </c>
      <c r="G921" s="30">
        <f t="shared" si="16"/>
        <v>98</v>
      </c>
      <c r="H921" s="34">
        <f t="shared" si="17"/>
        <v>84</v>
      </c>
      <c r="I921" s="35">
        <f t="shared" si="18"/>
        <v>0.3493570728</v>
      </c>
      <c r="J921" s="35">
        <f t="shared" si="19"/>
        <v>0.3266000891</v>
      </c>
      <c r="K921" s="36">
        <f t="shared" si="20"/>
        <v>34</v>
      </c>
      <c r="L921" s="37">
        <f t="shared" si="21"/>
        <v>64</v>
      </c>
      <c r="M921" s="38">
        <f t="shared" si="22"/>
        <v>27</v>
      </c>
      <c r="N921" s="39">
        <f t="shared" si="23"/>
        <v>57</v>
      </c>
      <c r="O921" s="35">
        <f t="shared" si="24"/>
        <v>0.3469387755</v>
      </c>
      <c r="P921" s="35">
        <f t="shared" si="25"/>
        <v>0.3214285714</v>
      </c>
      <c r="Q921" s="40">
        <f t="shared" si="26"/>
        <v>0.3351648352</v>
      </c>
      <c r="R921" s="35">
        <f t="shared" si="27"/>
        <v>0.2967032967</v>
      </c>
      <c r="S921" s="10">
        <f t="shared" si="50"/>
        <v>0.7337985742</v>
      </c>
      <c r="T921" s="10">
        <f t="shared" si="28"/>
        <v>1.001723478</v>
      </c>
      <c r="U921" s="10">
        <f t="shared" si="29"/>
        <v>1</v>
      </c>
      <c r="V921" s="30">
        <f t="shared" si="30"/>
        <v>182</v>
      </c>
      <c r="W921" s="30">
        <f t="shared" si="31"/>
        <v>61</v>
      </c>
      <c r="X921" s="34">
        <f t="shared" si="32"/>
        <v>134</v>
      </c>
      <c r="Y921" s="36">
        <f t="shared" si="33"/>
        <v>107</v>
      </c>
      <c r="Z921" s="37">
        <f t="shared" ref="Z921:AA921" si="3707">L921</f>
        <v>64</v>
      </c>
      <c r="AA921" s="38">
        <f t="shared" si="3707"/>
        <v>27</v>
      </c>
      <c r="AB921" s="39">
        <f t="shared" si="35"/>
        <v>0</v>
      </c>
      <c r="AC921" s="35">
        <f t="shared" si="36"/>
        <v>1</v>
      </c>
      <c r="AD921" s="35">
        <f t="shared" si="37"/>
        <v>0.6257309942</v>
      </c>
      <c r="AE921" s="30">
        <f t="shared" si="38"/>
        <v>0.6210571413</v>
      </c>
      <c r="AF921" s="30">
        <f t="shared" si="39"/>
        <v>0.3146208519</v>
      </c>
      <c r="AG921" s="30">
        <f t="shared" si="40"/>
        <v>0.00467385289</v>
      </c>
      <c r="AH921" s="41">
        <f t="shared" si="41"/>
        <v>0.4805822993</v>
      </c>
      <c r="AI921" s="42">
        <f t="shared" si="42"/>
        <v>0.7412780452</v>
      </c>
      <c r="AJ921" s="42">
        <f t="shared" si="43"/>
        <v>0.7477183813</v>
      </c>
      <c r="AK921" s="36">
        <f t="shared" si="44"/>
        <v>190</v>
      </c>
      <c r="AL921" s="37">
        <f t="shared" ref="AL921:AM921" si="3708">Z921</f>
        <v>64</v>
      </c>
      <c r="AM921" s="38">
        <f t="shared" si="3708"/>
        <v>27</v>
      </c>
      <c r="AN921" s="39">
        <f t="shared" si="46"/>
        <v>0</v>
      </c>
      <c r="AO921" s="43"/>
      <c r="AP921" s="43"/>
      <c r="AQ921" s="43">
        <f t="shared" ref="AQ921:AW921" si="3709">POWER($AC921,AQ$3)</f>
        <v>1</v>
      </c>
      <c r="AR921" s="43">
        <f t="shared" si="3709"/>
        <v>1</v>
      </c>
      <c r="AS921" s="43">
        <f t="shared" si="3709"/>
        <v>1</v>
      </c>
      <c r="AT921" s="43">
        <f t="shared" si="3709"/>
        <v>1</v>
      </c>
      <c r="AU921" s="43">
        <f t="shared" si="3709"/>
        <v>1</v>
      </c>
      <c r="AV921" s="43">
        <f t="shared" si="3709"/>
        <v>1</v>
      </c>
      <c r="AW921" s="43">
        <f t="shared" si="3709"/>
        <v>1</v>
      </c>
      <c r="AX921" s="43">
        <f t="shared" ref="AX921:BA921" si="3710">$AD921*AQ921</f>
        <v>0.6257309942</v>
      </c>
      <c r="AY921" s="43">
        <f t="shared" si="3710"/>
        <v>0.6257309942</v>
      </c>
      <c r="AZ921" s="43">
        <f t="shared" si="3710"/>
        <v>0.6257309942</v>
      </c>
      <c r="BA921" s="43">
        <f t="shared" si="3710"/>
        <v>0.6257309942</v>
      </c>
      <c r="BB921" s="43"/>
      <c r="BC921" s="43"/>
      <c r="BD921" s="43"/>
      <c r="BE921" s="43"/>
      <c r="BF921" s="43"/>
      <c r="BG921" s="43"/>
      <c r="BH921" s="43"/>
      <c r="BI921" s="43"/>
      <c r="BJ921" s="43"/>
    </row>
    <row r="922">
      <c r="A922" s="30"/>
      <c r="B922" s="30"/>
      <c r="C922" s="44">
        <f t="shared" si="49"/>
        <v>918</v>
      </c>
      <c r="D922" s="32">
        <f t="shared" si="13"/>
        <v>1101</v>
      </c>
      <c r="E922" s="32">
        <f t="shared" si="14"/>
        <v>1101</v>
      </c>
      <c r="F922" s="33">
        <f t="shared" si="15"/>
        <v>564</v>
      </c>
      <c r="G922" s="30">
        <f t="shared" si="16"/>
        <v>385</v>
      </c>
      <c r="H922" s="34">
        <f t="shared" si="17"/>
        <v>179</v>
      </c>
      <c r="I922" s="35">
        <f t="shared" si="18"/>
        <v>0.6441359308</v>
      </c>
      <c r="J922" s="35">
        <f t="shared" si="19"/>
        <v>0.6482037025</v>
      </c>
      <c r="K922" s="36">
        <f t="shared" si="20"/>
        <v>248</v>
      </c>
      <c r="L922" s="37">
        <f t="shared" si="21"/>
        <v>137</v>
      </c>
      <c r="M922" s="38">
        <f t="shared" si="22"/>
        <v>116</v>
      </c>
      <c r="N922" s="39">
        <f t="shared" si="23"/>
        <v>63</v>
      </c>
      <c r="O922" s="35">
        <f t="shared" si="24"/>
        <v>0.6441558442</v>
      </c>
      <c r="P922" s="35">
        <f t="shared" si="25"/>
        <v>0.6480446927</v>
      </c>
      <c r="Q922" s="40">
        <f t="shared" si="26"/>
        <v>0.6453900709</v>
      </c>
      <c r="R922" s="35">
        <f t="shared" si="27"/>
        <v>0.4584980237</v>
      </c>
      <c r="S922" s="10">
        <f t="shared" si="50"/>
        <v>0.6475909744</v>
      </c>
      <c r="T922" s="10">
        <f t="shared" si="28"/>
        <v>0.7596093859</v>
      </c>
      <c r="U922" s="10">
        <f t="shared" si="29"/>
        <v>0.7596093859</v>
      </c>
      <c r="V922" s="30">
        <f t="shared" si="30"/>
        <v>564</v>
      </c>
      <c r="W922" s="30">
        <f t="shared" si="31"/>
        <v>364</v>
      </c>
      <c r="X922" s="34">
        <f t="shared" si="32"/>
        <v>365</v>
      </c>
      <c r="Y922" s="36">
        <f t="shared" si="33"/>
        <v>249</v>
      </c>
      <c r="Z922" s="37">
        <f t="shared" ref="Z922:AA922" si="3711">L922</f>
        <v>137</v>
      </c>
      <c r="AA922" s="38">
        <f t="shared" si="3711"/>
        <v>116</v>
      </c>
      <c r="AB922" s="39">
        <f t="shared" si="35"/>
        <v>79</v>
      </c>
      <c r="AC922" s="35">
        <f t="shared" si="36"/>
        <v>0.5948717949</v>
      </c>
      <c r="AD922" s="35">
        <f t="shared" si="37"/>
        <v>0.6450777202</v>
      </c>
      <c r="AE922" s="30">
        <f t="shared" si="38"/>
        <v>0.564046724</v>
      </c>
      <c r="AF922" s="30">
        <f t="shared" si="39"/>
        <v>0.2576104347</v>
      </c>
      <c r="AG922" s="30">
        <f t="shared" si="40"/>
        <v>0.0810309962</v>
      </c>
      <c r="AH922" s="41">
        <f t="shared" si="41"/>
        <v>0.3767271956</v>
      </c>
      <c r="AI922" s="42">
        <f t="shared" si="42"/>
        <v>0.4583860755</v>
      </c>
      <c r="AJ922" s="42">
        <f t="shared" si="43"/>
        <v>0.5700427465</v>
      </c>
      <c r="AK922" s="36">
        <f t="shared" si="44"/>
        <v>182</v>
      </c>
      <c r="AL922" s="37">
        <f t="shared" ref="AL922:AM922" si="3712">Z922</f>
        <v>137</v>
      </c>
      <c r="AM922" s="38">
        <f t="shared" si="3712"/>
        <v>116</v>
      </c>
      <c r="AN922" s="39">
        <f t="shared" si="46"/>
        <v>79</v>
      </c>
      <c r="AO922" s="43"/>
      <c r="AP922" s="43"/>
      <c r="AQ922" s="43">
        <f t="shared" ref="AQ922:AW922" si="3713">POWER($AC922,AQ$3)</f>
        <v>1</v>
      </c>
      <c r="AR922" s="43">
        <f t="shared" si="3713"/>
        <v>0.5948717949</v>
      </c>
      <c r="AS922" s="43">
        <f t="shared" si="3713"/>
        <v>0.3538724523</v>
      </c>
      <c r="AT922" s="43">
        <f t="shared" si="3713"/>
        <v>0.2105087409</v>
      </c>
      <c r="AU922" s="43">
        <f t="shared" si="3713"/>
        <v>0.1252257125</v>
      </c>
      <c r="AV922" s="43">
        <f t="shared" si="3713"/>
        <v>0.07449324437</v>
      </c>
      <c r="AW922" s="43">
        <f t="shared" si="3713"/>
        <v>0.04431392999</v>
      </c>
      <c r="AX922" s="43">
        <f t="shared" ref="AX922:BA922" si="3714">$AD922*AQ922</f>
        <v>0.6450777202</v>
      </c>
      <c r="AY922" s="43">
        <f t="shared" si="3714"/>
        <v>0.3837385413</v>
      </c>
      <c r="AZ922" s="43">
        <f t="shared" si="3714"/>
        <v>0.2282752348</v>
      </c>
      <c r="BA922" s="43">
        <f t="shared" si="3714"/>
        <v>0.1357944986</v>
      </c>
      <c r="BB922" s="43"/>
      <c r="BC922" s="43"/>
      <c r="BD922" s="43"/>
      <c r="BE922" s="43"/>
      <c r="BF922" s="43"/>
      <c r="BG922" s="43"/>
      <c r="BH922" s="43"/>
      <c r="BI922" s="43"/>
      <c r="BJ922" s="43"/>
    </row>
    <row r="923">
      <c r="A923" s="30"/>
      <c r="B923" s="30"/>
      <c r="C923" s="44">
        <f t="shared" si="49"/>
        <v>919</v>
      </c>
      <c r="D923" s="32">
        <f t="shared" si="13"/>
        <v>4552</v>
      </c>
      <c r="E923" s="32">
        <f t="shared" si="14"/>
        <v>3745</v>
      </c>
      <c r="F923" s="33">
        <f t="shared" si="15"/>
        <v>1930</v>
      </c>
      <c r="G923" s="30">
        <f t="shared" si="16"/>
        <v>1429</v>
      </c>
      <c r="H923" s="34">
        <f t="shared" si="17"/>
        <v>501</v>
      </c>
      <c r="I923" s="35">
        <f t="shared" si="18"/>
        <v>0.4143905859</v>
      </c>
      <c r="J923" s="35">
        <f t="shared" si="19"/>
        <v>0.3965606001</v>
      </c>
      <c r="K923" s="36">
        <f t="shared" si="20"/>
        <v>592</v>
      </c>
      <c r="L923" s="37">
        <f t="shared" si="21"/>
        <v>837</v>
      </c>
      <c r="M923" s="38">
        <f t="shared" si="22"/>
        <v>199</v>
      </c>
      <c r="N923" s="39">
        <f t="shared" si="23"/>
        <v>302</v>
      </c>
      <c r="O923" s="35">
        <f t="shared" si="24"/>
        <v>0.4142757173</v>
      </c>
      <c r="P923" s="35">
        <f t="shared" si="25"/>
        <v>0.3972055888</v>
      </c>
      <c r="Q923" s="40">
        <f t="shared" si="26"/>
        <v>0.4098445596</v>
      </c>
      <c r="R923" s="35">
        <f t="shared" si="27"/>
        <v>0.1920849421</v>
      </c>
      <c r="S923" s="10">
        <f t="shared" si="50"/>
        <v>0.7749592851</v>
      </c>
      <c r="T923" s="10">
        <f t="shared" si="28"/>
        <v>1.134372143</v>
      </c>
      <c r="U923" s="10">
        <f t="shared" si="29"/>
        <v>1</v>
      </c>
      <c r="V923" s="30">
        <f t="shared" si="30"/>
        <v>1930</v>
      </c>
      <c r="W923" s="30">
        <f t="shared" si="31"/>
        <v>791</v>
      </c>
      <c r="X923" s="34">
        <f t="shared" si="32"/>
        <v>1496</v>
      </c>
      <c r="Y923" s="36">
        <f t="shared" si="33"/>
        <v>1297</v>
      </c>
      <c r="Z923" s="37">
        <f t="shared" ref="Z923:AA923" si="3715">L923</f>
        <v>837</v>
      </c>
      <c r="AA923" s="38">
        <f t="shared" si="3715"/>
        <v>199</v>
      </c>
      <c r="AB923" s="39">
        <f t="shared" si="35"/>
        <v>0</v>
      </c>
      <c r="AC923" s="35">
        <f t="shared" si="36"/>
        <v>1</v>
      </c>
      <c r="AD923" s="35">
        <f t="shared" si="37"/>
        <v>0.6077788191</v>
      </c>
      <c r="AE923" s="30">
        <f t="shared" si="38"/>
        <v>0.6210571413</v>
      </c>
      <c r="AF923" s="30">
        <f t="shared" si="39"/>
        <v>0.3146208519</v>
      </c>
      <c r="AG923" s="30">
        <f t="shared" si="40"/>
        <v>-0.01327832214</v>
      </c>
      <c r="AH923" s="41">
        <f t="shared" si="41"/>
        <v>0.4805822993</v>
      </c>
      <c r="AI923" s="42">
        <f t="shared" si="42"/>
        <v>0.7412780452</v>
      </c>
      <c r="AJ923" s="42">
        <f t="shared" si="43"/>
        <v>0.7229811796</v>
      </c>
      <c r="AK923" s="36">
        <f t="shared" si="44"/>
        <v>2184</v>
      </c>
      <c r="AL923" s="37">
        <f t="shared" ref="AL923:AM923" si="3716">Z923</f>
        <v>837</v>
      </c>
      <c r="AM923" s="38">
        <f t="shared" si="3716"/>
        <v>199</v>
      </c>
      <c r="AN923" s="39">
        <f t="shared" si="46"/>
        <v>0</v>
      </c>
      <c r="AO923" s="43"/>
      <c r="AP923" s="43"/>
      <c r="AQ923" s="43">
        <f t="shared" ref="AQ923:AW923" si="3717">POWER($AC923,AQ$3)</f>
        <v>1</v>
      </c>
      <c r="AR923" s="43">
        <f t="shared" si="3717"/>
        <v>1</v>
      </c>
      <c r="AS923" s="43">
        <f t="shared" si="3717"/>
        <v>1</v>
      </c>
      <c r="AT923" s="43">
        <f t="shared" si="3717"/>
        <v>1</v>
      </c>
      <c r="AU923" s="43">
        <f t="shared" si="3717"/>
        <v>1</v>
      </c>
      <c r="AV923" s="43">
        <f t="shared" si="3717"/>
        <v>1</v>
      </c>
      <c r="AW923" s="43">
        <f t="shared" si="3717"/>
        <v>1</v>
      </c>
      <c r="AX923" s="43">
        <f t="shared" ref="AX923:BA923" si="3718">$AD923*AQ923</f>
        <v>0.6077788191</v>
      </c>
      <c r="AY923" s="43">
        <f t="shared" si="3718"/>
        <v>0.6077788191</v>
      </c>
      <c r="AZ923" s="43">
        <f t="shared" si="3718"/>
        <v>0.6077788191</v>
      </c>
      <c r="BA923" s="43">
        <f t="shared" si="3718"/>
        <v>0.6077788191</v>
      </c>
      <c r="BB923" s="43"/>
      <c r="BC923" s="43"/>
      <c r="BD923" s="43"/>
      <c r="BE923" s="43"/>
      <c r="BF923" s="43"/>
      <c r="BG923" s="43"/>
      <c r="BH923" s="43"/>
      <c r="BI923" s="43"/>
      <c r="BJ923" s="43"/>
    </row>
    <row r="924">
      <c r="A924" s="30"/>
      <c r="B924" s="30"/>
      <c r="C924" s="44">
        <f t="shared" si="49"/>
        <v>920</v>
      </c>
      <c r="D924" s="32">
        <f t="shared" si="13"/>
        <v>1169</v>
      </c>
      <c r="E924" s="32">
        <f t="shared" si="14"/>
        <v>1169</v>
      </c>
      <c r="F924" s="33">
        <f t="shared" si="15"/>
        <v>645</v>
      </c>
      <c r="G924" s="30">
        <f t="shared" si="16"/>
        <v>439</v>
      </c>
      <c r="H924" s="34">
        <f t="shared" si="17"/>
        <v>206</v>
      </c>
      <c r="I924" s="35">
        <f t="shared" si="18"/>
        <v>0.5930293504</v>
      </c>
      <c r="J924" s="35">
        <f t="shared" si="19"/>
        <v>0.5848255204</v>
      </c>
      <c r="K924" s="36">
        <f t="shared" si="20"/>
        <v>260</v>
      </c>
      <c r="L924" s="37">
        <f t="shared" si="21"/>
        <v>179</v>
      </c>
      <c r="M924" s="38">
        <f t="shared" si="22"/>
        <v>120</v>
      </c>
      <c r="N924" s="39">
        <f t="shared" si="23"/>
        <v>86</v>
      </c>
      <c r="O924" s="35">
        <f t="shared" si="24"/>
        <v>0.5922551253</v>
      </c>
      <c r="P924" s="35">
        <f t="shared" si="25"/>
        <v>0.5825242718</v>
      </c>
      <c r="Q924" s="40">
        <f t="shared" si="26"/>
        <v>0.5891472868</v>
      </c>
      <c r="R924" s="35">
        <f t="shared" si="27"/>
        <v>0.4013377926</v>
      </c>
      <c r="S924" s="10">
        <f t="shared" si="50"/>
        <v>0.8373171821</v>
      </c>
      <c r="T924" s="10">
        <f t="shared" si="28"/>
        <v>1.106243969</v>
      </c>
      <c r="U924" s="10">
        <f t="shared" si="29"/>
        <v>1</v>
      </c>
      <c r="V924" s="30">
        <f t="shared" si="30"/>
        <v>645</v>
      </c>
      <c r="W924" s="30">
        <f t="shared" si="31"/>
        <v>380</v>
      </c>
      <c r="X924" s="34">
        <f t="shared" si="32"/>
        <v>540</v>
      </c>
      <c r="Y924" s="36">
        <f t="shared" si="33"/>
        <v>420</v>
      </c>
      <c r="Z924" s="37">
        <f t="shared" ref="Z924:AA924" si="3719">L924</f>
        <v>179</v>
      </c>
      <c r="AA924" s="38">
        <f t="shared" si="3719"/>
        <v>120</v>
      </c>
      <c r="AB924" s="39">
        <f t="shared" si="35"/>
        <v>0</v>
      </c>
      <c r="AC924" s="35">
        <f t="shared" si="36"/>
        <v>1</v>
      </c>
      <c r="AD924" s="35">
        <f t="shared" si="37"/>
        <v>0.7011686144</v>
      </c>
      <c r="AE924" s="30">
        <f t="shared" si="38"/>
        <v>0.6210571413</v>
      </c>
      <c r="AF924" s="30">
        <f t="shared" si="39"/>
        <v>0.3146208519</v>
      </c>
      <c r="AG924" s="30">
        <f t="shared" si="40"/>
        <v>0.08011147309</v>
      </c>
      <c r="AH924" s="41">
        <f t="shared" si="41"/>
        <v>0.4805822993</v>
      </c>
      <c r="AI924" s="42">
        <f t="shared" si="42"/>
        <v>0.7412780452</v>
      </c>
      <c r="AJ924" s="42">
        <f t="shared" si="43"/>
        <v>0.8516676592</v>
      </c>
      <c r="AK924" s="36">
        <f t="shared" si="44"/>
        <v>1028</v>
      </c>
      <c r="AL924" s="37">
        <f t="shared" ref="AL924:AM924" si="3720">Z924</f>
        <v>179</v>
      </c>
      <c r="AM924" s="38">
        <f t="shared" si="3720"/>
        <v>120</v>
      </c>
      <c r="AN924" s="39">
        <f t="shared" si="46"/>
        <v>0</v>
      </c>
      <c r="AO924" s="43"/>
      <c r="AP924" s="43"/>
      <c r="AQ924" s="43">
        <f t="shared" ref="AQ924:AW924" si="3721">POWER($AC924,AQ$3)</f>
        <v>1</v>
      </c>
      <c r="AR924" s="43">
        <f t="shared" si="3721"/>
        <v>1</v>
      </c>
      <c r="AS924" s="43">
        <f t="shared" si="3721"/>
        <v>1</v>
      </c>
      <c r="AT924" s="43">
        <f t="shared" si="3721"/>
        <v>1</v>
      </c>
      <c r="AU924" s="43">
        <f t="shared" si="3721"/>
        <v>1</v>
      </c>
      <c r="AV924" s="43">
        <f t="shared" si="3721"/>
        <v>1</v>
      </c>
      <c r="AW924" s="43">
        <f t="shared" si="3721"/>
        <v>1</v>
      </c>
      <c r="AX924" s="43">
        <f t="shared" ref="AX924:BA924" si="3722">$AD924*AQ924</f>
        <v>0.7011686144</v>
      </c>
      <c r="AY924" s="43">
        <f t="shared" si="3722"/>
        <v>0.7011686144</v>
      </c>
      <c r="AZ924" s="43">
        <f t="shared" si="3722"/>
        <v>0.7011686144</v>
      </c>
      <c r="BA924" s="43">
        <f t="shared" si="3722"/>
        <v>0.7011686144</v>
      </c>
      <c r="BB924" s="43"/>
      <c r="BC924" s="43"/>
      <c r="BD924" s="43"/>
      <c r="BE924" s="43"/>
      <c r="BF924" s="43"/>
      <c r="BG924" s="43"/>
      <c r="BH924" s="43"/>
      <c r="BI924" s="43"/>
      <c r="BJ924" s="43"/>
    </row>
    <row r="925">
      <c r="A925" s="30"/>
      <c r="B925" s="30"/>
      <c r="C925" s="44">
        <f t="shared" si="49"/>
        <v>921</v>
      </c>
      <c r="D925" s="32">
        <f t="shared" si="13"/>
        <v>978</v>
      </c>
      <c r="E925" s="32">
        <f t="shared" si="14"/>
        <v>978</v>
      </c>
      <c r="F925" s="33">
        <f t="shared" si="15"/>
        <v>683</v>
      </c>
      <c r="G925" s="30">
        <f t="shared" si="16"/>
        <v>421</v>
      </c>
      <c r="H925" s="34">
        <f t="shared" si="17"/>
        <v>262</v>
      </c>
      <c r="I925" s="35">
        <f t="shared" si="18"/>
        <v>0.3890060293</v>
      </c>
      <c r="J925" s="35">
        <f t="shared" si="19"/>
        <v>0.3240694996</v>
      </c>
      <c r="K925" s="36">
        <f t="shared" si="20"/>
        <v>164</v>
      </c>
      <c r="L925" s="37">
        <f t="shared" si="21"/>
        <v>257</v>
      </c>
      <c r="M925" s="38">
        <f t="shared" si="22"/>
        <v>85</v>
      </c>
      <c r="N925" s="39">
        <f t="shared" si="23"/>
        <v>177</v>
      </c>
      <c r="O925" s="35">
        <f t="shared" si="24"/>
        <v>0.3895486936</v>
      </c>
      <c r="P925" s="35">
        <f t="shared" si="25"/>
        <v>0.3244274809</v>
      </c>
      <c r="Q925" s="40">
        <f t="shared" si="26"/>
        <v>0.364568082</v>
      </c>
      <c r="R925" s="35">
        <f t="shared" si="27"/>
        <v>0.2485380117</v>
      </c>
      <c r="S925" s="10">
        <f t="shared" si="50"/>
        <v>0.7259781726</v>
      </c>
      <c r="T925" s="10">
        <f t="shared" si="28"/>
        <v>1.018907751</v>
      </c>
      <c r="U925" s="10">
        <f t="shared" si="29"/>
        <v>1</v>
      </c>
      <c r="V925" s="30">
        <f t="shared" si="30"/>
        <v>683</v>
      </c>
      <c r="W925" s="30">
        <f t="shared" si="31"/>
        <v>249</v>
      </c>
      <c r="X925" s="34">
        <f t="shared" si="32"/>
        <v>496</v>
      </c>
      <c r="Y925" s="36">
        <f t="shared" si="33"/>
        <v>411</v>
      </c>
      <c r="Z925" s="37">
        <f t="shared" ref="Z925:AA925" si="3723">L925</f>
        <v>257</v>
      </c>
      <c r="AA925" s="38">
        <f t="shared" si="3723"/>
        <v>85</v>
      </c>
      <c r="AB925" s="39">
        <f t="shared" si="35"/>
        <v>0</v>
      </c>
      <c r="AC925" s="35">
        <f t="shared" si="36"/>
        <v>1</v>
      </c>
      <c r="AD925" s="35">
        <f t="shared" si="37"/>
        <v>0.6152694611</v>
      </c>
      <c r="AE925" s="30">
        <f t="shared" si="38"/>
        <v>0.6210571413</v>
      </c>
      <c r="AF925" s="30">
        <f t="shared" si="39"/>
        <v>0.3146208519</v>
      </c>
      <c r="AG925" s="30">
        <f t="shared" si="40"/>
        <v>-0.005787680185</v>
      </c>
      <c r="AH925" s="41">
        <f t="shared" si="41"/>
        <v>0.4805822993</v>
      </c>
      <c r="AI925" s="42">
        <f t="shared" si="42"/>
        <v>0.7412780452</v>
      </c>
      <c r="AJ925" s="42">
        <f t="shared" si="43"/>
        <v>0.7333029106</v>
      </c>
      <c r="AK925" s="36">
        <f t="shared" si="44"/>
        <v>707</v>
      </c>
      <c r="AL925" s="37">
        <f t="shared" ref="AL925:AM925" si="3724">Z925</f>
        <v>257</v>
      </c>
      <c r="AM925" s="38">
        <f t="shared" si="3724"/>
        <v>85</v>
      </c>
      <c r="AN925" s="39">
        <f t="shared" si="46"/>
        <v>0</v>
      </c>
      <c r="AO925" s="43"/>
      <c r="AP925" s="43"/>
      <c r="AQ925" s="43">
        <f t="shared" ref="AQ925:AW925" si="3725">POWER($AC925,AQ$3)</f>
        <v>1</v>
      </c>
      <c r="AR925" s="43">
        <f t="shared" si="3725"/>
        <v>1</v>
      </c>
      <c r="AS925" s="43">
        <f t="shared" si="3725"/>
        <v>1</v>
      </c>
      <c r="AT925" s="43">
        <f t="shared" si="3725"/>
        <v>1</v>
      </c>
      <c r="AU925" s="43">
        <f t="shared" si="3725"/>
        <v>1</v>
      </c>
      <c r="AV925" s="43">
        <f t="shared" si="3725"/>
        <v>1</v>
      </c>
      <c r="AW925" s="43">
        <f t="shared" si="3725"/>
        <v>1</v>
      </c>
      <c r="AX925" s="43">
        <f t="shared" ref="AX925:BA925" si="3726">$AD925*AQ925</f>
        <v>0.6152694611</v>
      </c>
      <c r="AY925" s="43">
        <f t="shared" si="3726"/>
        <v>0.6152694611</v>
      </c>
      <c r="AZ925" s="43">
        <f t="shared" si="3726"/>
        <v>0.6152694611</v>
      </c>
      <c r="BA925" s="43">
        <f t="shared" si="3726"/>
        <v>0.6152694611</v>
      </c>
      <c r="BB925" s="43"/>
      <c r="BC925" s="43"/>
      <c r="BD925" s="43"/>
      <c r="BE925" s="43"/>
      <c r="BF925" s="43"/>
      <c r="BG925" s="43"/>
      <c r="BH925" s="43"/>
      <c r="BI925" s="43"/>
      <c r="BJ925" s="43"/>
    </row>
    <row r="926">
      <c r="A926" s="30"/>
      <c r="B926" s="30"/>
      <c r="C926" s="44">
        <f t="shared" si="49"/>
        <v>922</v>
      </c>
      <c r="D926" s="32">
        <f t="shared" si="13"/>
        <v>1378</v>
      </c>
      <c r="E926" s="32">
        <f t="shared" si="14"/>
        <v>1378</v>
      </c>
      <c r="F926" s="33">
        <f t="shared" si="15"/>
        <v>657</v>
      </c>
      <c r="G926" s="30">
        <f t="shared" si="16"/>
        <v>358</v>
      </c>
      <c r="H926" s="34">
        <f t="shared" si="17"/>
        <v>299</v>
      </c>
      <c r="I926" s="35">
        <f t="shared" si="18"/>
        <v>0.1918409869</v>
      </c>
      <c r="J926" s="35">
        <f t="shared" si="19"/>
        <v>0.218102383</v>
      </c>
      <c r="K926" s="36">
        <f t="shared" si="20"/>
        <v>69</v>
      </c>
      <c r="L926" s="37">
        <f t="shared" si="21"/>
        <v>289</v>
      </c>
      <c r="M926" s="38">
        <f t="shared" si="22"/>
        <v>65</v>
      </c>
      <c r="N926" s="39">
        <f t="shared" si="23"/>
        <v>234</v>
      </c>
      <c r="O926" s="35">
        <f t="shared" si="24"/>
        <v>0.1927374302</v>
      </c>
      <c r="P926" s="35">
        <f t="shared" si="25"/>
        <v>0.2173913043</v>
      </c>
      <c r="Q926" s="40">
        <f t="shared" si="26"/>
        <v>0.203957382</v>
      </c>
      <c r="R926" s="35">
        <f t="shared" si="27"/>
        <v>0.1836158192</v>
      </c>
      <c r="S926" s="10">
        <f t="shared" si="50"/>
        <v>0.4633753492</v>
      </c>
      <c r="T926" s="10">
        <f t="shared" si="28"/>
        <v>0.6288546523</v>
      </c>
      <c r="U926" s="10">
        <f t="shared" si="29"/>
        <v>0.6288546523</v>
      </c>
      <c r="V926" s="30">
        <f t="shared" si="30"/>
        <v>657</v>
      </c>
      <c r="W926" s="30">
        <f t="shared" si="31"/>
        <v>134</v>
      </c>
      <c r="X926" s="34">
        <f t="shared" si="32"/>
        <v>304</v>
      </c>
      <c r="Y926" s="36">
        <f t="shared" si="33"/>
        <v>239</v>
      </c>
      <c r="Z926" s="37">
        <f t="shared" ref="Z926:AA926" si="3727">L926</f>
        <v>289</v>
      </c>
      <c r="AA926" s="38">
        <f t="shared" si="3727"/>
        <v>65</v>
      </c>
      <c r="AB926" s="39">
        <f t="shared" si="35"/>
        <v>141</v>
      </c>
      <c r="AC926" s="35">
        <f t="shared" si="36"/>
        <v>0.3155339806</v>
      </c>
      <c r="AD926" s="35">
        <f t="shared" si="37"/>
        <v>0.4526515152</v>
      </c>
      <c r="AE926" s="30">
        <f t="shared" si="38"/>
        <v>0.4524405086</v>
      </c>
      <c r="AF926" s="30">
        <f t="shared" si="39"/>
        <v>0.1460042193</v>
      </c>
      <c r="AG926" s="30">
        <f t="shared" si="40"/>
        <v>0.0002110065736</v>
      </c>
      <c r="AH926" s="41">
        <f t="shared" si="41"/>
        <v>0.3520159006</v>
      </c>
      <c r="AI926" s="42">
        <f t="shared" si="42"/>
        <v>0.2458443867</v>
      </c>
      <c r="AJ926" s="42">
        <f t="shared" si="43"/>
        <v>0.2461351432</v>
      </c>
      <c r="AK926" s="36">
        <f t="shared" si="44"/>
        <v>94</v>
      </c>
      <c r="AL926" s="37">
        <f t="shared" ref="AL926:AM926" si="3728">Z926</f>
        <v>289</v>
      </c>
      <c r="AM926" s="38">
        <f t="shared" si="3728"/>
        <v>65</v>
      </c>
      <c r="AN926" s="39">
        <f t="shared" si="46"/>
        <v>141</v>
      </c>
      <c r="AO926" s="43"/>
      <c r="AP926" s="43"/>
      <c r="AQ926" s="43">
        <f t="shared" ref="AQ926:AW926" si="3729">POWER($AC926,AQ$3)</f>
        <v>1</v>
      </c>
      <c r="AR926" s="43">
        <f t="shared" si="3729"/>
        <v>0.3155339806</v>
      </c>
      <c r="AS926" s="43">
        <f t="shared" si="3729"/>
        <v>0.0995616929</v>
      </c>
      <c r="AT926" s="43">
        <f t="shared" si="3729"/>
        <v>0.03141509727</v>
      </c>
      <c r="AU926" s="43">
        <f t="shared" si="3729"/>
        <v>0.009912530694</v>
      </c>
      <c r="AV926" s="43">
        <f t="shared" si="3729"/>
        <v>0.003127740267</v>
      </c>
      <c r="AW926" s="43">
        <f t="shared" si="3729"/>
        <v>0.0009869083368</v>
      </c>
      <c r="AX926" s="43">
        <f t="shared" ref="AX926:BA926" si="3730">$AD926*AQ926</f>
        <v>0.4526515152</v>
      </c>
      <c r="AY926" s="43">
        <f t="shared" si="3730"/>
        <v>0.1428269344</v>
      </c>
      <c r="AZ926" s="43">
        <f t="shared" si="3730"/>
        <v>0.04506675114</v>
      </c>
      <c r="BA926" s="43">
        <f t="shared" si="3730"/>
        <v>0.01422009138</v>
      </c>
      <c r="BB926" s="43"/>
      <c r="BC926" s="43"/>
      <c r="BD926" s="43"/>
      <c r="BE926" s="43"/>
      <c r="BF926" s="43"/>
      <c r="BG926" s="43"/>
      <c r="BH926" s="43"/>
      <c r="BI926" s="43"/>
      <c r="BJ926" s="43"/>
    </row>
    <row r="927">
      <c r="A927" s="30"/>
      <c r="B927" s="30"/>
      <c r="C927" s="44">
        <f t="shared" si="49"/>
        <v>923</v>
      </c>
      <c r="D927" s="32">
        <f t="shared" si="13"/>
        <v>1186</v>
      </c>
      <c r="E927" s="32">
        <f t="shared" si="14"/>
        <v>1186</v>
      </c>
      <c r="F927" s="33">
        <f t="shared" si="15"/>
        <v>561</v>
      </c>
      <c r="G927" s="30">
        <f t="shared" si="16"/>
        <v>461</v>
      </c>
      <c r="H927" s="34">
        <f t="shared" si="17"/>
        <v>100</v>
      </c>
      <c r="I927" s="35">
        <f t="shared" si="18"/>
        <v>0.2780987135</v>
      </c>
      <c r="J927" s="35">
        <f t="shared" si="19"/>
        <v>0.23519716</v>
      </c>
      <c r="K927" s="36">
        <f t="shared" si="20"/>
        <v>128</v>
      </c>
      <c r="L927" s="37">
        <f t="shared" si="21"/>
        <v>333</v>
      </c>
      <c r="M927" s="38">
        <f t="shared" si="22"/>
        <v>24</v>
      </c>
      <c r="N927" s="39">
        <f t="shared" si="23"/>
        <v>76</v>
      </c>
      <c r="O927" s="35">
        <f t="shared" si="24"/>
        <v>0.2776572668</v>
      </c>
      <c r="P927" s="35">
        <f t="shared" si="25"/>
        <v>0.24</v>
      </c>
      <c r="Q927" s="40">
        <f t="shared" si="26"/>
        <v>0.2709447415</v>
      </c>
      <c r="R927" s="35">
        <f t="shared" si="27"/>
        <v>0.06722689076</v>
      </c>
      <c r="S927" s="10">
        <f t="shared" si="50"/>
        <v>0.573483941</v>
      </c>
      <c r="T927" s="10">
        <f t="shared" si="28"/>
        <v>0.8818651189</v>
      </c>
      <c r="U927" s="10">
        <f t="shared" si="29"/>
        <v>0.8818651189</v>
      </c>
      <c r="V927" s="30">
        <f t="shared" si="30"/>
        <v>561</v>
      </c>
      <c r="W927" s="30">
        <f t="shared" si="31"/>
        <v>152</v>
      </c>
      <c r="X927" s="34">
        <f t="shared" si="32"/>
        <v>322</v>
      </c>
      <c r="Y927" s="36">
        <f t="shared" si="33"/>
        <v>298</v>
      </c>
      <c r="Z927" s="37">
        <f t="shared" ref="Z927:AA927" si="3731">L927</f>
        <v>333</v>
      </c>
      <c r="AA927" s="38">
        <f t="shared" si="3731"/>
        <v>24</v>
      </c>
      <c r="AB927" s="39">
        <f t="shared" si="35"/>
        <v>40</v>
      </c>
      <c r="AC927" s="35">
        <f t="shared" si="36"/>
        <v>0.375</v>
      </c>
      <c r="AD927" s="35">
        <f t="shared" si="37"/>
        <v>0.4722662441</v>
      </c>
      <c r="AE927" s="30">
        <f t="shared" si="38"/>
        <v>0.4789214193</v>
      </c>
      <c r="AF927" s="30">
        <f t="shared" si="39"/>
        <v>0.17248513</v>
      </c>
      <c r="AG927" s="30">
        <f t="shared" si="40"/>
        <v>-0.006655175224</v>
      </c>
      <c r="AH927" s="41">
        <f t="shared" si="41"/>
        <v>0.3542921513</v>
      </c>
      <c r="AI927" s="42">
        <f t="shared" si="42"/>
        <v>0.2918699368</v>
      </c>
      <c r="AJ927" s="42">
        <f t="shared" si="43"/>
        <v>0.2826994373</v>
      </c>
      <c r="AK927" s="36">
        <f t="shared" si="44"/>
        <v>131</v>
      </c>
      <c r="AL927" s="37">
        <f t="shared" ref="AL927:AM927" si="3732">Z927</f>
        <v>333</v>
      </c>
      <c r="AM927" s="38">
        <f t="shared" si="3732"/>
        <v>24</v>
      </c>
      <c r="AN927" s="39">
        <f t="shared" si="46"/>
        <v>40</v>
      </c>
      <c r="AO927" s="43"/>
      <c r="AP927" s="43"/>
      <c r="AQ927" s="43">
        <f t="shared" ref="AQ927:AW927" si="3733">POWER($AC927,AQ$3)</f>
        <v>1</v>
      </c>
      <c r="AR927" s="43">
        <f t="shared" si="3733"/>
        <v>0.375</v>
      </c>
      <c r="AS927" s="43">
        <f t="shared" si="3733"/>
        <v>0.140625</v>
      </c>
      <c r="AT927" s="43">
        <f t="shared" si="3733"/>
        <v>0.052734375</v>
      </c>
      <c r="AU927" s="43">
        <f t="shared" si="3733"/>
        <v>0.01977539063</v>
      </c>
      <c r="AV927" s="43">
        <f t="shared" si="3733"/>
        <v>0.007415771484</v>
      </c>
      <c r="AW927" s="43">
        <f t="shared" si="3733"/>
        <v>0.002780914307</v>
      </c>
      <c r="AX927" s="43">
        <f t="shared" ref="AX927:BA927" si="3734">$AD927*AQ927</f>
        <v>0.4722662441</v>
      </c>
      <c r="AY927" s="43">
        <f t="shared" si="3734"/>
        <v>0.1770998415</v>
      </c>
      <c r="AZ927" s="43">
        <f t="shared" si="3734"/>
        <v>0.06641244057</v>
      </c>
      <c r="BA927" s="43">
        <f t="shared" si="3734"/>
        <v>0.02490466521</v>
      </c>
      <c r="BB927" s="43"/>
      <c r="BC927" s="43"/>
      <c r="BD927" s="43"/>
      <c r="BE927" s="43"/>
      <c r="BF927" s="43"/>
      <c r="BG927" s="43"/>
      <c r="BH927" s="43"/>
      <c r="BI927" s="43"/>
      <c r="BJ927" s="43"/>
    </row>
    <row r="928">
      <c r="A928" s="30"/>
      <c r="B928" s="30"/>
      <c r="C928" s="44">
        <f t="shared" si="49"/>
        <v>924</v>
      </c>
      <c r="D928" s="32">
        <f t="shared" si="13"/>
        <v>1888</v>
      </c>
      <c r="E928" s="32">
        <f t="shared" si="14"/>
        <v>1888</v>
      </c>
      <c r="F928" s="33">
        <f t="shared" si="15"/>
        <v>844</v>
      </c>
      <c r="G928" s="30">
        <f t="shared" si="16"/>
        <v>589</v>
      </c>
      <c r="H928" s="34">
        <f t="shared" si="17"/>
        <v>255</v>
      </c>
      <c r="I928" s="35">
        <f t="shared" si="18"/>
        <v>0.4007878523</v>
      </c>
      <c r="J928" s="35">
        <f t="shared" si="19"/>
        <v>0.4265124205</v>
      </c>
      <c r="K928" s="36">
        <f t="shared" si="20"/>
        <v>236</v>
      </c>
      <c r="L928" s="37">
        <f t="shared" si="21"/>
        <v>353</v>
      </c>
      <c r="M928" s="38">
        <f t="shared" si="22"/>
        <v>109</v>
      </c>
      <c r="N928" s="39">
        <f t="shared" si="23"/>
        <v>146</v>
      </c>
      <c r="O928" s="35">
        <f t="shared" si="24"/>
        <v>0.4006791171</v>
      </c>
      <c r="P928" s="35">
        <f t="shared" si="25"/>
        <v>0.4274509804</v>
      </c>
      <c r="Q928" s="40">
        <f t="shared" si="26"/>
        <v>0.4087677725</v>
      </c>
      <c r="R928" s="35">
        <f t="shared" si="27"/>
        <v>0.2359307359</v>
      </c>
      <c r="S928" s="10">
        <f t="shared" si="50"/>
        <v>0.6928700787</v>
      </c>
      <c r="T928" s="10">
        <f t="shared" si="28"/>
        <v>0.9724859001</v>
      </c>
      <c r="U928" s="10">
        <f t="shared" si="29"/>
        <v>0.9724859001</v>
      </c>
      <c r="V928" s="30">
        <f t="shared" si="30"/>
        <v>844</v>
      </c>
      <c r="W928" s="30">
        <f t="shared" si="31"/>
        <v>345</v>
      </c>
      <c r="X928" s="34">
        <f t="shared" si="32"/>
        <v>585</v>
      </c>
      <c r="Y928" s="36">
        <f t="shared" si="33"/>
        <v>476</v>
      </c>
      <c r="Z928" s="37">
        <f t="shared" ref="Z928:AA928" si="3735">L928</f>
        <v>353</v>
      </c>
      <c r="AA928" s="38">
        <f t="shared" si="3735"/>
        <v>109</v>
      </c>
      <c r="AB928" s="39">
        <f t="shared" si="35"/>
        <v>13</v>
      </c>
      <c r="AC928" s="35">
        <f t="shared" si="36"/>
        <v>0.893442623</v>
      </c>
      <c r="AD928" s="35">
        <f t="shared" si="37"/>
        <v>0.574185766</v>
      </c>
      <c r="AE928" s="30">
        <f t="shared" si="38"/>
        <v>0.623091837</v>
      </c>
      <c r="AF928" s="30">
        <f t="shared" si="39"/>
        <v>0.3166555477</v>
      </c>
      <c r="AG928" s="30">
        <f t="shared" si="40"/>
        <v>-0.04890607103</v>
      </c>
      <c r="AH928" s="41">
        <f t="shared" si="41"/>
        <v>0.4447895402</v>
      </c>
      <c r="AI928" s="42">
        <f t="shared" si="42"/>
        <v>0.6702650432</v>
      </c>
      <c r="AJ928" s="42">
        <f t="shared" si="43"/>
        <v>0.6028749168</v>
      </c>
      <c r="AK928" s="36">
        <f t="shared" si="44"/>
        <v>536</v>
      </c>
      <c r="AL928" s="37">
        <f t="shared" ref="AL928:AM928" si="3736">Z928</f>
        <v>353</v>
      </c>
      <c r="AM928" s="38">
        <f t="shared" si="3736"/>
        <v>109</v>
      </c>
      <c r="AN928" s="39">
        <f t="shared" si="46"/>
        <v>13</v>
      </c>
      <c r="AO928" s="43"/>
      <c r="AP928" s="43"/>
      <c r="AQ928" s="43">
        <f t="shared" ref="AQ928:AW928" si="3737">POWER($AC928,AQ$3)</f>
        <v>1</v>
      </c>
      <c r="AR928" s="43">
        <f t="shared" si="3737"/>
        <v>0.893442623</v>
      </c>
      <c r="AS928" s="43">
        <f t="shared" si="3737"/>
        <v>0.7982397205</v>
      </c>
      <c r="AT928" s="43">
        <f t="shared" si="3737"/>
        <v>0.7131813896</v>
      </c>
      <c r="AU928" s="43">
        <f t="shared" si="3737"/>
        <v>0.6371866514</v>
      </c>
      <c r="AV928" s="43">
        <f t="shared" si="3737"/>
        <v>0.5692897131</v>
      </c>
      <c r="AW928" s="43">
        <f t="shared" si="3737"/>
        <v>0.5086276945</v>
      </c>
      <c r="AX928" s="43">
        <f t="shared" ref="AX928:BA928" si="3738">$AD928*AQ928</f>
        <v>0.574185766</v>
      </c>
      <c r="AY928" s="43">
        <f t="shared" si="3738"/>
        <v>0.5130020368</v>
      </c>
      <c r="AZ928" s="43">
        <f t="shared" si="3738"/>
        <v>0.4583378854</v>
      </c>
      <c r="BA928" s="43">
        <f t="shared" si="3738"/>
        <v>0.4094986025</v>
      </c>
      <c r="BB928" s="43"/>
      <c r="BC928" s="43"/>
      <c r="BD928" s="43"/>
      <c r="BE928" s="43"/>
      <c r="BF928" s="43"/>
      <c r="BG928" s="43"/>
      <c r="BH928" s="43"/>
      <c r="BI928" s="43"/>
      <c r="BJ928" s="43"/>
    </row>
    <row r="929">
      <c r="A929" s="30"/>
      <c r="B929" s="30"/>
      <c r="C929" s="44">
        <f t="shared" si="49"/>
        <v>925</v>
      </c>
      <c r="D929" s="32">
        <f t="shared" si="13"/>
        <v>1141</v>
      </c>
      <c r="E929" s="32">
        <f t="shared" si="14"/>
        <v>1141</v>
      </c>
      <c r="F929" s="33">
        <f t="shared" si="15"/>
        <v>675</v>
      </c>
      <c r="G929" s="30">
        <f t="shared" si="16"/>
        <v>420</v>
      </c>
      <c r="H929" s="34">
        <f t="shared" si="17"/>
        <v>255</v>
      </c>
      <c r="I929" s="35">
        <f t="shared" si="18"/>
        <v>0.5741754245</v>
      </c>
      <c r="J929" s="35">
        <f t="shared" si="19"/>
        <v>0.5483909527</v>
      </c>
      <c r="K929" s="36">
        <f t="shared" si="20"/>
        <v>241</v>
      </c>
      <c r="L929" s="37">
        <f t="shared" si="21"/>
        <v>179</v>
      </c>
      <c r="M929" s="38">
        <f t="shared" si="22"/>
        <v>140</v>
      </c>
      <c r="N929" s="39">
        <f t="shared" si="23"/>
        <v>115</v>
      </c>
      <c r="O929" s="35">
        <f t="shared" si="24"/>
        <v>0.5738095238</v>
      </c>
      <c r="P929" s="35">
        <f t="shared" si="25"/>
        <v>0.5490196078</v>
      </c>
      <c r="Q929" s="40">
        <f t="shared" si="26"/>
        <v>0.5644444444</v>
      </c>
      <c r="R929" s="35">
        <f t="shared" si="27"/>
        <v>0.4388714734</v>
      </c>
      <c r="S929" s="10">
        <f t="shared" si="50"/>
        <v>0.7314626492</v>
      </c>
      <c r="T929" s="10">
        <f t="shared" si="28"/>
        <v>0.9093303104</v>
      </c>
      <c r="U929" s="10">
        <f t="shared" si="29"/>
        <v>0.9093303104</v>
      </c>
      <c r="V929" s="30">
        <f t="shared" si="30"/>
        <v>675</v>
      </c>
      <c r="W929" s="30">
        <f t="shared" si="31"/>
        <v>381</v>
      </c>
      <c r="X929" s="34">
        <f t="shared" si="32"/>
        <v>494</v>
      </c>
      <c r="Y929" s="36">
        <f t="shared" si="33"/>
        <v>354</v>
      </c>
      <c r="Z929" s="37">
        <f t="shared" ref="Z929:AA929" si="3739">L929</f>
        <v>179</v>
      </c>
      <c r="AA929" s="38">
        <f t="shared" si="3739"/>
        <v>140</v>
      </c>
      <c r="AB929" s="39">
        <f t="shared" si="35"/>
        <v>35</v>
      </c>
      <c r="AC929" s="35">
        <f t="shared" si="36"/>
        <v>0.8</v>
      </c>
      <c r="AD929" s="35">
        <f t="shared" si="37"/>
        <v>0.6641651032</v>
      </c>
      <c r="AE929" s="30">
        <f t="shared" si="38"/>
        <v>0.6138302491</v>
      </c>
      <c r="AF929" s="30">
        <f t="shared" si="39"/>
        <v>0.3073939598</v>
      </c>
      <c r="AG929" s="30">
        <f t="shared" si="40"/>
        <v>0.05033485406</v>
      </c>
      <c r="AH929" s="41">
        <f t="shared" si="41"/>
        <v>0.4185492464</v>
      </c>
      <c r="AI929" s="42">
        <f t="shared" si="42"/>
        <v>0.6060078574</v>
      </c>
      <c r="AJ929" s="42">
        <f t="shared" si="43"/>
        <v>0.6753667756</v>
      </c>
      <c r="AK929" s="36">
        <f t="shared" si="44"/>
        <v>372</v>
      </c>
      <c r="AL929" s="37">
        <f t="shared" ref="AL929:AM929" si="3740">Z929</f>
        <v>179</v>
      </c>
      <c r="AM929" s="38">
        <f t="shared" si="3740"/>
        <v>140</v>
      </c>
      <c r="AN929" s="39">
        <f t="shared" si="46"/>
        <v>35</v>
      </c>
      <c r="AO929" s="43"/>
      <c r="AP929" s="43"/>
      <c r="AQ929" s="43">
        <f t="shared" ref="AQ929:AW929" si="3741">POWER($AC929,AQ$3)</f>
        <v>1</v>
      </c>
      <c r="AR929" s="43">
        <f t="shared" si="3741"/>
        <v>0.8</v>
      </c>
      <c r="AS929" s="43">
        <f t="shared" si="3741"/>
        <v>0.64</v>
      </c>
      <c r="AT929" s="43">
        <f t="shared" si="3741"/>
        <v>0.512</v>
      </c>
      <c r="AU929" s="43">
        <f t="shared" si="3741"/>
        <v>0.4096</v>
      </c>
      <c r="AV929" s="43">
        <f t="shared" si="3741"/>
        <v>0.32768</v>
      </c>
      <c r="AW929" s="43">
        <f t="shared" si="3741"/>
        <v>0.262144</v>
      </c>
      <c r="AX929" s="43">
        <f t="shared" ref="AX929:BA929" si="3742">$AD929*AQ929</f>
        <v>0.6641651032</v>
      </c>
      <c r="AY929" s="43">
        <f t="shared" si="3742"/>
        <v>0.5313320826</v>
      </c>
      <c r="AZ929" s="43">
        <f t="shared" si="3742"/>
        <v>0.425065666</v>
      </c>
      <c r="BA929" s="43">
        <f t="shared" si="3742"/>
        <v>0.3400525328</v>
      </c>
      <c r="BB929" s="43"/>
      <c r="BC929" s="43"/>
      <c r="BD929" s="43"/>
      <c r="BE929" s="43"/>
      <c r="BF929" s="43"/>
      <c r="BG929" s="43"/>
      <c r="BH929" s="43"/>
      <c r="BI929" s="43"/>
      <c r="BJ929" s="43"/>
    </row>
    <row r="930">
      <c r="A930" s="30"/>
      <c r="B930" s="30"/>
      <c r="C930" s="44">
        <f t="shared" si="49"/>
        <v>926</v>
      </c>
      <c r="D930" s="32">
        <f t="shared" si="13"/>
        <v>2727</v>
      </c>
      <c r="E930" s="32">
        <f t="shared" si="14"/>
        <v>2727</v>
      </c>
      <c r="F930" s="33">
        <f t="shared" si="15"/>
        <v>1079</v>
      </c>
      <c r="G930" s="30">
        <f t="shared" si="16"/>
        <v>648</v>
      </c>
      <c r="H930" s="34">
        <f t="shared" si="17"/>
        <v>431</v>
      </c>
      <c r="I930" s="35">
        <f t="shared" si="18"/>
        <v>0.2582464363</v>
      </c>
      <c r="J930" s="35">
        <f t="shared" si="19"/>
        <v>0.2311759503</v>
      </c>
      <c r="K930" s="36">
        <f t="shared" si="20"/>
        <v>167</v>
      </c>
      <c r="L930" s="37">
        <f t="shared" si="21"/>
        <v>481</v>
      </c>
      <c r="M930" s="38">
        <f t="shared" si="22"/>
        <v>100</v>
      </c>
      <c r="N930" s="39">
        <f t="shared" si="23"/>
        <v>331</v>
      </c>
      <c r="O930" s="35">
        <f t="shared" si="24"/>
        <v>0.2577160494</v>
      </c>
      <c r="P930" s="35">
        <f t="shared" si="25"/>
        <v>0.2320185615</v>
      </c>
      <c r="Q930" s="40">
        <f t="shared" si="26"/>
        <v>0.2474513438</v>
      </c>
      <c r="R930" s="35">
        <f t="shared" si="27"/>
        <v>0.1721170396</v>
      </c>
      <c r="S930" s="10">
        <f t="shared" si="50"/>
        <v>0.4630340992</v>
      </c>
      <c r="T930" s="10">
        <f t="shared" si="28"/>
        <v>0.6354584003</v>
      </c>
      <c r="U930" s="10">
        <f t="shared" si="29"/>
        <v>0.6354584003</v>
      </c>
      <c r="V930" s="30">
        <f t="shared" si="30"/>
        <v>1079</v>
      </c>
      <c r="W930" s="30">
        <f t="shared" si="31"/>
        <v>267</v>
      </c>
      <c r="X930" s="34">
        <f t="shared" si="32"/>
        <v>500</v>
      </c>
      <c r="Y930" s="36">
        <f t="shared" si="33"/>
        <v>400</v>
      </c>
      <c r="Z930" s="37">
        <f t="shared" ref="Z930:AA930" si="3743">L930</f>
        <v>481</v>
      </c>
      <c r="AA930" s="38">
        <f t="shared" si="3743"/>
        <v>100</v>
      </c>
      <c r="AB930" s="39">
        <f t="shared" si="35"/>
        <v>229</v>
      </c>
      <c r="AC930" s="35">
        <f t="shared" si="36"/>
        <v>0.3039513678</v>
      </c>
      <c r="AD930" s="35">
        <f t="shared" si="37"/>
        <v>0.4540295119</v>
      </c>
      <c r="AE930" s="30">
        <f t="shared" si="38"/>
        <v>0.447176417</v>
      </c>
      <c r="AF930" s="30">
        <f t="shared" si="39"/>
        <v>0.1407401276</v>
      </c>
      <c r="AG930" s="30">
        <f t="shared" si="40"/>
        <v>0.006853094964</v>
      </c>
      <c r="AH930" s="41">
        <f t="shared" si="41"/>
        <v>0.3517573424</v>
      </c>
      <c r="AI930" s="42">
        <f t="shared" si="42"/>
        <v>0.2368482821</v>
      </c>
      <c r="AJ930" s="42">
        <f t="shared" si="43"/>
        <v>0.2462915052</v>
      </c>
      <c r="AK930" s="36">
        <f t="shared" si="44"/>
        <v>157</v>
      </c>
      <c r="AL930" s="37">
        <f t="shared" ref="AL930:AM930" si="3744">Z930</f>
        <v>481</v>
      </c>
      <c r="AM930" s="38">
        <f t="shared" si="3744"/>
        <v>100</v>
      </c>
      <c r="AN930" s="39">
        <f t="shared" si="46"/>
        <v>229</v>
      </c>
      <c r="AO930" s="43"/>
      <c r="AP930" s="43"/>
      <c r="AQ930" s="43">
        <f t="shared" ref="AQ930:AW930" si="3745">POWER($AC930,AQ$3)</f>
        <v>1</v>
      </c>
      <c r="AR930" s="43">
        <f t="shared" si="3745"/>
        <v>0.3039513678</v>
      </c>
      <c r="AS930" s="43">
        <f t="shared" si="3745"/>
        <v>0.09238643398</v>
      </c>
      <c r="AT930" s="43">
        <f t="shared" si="3745"/>
        <v>0.02808098297</v>
      </c>
      <c r="AU930" s="43">
        <f t="shared" si="3745"/>
        <v>0.008535253183</v>
      </c>
      <c r="AV930" s="43">
        <f t="shared" si="3745"/>
        <v>0.002594301879</v>
      </c>
      <c r="AW930" s="43">
        <f t="shared" si="3745"/>
        <v>0.0007885416046</v>
      </c>
      <c r="AX930" s="43">
        <f t="shared" ref="AX930:BA930" si="3746">$AD930*AQ930</f>
        <v>0.4540295119</v>
      </c>
      <c r="AY930" s="43">
        <f t="shared" si="3746"/>
        <v>0.1380028912</v>
      </c>
      <c r="AZ930" s="43">
        <f t="shared" si="3746"/>
        <v>0.04194616753</v>
      </c>
      <c r="BA930" s="43">
        <f t="shared" si="3746"/>
        <v>0.01274959499</v>
      </c>
      <c r="BB930" s="43"/>
      <c r="BC930" s="43"/>
      <c r="BD930" s="43"/>
      <c r="BE930" s="43"/>
      <c r="BF930" s="43"/>
      <c r="BG930" s="43"/>
      <c r="BH930" s="43"/>
      <c r="BI930" s="43"/>
      <c r="BJ930" s="43"/>
    </row>
    <row r="931">
      <c r="A931" s="30"/>
      <c r="B931" s="30"/>
      <c r="C931" s="44">
        <f t="shared" si="49"/>
        <v>927</v>
      </c>
      <c r="D931" s="32">
        <f t="shared" si="13"/>
        <v>2548</v>
      </c>
      <c r="E931" s="32">
        <f t="shared" si="14"/>
        <v>2548</v>
      </c>
      <c r="F931" s="33">
        <f t="shared" si="15"/>
        <v>942</v>
      </c>
      <c r="G931" s="30">
        <f t="shared" si="16"/>
        <v>609</v>
      </c>
      <c r="H931" s="34">
        <f t="shared" si="17"/>
        <v>333</v>
      </c>
      <c r="I931" s="35">
        <f t="shared" si="18"/>
        <v>0.4583535951</v>
      </c>
      <c r="J931" s="35">
        <f t="shared" si="19"/>
        <v>0.3838034313</v>
      </c>
      <c r="K931" s="36">
        <f t="shared" si="20"/>
        <v>279</v>
      </c>
      <c r="L931" s="37">
        <f t="shared" si="21"/>
        <v>330</v>
      </c>
      <c r="M931" s="38">
        <f t="shared" si="22"/>
        <v>128</v>
      </c>
      <c r="N931" s="39">
        <f t="shared" si="23"/>
        <v>205</v>
      </c>
      <c r="O931" s="35">
        <f t="shared" si="24"/>
        <v>0.4581280788</v>
      </c>
      <c r="P931" s="35">
        <f t="shared" si="25"/>
        <v>0.3843843844</v>
      </c>
      <c r="Q931" s="40">
        <f t="shared" si="26"/>
        <v>0.432059448</v>
      </c>
      <c r="R931" s="35">
        <f t="shared" si="27"/>
        <v>0.2794759825</v>
      </c>
      <c r="S931" s="10">
        <f t="shared" si="50"/>
        <v>0.5557966254</v>
      </c>
      <c r="T931" s="10">
        <f t="shared" si="28"/>
        <v>0.7206487739</v>
      </c>
      <c r="U931" s="10">
        <f t="shared" si="29"/>
        <v>0.7206487739</v>
      </c>
      <c r="V931" s="30">
        <f t="shared" si="30"/>
        <v>942</v>
      </c>
      <c r="W931" s="30">
        <f t="shared" si="31"/>
        <v>407</v>
      </c>
      <c r="X931" s="34">
        <f t="shared" si="32"/>
        <v>524</v>
      </c>
      <c r="Y931" s="36">
        <f t="shared" si="33"/>
        <v>396</v>
      </c>
      <c r="Z931" s="37">
        <f t="shared" ref="Z931:AA931" si="3747">L931</f>
        <v>330</v>
      </c>
      <c r="AA931" s="38">
        <f t="shared" si="3747"/>
        <v>128</v>
      </c>
      <c r="AB931" s="39">
        <f t="shared" si="35"/>
        <v>154</v>
      </c>
      <c r="AC931" s="35">
        <f t="shared" si="36"/>
        <v>0.4539007092</v>
      </c>
      <c r="AD931" s="35">
        <f t="shared" si="37"/>
        <v>0.5454545455</v>
      </c>
      <c r="AE931" s="30">
        <f t="shared" si="38"/>
        <v>0.5122025477</v>
      </c>
      <c r="AF931" s="30">
        <f t="shared" si="39"/>
        <v>0.2057662584</v>
      </c>
      <c r="AG931" s="30">
        <f t="shared" si="40"/>
        <v>0.03325199778</v>
      </c>
      <c r="AH931" s="41">
        <f t="shared" si="41"/>
        <v>0.3597794656</v>
      </c>
      <c r="AI931" s="42">
        <f t="shared" si="42"/>
        <v>0.3523958051</v>
      </c>
      <c r="AJ931" s="42">
        <f t="shared" si="43"/>
        <v>0.3982153994</v>
      </c>
      <c r="AK931" s="36">
        <f t="shared" si="44"/>
        <v>218</v>
      </c>
      <c r="AL931" s="37">
        <f t="shared" ref="AL931:AM931" si="3748">Z931</f>
        <v>330</v>
      </c>
      <c r="AM931" s="38">
        <f t="shared" si="3748"/>
        <v>128</v>
      </c>
      <c r="AN931" s="39">
        <f t="shared" si="46"/>
        <v>154</v>
      </c>
      <c r="AO931" s="43"/>
      <c r="AP931" s="43"/>
      <c r="AQ931" s="43">
        <f t="shared" ref="AQ931:AW931" si="3749">POWER($AC931,AQ$3)</f>
        <v>1</v>
      </c>
      <c r="AR931" s="43">
        <f t="shared" si="3749"/>
        <v>0.4539007092</v>
      </c>
      <c r="AS931" s="43">
        <f t="shared" si="3749"/>
        <v>0.2060258538</v>
      </c>
      <c r="AT931" s="43">
        <f t="shared" si="3749"/>
        <v>0.09351528117</v>
      </c>
      <c r="AU931" s="43">
        <f t="shared" si="3749"/>
        <v>0.04244665245</v>
      </c>
      <c r="AV931" s="43">
        <f t="shared" si="3749"/>
        <v>0.01926656565</v>
      </c>
      <c r="AW931" s="43">
        <f t="shared" si="3749"/>
        <v>0.008745107813</v>
      </c>
      <c r="AX931" s="43">
        <f t="shared" ref="AX931:BA931" si="3750">$AD931*AQ931</f>
        <v>0.5454545455</v>
      </c>
      <c r="AY931" s="43">
        <f t="shared" si="3750"/>
        <v>0.247582205</v>
      </c>
      <c r="AZ931" s="43">
        <f t="shared" si="3750"/>
        <v>0.1123777385</v>
      </c>
      <c r="BA931" s="43">
        <f t="shared" si="3750"/>
        <v>0.05100833518</v>
      </c>
      <c r="BB931" s="43"/>
      <c r="BC931" s="43"/>
      <c r="BD931" s="43"/>
      <c r="BE931" s="43"/>
      <c r="BF931" s="43"/>
      <c r="BG931" s="43"/>
      <c r="BH931" s="43"/>
      <c r="BI931" s="43"/>
      <c r="BJ931" s="43"/>
    </row>
    <row r="932">
      <c r="A932" s="30"/>
      <c r="B932" s="30"/>
      <c r="C932" s="44">
        <f t="shared" si="49"/>
        <v>928</v>
      </c>
      <c r="D932" s="32">
        <f t="shared" si="13"/>
        <v>918</v>
      </c>
      <c r="E932" s="32">
        <f t="shared" si="14"/>
        <v>918</v>
      </c>
      <c r="F932" s="33">
        <f t="shared" si="15"/>
        <v>533</v>
      </c>
      <c r="G932" s="30">
        <f t="shared" si="16"/>
        <v>331</v>
      </c>
      <c r="H932" s="34">
        <f t="shared" si="17"/>
        <v>202</v>
      </c>
      <c r="I932" s="35">
        <f t="shared" si="18"/>
        <v>0.3726884429</v>
      </c>
      <c r="J932" s="35">
        <f t="shared" si="19"/>
        <v>0.4136049299</v>
      </c>
      <c r="K932" s="36">
        <f t="shared" si="20"/>
        <v>123</v>
      </c>
      <c r="L932" s="37">
        <f t="shared" si="21"/>
        <v>208</v>
      </c>
      <c r="M932" s="38">
        <f t="shared" si="22"/>
        <v>84</v>
      </c>
      <c r="N932" s="39">
        <f t="shared" si="23"/>
        <v>118</v>
      </c>
      <c r="O932" s="35">
        <f t="shared" si="24"/>
        <v>0.3716012085</v>
      </c>
      <c r="P932" s="35">
        <f t="shared" si="25"/>
        <v>0.4158415842</v>
      </c>
      <c r="Q932" s="40">
        <f t="shared" si="26"/>
        <v>0.3883677298</v>
      </c>
      <c r="R932" s="35">
        <f t="shared" si="27"/>
        <v>0.2876712329</v>
      </c>
      <c r="S932" s="10">
        <f t="shared" si="50"/>
        <v>0.7156140045</v>
      </c>
      <c r="T932" s="10">
        <f t="shared" si="28"/>
        <v>0.9775392393</v>
      </c>
      <c r="U932" s="10">
        <f t="shared" si="29"/>
        <v>0.9775392393</v>
      </c>
      <c r="V932" s="30">
        <f t="shared" si="30"/>
        <v>533</v>
      </c>
      <c r="W932" s="30">
        <f t="shared" si="31"/>
        <v>207</v>
      </c>
      <c r="X932" s="34">
        <f t="shared" si="32"/>
        <v>381</v>
      </c>
      <c r="Y932" s="36">
        <f t="shared" si="33"/>
        <v>297</v>
      </c>
      <c r="Z932" s="37">
        <f t="shared" ref="Z932:AA932" si="3751">L932</f>
        <v>208</v>
      </c>
      <c r="AA932" s="38">
        <f t="shared" si="3751"/>
        <v>84</v>
      </c>
      <c r="AB932" s="39">
        <f t="shared" si="35"/>
        <v>7</v>
      </c>
      <c r="AC932" s="35">
        <f t="shared" si="36"/>
        <v>0.9230769231</v>
      </c>
      <c r="AD932" s="35">
        <f t="shared" si="37"/>
        <v>0.5881188119</v>
      </c>
      <c r="AE932" s="30">
        <f t="shared" si="38"/>
        <v>0.6239496001</v>
      </c>
      <c r="AF932" s="30">
        <f t="shared" si="39"/>
        <v>0.3175133108</v>
      </c>
      <c r="AG932" s="30">
        <f t="shared" si="40"/>
        <v>-0.03583078819</v>
      </c>
      <c r="AH932" s="41">
        <f t="shared" si="41"/>
        <v>0.4541028869</v>
      </c>
      <c r="AI932" s="42">
        <f t="shared" si="42"/>
        <v>0.6902484004</v>
      </c>
      <c r="AJ932" s="42">
        <f t="shared" si="43"/>
        <v>0.6408753615</v>
      </c>
      <c r="AK932" s="36">
        <f t="shared" si="44"/>
        <v>371</v>
      </c>
      <c r="AL932" s="37">
        <f t="shared" ref="AL932:AM932" si="3752">Z932</f>
        <v>208</v>
      </c>
      <c r="AM932" s="38">
        <f t="shared" si="3752"/>
        <v>84</v>
      </c>
      <c r="AN932" s="39">
        <f t="shared" si="46"/>
        <v>7</v>
      </c>
      <c r="AO932" s="43"/>
      <c r="AP932" s="43"/>
      <c r="AQ932" s="43">
        <f t="shared" ref="AQ932:AW932" si="3753">POWER($AC932,AQ$3)</f>
        <v>1</v>
      </c>
      <c r="AR932" s="43">
        <f t="shared" si="3753"/>
        <v>0.9230769231</v>
      </c>
      <c r="AS932" s="43">
        <f t="shared" si="3753"/>
        <v>0.8520710059</v>
      </c>
      <c r="AT932" s="43">
        <f t="shared" si="3753"/>
        <v>0.7865270824</v>
      </c>
      <c r="AU932" s="43">
        <f t="shared" si="3753"/>
        <v>0.7260249991</v>
      </c>
      <c r="AV932" s="43">
        <f t="shared" si="3753"/>
        <v>0.6701769223</v>
      </c>
      <c r="AW932" s="43">
        <f t="shared" si="3753"/>
        <v>0.6186248513</v>
      </c>
      <c r="AX932" s="43">
        <f t="shared" ref="AX932:BA932" si="3754">$AD932*AQ932</f>
        <v>0.5881188119</v>
      </c>
      <c r="AY932" s="43">
        <f t="shared" si="3754"/>
        <v>0.5428789033</v>
      </c>
      <c r="AZ932" s="43">
        <f t="shared" si="3754"/>
        <v>0.5011189876</v>
      </c>
      <c r="BA932" s="43">
        <f t="shared" si="3754"/>
        <v>0.4625713732</v>
      </c>
      <c r="BB932" s="43"/>
      <c r="BC932" s="43"/>
      <c r="BD932" s="43"/>
      <c r="BE932" s="43"/>
      <c r="BF932" s="43"/>
      <c r="BG932" s="43"/>
      <c r="BH932" s="43"/>
      <c r="BI932" s="43"/>
      <c r="BJ932" s="43"/>
    </row>
    <row r="933">
      <c r="A933" s="30"/>
      <c r="B933" s="30"/>
      <c r="C933" s="44">
        <f t="shared" si="49"/>
        <v>929</v>
      </c>
      <c r="D933" s="32">
        <f t="shared" si="13"/>
        <v>3946</v>
      </c>
      <c r="E933" s="32">
        <f t="shared" si="14"/>
        <v>3946</v>
      </c>
      <c r="F933" s="33">
        <f t="shared" si="15"/>
        <v>2095</v>
      </c>
      <c r="G933" s="30">
        <f t="shared" si="16"/>
        <v>1092</v>
      </c>
      <c r="H933" s="34">
        <f t="shared" si="17"/>
        <v>1003</v>
      </c>
      <c r="I933" s="35">
        <f t="shared" si="18"/>
        <v>0.3493272736</v>
      </c>
      <c r="J933" s="35">
        <f t="shared" si="19"/>
        <v>0.3433434566</v>
      </c>
      <c r="K933" s="36">
        <f t="shared" si="20"/>
        <v>381</v>
      </c>
      <c r="L933" s="37">
        <f t="shared" si="21"/>
        <v>711</v>
      </c>
      <c r="M933" s="38">
        <f t="shared" si="22"/>
        <v>344</v>
      </c>
      <c r="N933" s="39">
        <f t="shared" si="23"/>
        <v>659</v>
      </c>
      <c r="O933" s="35">
        <f t="shared" si="24"/>
        <v>0.3489010989</v>
      </c>
      <c r="P933" s="35">
        <f t="shared" si="25"/>
        <v>0.3429710867</v>
      </c>
      <c r="Q933" s="40">
        <f t="shared" si="26"/>
        <v>0.3460620525</v>
      </c>
      <c r="R933" s="35">
        <f t="shared" si="27"/>
        <v>0.3260663507</v>
      </c>
      <c r="S933" s="10">
        <f t="shared" si="50"/>
        <v>0.7893335806</v>
      </c>
      <c r="T933" s="10">
        <f t="shared" si="28"/>
        <v>1.074472733</v>
      </c>
      <c r="U933" s="10">
        <f t="shared" si="29"/>
        <v>1</v>
      </c>
      <c r="V933" s="30">
        <f t="shared" si="30"/>
        <v>2095</v>
      </c>
      <c r="W933" s="30">
        <f t="shared" si="31"/>
        <v>725</v>
      </c>
      <c r="X933" s="34">
        <f t="shared" si="32"/>
        <v>1654</v>
      </c>
      <c r="Y933" s="36">
        <f t="shared" si="33"/>
        <v>1310</v>
      </c>
      <c r="Z933" s="37">
        <f t="shared" ref="Z933:AA933" si="3755">L933</f>
        <v>711</v>
      </c>
      <c r="AA933" s="38">
        <f t="shared" si="3755"/>
        <v>344</v>
      </c>
      <c r="AB933" s="39">
        <f t="shared" si="35"/>
        <v>0</v>
      </c>
      <c r="AC933" s="35">
        <f t="shared" si="36"/>
        <v>1</v>
      </c>
      <c r="AD933" s="35">
        <f t="shared" si="37"/>
        <v>0.6481939634</v>
      </c>
      <c r="AE933" s="30">
        <f t="shared" si="38"/>
        <v>0.6210571413</v>
      </c>
      <c r="AF933" s="30">
        <f t="shared" si="39"/>
        <v>0.3146208519</v>
      </c>
      <c r="AG933" s="30">
        <f t="shared" si="40"/>
        <v>0.02713682212</v>
      </c>
      <c r="AH933" s="41">
        <f t="shared" si="41"/>
        <v>0.4805822993</v>
      </c>
      <c r="AI933" s="42">
        <f t="shared" si="42"/>
        <v>0.7412780452</v>
      </c>
      <c r="AJ933" s="42">
        <f t="shared" si="43"/>
        <v>0.7786712325</v>
      </c>
      <c r="AK933" s="36">
        <f t="shared" si="44"/>
        <v>2501</v>
      </c>
      <c r="AL933" s="37">
        <f t="shared" ref="AL933:AM933" si="3756">Z933</f>
        <v>711</v>
      </c>
      <c r="AM933" s="38">
        <f t="shared" si="3756"/>
        <v>344</v>
      </c>
      <c r="AN933" s="39">
        <f t="shared" si="46"/>
        <v>0</v>
      </c>
      <c r="AO933" s="43"/>
      <c r="AP933" s="43"/>
      <c r="AQ933" s="43">
        <f t="shared" ref="AQ933:AW933" si="3757">POWER($AC933,AQ$3)</f>
        <v>1</v>
      </c>
      <c r="AR933" s="43">
        <f t="shared" si="3757"/>
        <v>1</v>
      </c>
      <c r="AS933" s="43">
        <f t="shared" si="3757"/>
        <v>1</v>
      </c>
      <c r="AT933" s="43">
        <f t="shared" si="3757"/>
        <v>1</v>
      </c>
      <c r="AU933" s="43">
        <f t="shared" si="3757"/>
        <v>1</v>
      </c>
      <c r="AV933" s="43">
        <f t="shared" si="3757"/>
        <v>1</v>
      </c>
      <c r="AW933" s="43">
        <f t="shared" si="3757"/>
        <v>1</v>
      </c>
      <c r="AX933" s="43">
        <f t="shared" ref="AX933:BA933" si="3758">$AD933*AQ933</f>
        <v>0.6481939634</v>
      </c>
      <c r="AY933" s="43">
        <f t="shared" si="3758"/>
        <v>0.6481939634</v>
      </c>
      <c r="AZ933" s="43">
        <f t="shared" si="3758"/>
        <v>0.6481939634</v>
      </c>
      <c r="BA933" s="43">
        <f t="shared" si="3758"/>
        <v>0.6481939634</v>
      </c>
      <c r="BB933" s="43"/>
      <c r="BC933" s="43"/>
      <c r="BD933" s="43"/>
      <c r="BE933" s="43"/>
      <c r="BF933" s="43"/>
      <c r="BG933" s="43"/>
      <c r="BH933" s="43"/>
      <c r="BI933" s="43"/>
      <c r="BJ933" s="43"/>
    </row>
    <row r="934">
      <c r="A934" s="30"/>
      <c r="B934" s="30"/>
      <c r="C934" s="44">
        <f t="shared" si="49"/>
        <v>930</v>
      </c>
      <c r="D934" s="32">
        <f t="shared" si="13"/>
        <v>1977</v>
      </c>
      <c r="E934" s="32">
        <f t="shared" si="14"/>
        <v>1977</v>
      </c>
      <c r="F934" s="33">
        <f t="shared" si="15"/>
        <v>1365</v>
      </c>
      <c r="G934" s="30">
        <f t="shared" si="16"/>
        <v>898</v>
      </c>
      <c r="H934" s="34">
        <f t="shared" si="17"/>
        <v>467</v>
      </c>
      <c r="I934" s="35">
        <f t="shared" si="18"/>
        <v>0.2119524686</v>
      </c>
      <c r="J934" s="35">
        <f t="shared" si="19"/>
        <v>0.1943314085</v>
      </c>
      <c r="K934" s="36">
        <f t="shared" si="20"/>
        <v>190</v>
      </c>
      <c r="L934" s="37">
        <f t="shared" si="21"/>
        <v>708</v>
      </c>
      <c r="M934" s="38">
        <f t="shared" si="22"/>
        <v>91</v>
      </c>
      <c r="N934" s="39">
        <f t="shared" si="23"/>
        <v>376</v>
      </c>
      <c r="O934" s="35">
        <f t="shared" si="24"/>
        <v>0.2115812918</v>
      </c>
      <c r="P934" s="35">
        <f t="shared" si="25"/>
        <v>0.1948608137</v>
      </c>
      <c r="Q934" s="40">
        <f t="shared" si="26"/>
        <v>0.2058608059</v>
      </c>
      <c r="R934" s="35">
        <f t="shared" si="27"/>
        <v>0.1138923655</v>
      </c>
      <c r="S934" s="10">
        <f t="shared" si="50"/>
        <v>0.5772899045</v>
      </c>
      <c r="T934" s="10">
        <f t="shared" si="28"/>
        <v>0.8590341077</v>
      </c>
      <c r="U934" s="10">
        <f t="shared" si="29"/>
        <v>0.8590341077</v>
      </c>
      <c r="V934" s="30">
        <f t="shared" si="30"/>
        <v>1365</v>
      </c>
      <c r="W934" s="30">
        <f t="shared" si="31"/>
        <v>281</v>
      </c>
      <c r="X934" s="34">
        <f t="shared" si="32"/>
        <v>788</v>
      </c>
      <c r="Y934" s="36">
        <f t="shared" si="33"/>
        <v>697</v>
      </c>
      <c r="Z934" s="37">
        <f t="shared" ref="Z934:AA934" si="3759">L934</f>
        <v>708</v>
      </c>
      <c r="AA934" s="38">
        <f t="shared" si="3759"/>
        <v>91</v>
      </c>
      <c r="AB934" s="39">
        <f t="shared" si="35"/>
        <v>114</v>
      </c>
      <c r="AC934" s="35">
        <f t="shared" si="36"/>
        <v>0.443902439</v>
      </c>
      <c r="AD934" s="35">
        <f t="shared" si="37"/>
        <v>0.4960854093</v>
      </c>
      <c r="AE934" s="30">
        <f t="shared" si="38"/>
        <v>0.5081262309</v>
      </c>
      <c r="AF934" s="30">
        <f t="shared" si="39"/>
        <v>0.2016899416</v>
      </c>
      <c r="AG934" s="30">
        <f t="shared" si="40"/>
        <v>-0.01204082168</v>
      </c>
      <c r="AH934" s="41">
        <f t="shared" si="41"/>
        <v>0.3589273123</v>
      </c>
      <c r="AI934" s="42">
        <f t="shared" si="42"/>
        <v>0.3447667385</v>
      </c>
      <c r="AJ934" s="42">
        <f t="shared" si="43"/>
        <v>0.3281750868</v>
      </c>
      <c r="AK934" s="36">
        <f t="shared" si="44"/>
        <v>346</v>
      </c>
      <c r="AL934" s="37">
        <f t="shared" ref="AL934:AM934" si="3760">Z934</f>
        <v>708</v>
      </c>
      <c r="AM934" s="38">
        <f t="shared" si="3760"/>
        <v>91</v>
      </c>
      <c r="AN934" s="39">
        <f t="shared" si="46"/>
        <v>114</v>
      </c>
      <c r="AO934" s="43"/>
      <c r="AP934" s="43"/>
      <c r="AQ934" s="43">
        <f t="shared" ref="AQ934:AW934" si="3761">POWER($AC934,AQ$3)</f>
        <v>1</v>
      </c>
      <c r="AR934" s="43">
        <f t="shared" si="3761"/>
        <v>0.443902439</v>
      </c>
      <c r="AS934" s="43">
        <f t="shared" si="3761"/>
        <v>0.1970493754</v>
      </c>
      <c r="AT934" s="43">
        <f t="shared" si="3761"/>
        <v>0.08747069834</v>
      </c>
      <c r="AU934" s="43">
        <f t="shared" si="3761"/>
        <v>0.03882845633</v>
      </c>
      <c r="AV934" s="43">
        <f t="shared" si="3761"/>
        <v>0.01723604647</v>
      </c>
      <c r="AW934" s="43">
        <f t="shared" si="3761"/>
        <v>0.007651123067</v>
      </c>
      <c r="AX934" s="43">
        <f t="shared" ref="AX934:BA934" si="3762">$AD934*AQ934</f>
        <v>0.4960854093</v>
      </c>
      <c r="AY934" s="43">
        <f t="shared" si="3762"/>
        <v>0.2202135231</v>
      </c>
      <c r="AZ934" s="43">
        <f t="shared" si="3762"/>
        <v>0.09775332002</v>
      </c>
      <c r="BA934" s="43">
        <f t="shared" si="3762"/>
        <v>0.04339293718</v>
      </c>
      <c r="BB934" s="43"/>
      <c r="BC934" s="43"/>
      <c r="BD934" s="43"/>
      <c r="BE934" s="43"/>
      <c r="BF934" s="43"/>
      <c r="BG934" s="43"/>
      <c r="BH934" s="43"/>
      <c r="BI934" s="43"/>
      <c r="BJ934" s="43"/>
    </row>
    <row r="935">
      <c r="A935" s="30"/>
      <c r="B935" s="30"/>
      <c r="C935" s="44">
        <f t="shared" si="49"/>
        <v>931</v>
      </c>
      <c r="D935" s="32">
        <f t="shared" si="13"/>
        <v>672</v>
      </c>
      <c r="E935" s="32">
        <f t="shared" si="14"/>
        <v>672</v>
      </c>
      <c r="F935" s="33">
        <f t="shared" si="15"/>
        <v>435</v>
      </c>
      <c r="G935" s="30">
        <f t="shared" si="16"/>
        <v>407</v>
      </c>
      <c r="H935" s="34">
        <f t="shared" si="17"/>
        <v>28</v>
      </c>
      <c r="I935" s="35">
        <f t="shared" si="18"/>
        <v>0.4296809834</v>
      </c>
      <c r="J935" s="35">
        <f t="shared" si="19"/>
        <v>0.5506164546</v>
      </c>
      <c r="K935" s="36">
        <f t="shared" si="20"/>
        <v>175</v>
      </c>
      <c r="L935" s="37">
        <f t="shared" si="21"/>
        <v>232</v>
      </c>
      <c r="M935" s="38">
        <f t="shared" si="22"/>
        <v>15</v>
      </c>
      <c r="N935" s="39">
        <f t="shared" si="23"/>
        <v>13</v>
      </c>
      <c r="O935" s="35">
        <f t="shared" si="24"/>
        <v>0.42997543</v>
      </c>
      <c r="P935" s="35">
        <f t="shared" si="25"/>
        <v>0.5357142857</v>
      </c>
      <c r="Q935" s="40">
        <f t="shared" si="26"/>
        <v>0.4367816092</v>
      </c>
      <c r="R935" s="35">
        <f t="shared" si="27"/>
        <v>0.06072874494</v>
      </c>
      <c r="S935" s="10">
        <f t="shared" si="50"/>
        <v>0.4702264957</v>
      </c>
      <c r="T935" s="10">
        <f t="shared" si="28"/>
        <v>0.7166386437</v>
      </c>
      <c r="U935" s="10">
        <f t="shared" si="29"/>
        <v>0.7166386437</v>
      </c>
      <c r="V935" s="30">
        <f t="shared" si="30"/>
        <v>435</v>
      </c>
      <c r="W935" s="30">
        <f t="shared" si="31"/>
        <v>190</v>
      </c>
      <c r="X935" s="34">
        <f t="shared" si="32"/>
        <v>205</v>
      </c>
      <c r="Y935" s="36">
        <f t="shared" si="33"/>
        <v>190</v>
      </c>
      <c r="Z935" s="37">
        <f t="shared" ref="Z935:AA935" si="3763">L935</f>
        <v>232</v>
      </c>
      <c r="AA935" s="38">
        <f t="shared" si="3763"/>
        <v>15</v>
      </c>
      <c r="AB935" s="39">
        <f t="shared" si="35"/>
        <v>75</v>
      </c>
      <c r="AC935" s="35">
        <f t="shared" si="36"/>
        <v>0.1666666667</v>
      </c>
      <c r="AD935" s="35">
        <f t="shared" si="37"/>
        <v>0.4502369668</v>
      </c>
      <c r="AE935" s="30">
        <f t="shared" si="38"/>
        <v>0.3833027897</v>
      </c>
      <c r="AF935" s="30">
        <f t="shared" si="39"/>
        <v>0.07686650043</v>
      </c>
      <c r="AG935" s="30">
        <f t="shared" si="40"/>
        <v>0.06693417708</v>
      </c>
      <c r="AH935" s="41">
        <f t="shared" si="41"/>
        <v>0.3532702706</v>
      </c>
      <c r="AI935" s="42">
        <f t="shared" si="42"/>
        <v>0.12978104</v>
      </c>
      <c r="AJ935" s="42">
        <f t="shared" si="43"/>
        <v>0.2220129973</v>
      </c>
      <c r="AK935" s="36">
        <f t="shared" si="44"/>
        <v>66</v>
      </c>
      <c r="AL935" s="37">
        <f t="shared" ref="AL935:AM935" si="3764">Z935</f>
        <v>232</v>
      </c>
      <c r="AM935" s="38">
        <f t="shared" si="3764"/>
        <v>15</v>
      </c>
      <c r="AN935" s="39">
        <f t="shared" si="46"/>
        <v>75</v>
      </c>
      <c r="AO935" s="43"/>
      <c r="AP935" s="43"/>
      <c r="AQ935" s="43">
        <f t="shared" ref="AQ935:AW935" si="3765">POWER($AC935,AQ$3)</f>
        <v>1</v>
      </c>
      <c r="AR935" s="43">
        <f t="shared" si="3765"/>
        <v>0.1666666667</v>
      </c>
      <c r="AS935" s="43">
        <f t="shared" si="3765"/>
        <v>0.02777777778</v>
      </c>
      <c r="AT935" s="43">
        <f t="shared" si="3765"/>
        <v>0.00462962963</v>
      </c>
      <c r="AU935" s="43">
        <f t="shared" si="3765"/>
        <v>0.0007716049383</v>
      </c>
      <c r="AV935" s="43">
        <f t="shared" si="3765"/>
        <v>0.000128600823</v>
      </c>
      <c r="AW935" s="43">
        <f t="shared" si="3765"/>
        <v>0.00002143347051</v>
      </c>
      <c r="AX935" s="43">
        <f t="shared" ref="AX935:BA935" si="3766">$AD935*AQ935</f>
        <v>0.4502369668</v>
      </c>
      <c r="AY935" s="43">
        <f t="shared" si="3766"/>
        <v>0.07503949447</v>
      </c>
      <c r="AZ935" s="43">
        <f t="shared" si="3766"/>
        <v>0.01250658241</v>
      </c>
      <c r="BA935" s="43">
        <f t="shared" si="3766"/>
        <v>0.002084430402</v>
      </c>
      <c r="BB935" s="43"/>
      <c r="BC935" s="43"/>
      <c r="BD935" s="43"/>
      <c r="BE935" s="43"/>
      <c r="BF935" s="43"/>
      <c r="BG935" s="43"/>
      <c r="BH935" s="43"/>
      <c r="BI935" s="43"/>
      <c r="BJ935" s="43"/>
    </row>
    <row r="936">
      <c r="A936" s="30"/>
      <c r="B936" s="30"/>
      <c r="C936" s="44">
        <f t="shared" si="49"/>
        <v>932</v>
      </c>
      <c r="D936" s="32">
        <f t="shared" si="13"/>
        <v>882</v>
      </c>
      <c r="E936" s="32">
        <f t="shared" si="14"/>
        <v>882</v>
      </c>
      <c r="F936" s="33">
        <f t="shared" si="15"/>
        <v>415</v>
      </c>
      <c r="G936" s="30">
        <f t="shared" si="16"/>
        <v>290</v>
      </c>
      <c r="H936" s="34">
        <f t="shared" si="17"/>
        <v>125</v>
      </c>
      <c r="I936" s="35">
        <f t="shared" si="18"/>
        <v>0.4361768229</v>
      </c>
      <c r="J936" s="35">
        <f t="shared" si="19"/>
        <v>0.4279479679</v>
      </c>
      <c r="K936" s="36">
        <f t="shared" si="20"/>
        <v>126</v>
      </c>
      <c r="L936" s="37">
        <f t="shared" si="21"/>
        <v>164</v>
      </c>
      <c r="M936" s="38">
        <f t="shared" si="22"/>
        <v>53</v>
      </c>
      <c r="N936" s="39">
        <f t="shared" si="23"/>
        <v>72</v>
      </c>
      <c r="O936" s="35">
        <f t="shared" si="24"/>
        <v>0.4344827586</v>
      </c>
      <c r="P936" s="35">
        <f t="shared" si="25"/>
        <v>0.424</v>
      </c>
      <c r="Q936" s="40">
        <f t="shared" si="26"/>
        <v>0.4313253012</v>
      </c>
      <c r="R936" s="35">
        <f t="shared" si="27"/>
        <v>0.2442396313</v>
      </c>
      <c r="S936" s="10">
        <f t="shared" si="50"/>
        <v>0.5053041691</v>
      </c>
      <c r="T936" s="10">
        <f t="shared" si="28"/>
        <v>0.6598247691</v>
      </c>
      <c r="U936" s="10">
        <f t="shared" si="29"/>
        <v>0.6598247691</v>
      </c>
      <c r="V936" s="30">
        <f t="shared" si="30"/>
        <v>415</v>
      </c>
      <c r="W936" s="30">
        <f t="shared" si="31"/>
        <v>179</v>
      </c>
      <c r="X936" s="34">
        <f t="shared" si="32"/>
        <v>210</v>
      </c>
      <c r="Y936" s="36">
        <f t="shared" si="33"/>
        <v>157</v>
      </c>
      <c r="Z936" s="37">
        <f t="shared" ref="Z936:AA936" si="3767">L936</f>
        <v>164</v>
      </c>
      <c r="AA936" s="38">
        <f t="shared" si="3767"/>
        <v>53</v>
      </c>
      <c r="AB936" s="39">
        <f t="shared" si="35"/>
        <v>81</v>
      </c>
      <c r="AC936" s="35">
        <f t="shared" si="36"/>
        <v>0.3955223881</v>
      </c>
      <c r="AD936" s="35">
        <f t="shared" si="37"/>
        <v>0.4890965732</v>
      </c>
      <c r="AE936" s="30">
        <f t="shared" si="38"/>
        <v>0.4878075203</v>
      </c>
      <c r="AF936" s="30">
        <f t="shared" si="39"/>
        <v>0.181371231</v>
      </c>
      <c r="AG936" s="30">
        <f t="shared" si="40"/>
        <v>0.001289052872</v>
      </c>
      <c r="AH936" s="41">
        <f t="shared" si="41"/>
        <v>0.3554475706</v>
      </c>
      <c r="AI936" s="42">
        <f t="shared" si="42"/>
        <v>0.3076796084</v>
      </c>
      <c r="AJ936" s="42">
        <f t="shared" si="43"/>
        <v>0.309455859</v>
      </c>
      <c r="AK936" s="36">
        <f t="shared" si="44"/>
        <v>73</v>
      </c>
      <c r="AL936" s="37">
        <f t="shared" ref="AL936:AM936" si="3768">Z936</f>
        <v>164</v>
      </c>
      <c r="AM936" s="38">
        <f t="shared" si="3768"/>
        <v>53</v>
      </c>
      <c r="AN936" s="39">
        <f t="shared" si="46"/>
        <v>81</v>
      </c>
      <c r="AO936" s="43"/>
      <c r="AP936" s="43"/>
      <c r="AQ936" s="43">
        <f t="shared" ref="AQ936:AW936" si="3769">POWER($AC936,AQ$3)</f>
        <v>1</v>
      </c>
      <c r="AR936" s="43">
        <f t="shared" si="3769"/>
        <v>0.3955223881</v>
      </c>
      <c r="AS936" s="43">
        <f t="shared" si="3769"/>
        <v>0.1564379595</v>
      </c>
      <c r="AT936" s="43">
        <f t="shared" si="3769"/>
        <v>0.06187471531</v>
      </c>
      <c r="AU936" s="43">
        <f t="shared" si="3769"/>
        <v>0.02447283516</v>
      </c>
      <c r="AV936" s="43">
        <f t="shared" si="3769"/>
        <v>0.009679554205</v>
      </c>
      <c r="AW936" s="43">
        <f t="shared" si="3769"/>
        <v>0.003828480394</v>
      </c>
      <c r="AX936" s="43">
        <f t="shared" ref="AX936:BA936" si="3770">$AD936*AQ936</f>
        <v>0.4890965732</v>
      </c>
      <c r="AY936" s="43">
        <f t="shared" si="3770"/>
        <v>0.1934486446</v>
      </c>
      <c r="AZ936" s="43">
        <f t="shared" si="3770"/>
        <v>0.07651326989</v>
      </c>
      <c r="BA936" s="43">
        <f t="shared" si="3770"/>
        <v>0.03026271123</v>
      </c>
      <c r="BB936" s="43"/>
      <c r="BC936" s="43"/>
      <c r="BD936" s="43"/>
      <c r="BE936" s="43"/>
      <c r="BF936" s="43"/>
      <c r="BG936" s="43"/>
      <c r="BH936" s="43"/>
      <c r="BI936" s="43"/>
      <c r="BJ936" s="43"/>
    </row>
    <row r="937">
      <c r="A937" s="30"/>
      <c r="B937" s="30"/>
      <c r="C937" s="44">
        <f t="shared" si="49"/>
        <v>933</v>
      </c>
      <c r="D937" s="32">
        <f t="shared" si="13"/>
        <v>3536</v>
      </c>
      <c r="E937" s="32">
        <f t="shared" si="14"/>
        <v>3536</v>
      </c>
      <c r="F937" s="33">
        <f t="shared" si="15"/>
        <v>1900</v>
      </c>
      <c r="G937" s="30">
        <f t="shared" si="16"/>
        <v>1253</v>
      </c>
      <c r="H937" s="34">
        <f t="shared" si="17"/>
        <v>647</v>
      </c>
      <c r="I937" s="35">
        <f t="shared" si="18"/>
        <v>0.2516800544</v>
      </c>
      <c r="J937" s="35">
        <f t="shared" si="19"/>
        <v>0.2701925357</v>
      </c>
      <c r="K937" s="36">
        <f t="shared" si="20"/>
        <v>315</v>
      </c>
      <c r="L937" s="37">
        <f t="shared" si="21"/>
        <v>938</v>
      </c>
      <c r="M937" s="38">
        <f t="shared" si="22"/>
        <v>175</v>
      </c>
      <c r="N937" s="39">
        <f t="shared" si="23"/>
        <v>472</v>
      </c>
      <c r="O937" s="35">
        <f t="shared" si="24"/>
        <v>0.251396648</v>
      </c>
      <c r="P937" s="35">
        <f t="shared" si="25"/>
        <v>0.2704791345</v>
      </c>
      <c r="Q937" s="40">
        <f t="shared" si="26"/>
        <v>0.2578947368</v>
      </c>
      <c r="R937" s="35">
        <f t="shared" si="27"/>
        <v>0.1572327044</v>
      </c>
      <c r="S937" s="10">
        <f t="shared" si="50"/>
        <v>0.7349299781</v>
      </c>
      <c r="T937" s="10">
        <f t="shared" si="28"/>
        <v>1.090461558</v>
      </c>
      <c r="U937" s="10">
        <f t="shared" si="29"/>
        <v>1</v>
      </c>
      <c r="V937" s="30">
        <f t="shared" si="30"/>
        <v>1900</v>
      </c>
      <c r="W937" s="30">
        <f t="shared" si="31"/>
        <v>490</v>
      </c>
      <c r="X937" s="34">
        <f t="shared" si="32"/>
        <v>1396</v>
      </c>
      <c r="Y937" s="36">
        <f t="shared" si="33"/>
        <v>1221</v>
      </c>
      <c r="Z937" s="37">
        <f t="shared" ref="Z937:AA937" si="3771">L937</f>
        <v>938</v>
      </c>
      <c r="AA937" s="38">
        <f t="shared" si="3771"/>
        <v>175</v>
      </c>
      <c r="AB937" s="39">
        <f t="shared" si="35"/>
        <v>0</v>
      </c>
      <c r="AC937" s="35">
        <f t="shared" si="36"/>
        <v>1</v>
      </c>
      <c r="AD937" s="35">
        <f t="shared" si="37"/>
        <v>0.5655396017</v>
      </c>
      <c r="AE937" s="30">
        <f t="shared" si="38"/>
        <v>0.6210571413</v>
      </c>
      <c r="AF937" s="30">
        <f t="shared" si="39"/>
        <v>0.3146208519</v>
      </c>
      <c r="AG937" s="30">
        <f t="shared" si="40"/>
        <v>-0.0555175396</v>
      </c>
      <c r="AH937" s="41">
        <f t="shared" si="41"/>
        <v>0.4805822993</v>
      </c>
      <c r="AI937" s="42">
        <f t="shared" si="42"/>
        <v>0.7412780452</v>
      </c>
      <c r="AJ937" s="42">
        <f t="shared" si="43"/>
        <v>0.6647776448</v>
      </c>
      <c r="AK937" s="36">
        <f t="shared" si="44"/>
        <v>1860</v>
      </c>
      <c r="AL937" s="37">
        <f t="shared" ref="AL937:AM937" si="3772">Z937</f>
        <v>938</v>
      </c>
      <c r="AM937" s="38">
        <f t="shared" si="3772"/>
        <v>175</v>
      </c>
      <c r="AN937" s="39">
        <f t="shared" si="46"/>
        <v>0</v>
      </c>
      <c r="AO937" s="43"/>
      <c r="AP937" s="43"/>
      <c r="AQ937" s="43">
        <f t="shared" ref="AQ937:AW937" si="3773">POWER($AC937,AQ$3)</f>
        <v>1</v>
      </c>
      <c r="AR937" s="43">
        <f t="shared" si="3773"/>
        <v>1</v>
      </c>
      <c r="AS937" s="43">
        <f t="shared" si="3773"/>
        <v>1</v>
      </c>
      <c r="AT937" s="43">
        <f t="shared" si="3773"/>
        <v>1</v>
      </c>
      <c r="AU937" s="43">
        <f t="shared" si="3773"/>
        <v>1</v>
      </c>
      <c r="AV937" s="43">
        <f t="shared" si="3773"/>
        <v>1</v>
      </c>
      <c r="AW937" s="43">
        <f t="shared" si="3773"/>
        <v>1</v>
      </c>
      <c r="AX937" s="43">
        <f t="shared" ref="AX937:BA937" si="3774">$AD937*AQ937</f>
        <v>0.5655396017</v>
      </c>
      <c r="AY937" s="43">
        <f t="shared" si="3774"/>
        <v>0.5655396017</v>
      </c>
      <c r="AZ937" s="43">
        <f t="shared" si="3774"/>
        <v>0.5655396017</v>
      </c>
      <c r="BA937" s="43">
        <f t="shared" si="3774"/>
        <v>0.5655396017</v>
      </c>
      <c r="BB937" s="43"/>
      <c r="BC937" s="43"/>
      <c r="BD937" s="43"/>
      <c r="BE937" s="43"/>
      <c r="BF937" s="43"/>
      <c r="BG937" s="43"/>
      <c r="BH937" s="43"/>
      <c r="BI937" s="43"/>
      <c r="BJ937" s="43"/>
    </row>
    <row r="938">
      <c r="A938" s="30"/>
      <c r="B938" s="30"/>
      <c r="C938" s="44">
        <f t="shared" si="49"/>
        <v>934</v>
      </c>
      <c r="D938" s="32">
        <f t="shared" si="13"/>
        <v>488</v>
      </c>
      <c r="E938" s="32">
        <f t="shared" si="14"/>
        <v>488</v>
      </c>
      <c r="F938" s="33">
        <f t="shared" si="15"/>
        <v>246</v>
      </c>
      <c r="G938" s="30">
        <f t="shared" si="16"/>
        <v>162</v>
      </c>
      <c r="H938" s="34">
        <f t="shared" si="17"/>
        <v>84</v>
      </c>
      <c r="I938" s="35">
        <f t="shared" si="18"/>
        <v>0.3854918493</v>
      </c>
      <c r="J938" s="35">
        <f t="shared" si="19"/>
        <v>0.4273613331</v>
      </c>
      <c r="K938" s="36">
        <f t="shared" si="20"/>
        <v>62</v>
      </c>
      <c r="L938" s="37">
        <f t="shared" si="21"/>
        <v>100</v>
      </c>
      <c r="M938" s="38">
        <f t="shared" si="22"/>
        <v>36</v>
      </c>
      <c r="N938" s="39">
        <f t="shared" si="23"/>
        <v>48</v>
      </c>
      <c r="O938" s="35">
        <f t="shared" si="24"/>
        <v>0.3827160494</v>
      </c>
      <c r="P938" s="35">
        <f t="shared" si="25"/>
        <v>0.4285714286</v>
      </c>
      <c r="Q938" s="40">
        <f t="shared" si="26"/>
        <v>0.3983739837</v>
      </c>
      <c r="R938" s="35">
        <f t="shared" si="27"/>
        <v>0.2647058824</v>
      </c>
      <c r="S938" s="10">
        <f t="shared" si="50"/>
        <v>0.433470681</v>
      </c>
      <c r="T938" s="10">
        <f t="shared" si="28"/>
        <v>0.5293154848</v>
      </c>
      <c r="U938" s="10">
        <f t="shared" si="29"/>
        <v>0.5293154848</v>
      </c>
      <c r="V938" s="30">
        <f t="shared" si="30"/>
        <v>246</v>
      </c>
      <c r="W938" s="30">
        <f t="shared" si="31"/>
        <v>98</v>
      </c>
      <c r="X938" s="34">
        <f t="shared" si="32"/>
        <v>107</v>
      </c>
      <c r="Y938" s="36">
        <f t="shared" si="33"/>
        <v>71</v>
      </c>
      <c r="Z938" s="37">
        <f t="shared" ref="Z938:AA938" si="3775">L938</f>
        <v>100</v>
      </c>
      <c r="AA938" s="38">
        <f t="shared" si="3775"/>
        <v>36</v>
      </c>
      <c r="AB938" s="39">
        <f t="shared" si="35"/>
        <v>63</v>
      </c>
      <c r="AC938" s="35">
        <f t="shared" si="36"/>
        <v>0.3636363636</v>
      </c>
      <c r="AD938" s="35">
        <f t="shared" si="37"/>
        <v>0.4152046784</v>
      </c>
      <c r="AE938" s="30">
        <f t="shared" si="38"/>
        <v>0.4739404856</v>
      </c>
      <c r="AF938" s="30">
        <f t="shared" si="39"/>
        <v>0.1675041962</v>
      </c>
      <c r="AG938" s="30">
        <f t="shared" si="40"/>
        <v>-0.05873580719</v>
      </c>
      <c r="AH938" s="41">
        <f t="shared" si="41"/>
        <v>0.3537341785</v>
      </c>
      <c r="AI938" s="42">
        <f t="shared" si="42"/>
        <v>0.2830980932</v>
      </c>
      <c r="AJ938" s="42">
        <f t="shared" si="43"/>
        <v>0.2021630806</v>
      </c>
      <c r="AK938" s="36">
        <f t="shared" si="44"/>
        <v>25</v>
      </c>
      <c r="AL938" s="37">
        <f t="shared" ref="AL938:AM938" si="3776">Z938</f>
        <v>100</v>
      </c>
      <c r="AM938" s="38">
        <f t="shared" si="3776"/>
        <v>36</v>
      </c>
      <c r="AN938" s="39">
        <f t="shared" si="46"/>
        <v>63</v>
      </c>
      <c r="AO938" s="43"/>
      <c r="AP938" s="43"/>
      <c r="AQ938" s="43">
        <f t="shared" ref="AQ938:AW938" si="3777">POWER($AC938,AQ$3)</f>
        <v>1</v>
      </c>
      <c r="AR938" s="43">
        <f t="shared" si="3777"/>
        <v>0.3636363636</v>
      </c>
      <c r="AS938" s="43">
        <f t="shared" si="3777"/>
        <v>0.132231405</v>
      </c>
      <c r="AT938" s="43">
        <f t="shared" si="3777"/>
        <v>0.04808414726</v>
      </c>
      <c r="AU938" s="43">
        <f t="shared" si="3777"/>
        <v>0.01748514446</v>
      </c>
      <c r="AV938" s="43">
        <f t="shared" si="3777"/>
        <v>0.006358234348</v>
      </c>
      <c r="AW938" s="43">
        <f t="shared" si="3777"/>
        <v>0.002312085218</v>
      </c>
      <c r="AX938" s="43">
        <f t="shared" ref="AX938:BA938" si="3778">$AD938*AQ938</f>
        <v>0.4152046784</v>
      </c>
      <c r="AY938" s="43">
        <f t="shared" si="3778"/>
        <v>0.1509835194</v>
      </c>
      <c r="AZ938" s="43">
        <f t="shared" si="3778"/>
        <v>0.05490309797</v>
      </c>
      <c r="BA938" s="43">
        <f t="shared" si="3778"/>
        <v>0.0199647629</v>
      </c>
      <c r="BB938" s="43"/>
      <c r="BC938" s="43"/>
      <c r="BD938" s="43"/>
      <c r="BE938" s="43"/>
      <c r="BF938" s="43"/>
      <c r="BG938" s="43"/>
      <c r="BH938" s="43"/>
      <c r="BI938" s="43"/>
      <c r="BJ938" s="43"/>
    </row>
    <row r="939">
      <c r="A939" s="30"/>
      <c r="B939" s="30"/>
      <c r="C939" s="44">
        <f t="shared" si="49"/>
        <v>935</v>
      </c>
      <c r="D939" s="32">
        <f t="shared" si="13"/>
        <v>833</v>
      </c>
      <c r="E939" s="32">
        <f t="shared" si="14"/>
        <v>833</v>
      </c>
      <c r="F939" s="33">
        <f t="shared" si="15"/>
        <v>446</v>
      </c>
      <c r="G939" s="30">
        <f t="shared" si="16"/>
        <v>283</v>
      </c>
      <c r="H939" s="34">
        <f t="shared" si="17"/>
        <v>163</v>
      </c>
      <c r="I939" s="35">
        <f t="shared" si="18"/>
        <v>0.5266944074</v>
      </c>
      <c r="J939" s="35">
        <f t="shared" si="19"/>
        <v>0.551563811</v>
      </c>
      <c r="K939" s="36">
        <f t="shared" si="20"/>
        <v>149</v>
      </c>
      <c r="L939" s="37">
        <f t="shared" si="21"/>
        <v>134</v>
      </c>
      <c r="M939" s="38">
        <f t="shared" si="22"/>
        <v>90</v>
      </c>
      <c r="N939" s="39">
        <f t="shared" si="23"/>
        <v>73</v>
      </c>
      <c r="O939" s="35">
        <f t="shared" si="24"/>
        <v>0.5265017668</v>
      </c>
      <c r="P939" s="35">
        <f t="shared" si="25"/>
        <v>0.5521472393</v>
      </c>
      <c r="Q939" s="40">
        <f t="shared" si="26"/>
        <v>0.5358744395</v>
      </c>
      <c r="R939" s="35">
        <f t="shared" si="27"/>
        <v>0.4017857143</v>
      </c>
      <c r="S939" s="10">
        <f t="shared" si="50"/>
        <v>0.7664122123</v>
      </c>
      <c r="T939" s="10">
        <f t="shared" si="28"/>
        <v>0.9897272802</v>
      </c>
      <c r="U939" s="10">
        <f t="shared" si="29"/>
        <v>0.9897272802</v>
      </c>
      <c r="V939" s="30">
        <f t="shared" si="30"/>
        <v>446</v>
      </c>
      <c r="W939" s="30">
        <f t="shared" si="31"/>
        <v>239</v>
      </c>
      <c r="X939" s="34">
        <f t="shared" si="32"/>
        <v>342</v>
      </c>
      <c r="Y939" s="36">
        <f t="shared" si="33"/>
        <v>252</v>
      </c>
      <c r="Z939" s="37">
        <f t="shared" ref="Z939:AA939" si="3779">L939</f>
        <v>134</v>
      </c>
      <c r="AA939" s="38">
        <f t="shared" si="3779"/>
        <v>90</v>
      </c>
      <c r="AB939" s="39">
        <f t="shared" si="35"/>
        <v>3</v>
      </c>
      <c r="AC939" s="35">
        <f t="shared" si="36"/>
        <v>0.9677419355</v>
      </c>
      <c r="AD939" s="35">
        <f t="shared" si="37"/>
        <v>0.6528497409</v>
      </c>
      <c r="AE939" s="30">
        <f t="shared" si="38"/>
        <v>0.6231990254</v>
      </c>
      <c r="AF939" s="30">
        <f t="shared" si="39"/>
        <v>0.3167627361</v>
      </c>
      <c r="AG939" s="30">
        <f t="shared" si="40"/>
        <v>0.02965071555</v>
      </c>
      <c r="AH939" s="41">
        <f t="shared" si="41"/>
        <v>0.4690679874</v>
      </c>
      <c r="AI939" s="42">
        <f t="shared" si="42"/>
        <v>0.7200219041</v>
      </c>
      <c r="AJ939" s="42">
        <f t="shared" si="43"/>
        <v>0.7608791111</v>
      </c>
      <c r="AK939" s="36">
        <f t="shared" si="44"/>
        <v>426</v>
      </c>
      <c r="AL939" s="37">
        <f t="shared" ref="AL939:AM939" si="3780">Z939</f>
        <v>134</v>
      </c>
      <c r="AM939" s="38">
        <f t="shared" si="3780"/>
        <v>90</v>
      </c>
      <c r="AN939" s="39">
        <f t="shared" si="46"/>
        <v>3</v>
      </c>
      <c r="AO939" s="43"/>
      <c r="AP939" s="43"/>
      <c r="AQ939" s="43">
        <f t="shared" ref="AQ939:AW939" si="3781">POWER($AC939,AQ$3)</f>
        <v>1</v>
      </c>
      <c r="AR939" s="43">
        <f t="shared" si="3781"/>
        <v>0.9677419355</v>
      </c>
      <c r="AS939" s="43">
        <f t="shared" si="3781"/>
        <v>0.9365244537</v>
      </c>
      <c r="AT939" s="43">
        <f t="shared" si="3781"/>
        <v>0.9063139874</v>
      </c>
      <c r="AU939" s="43">
        <f t="shared" si="3781"/>
        <v>0.8770780524</v>
      </c>
      <c r="AV939" s="43">
        <f t="shared" si="3781"/>
        <v>0.848785212</v>
      </c>
      <c r="AW939" s="43">
        <f t="shared" si="3781"/>
        <v>0.8214050438</v>
      </c>
      <c r="AX939" s="43">
        <f t="shared" ref="AX939:BA939" si="3782">$AD939*AQ939</f>
        <v>0.6528497409</v>
      </c>
      <c r="AY939" s="43">
        <f t="shared" si="3782"/>
        <v>0.6317900719</v>
      </c>
      <c r="AZ939" s="43">
        <f t="shared" si="3782"/>
        <v>0.611409747</v>
      </c>
      <c r="BA939" s="43">
        <f t="shared" si="3782"/>
        <v>0.5916868519</v>
      </c>
      <c r="BB939" s="43"/>
      <c r="BC939" s="43"/>
      <c r="BD939" s="43"/>
      <c r="BE939" s="43"/>
      <c r="BF939" s="43"/>
      <c r="BG939" s="43"/>
      <c r="BH939" s="43"/>
      <c r="BI939" s="43"/>
      <c r="BJ939" s="43"/>
    </row>
    <row r="940">
      <c r="A940" s="30"/>
      <c r="B940" s="30"/>
      <c r="C940" s="44">
        <f t="shared" si="49"/>
        <v>936</v>
      </c>
      <c r="D940" s="32">
        <f t="shared" si="13"/>
        <v>1501</v>
      </c>
      <c r="E940" s="32">
        <f t="shared" si="14"/>
        <v>1501</v>
      </c>
      <c r="F940" s="33">
        <f t="shared" si="15"/>
        <v>949</v>
      </c>
      <c r="G940" s="30">
        <f t="shared" si="16"/>
        <v>598</v>
      </c>
      <c r="H940" s="34">
        <f t="shared" si="17"/>
        <v>351</v>
      </c>
      <c r="I940" s="35">
        <f t="shared" si="18"/>
        <v>0.3430930525</v>
      </c>
      <c r="J940" s="35">
        <f t="shared" si="19"/>
        <v>0.2467836709</v>
      </c>
      <c r="K940" s="36">
        <f t="shared" si="20"/>
        <v>205</v>
      </c>
      <c r="L940" s="37">
        <f t="shared" si="21"/>
        <v>393</v>
      </c>
      <c r="M940" s="38">
        <f t="shared" si="22"/>
        <v>87</v>
      </c>
      <c r="N940" s="39">
        <f t="shared" si="23"/>
        <v>264</v>
      </c>
      <c r="O940" s="35">
        <f t="shared" si="24"/>
        <v>0.3428093645</v>
      </c>
      <c r="P940" s="35">
        <f t="shared" si="25"/>
        <v>0.2478632479</v>
      </c>
      <c r="Q940" s="40">
        <f t="shared" si="26"/>
        <v>0.3076923077</v>
      </c>
      <c r="R940" s="35">
        <f t="shared" si="27"/>
        <v>0.18125</v>
      </c>
      <c r="S940" s="10">
        <f t="shared" si="50"/>
        <v>0.6147743622</v>
      </c>
      <c r="T940" s="10">
        <f t="shared" si="28"/>
        <v>0.8785235446</v>
      </c>
      <c r="U940" s="10">
        <f t="shared" si="29"/>
        <v>0.8785235446</v>
      </c>
      <c r="V940" s="30">
        <f t="shared" si="30"/>
        <v>949</v>
      </c>
      <c r="W940" s="30">
        <f t="shared" si="31"/>
        <v>292</v>
      </c>
      <c r="X940" s="34">
        <f t="shared" si="32"/>
        <v>583</v>
      </c>
      <c r="Y940" s="36">
        <f t="shared" si="33"/>
        <v>496</v>
      </c>
      <c r="Z940" s="37">
        <f t="shared" ref="Z940:AA940" si="3783">L940</f>
        <v>393</v>
      </c>
      <c r="AA940" s="38">
        <f t="shared" si="3783"/>
        <v>87</v>
      </c>
      <c r="AB940" s="39">
        <f t="shared" si="35"/>
        <v>69</v>
      </c>
      <c r="AC940" s="35">
        <f t="shared" si="36"/>
        <v>0.5576923077</v>
      </c>
      <c r="AD940" s="35">
        <f t="shared" si="37"/>
        <v>0.5579302587</v>
      </c>
      <c r="AE940" s="30">
        <f t="shared" si="38"/>
        <v>0.5515136671</v>
      </c>
      <c r="AF940" s="30">
        <f t="shared" si="39"/>
        <v>0.2450773778</v>
      </c>
      <c r="AG940" s="30">
        <f t="shared" si="40"/>
        <v>0.006416591651</v>
      </c>
      <c r="AH940" s="41">
        <f t="shared" si="41"/>
        <v>0.3713529349</v>
      </c>
      <c r="AI940" s="42">
        <f t="shared" si="42"/>
        <v>0.4307456507</v>
      </c>
      <c r="AJ940" s="42">
        <f t="shared" si="43"/>
        <v>0.4395873939</v>
      </c>
      <c r="AK940" s="36">
        <f t="shared" si="44"/>
        <v>308</v>
      </c>
      <c r="AL940" s="37">
        <f t="shared" ref="AL940:AM940" si="3784">Z940</f>
        <v>393</v>
      </c>
      <c r="AM940" s="38">
        <f t="shared" si="3784"/>
        <v>87</v>
      </c>
      <c r="AN940" s="39">
        <f t="shared" si="46"/>
        <v>69</v>
      </c>
      <c r="AO940" s="43"/>
      <c r="AP940" s="43"/>
      <c r="AQ940" s="43">
        <f t="shared" ref="AQ940:AW940" si="3785">POWER($AC940,AQ$3)</f>
        <v>1</v>
      </c>
      <c r="AR940" s="43">
        <f t="shared" si="3785"/>
        <v>0.5576923077</v>
      </c>
      <c r="AS940" s="43">
        <f t="shared" si="3785"/>
        <v>0.3110207101</v>
      </c>
      <c r="AT940" s="43">
        <f t="shared" si="3785"/>
        <v>0.1734538575</v>
      </c>
      <c r="AU940" s="43">
        <f t="shared" si="3785"/>
        <v>0.09673388209</v>
      </c>
      <c r="AV940" s="43">
        <f t="shared" si="3785"/>
        <v>0.05394774193</v>
      </c>
      <c r="AW940" s="43">
        <f t="shared" si="3785"/>
        <v>0.03008624069</v>
      </c>
      <c r="AX940" s="43">
        <f t="shared" ref="AX940:BA940" si="3786">$AD940*AQ940</f>
        <v>0.5579302587</v>
      </c>
      <c r="AY940" s="43">
        <f t="shared" si="3786"/>
        <v>0.3111534135</v>
      </c>
      <c r="AZ940" s="43">
        <f t="shared" si="3786"/>
        <v>0.1735278652</v>
      </c>
      <c r="BA940" s="43">
        <f t="shared" si="3786"/>
        <v>0.09677515561</v>
      </c>
      <c r="BB940" s="43"/>
      <c r="BC940" s="43"/>
      <c r="BD940" s="43"/>
      <c r="BE940" s="43"/>
      <c r="BF940" s="43"/>
      <c r="BG940" s="43"/>
      <c r="BH940" s="43"/>
      <c r="BI940" s="43"/>
      <c r="BJ940" s="43"/>
    </row>
    <row r="941">
      <c r="A941" s="30"/>
      <c r="B941" s="30"/>
      <c r="C941" s="44">
        <f t="shared" si="49"/>
        <v>937</v>
      </c>
      <c r="D941" s="32">
        <f t="shared" si="13"/>
        <v>1465</v>
      </c>
      <c r="E941" s="32">
        <f t="shared" si="14"/>
        <v>1465</v>
      </c>
      <c r="F941" s="33">
        <f t="shared" si="15"/>
        <v>891</v>
      </c>
      <c r="G941" s="30">
        <f t="shared" si="16"/>
        <v>694</v>
      </c>
      <c r="H941" s="34">
        <f t="shared" si="17"/>
        <v>197</v>
      </c>
      <c r="I941" s="35">
        <f t="shared" si="18"/>
        <v>0.4632503838</v>
      </c>
      <c r="J941" s="35">
        <f t="shared" si="19"/>
        <v>0.4816440521</v>
      </c>
      <c r="K941" s="36">
        <f t="shared" si="20"/>
        <v>321</v>
      </c>
      <c r="L941" s="37">
        <f t="shared" si="21"/>
        <v>373</v>
      </c>
      <c r="M941" s="38">
        <f t="shared" si="22"/>
        <v>95</v>
      </c>
      <c r="N941" s="39">
        <f t="shared" si="23"/>
        <v>102</v>
      </c>
      <c r="O941" s="35">
        <f t="shared" si="24"/>
        <v>0.4625360231</v>
      </c>
      <c r="P941" s="35">
        <f t="shared" si="25"/>
        <v>0.4822335025</v>
      </c>
      <c r="Q941" s="40">
        <f t="shared" si="26"/>
        <v>0.4668911336</v>
      </c>
      <c r="R941" s="35">
        <f t="shared" si="27"/>
        <v>0.202991453</v>
      </c>
      <c r="S941" s="10">
        <f t="shared" si="50"/>
        <v>0.6620698566</v>
      </c>
      <c r="T941" s="10">
        <f t="shared" si="28"/>
        <v>0.942513286</v>
      </c>
      <c r="U941" s="10">
        <f t="shared" si="29"/>
        <v>0.942513286</v>
      </c>
      <c r="V941" s="30">
        <f t="shared" si="30"/>
        <v>891</v>
      </c>
      <c r="W941" s="30">
        <f t="shared" si="31"/>
        <v>416</v>
      </c>
      <c r="X941" s="34">
        <f t="shared" si="32"/>
        <v>590</v>
      </c>
      <c r="Y941" s="36">
        <f t="shared" si="33"/>
        <v>495</v>
      </c>
      <c r="Z941" s="37">
        <f t="shared" ref="Z941:AA941" si="3787">L941</f>
        <v>373</v>
      </c>
      <c r="AA941" s="38">
        <f t="shared" si="3787"/>
        <v>95</v>
      </c>
      <c r="AB941" s="39">
        <f t="shared" si="35"/>
        <v>30</v>
      </c>
      <c r="AC941" s="35">
        <f t="shared" si="36"/>
        <v>0.76</v>
      </c>
      <c r="AD941" s="35">
        <f t="shared" si="37"/>
        <v>0.5702764977</v>
      </c>
      <c r="AE941" s="30">
        <f t="shared" si="38"/>
        <v>0.6070591263</v>
      </c>
      <c r="AF941" s="30">
        <f t="shared" si="39"/>
        <v>0.300622837</v>
      </c>
      <c r="AG941" s="30">
        <f t="shared" si="40"/>
        <v>-0.03678262863</v>
      </c>
      <c r="AH941" s="41">
        <f t="shared" si="41"/>
        <v>0.4087283665</v>
      </c>
      <c r="AI941" s="42">
        <f t="shared" si="42"/>
        <v>0.5779161229</v>
      </c>
      <c r="AJ941" s="42">
        <f t="shared" si="43"/>
        <v>0.5272314953</v>
      </c>
      <c r="AK941" s="36">
        <f t="shared" si="44"/>
        <v>416</v>
      </c>
      <c r="AL941" s="37">
        <f t="shared" ref="AL941:AM941" si="3788">Z941</f>
        <v>373</v>
      </c>
      <c r="AM941" s="38">
        <f t="shared" si="3788"/>
        <v>95</v>
      </c>
      <c r="AN941" s="39">
        <f t="shared" si="46"/>
        <v>30</v>
      </c>
      <c r="AO941" s="43"/>
      <c r="AP941" s="43"/>
      <c r="AQ941" s="43">
        <f t="shared" ref="AQ941:AW941" si="3789">POWER($AC941,AQ$3)</f>
        <v>1</v>
      </c>
      <c r="AR941" s="43">
        <f t="shared" si="3789"/>
        <v>0.76</v>
      </c>
      <c r="AS941" s="43">
        <f t="shared" si="3789"/>
        <v>0.5776</v>
      </c>
      <c r="AT941" s="43">
        <f t="shared" si="3789"/>
        <v>0.438976</v>
      </c>
      <c r="AU941" s="43">
        <f t="shared" si="3789"/>
        <v>0.33362176</v>
      </c>
      <c r="AV941" s="43">
        <f t="shared" si="3789"/>
        <v>0.2535525376</v>
      </c>
      <c r="AW941" s="43">
        <f t="shared" si="3789"/>
        <v>0.1926999286</v>
      </c>
      <c r="AX941" s="43">
        <f t="shared" ref="AX941:BA941" si="3790">$AD941*AQ941</f>
        <v>0.5702764977</v>
      </c>
      <c r="AY941" s="43">
        <f t="shared" si="3790"/>
        <v>0.4334101382</v>
      </c>
      <c r="AZ941" s="43">
        <f t="shared" si="3790"/>
        <v>0.3293917051</v>
      </c>
      <c r="BA941" s="43">
        <f t="shared" si="3790"/>
        <v>0.2503376959</v>
      </c>
      <c r="BB941" s="43"/>
      <c r="BC941" s="43"/>
      <c r="BD941" s="43"/>
      <c r="BE941" s="43"/>
      <c r="BF941" s="43"/>
      <c r="BG941" s="43"/>
      <c r="BH941" s="43"/>
      <c r="BI941" s="43"/>
      <c r="BJ941" s="43"/>
    </row>
    <row r="942">
      <c r="A942" s="30"/>
      <c r="B942" s="30"/>
      <c r="C942" s="44">
        <f t="shared" si="49"/>
        <v>938</v>
      </c>
      <c r="D942" s="32">
        <f t="shared" si="13"/>
        <v>1423</v>
      </c>
      <c r="E942" s="32">
        <f t="shared" si="14"/>
        <v>1423</v>
      </c>
      <c r="F942" s="33">
        <f t="shared" si="15"/>
        <v>711</v>
      </c>
      <c r="G942" s="30">
        <f t="shared" si="16"/>
        <v>518</v>
      </c>
      <c r="H942" s="34">
        <f t="shared" si="17"/>
        <v>193</v>
      </c>
      <c r="I942" s="35">
        <f t="shared" si="18"/>
        <v>0.2772319958</v>
      </c>
      <c r="J942" s="35">
        <f t="shared" si="19"/>
        <v>0.2855225861</v>
      </c>
      <c r="K942" s="36">
        <f t="shared" si="20"/>
        <v>144</v>
      </c>
      <c r="L942" s="37">
        <f t="shared" si="21"/>
        <v>374</v>
      </c>
      <c r="M942" s="38">
        <f t="shared" si="22"/>
        <v>55</v>
      </c>
      <c r="N942" s="39">
        <f t="shared" si="23"/>
        <v>138</v>
      </c>
      <c r="O942" s="35">
        <f t="shared" si="24"/>
        <v>0.277992278</v>
      </c>
      <c r="P942" s="35">
        <f t="shared" si="25"/>
        <v>0.2849740933</v>
      </c>
      <c r="Q942" s="40">
        <f t="shared" si="26"/>
        <v>0.2798874824</v>
      </c>
      <c r="R942" s="35">
        <f t="shared" si="27"/>
        <v>0.1282051282</v>
      </c>
      <c r="S942" s="10">
        <f t="shared" si="50"/>
        <v>0.6032331425</v>
      </c>
      <c r="T942" s="10">
        <f t="shared" si="28"/>
        <v>0.8926478587</v>
      </c>
      <c r="U942" s="10">
        <f t="shared" si="29"/>
        <v>0.8926478587</v>
      </c>
      <c r="V942" s="30">
        <f t="shared" si="30"/>
        <v>711</v>
      </c>
      <c r="W942" s="30">
        <f t="shared" si="31"/>
        <v>199</v>
      </c>
      <c r="X942" s="34">
        <f t="shared" si="32"/>
        <v>429</v>
      </c>
      <c r="Y942" s="36">
        <f t="shared" si="33"/>
        <v>374</v>
      </c>
      <c r="Z942" s="37">
        <f t="shared" ref="Z942:AA942" si="3791">L942</f>
        <v>374</v>
      </c>
      <c r="AA942" s="38">
        <f t="shared" si="3791"/>
        <v>55</v>
      </c>
      <c r="AB942" s="39">
        <f t="shared" si="35"/>
        <v>45</v>
      </c>
      <c r="AC942" s="35">
        <f t="shared" si="36"/>
        <v>0.55</v>
      </c>
      <c r="AD942" s="35">
        <f t="shared" si="37"/>
        <v>0.5</v>
      </c>
      <c r="AE942" s="30">
        <f t="shared" si="38"/>
        <v>0.5488096102</v>
      </c>
      <c r="AF942" s="30">
        <f t="shared" si="39"/>
        <v>0.2423733209</v>
      </c>
      <c r="AG942" s="30">
        <f t="shared" si="40"/>
        <v>-0.04880961023</v>
      </c>
      <c r="AH942" s="41">
        <f t="shared" si="41"/>
        <v>0.3703227605</v>
      </c>
      <c r="AI942" s="42">
        <f t="shared" si="42"/>
        <v>0.4249969569</v>
      </c>
      <c r="AJ942" s="42">
        <f t="shared" si="43"/>
        <v>0.3577397486</v>
      </c>
      <c r="AK942" s="36">
        <f t="shared" si="44"/>
        <v>208</v>
      </c>
      <c r="AL942" s="37">
        <f t="shared" ref="AL942:AM942" si="3792">Z942</f>
        <v>374</v>
      </c>
      <c r="AM942" s="38">
        <f t="shared" si="3792"/>
        <v>55</v>
      </c>
      <c r="AN942" s="39">
        <f t="shared" si="46"/>
        <v>45</v>
      </c>
      <c r="AO942" s="43"/>
      <c r="AP942" s="43"/>
      <c r="AQ942" s="43">
        <f t="shared" ref="AQ942:AW942" si="3793">POWER($AC942,AQ$3)</f>
        <v>1</v>
      </c>
      <c r="AR942" s="43">
        <f t="shared" si="3793"/>
        <v>0.55</v>
      </c>
      <c r="AS942" s="43">
        <f t="shared" si="3793"/>
        <v>0.3025</v>
      </c>
      <c r="AT942" s="43">
        <f t="shared" si="3793"/>
        <v>0.166375</v>
      </c>
      <c r="AU942" s="43">
        <f t="shared" si="3793"/>
        <v>0.09150625</v>
      </c>
      <c r="AV942" s="43">
        <f t="shared" si="3793"/>
        <v>0.0503284375</v>
      </c>
      <c r="AW942" s="43">
        <f t="shared" si="3793"/>
        <v>0.02768064063</v>
      </c>
      <c r="AX942" s="43">
        <f t="shared" ref="AX942:BA942" si="3794">$AD942*AQ942</f>
        <v>0.5</v>
      </c>
      <c r="AY942" s="43">
        <f t="shared" si="3794"/>
        <v>0.275</v>
      </c>
      <c r="AZ942" s="43">
        <f t="shared" si="3794"/>
        <v>0.15125</v>
      </c>
      <c r="BA942" s="43">
        <f t="shared" si="3794"/>
        <v>0.0831875</v>
      </c>
      <c r="BB942" s="43"/>
      <c r="BC942" s="43"/>
      <c r="BD942" s="43"/>
      <c r="BE942" s="43"/>
      <c r="BF942" s="43"/>
      <c r="BG942" s="43"/>
      <c r="BH942" s="43"/>
      <c r="BI942" s="43"/>
      <c r="BJ942" s="43"/>
    </row>
    <row r="943">
      <c r="A943" s="30"/>
      <c r="B943" s="30"/>
      <c r="C943" s="44">
        <f t="shared" si="49"/>
        <v>939</v>
      </c>
      <c r="D943" s="32">
        <f t="shared" si="13"/>
        <v>1203</v>
      </c>
      <c r="E943" s="32">
        <f t="shared" si="14"/>
        <v>1203</v>
      </c>
      <c r="F943" s="33">
        <f t="shared" si="15"/>
        <v>599</v>
      </c>
      <c r="G943" s="30">
        <f t="shared" si="16"/>
        <v>487</v>
      </c>
      <c r="H943" s="34">
        <f t="shared" si="17"/>
        <v>112</v>
      </c>
      <c r="I943" s="35">
        <f t="shared" si="18"/>
        <v>0.3733953603</v>
      </c>
      <c r="J943" s="35">
        <f t="shared" si="19"/>
        <v>0.3955417124</v>
      </c>
      <c r="K943" s="36">
        <f t="shared" si="20"/>
        <v>182</v>
      </c>
      <c r="L943" s="37">
        <f t="shared" si="21"/>
        <v>305</v>
      </c>
      <c r="M943" s="38">
        <f t="shared" si="22"/>
        <v>44</v>
      </c>
      <c r="N943" s="39">
        <f t="shared" si="23"/>
        <v>68</v>
      </c>
      <c r="O943" s="35">
        <f t="shared" si="24"/>
        <v>0.3737166324</v>
      </c>
      <c r="P943" s="35">
        <f t="shared" si="25"/>
        <v>0.3928571429</v>
      </c>
      <c r="Q943" s="40">
        <f t="shared" si="26"/>
        <v>0.3772954925</v>
      </c>
      <c r="R943" s="35">
        <f t="shared" si="27"/>
        <v>0.1260744986</v>
      </c>
      <c r="S943" s="10">
        <f t="shared" si="50"/>
        <v>0.4017486056</v>
      </c>
      <c r="T943" s="10">
        <f t="shared" si="28"/>
        <v>0.5636726166</v>
      </c>
      <c r="U943" s="10">
        <f t="shared" si="29"/>
        <v>0.5636726166</v>
      </c>
      <c r="V943" s="30">
        <f t="shared" si="30"/>
        <v>599</v>
      </c>
      <c r="W943" s="30">
        <f t="shared" si="31"/>
        <v>226</v>
      </c>
      <c r="X943" s="34">
        <f t="shared" si="32"/>
        <v>241</v>
      </c>
      <c r="Y943" s="36">
        <f t="shared" si="33"/>
        <v>197</v>
      </c>
      <c r="Z943" s="37">
        <f t="shared" ref="Z943:AA943" si="3795">L943</f>
        <v>305</v>
      </c>
      <c r="AA943" s="38">
        <f t="shared" si="3795"/>
        <v>44</v>
      </c>
      <c r="AB943" s="39">
        <f t="shared" si="35"/>
        <v>152</v>
      </c>
      <c r="AC943" s="35">
        <f t="shared" si="36"/>
        <v>0.2244897959</v>
      </c>
      <c r="AD943" s="35">
        <f t="shared" si="37"/>
        <v>0.3924302789</v>
      </c>
      <c r="AE943" s="30">
        <f t="shared" si="38"/>
        <v>0.4104248341</v>
      </c>
      <c r="AF943" s="30">
        <f t="shared" si="39"/>
        <v>0.1039885448</v>
      </c>
      <c r="AG943" s="30">
        <f t="shared" si="40"/>
        <v>-0.01799455524</v>
      </c>
      <c r="AH943" s="41">
        <f t="shared" si="41"/>
        <v>0.3516036318</v>
      </c>
      <c r="AI943" s="42">
        <f t="shared" si="42"/>
        <v>0.1749418274</v>
      </c>
      <c r="AJ943" s="42">
        <f t="shared" si="43"/>
        <v>0.1501462278</v>
      </c>
      <c r="AK943" s="36">
        <f t="shared" si="44"/>
        <v>54</v>
      </c>
      <c r="AL943" s="37">
        <f t="shared" ref="AL943:AM943" si="3796">Z943</f>
        <v>305</v>
      </c>
      <c r="AM943" s="38">
        <f t="shared" si="3796"/>
        <v>44</v>
      </c>
      <c r="AN943" s="39">
        <f t="shared" si="46"/>
        <v>152</v>
      </c>
      <c r="AO943" s="43"/>
      <c r="AP943" s="43"/>
      <c r="AQ943" s="43">
        <f t="shared" ref="AQ943:AW943" si="3797">POWER($AC943,AQ$3)</f>
        <v>1</v>
      </c>
      <c r="AR943" s="43">
        <f t="shared" si="3797"/>
        <v>0.2244897959</v>
      </c>
      <c r="AS943" s="43">
        <f t="shared" si="3797"/>
        <v>0.05039566847</v>
      </c>
      <c r="AT943" s="43">
        <f t="shared" si="3797"/>
        <v>0.01131331333</v>
      </c>
      <c r="AU943" s="43">
        <f t="shared" si="3797"/>
        <v>0.002539723401</v>
      </c>
      <c r="AV943" s="43">
        <f t="shared" si="3797"/>
        <v>0.0005701419879</v>
      </c>
      <c r="AW943" s="43">
        <f t="shared" si="3797"/>
        <v>0.0001279910585</v>
      </c>
      <c r="AX943" s="43">
        <f t="shared" ref="AX943:BA943" si="3798">$AD943*AQ943</f>
        <v>0.3924302789</v>
      </c>
      <c r="AY943" s="43">
        <f t="shared" si="3798"/>
        <v>0.08809659322</v>
      </c>
      <c r="AZ943" s="43">
        <f t="shared" si="3798"/>
        <v>0.01977678623</v>
      </c>
      <c r="BA943" s="43">
        <f t="shared" si="3798"/>
        <v>0.004439686705</v>
      </c>
      <c r="BB943" s="43"/>
      <c r="BC943" s="43"/>
      <c r="BD943" s="43"/>
      <c r="BE943" s="43"/>
      <c r="BF943" s="43"/>
      <c r="BG943" s="43"/>
      <c r="BH943" s="43"/>
      <c r="BI943" s="43"/>
      <c r="BJ943" s="43"/>
    </row>
    <row r="944">
      <c r="A944" s="30"/>
      <c r="B944" s="30"/>
      <c r="C944" s="44">
        <f t="shared" si="49"/>
        <v>940</v>
      </c>
      <c r="D944" s="32">
        <f t="shared" si="13"/>
        <v>1645</v>
      </c>
      <c r="E944" s="32">
        <f t="shared" si="14"/>
        <v>1645</v>
      </c>
      <c r="F944" s="33">
        <f t="shared" si="15"/>
        <v>727</v>
      </c>
      <c r="G944" s="30">
        <f t="shared" si="16"/>
        <v>394</v>
      </c>
      <c r="H944" s="34">
        <f t="shared" si="17"/>
        <v>333</v>
      </c>
      <c r="I944" s="35">
        <f t="shared" si="18"/>
        <v>0.5136878278</v>
      </c>
      <c r="J944" s="35">
        <f t="shared" si="19"/>
        <v>0.5231531098</v>
      </c>
      <c r="K944" s="36">
        <f t="shared" si="20"/>
        <v>202</v>
      </c>
      <c r="L944" s="37">
        <f t="shared" si="21"/>
        <v>192</v>
      </c>
      <c r="M944" s="38">
        <f t="shared" si="22"/>
        <v>174</v>
      </c>
      <c r="N944" s="39">
        <f t="shared" si="23"/>
        <v>159</v>
      </c>
      <c r="O944" s="35">
        <f t="shared" si="24"/>
        <v>0.5126903553</v>
      </c>
      <c r="P944" s="35">
        <f t="shared" si="25"/>
        <v>0.5225225225</v>
      </c>
      <c r="Q944" s="40">
        <f t="shared" si="26"/>
        <v>0.5171939477</v>
      </c>
      <c r="R944" s="35">
        <f t="shared" si="27"/>
        <v>0.4754098361</v>
      </c>
      <c r="S944" s="10">
        <f t="shared" si="50"/>
        <v>0.6440004738</v>
      </c>
      <c r="T944" s="10">
        <f t="shared" si="28"/>
        <v>0.7431880919</v>
      </c>
      <c r="U944" s="10">
        <f t="shared" si="29"/>
        <v>0.7431880919</v>
      </c>
      <c r="V944" s="30">
        <f t="shared" si="30"/>
        <v>727</v>
      </c>
      <c r="W944" s="30">
        <f t="shared" si="31"/>
        <v>376</v>
      </c>
      <c r="X944" s="34">
        <f t="shared" si="32"/>
        <v>468</v>
      </c>
      <c r="Y944" s="36">
        <f t="shared" si="33"/>
        <v>294</v>
      </c>
      <c r="Z944" s="37">
        <f t="shared" ref="Z944:AA944" si="3799">L944</f>
        <v>192</v>
      </c>
      <c r="AA944" s="38">
        <f t="shared" si="3799"/>
        <v>174</v>
      </c>
      <c r="AB944" s="39">
        <f t="shared" si="35"/>
        <v>102</v>
      </c>
      <c r="AC944" s="35">
        <f t="shared" si="36"/>
        <v>0.6304347826</v>
      </c>
      <c r="AD944" s="35">
        <f t="shared" si="37"/>
        <v>0.6049382716</v>
      </c>
      <c r="AE944" s="30">
        <f t="shared" si="38"/>
        <v>0.5751462902</v>
      </c>
      <c r="AF944" s="30">
        <f t="shared" si="39"/>
        <v>0.2687100009</v>
      </c>
      <c r="AG944" s="30">
        <f t="shared" si="40"/>
        <v>0.02979198141</v>
      </c>
      <c r="AH944" s="41">
        <f t="shared" si="41"/>
        <v>0.382486447</v>
      </c>
      <c r="AI944" s="42">
        <f t="shared" si="42"/>
        <v>0.4845890422</v>
      </c>
      <c r="AJ944" s="42">
        <f t="shared" si="43"/>
        <v>0.5256409066</v>
      </c>
      <c r="AK944" s="36">
        <f t="shared" si="44"/>
        <v>213</v>
      </c>
      <c r="AL944" s="37">
        <f t="shared" ref="AL944:AM944" si="3800">Z944</f>
        <v>192</v>
      </c>
      <c r="AM944" s="38">
        <f t="shared" si="3800"/>
        <v>174</v>
      </c>
      <c r="AN944" s="39">
        <f t="shared" si="46"/>
        <v>102</v>
      </c>
      <c r="AO944" s="43"/>
      <c r="AP944" s="43"/>
      <c r="AQ944" s="43">
        <f t="shared" ref="AQ944:AW944" si="3801">POWER($AC944,AQ$3)</f>
        <v>1</v>
      </c>
      <c r="AR944" s="43">
        <f t="shared" si="3801"/>
        <v>0.6304347826</v>
      </c>
      <c r="AS944" s="43">
        <f t="shared" si="3801"/>
        <v>0.3974480151</v>
      </c>
      <c r="AT944" s="43">
        <f t="shared" si="3801"/>
        <v>0.250565053</v>
      </c>
      <c r="AU944" s="43">
        <f t="shared" si="3801"/>
        <v>0.1579649247</v>
      </c>
      <c r="AV944" s="43">
        <f t="shared" si="3801"/>
        <v>0.09958658298</v>
      </c>
      <c r="AW944" s="43">
        <f t="shared" si="3801"/>
        <v>0.06278284579</v>
      </c>
      <c r="AX944" s="43">
        <f t="shared" ref="AX944:BA944" si="3802">$AD944*AQ944</f>
        <v>0.6049382716</v>
      </c>
      <c r="AY944" s="43">
        <f t="shared" si="3802"/>
        <v>0.3813741278</v>
      </c>
      <c r="AZ944" s="43">
        <f t="shared" si="3802"/>
        <v>0.2404315153</v>
      </c>
      <c r="BA944" s="43">
        <f t="shared" si="3802"/>
        <v>0.1515763901</v>
      </c>
      <c r="BB944" s="43"/>
      <c r="BC944" s="43"/>
      <c r="BD944" s="43"/>
      <c r="BE944" s="43"/>
      <c r="BF944" s="43"/>
      <c r="BG944" s="43"/>
      <c r="BH944" s="43"/>
      <c r="BI944" s="43"/>
      <c r="BJ944" s="43"/>
    </row>
    <row r="945">
      <c r="A945" s="30"/>
      <c r="B945" s="30"/>
      <c r="C945" s="44">
        <f t="shared" si="49"/>
        <v>941</v>
      </c>
      <c r="D945" s="32">
        <f t="shared" si="13"/>
        <v>2830</v>
      </c>
      <c r="E945" s="32">
        <f t="shared" si="14"/>
        <v>2830</v>
      </c>
      <c r="F945" s="33">
        <f t="shared" si="15"/>
        <v>1624</v>
      </c>
      <c r="G945" s="30">
        <f t="shared" si="16"/>
        <v>1057</v>
      </c>
      <c r="H945" s="34">
        <f t="shared" si="17"/>
        <v>567</v>
      </c>
      <c r="I945" s="35">
        <f t="shared" si="18"/>
        <v>0.4158474498</v>
      </c>
      <c r="J945" s="35">
        <f t="shared" si="19"/>
        <v>0.3328728884</v>
      </c>
      <c r="K945" s="36">
        <f t="shared" si="20"/>
        <v>440</v>
      </c>
      <c r="L945" s="37">
        <f t="shared" si="21"/>
        <v>617</v>
      </c>
      <c r="M945" s="38">
        <f t="shared" si="22"/>
        <v>189</v>
      </c>
      <c r="N945" s="39">
        <f t="shared" si="23"/>
        <v>378</v>
      </c>
      <c r="O945" s="35">
        <f t="shared" si="24"/>
        <v>0.4162724693</v>
      </c>
      <c r="P945" s="35">
        <f t="shared" si="25"/>
        <v>0.3333333333</v>
      </c>
      <c r="Q945" s="40">
        <f t="shared" si="26"/>
        <v>0.3873152709</v>
      </c>
      <c r="R945" s="35">
        <f t="shared" si="27"/>
        <v>0.2344913151</v>
      </c>
      <c r="S945" s="10">
        <f t="shared" si="50"/>
        <v>0.7606859801</v>
      </c>
      <c r="T945" s="10">
        <f t="shared" si="28"/>
        <v>1.084556197</v>
      </c>
      <c r="U945" s="10">
        <f t="shared" si="29"/>
        <v>1</v>
      </c>
      <c r="V945" s="30">
        <f t="shared" si="30"/>
        <v>1624</v>
      </c>
      <c r="W945" s="30">
        <f t="shared" si="31"/>
        <v>629</v>
      </c>
      <c r="X945" s="34">
        <f t="shared" si="32"/>
        <v>1235</v>
      </c>
      <c r="Y945" s="36">
        <f t="shared" si="33"/>
        <v>1046</v>
      </c>
      <c r="Z945" s="37">
        <f t="shared" ref="Z945:AA945" si="3803">L945</f>
        <v>617</v>
      </c>
      <c r="AA945" s="38">
        <f t="shared" si="3803"/>
        <v>189</v>
      </c>
      <c r="AB945" s="39">
        <f t="shared" si="35"/>
        <v>0</v>
      </c>
      <c r="AC945" s="35">
        <f t="shared" si="36"/>
        <v>1</v>
      </c>
      <c r="AD945" s="35">
        <f t="shared" si="37"/>
        <v>0.6289837643</v>
      </c>
      <c r="AE945" s="30">
        <f t="shared" si="38"/>
        <v>0.6210571413</v>
      </c>
      <c r="AF945" s="30">
        <f t="shared" si="39"/>
        <v>0.3146208519</v>
      </c>
      <c r="AG945" s="30">
        <f t="shared" si="40"/>
        <v>0.007926623019</v>
      </c>
      <c r="AH945" s="41">
        <f t="shared" si="41"/>
        <v>0.4805822993</v>
      </c>
      <c r="AI945" s="42">
        <f t="shared" si="42"/>
        <v>0.7412780452</v>
      </c>
      <c r="AJ945" s="42">
        <f t="shared" si="43"/>
        <v>0.7522005363</v>
      </c>
      <c r="AK945" s="36">
        <f t="shared" si="44"/>
        <v>1873</v>
      </c>
      <c r="AL945" s="37">
        <f t="shared" ref="AL945:AM945" si="3804">Z945</f>
        <v>617</v>
      </c>
      <c r="AM945" s="38">
        <f t="shared" si="3804"/>
        <v>189</v>
      </c>
      <c r="AN945" s="39">
        <f t="shared" si="46"/>
        <v>0</v>
      </c>
      <c r="AO945" s="43"/>
      <c r="AP945" s="43"/>
      <c r="AQ945" s="43">
        <f t="shared" ref="AQ945:AW945" si="3805">POWER($AC945,AQ$3)</f>
        <v>1</v>
      </c>
      <c r="AR945" s="43">
        <f t="shared" si="3805"/>
        <v>1</v>
      </c>
      <c r="AS945" s="43">
        <f t="shared" si="3805"/>
        <v>1</v>
      </c>
      <c r="AT945" s="43">
        <f t="shared" si="3805"/>
        <v>1</v>
      </c>
      <c r="AU945" s="43">
        <f t="shared" si="3805"/>
        <v>1</v>
      </c>
      <c r="AV945" s="43">
        <f t="shared" si="3805"/>
        <v>1</v>
      </c>
      <c r="AW945" s="43">
        <f t="shared" si="3805"/>
        <v>1</v>
      </c>
      <c r="AX945" s="43">
        <f t="shared" ref="AX945:BA945" si="3806">$AD945*AQ945</f>
        <v>0.6289837643</v>
      </c>
      <c r="AY945" s="43">
        <f t="shared" si="3806"/>
        <v>0.6289837643</v>
      </c>
      <c r="AZ945" s="43">
        <f t="shared" si="3806"/>
        <v>0.6289837643</v>
      </c>
      <c r="BA945" s="43">
        <f t="shared" si="3806"/>
        <v>0.6289837643</v>
      </c>
      <c r="BB945" s="43"/>
      <c r="BC945" s="43"/>
      <c r="BD945" s="43"/>
      <c r="BE945" s="43"/>
      <c r="BF945" s="43"/>
      <c r="BG945" s="43"/>
      <c r="BH945" s="43"/>
      <c r="BI945" s="43"/>
      <c r="BJ945" s="43"/>
    </row>
    <row r="946">
      <c r="A946" s="30"/>
      <c r="B946" s="30"/>
      <c r="C946" s="44">
        <f t="shared" si="49"/>
        <v>942</v>
      </c>
      <c r="D946" s="32">
        <f t="shared" si="13"/>
        <v>4224</v>
      </c>
      <c r="E946" s="32">
        <f t="shared" si="14"/>
        <v>3828</v>
      </c>
      <c r="F946" s="33">
        <f t="shared" si="15"/>
        <v>1292</v>
      </c>
      <c r="G946" s="30">
        <f t="shared" si="16"/>
        <v>906</v>
      </c>
      <c r="H946" s="34">
        <f t="shared" si="17"/>
        <v>386</v>
      </c>
      <c r="I946" s="35">
        <f t="shared" si="18"/>
        <v>0.3961029217</v>
      </c>
      <c r="J946" s="35">
        <f t="shared" si="19"/>
        <v>0.3770602735</v>
      </c>
      <c r="K946" s="36">
        <f t="shared" si="20"/>
        <v>359</v>
      </c>
      <c r="L946" s="37">
        <f t="shared" si="21"/>
        <v>547</v>
      </c>
      <c r="M946" s="38">
        <f t="shared" si="22"/>
        <v>146</v>
      </c>
      <c r="N946" s="39">
        <f t="shared" si="23"/>
        <v>240</v>
      </c>
      <c r="O946" s="35">
        <f t="shared" si="24"/>
        <v>0.3962472406</v>
      </c>
      <c r="P946" s="35">
        <f t="shared" si="25"/>
        <v>0.378238342</v>
      </c>
      <c r="Q946" s="40">
        <f t="shared" si="26"/>
        <v>0.3908668731</v>
      </c>
      <c r="R946" s="35">
        <f t="shared" si="27"/>
        <v>0.2106782107</v>
      </c>
      <c r="S946" s="10">
        <f t="shared" si="50"/>
        <v>0.7058282968</v>
      </c>
      <c r="T946" s="10">
        <f t="shared" si="28"/>
        <v>1.009459962</v>
      </c>
      <c r="U946" s="10">
        <f t="shared" si="29"/>
        <v>1</v>
      </c>
      <c r="V946" s="30">
        <f t="shared" si="30"/>
        <v>1292</v>
      </c>
      <c r="W946" s="30">
        <f t="shared" si="31"/>
        <v>505</v>
      </c>
      <c r="X946" s="34">
        <f t="shared" si="32"/>
        <v>912</v>
      </c>
      <c r="Y946" s="36">
        <f t="shared" si="33"/>
        <v>766</v>
      </c>
      <c r="Z946" s="37">
        <f t="shared" ref="Z946:AA946" si="3807">L946</f>
        <v>547</v>
      </c>
      <c r="AA946" s="38">
        <f t="shared" si="3807"/>
        <v>146</v>
      </c>
      <c r="AB946" s="39">
        <f t="shared" si="35"/>
        <v>0</v>
      </c>
      <c r="AC946" s="35">
        <f t="shared" si="36"/>
        <v>1</v>
      </c>
      <c r="AD946" s="35">
        <f t="shared" si="37"/>
        <v>0.5833968012</v>
      </c>
      <c r="AE946" s="30">
        <f t="shared" si="38"/>
        <v>0.6210571413</v>
      </c>
      <c r="AF946" s="30">
        <f t="shared" si="39"/>
        <v>0.3146208519</v>
      </c>
      <c r="AG946" s="30">
        <f t="shared" si="40"/>
        <v>-0.03766034004</v>
      </c>
      <c r="AH946" s="41">
        <f t="shared" si="41"/>
        <v>0.4805822993</v>
      </c>
      <c r="AI946" s="42">
        <f t="shared" si="42"/>
        <v>0.7412780452</v>
      </c>
      <c r="AJ946" s="42">
        <f t="shared" si="43"/>
        <v>0.6893839751</v>
      </c>
      <c r="AK946" s="36">
        <f t="shared" si="44"/>
        <v>1214</v>
      </c>
      <c r="AL946" s="37">
        <f t="shared" ref="AL946:AM946" si="3808">Z946</f>
        <v>547</v>
      </c>
      <c r="AM946" s="38">
        <f t="shared" si="3808"/>
        <v>146</v>
      </c>
      <c r="AN946" s="39">
        <f t="shared" si="46"/>
        <v>0</v>
      </c>
      <c r="AO946" s="43"/>
      <c r="AP946" s="43"/>
      <c r="AQ946" s="43">
        <f t="shared" ref="AQ946:AW946" si="3809">POWER($AC946,AQ$3)</f>
        <v>1</v>
      </c>
      <c r="AR946" s="43">
        <f t="shared" si="3809"/>
        <v>1</v>
      </c>
      <c r="AS946" s="43">
        <f t="shared" si="3809"/>
        <v>1</v>
      </c>
      <c r="AT946" s="43">
        <f t="shared" si="3809"/>
        <v>1</v>
      </c>
      <c r="AU946" s="43">
        <f t="shared" si="3809"/>
        <v>1</v>
      </c>
      <c r="AV946" s="43">
        <f t="shared" si="3809"/>
        <v>1</v>
      </c>
      <c r="AW946" s="43">
        <f t="shared" si="3809"/>
        <v>1</v>
      </c>
      <c r="AX946" s="43">
        <f t="shared" ref="AX946:BA946" si="3810">$AD946*AQ946</f>
        <v>0.5833968012</v>
      </c>
      <c r="AY946" s="43">
        <f t="shared" si="3810"/>
        <v>0.5833968012</v>
      </c>
      <c r="AZ946" s="43">
        <f t="shared" si="3810"/>
        <v>0.5833968012</v>
      </c>
      <c r="BA946" s="43">
        <f t="shared" si="3810"/>
        <v>0.5833968012</v>
      </c>
      <c r="BB946" s="43"/>
      <c r="BC946" s="43"/>
      <c r="BD946" s="43"/>
      <c r="BE946" s="43"/>
      <c r="BF946" s="43"/>
      <c r="BG946" s="43"/>
      <c r="BH946" s="43"/>
      <c r="BI946" s="43"/>
      <c r="BJ946" s="43"/>
    </row>
    <row r="947">
      <c r="A947" s="30"/>
      <c r="B947" s="30"/>
      <c r="C947" s="44">
        <f t="shared" si="49"/>
        <v>943</v>
      </c>
      <c r="D947" s="32">
        <f t="shared" si="13"/>
        <v>1082</v>
      </c>
      <c r="E947" s="32">
        <f t="shared" si="14"/>
        <v>1082</v>
      </c>
      <c r="F947" s="33">
        <f t="shared" si="15"/>
        <v>543</v>
      </c>
      <c r="G947" s="30">
        <f t="shared" si="16"/>
        <v>279</v>
      </c>
      <c r="H947" s="34">
        <f t="shared" si="17"/>
        <v>264</v>
      </c>
      <c r="I947" s="35">
        <f t="shared" si="18"/>
        <v>0.2878304975</v>
      </c>
      <c r="J947" s="35">
        <f t="shared" si="19"/>
        <v>0.2085699998</v>
      </c>
      <c r="K947" s="36">
        <f t="shared" si="20"/>
        <v>80</v>
      </c>
      <c r="L947" s="37">
        <f t="shared" si="21"/>
        <v>199</v>
      </c>
      <c r="M947" s="38">
        <f t="shared" si="22"/>
        <v>55</v>
      </c>
      <c r="N947" s="39">
        <f t="shared" si="23"/>
        <v>209</v>
      </c>
      <c r="O947" s="35">
        <f t="shared" si="24"/>
        <v>0.2867383513</v>
      </c>
      <c r="P947" s="35">
        <f t="shared" si="25"/>
        <v>0.2083333333</v>
      </c>
      <c r="Q947" s="40">
        <f t="shared" si="26"/>
        <v>0.2486187845</v>
      </c>
      <c r="R947" s="35">
        <f t="shared" si="27"/>
        <v>0.2165354331</v>
      </c>
      <c r="S947" s="10">
        <f t="shared" si="50"/>
        <v>0.6116736406</v>
      </c>
      <c r="T947" s="10">
        <f t="shared" si="28"/>
        <v>0.851459305</v>
      </c>
      <c r="U947" s="10">
        <f t="shared" si="29"/>
        <v>0.851459305</v>
      </c>
      <c r="V947" s="30">
        <f t="shared" si="30"/>
        <v>543</v>
      </c>
      <c r="W947" s="30">
        <f t="shared" si="31"/>
        <v>135</v>
      </c>
      <c r="X947" s="34">
        <f t="shared" si="32"/>
        <v>332</v>
      </c>
      <c r="Y947" s="36">
        <f t="shared" si="33"/>
        <v>277</v>
      </c>
      <c r="Z947" s="37">
        <f t="shared" ref="Z947:AA947" si="3811">L947</f>
        <v>199</v>
      </c>
      <c r="AA947" s="38">
        <f t="shared" si="3811"/>
        <v>55</v>
      </c>
      <c r="AB947" s="39">
        <f t="shared" si="35"/>
        <v>48</v>
      </c>
      <c r="AC947" s="35">
        <f t="shared" si="36"/>
        <v>0.5339805825</v>
      </c>
      <c r="AD947" s="35">
        <f t="shared" si="37"/>
        <v>0.5819327731</v>
      </c>
      <c r="AE947" s="30">
        <f t="shared" si="38"/>
        <v>0.5430624713</v>
      </c>
      <c r="AF947" s="30">
        <f t="shared" si="39"/>
        <v>0.2366261819</v>
      </c>
      <c r="AG947" s="30">
        <f t="shared" si="40"/>
        <v>0.03887030185</v>
      </c>
      <c r="AH947" s="41">
        <f t="shared" si="41"/>
        <v>0.3682667284</v>
      </c>
      <c r="AI947" s="42">
        <f t="shared" si="42"/>
        <v>0.41299347</v>
      </c>
      <c r="AJ947" s="42">
        <f t="shared" si="43"/>
        <v>0.4665548071</v>
      </c>
      <c r="AK947" s="36">
        <f t="shared" si="44"/>
        <v>174</v>
      </c>
      <c r="AL947" s="37">
        <f t="shared" ref="AL947:AM947" si="3812">Z947</f>
        <v>199</v>
      </c>
      <c r="AM947" s="38">
        <f t="shared" si="3812"/>
        <v>55</v>
      </c>
      <c r="AN947" s="39">
        <f t="shared" si="46"/>
        <v>48</v>
      </c>
      <c r="AO947" s="43"/>
      <c r="AP947" s="43"/>
      <c r="AQ947" s="43">
        <f t="shared" ref="AQ947:AW947" si="3813">POWER($AC947,AQ$3)</f>
        <v>1</v>
      </c>
      <c r="AR947" s="43">
        <f t="shared" si="3813"/>
        <v>0.5339805825</v>
      </c>
      <c r="AS947" s="43">
        <f t="shared" si="3813"/>
        <v>0.2851352625</v>
      </c>
      <c r="AT947" s="43">
        <f t="shared" si="3813"/>
        <v>0.1522566936</v>
      </c>
      <c r="AU947" s="43">
        <f t="shared" si="3813"/>
        <v>0.08130211793</v>
      </c>
      <c r="AV947" s="43">
        <f t="shared" si="3813"/>
        <v>0.04341375229</v>
      </c>
      <c r="AW947" s="43">
        <f t="shared" si="3813"/>
        <v>0.02318210074</v>
      </c>
      <c r="AX947" s="43">
        <f t="shared" ref="AX947:BA947" si="3814">$AD947*AQ947</f>
        <v>0.5819327731</v>
      </c>
      <c r="AY947" s="43">
        <f t="shared" si="3814"/>
        <v>0.3107408012</v>
      </c>
      <c r="AZ947" s="43">
        <f t="shared" si="3814"/>
        <v>0.165929554</v>
      </c>
      <c r="BA947" s="43">
        <f t="shared" si="3814"/>
        <v>0.08860315992</v>
      </c>
      <c r="BB947" s="43"/>
      <c r="BC947" s="43"/>
      <c r="BD947" s="43"/>
      <c r="BE947" s="43"/>
      <c r="BF947" s="43"/>
      <c r="BG947" s="43"/>
      <c r="BH947" s="43"/>
      <c r="BI947" s="43"/>
      <c r="BJ947" s="43"/>
    </row>
    <row r="948">
      <c r="A948" s="30"/>
      <c r="B948" s="30"/>
      <c r="C948" s="44">
        <f t="shared" si="49"/>
        <v>944</v>
      </c>
      <c r="D948" s="32">
        <f t="shared" si="13"/>
        <v>753</v>
      </c>
      <c r="E948" s="32">
        <f t="shared" si="14"/>
        <v>753</v>
      </c>
      <c r="F948" s="33">
        <f t="shared" si="15"/>
        <v>402</v>
      </c>
      <c r="G948" s="30">
        <f t="shared" si="16"/>
        <v>292</v>
      </c>
      <c r="H948" s="34">
        <f t="shared" si="17"/>
        <v>110</v>
      </c>
      <c r="I948" s="35">
        <f t="shared" si="18"/>
        <v>0.3616055989</v>
      </c>
      <c r="J948" s="35">
        <f t="shared" si="19"/>
        <v>0.3668972806</v>
      </c>
      <c r="K948" s="36">
        <f t="shared" si="20"/>
        <v>106</v>
      </c>
      <c r="L948" s="37">
        <f t="shared" si="21"/>
        <v>186</v>
      </c>
      <c r="M948" s="38">
        <f t="shared" si="22"/>
        <v>40</v>
      </c>
      <c r="N948" s="39">
        <f t="shared" si="23"/>
        <v>70</v>
      </c>
      <c r="O948" s="35">
        <f t="shared" si="24"/>
        <v>0.3630136986</v>
      </c>
      <c r="P948" s="35">
        <f t="shared" si="25"/>
        <v>0.3636363636</v>
      </c>
      <c r="Q948" s="40">
        <f t="shared" si="26"/>
        <v>0.3631840796</v>
      </c>
      <c r="R948" s="35">
        <f t="shared" si="27"/>
        <v>0.1769911504</v>
      </c>
      <c r="S948" s="10">
        <f t="shared" si="50"/>
        <v>0.4857565238</v>
      </c>
      <c r="T948" s="10">
        <f t="shared" si="28"/>
        <v>0.6696719453</v>
      </c>
      <c r="U948" s="10">
        <f t="shared" si="29"/>
        <v>0.6696719453</v>
      </c>
      <c r="V948" s="30">
        <f t="shared" si="30"/>
        <v>402</v>
      </c>
      <c r="W948" s="30">
        <f t="shared" si="31"/>
        <v>146</v>
      </c>
      <c r="X948" s="34">
        <f t="shared" si="32"/>
        <v>195</v>
      </c>
      <c r="Y948" s="36">
        <f t="shared" si="33"/>
        <v>155</v>
      </c>
      <c r="Z948" s="37">
        <f t="shared" ref="Z948:AA948" si="3815">L948</f>
        <v>186</v>
      </c>
      <c r="AA948" s="38">
        <f t="shared" si="3815"/>
        <v>40</v>
      </c>
      <c r="AB948" s="39">
        <f t="shared" si="35"/>
        <v>76</v>
      </c>
      <c r="AC948" s="35">
        <f t="shared" si="36"/>
        <v>0.3448275862</v>
      </c>
      <c r="AD948" s="35">
        <f t="shared" si="37"/>
        <v>0.4545454545</v>
      </c>
      <c r="AE948" s="30">
        <f t="shared" si="38"/>
        <v>0.4656092</v>
      </c>
      <c r="AF948" s="30">
        <f t="shared" si="39"/>
        <v>0.1591729107</v>
      </c>
      <c r="AG948" s="30">
        <f t="shared" si="40"/>
        <v>-0.0110637455</v>
      </c>
      <c r="AH948" s="41">
        <f t="shared" si="41"/>
        <v>0.3529384693</v>
      </c>
      <c r="AI948" s="42">
        <f t="shared" si="42"/>
        <v>0.2685536071</v>
      </c>
      <c r="AJ948" s="42">
        <f t="shared" si="43"/>
        <v>0.2533083176</v>
      </c>
      <c r="AK948" s="36">
        <f t="shared" si="44"/>
        <v>63</v>
      </c>
      <c r="AL948" s="37">
        <f t="shared" ref="AL948:AM948" si="3816">Z948</f>
        <v>186</v>
      </c>
      <c r="AM948" s="38">
        <f t="shared" si="3816"/>
        <v>40</v>
      </c>
      <c r="AN948" s="39">
        <f t="shared" si="46"/>
        <v>76</v>
      </c>
      <c r="AO948" s="43"/>
      <c r="AP948" s="43"/>
      <c r="AQ948" s="43">
        <f t="shared" ref="AQ948:AW948" si="3817">POWER($AC948,AQ$3)</f>
        <v>1</v>
      </c>
      <c r="AR948" s="43">
        <f t="shared" si="3817"/>
        <v>0.3448275862</v>
      </c>
      <c r="AS948" s="43">
        <f t="shared" si="3817"/>
        <v>0.1189060642</v>
      </c>
      <c r="AT948" s="43">
        <f t="shared" si="3817"/>
        <v>0.04100209111</v>
      </c>
      <c r="AU948" s="43">
        <f t="shared" si="3817"/>
        <v>0.01413865211</v>
      </c>
      <c r="AV948" s="43">
        <f t="shared" si="3817"/>
        <v>0.004875397278</v>
      </c>
      <c r="AW948" s="43">
        <f t="shared" si="3817"/>
        <v>0.001681171475</v>
      </c>
      <c r="AX948" s="43">
        <f t="shared" ref="AX948:BA948" si="3818">$AD948*AQ948</f>
        <v>0.4545454545</v>
      </c>
      <c r="AY948" s="43">
        <f t="shared" si="3818"/>
        <v>0.1567398119</v>
      </c>
      <c r="AZ948" s="43">
        <f t="shared" si="3818"/>
        <v>0.054048211</v>
      </c>
      <c r="BA948" s="43">
        <f t="shared" si="3818"/>
        <v>0.01863731414</v>
      </c>
      <c r="BB948" s="43"/>
      <c r="BC948" s="43"/>
      <c r="BD948" s="43"/>
      <c r="BE948" s="43"/>
      <c r="BF948" s="43"/>
      <c r="BG948" s="43"/>
      <c r="BH948" s="43"/>
      <c r="BI948" s="43"/>
      <c r="BJ948" s="43"/>
    </row>
    <row r="949">
      <c r="A949" s="30"/>
      <c r="B949" s="30"/>
      <c r="C949" s="44">
        <f t="shared" si="49"/>
        <v>945</v>
      </c>
      <c r="D949" s="32">
        <f t="shared" si="13"/>
        <v>1224</v>
      </c>
      <c r="E949" s="32">
        <f t="shared" si="14"/>
        <v>1224</v>
      </c>
      <c r="F949" s="33">
        <f t="shared" si="15"/>
        <v>657</v>
      </c>
      <c r="G949" s="30">
        <f t="shared" si="16"/>
        <v>448</v>
      </c>
      <c r="H949" s="34">
        <f t="shared" si="17"/>
        <v>209</v>
      </c>
      <c r="I949" s="35">
        <f t="shared" si="18"/>
        <v>0.5341014971</v>
      </c>
      <c r="J949" s="35">
        <f t="shared" si="19"/>
        <v>0.5240391305</v>
      </c>
      <c r="K949" s="36">
        <f t="shared" si="20"/>
        <v>239</v>
      </c>
      <c r="L949" s="37">
        <f t="shared" si="21"/>
        <v>209</v>
      </c>
      <c r="M949" s="38">
        <f t="shared" si="22"/>
        <v>110</v>
      </c>
      <c r="N949" s="39">
        <f t="shared" si="23"/>
        <v>99</v>
      </c>
      <c r="O949" s="35">
        <f t="shared" si="24"/>
        <v>0.5334821429</v>
      </c>
      <c r="P949" s="35">
        <f t="shared" si="25"/>
        <v>0.5263157895</v>
      </c>
      <c r="Q949" s="40">
        <f t="shared" si="26"/>
        <v>0.5312024353</v>
      </c>
      <c r="R949" s="35">
        <f t="shared" si="27"/>
        <v>0.3448275862</v>
      </c>
      <c r="S949" s="10">
        <f t="shared" si="50"/>
        <v>0.5960227697</v>
      </c>
      <c r="T949" s="10">
        <f t="shared" si="28"/>
        <v>0.7458824376</v>
      </c>
      <c r="U949" s="10">
        <f t="shared" si="29"/>
        <v>0.7458824376</v>
      </c>
      <c r="V949" s="30">
        <f t="shared" si="30"/>
        <v>657</v>
      </c>
      <c r="W949" s="30">
        <f t="shared" si="31"/>
        <v>349</v>
      </c>
      <c r="X949" s="34">
        <f t="shared" si="32"/>
        <v>392</v>
      </c>
      <c r="Y949" s="36">
        <f t="shared" si="33"/>
        <v>282</v>
      </c>
      <c r="Z949" s="37">
        <f t="shared" ref="Z949:AA949" si="3819">L949</f>
        <v>209</v>
      </c>
      <c r="AA949" s="38">
        <f t="shared" si="3819"/>
        <v>110</v>
      </c>
      <c r="AB949" s="39">
        <f t="shared" si="35"/>
        <v>96</v>
      </c>
      <c r="AC949" s="35">
        <f t="shared" si="36"/>
        <v>0.5339805825</v>
      </c>
      <c r="AD949" s="35">
        <f t="shared" si="37"/>
        <v>0.5743380855</v>
      </c>
      <c r="AE949" s="30">
        <f t="shared" si="38"/>
        <v>0.5430624713</v>
      </c>
      <c r="AF949" s="30">
        <f t="shared" si="39"/>
        <v>0.2366261819</v>
      </c>
      <c r="AG949" s="30">
        <f t="shared" si="40"/>
        <v>0.03127561428</v>
      </c>
      <c r="AH949" s="41">
        <f t="shared" si="41"/>
        <v>0.3682667284</v>
      </c>
      <c r="AI949" s="42">
        <f t="shared" si="42"/>
        <v>0.41299347</v>
      </c>
      <c r="AJ949" s="42">
        <f t="shared" si="43"/>
        <v>0.4560897064</v>
      </c>
      <c r="AK949" s="36">
        <f t="shared" si="44"/>
        <v>175</v>
      </c>
      <c r="AL949" s="37">
        <f t="shared" ref="AL949:AM949" si="3820">Z949</f>
        <v>209</v>
      </c>
      <c r="AM949" s="38">
        <f t="shared" si="3820"/>
        <v>110</v>
      </c>
      <c r="AN949" s="39">
        <f t="shared" si="46"/>
        <v>96</v>
      </c>
      <c r="AO949" s="43"/>
      <c r="AP949" s="43"/>
      <c r="AQ949" s="43">
        <f t="shared" ref="AQ949:AW949" si="3821">POWER($AC949,AQ$3)</f>
        <v>1</v>
      </c>
      <c r="AR949" s="43">
        <f t="shared" si="3821"/>
        <v>0.5339805825</v>
      </c>
      <c r="AS949" s="43">
        <f t="shared" si="3821"/>
        <v>0.2851352625</v>
      </c>
      <c r="AT949" s="43">
        <f t="shared" si="3821"/>
        <v>0.1522566936</v>
      </c>
      <c r="AU949" s="43">
        <f t="shared" si="3821"/>
        <v>0.08130211793</v>
      </c>
      <c r="AV949" s="43">
        <f t="shared" si="3821"/>
        <v>0.04341375229</v>
      </c>
      <c r="AW949" s="43">
        <f t="shared" si="3821"/>
        <v>0.02318210074</v>
      </c>
      <c r="AX949" s="43">
        <f t="shared" ref="AX949:BA949" si="3822">$AD949*AQ949</f>
        <v>0.5743380855</v>
      </c>
      <c r="AY949" s="43">
        <f t="shared" si="3822"/>
        <v>0.3066853855</v>
      </c>
      <c r="AZ949" s="43">
        <f t="shared" si="3822"/>
        <v>0.1637640408</v>
      </c>
      <c r="BA949" s="43">
        <f t="shared" si="3822"/>
        <v>0.0874468179</v>
      </c>
      <c r="BB949" s="43"/>
      <c r="BC949" s="43"/>
      <c r="BD949" s="43"/>
      <c r="BE949" s="43"/>
      <c r="BF949" s="43"/>
      <c r="BG949" s="43"/>
      <c r="BH949" s="43"/>
      <c r="BI949" s="43"/>
      <c r="BJ949" s="43"/>
    </row>
    <row r="950">
      <c r="A950" s="30"/>
      <c r="B950" s="30"/>
      <c r="C950" s="44">
        <f t="shared" si="49"/>
        <v>946</v>
      </c>
      <c r="D950" s="32">
        <f t="shared" si="13"/>
        <v>1746</v>
      </c>
      <c r="E950" s="32">
        <f t="shared" si="14"/>
        <v>1746</v>
      </c>
      <c r="F950" s="33">
        <f t="shared" si="15"/>
        <v>912</v>
      </c>
      <c r="G950" s="30">
        <f t="shared" si="16"/>
        <v>582</v>
      </c>
      <c r="H950" s="34">
        <f t="shared" si="17"/>
        <v>330</v>
      </c>
      <c r="I950" s="35">
        <f t="shared" si="18"/>
        <v>0.5621916088</v>
      </c>
      <c r="J950" s="35">
        <f t="shared" si="19"/>
        <v>0.6858079989</v>
      </c>
      <c r="K950" s="36">
        <f t="shared" si="20"/>
        <v>327</v>
      </c>
      <c r="L950" s="37">
        <f t="shared" si="21"/>
        <v>255</v>
      </c>
      <c r="M950" s="38">
        <f t="shared" si="22"/>
        <v>226</v>
      </c>
      <c r="N950" s="39">
        <f t="shared" si="23"/>
        <v>104</v>
      </c>
      <c r="O950" s="35">
        <f t="shared" si="24"/>
        <v>0.5618556701</v>
      </c>
      <c r="P950" s="35">
        <f t="shared" si="25"/>
        <v>0.6848484848</v>
      </c>
      <c r="Q950" s="40">
        <f t="shared" si="26"/>
        <v>0.6063596491</v>
      </c>
      <c r="R950" s="35">
        <f t="shared" si="27"/>
        <v>0.4698544699</v>
      </c>
      <c r="S950" s="10">
        <f t="shared" si="50"/>
        <v>0.7914613795</v>
      </c>
      <c r="T950" s="10">
        <f t="shared" si="28"/>
        <v>0.9883880015</v>
      </c>
      <c r="U950" s="10">
        <f t="shared" si="29"/>
        <v>0.9883880015</v>
      </c>
      <c r="V950" s="30">
        <f t="shared" si="30"/>
        <v>912</v>
      </c>
      <c r="W950" s="30">
        <f t="shared" si="31"/>
        <v>553</v>
      </c>
      <c r="X950" s="34">
        <f t="shared" si="32"/>
        <v>722</v>
      </c>
      <c r="Y950" s="36">
        <f t="shared" si="33"/>
        <v>496</v>
      </c>
      <c r="Z950" s="37">
        <f t="shared" ref="Z950:AA950" si="3823">L950</f>
        <v>255</v>
      </c>
      <c r="AA950" s="38">
        <f t="shared" si="3823"/>
        <v>226</v>
      </c>
      <c r="AB950" s="39">
        <f t="shared" si="35"/>
        <v>6</v>
      </c>
      <c r="AC950" s="35">
        <f t="shared" si="36"/>
        <v>0.974137931</v>
      </c>
      <c r="AD950" s="35">
        <f t="shared" si="37"/>
        <v>0.6604527297</v>
      </c>
      <c r="AE950" s="30">
        <f t="shared" si="38"/>
        <v>0.6228832837</v>
      </c>
      <c r="AF950" s="30">
        <f t="shared" si="39"/>
        <v>0.3164469944</v>
      </c>
      <c r="AG950" s="30">
        <f t="shared" si="40"/>
        <v>0.037569446</v>
      </c>
      <c r="AH950" s="41">
        <f t="shared" si="41"/>
        <v>0.4713035303</v>
      </c>
      <c r="AI950" s="42">
        <f t="shared" si="42"/>
        <v>0.7242525143</v>
      </c>
      <c r="AJ950" s="42">
        <f t="shared" si="43"/>
        <v>0.7760213369</v>
      </c>
      <c r="AK950" s="36">
        <f t="shared" si="44"/>
        <v>884</v>
      </c>
      <c r="AL950" s="37">
        <f t="shared" ref="AL950:AM950" si="3824">Z950</f>
        <v>255</v>
      </c>
      <c r="AM950" s="38">
        <f t="shared" si="3824"/>
        <v>226</v>
      </c>
      <c r="AN950" s="39">
        <f t="shared" si="46"/>
        <v>6</v>
      </c>
      <c r="AO950" s="43"/>
      <c r="AP950" s="43"/>
      <c r="AQ950" s="43">
        <f t="shared" ref="AQ950:AW950" si="3825">POWER($AC950,AQ$3)</f>
        <v>1</v>
      </c>
      <c r="AR950" s="43">
        <f t="shared" si="3825"/>
        <v>0.974137931</v>
      </c>
      <c r="AS950" s="43">
        <f t="shared" si="3825"/>
        <v>0.9489447087</v>
      </c>
      <c r="AT950" s="43">
        <f t="shared" si="3825"/>
        <v>0.9244030352</v>
      </c>
      <c r="AU950" s="43">
        <f t="shared" si="3825"/>
        <v>0.9004960601</v>
      </c>
      <c r="AV950" s="43">
        <f t="shared" si="3825"/>
        <v>0.8772073689</v>
      </c>
      <c r="AW950" s="43">
        <f t="shared" si="3825"/>
        <v>0.8545209714</v>
      </c>
      <c r="AX950" s="43">
        <f t="shared" ref="AX950:BA950" si="3826">$AD950*AQ950</f>
        <v>0.6604527297</v>
      </c>
      <c r="AY950" s="43">
        <f t="shared" si="3826"/>
        <v>0.6433720556</v>
      </c>
      <c r="AZ950" s="43">
        <f t="shared" si="3826"/>
        <v>0.6267331232</v>
      </c>
      <c r="BA950" s="43">
        <f t="shared" si="3826"/>
        <v>0.6105245079</v>
      </c>
      <c r="BB950" s="43"/>
      <c r="BC950" s="43"/>
      <c r="BD950" s="43"/>
      <c r="BE950" s="43"/>
      <c r="BF950" s="43"/>
      <c r="BG950" s="43"/>
      <c r="BH950" s="43"/>
      <c r="BI950" s="43"/>
      <c r="BJ950" s="43"/>
    </row>
    <row r="951">
      <c r="A951" s="30"/>
      <c r="B951" s="30"/>
      <c r="C951" s="44">
        <f t="shared" si="49"/>
        <v>947</v>
      </c>
      <c r="D951" s="32">
        <f t="shared" si="13"/>
        <v>793</v>
      </c>
      <c r="E951" s="32">
        <f t="shared" si="14"/>
        <v>793</v>
      </c>
      <c r="F951" s="33">
        <f t="shared" si="15"/>
        <v>426</v>
      </c>
      <c r="G951" s="30">
        <f t="shared" si="16"/>
        <v>351</v>
      </c>
      <c r="H951" s="34">
        <f t="shared" si="17"/>
        <v>75</v>
      </c>
      <c r="I951" s="35">
        <f t="shared" si="18"/>
        <v>0.3978014406</v>
      </c>
      <c r="J951" s="35">
        <f t="shared" si="19"/>
        <v>0.3784235252</v>
      </c>
      <c r="K951" s="36">
        <f t="shared" si="20"/>
        <v>140</v>
      </c>
      <c r="L951" s="37">
        <f t="shared" si="21"/>
        <v>211</v>
      </c>
      <c r="M951" s="38">
        <f t="shared" si="22"/>
        <v>28</v>
      </c>
      <c r="N951" s="39">
        <f t="shared" si="23"/>
        <v>47</v>
      </c>
      <c r="O951" s="35">
        <f t="shared" si="24"/>
        <v>0.3988603989</v>
      </c>
      <c r="P951" s="35">
        <f t="shared" si="25"/>
        <v>0.3733333333</v>
      </c>
      <c r="Q951" s="40">
        <f t="shared" si="26"/>
        <v>0.3943661972</v>
      </c>
      <c r="R951" s="35">
        <f t="shared" si="27"/>
        <v>0.1171548117</v>
      </c>
      <c r="S951" s="10">
        <f t="shared" si="50"/>
        <v>0.6556773957</v>
      </c>
      <c r="T951" s="10">
        <f t="shared" si="28"/>
        <v>0.9855058479</v>
      </c>
      <c r="U951" s="10">
        <f t="shared" si="29"/>
        <v>0.9855058479</v>
      </c>
      <c r="V951" s="30">
        <f t="shared" si="30"/>
        <v>426</v>
      </c>
      <c r="W951" s="30">
        <f t="shared" si="31"/>
        <v>168</v>
      </c>
      <c r="X951" s="34">
        <f t="shared" si="32"/>
        <v>279</v>
      </c>
      <c r="Y951" s="36">
        <f t="shared" si="33"/>
        <v>251</v>
      </c>
      <c r="Z951" s="37">
        <f t="shared" ref="Z951:AA951" si="3827">L951</f>
        <v>211</v>
      </c>
      <c r="AA951" s="38">
        <f t="shared" si="3827"/>
        <v>28</v>
      </c>
      <c r="AB951" s="39">
        <f t="shared" si="35"/>
        <v>4</v>
      </c>
      <c r="AC951" s="35">
        <f t="shared" si="36"/>
        <v>0.875</v>
      </c>
      <c r="AD951" s="35">
        <f t="shared" si="37"/>
        <v>0.5432900433</v>
      </c>
      <c r="AE951" s="30">
        <f t="shared" si="38"/>
        <v>0.6220344166</v>
      </c>
      <c r="AF951" s="30">
        <f t="shared" si="39"/>
        <v>0.3155981273</v>
      </c>
      <c r="AG951" s="30">
        <f t="shared" si="40"/>
        <v>-0.07874437333</v>
      </c>
      <c r="AH951" s="41">
        <f t="shared" si="41"/>
        <v>0.4392375677</v>
      </c>
      <c r="AI951" s="42">
        <f t="shared" si="42"/>
        <v>0.6577336763</v>
      </c>
      <c r="AJ951" s="42">
        <f t="shared" si="43"/>
        <v>0.5492278576</v>
      </c>
      <c r="AK951" s="36">
        <f t="shared" si="44"/>
        <v>257</v>
      </c>
      <c r="AL951" s="37">
        <f t="shared" ref="AL951:AM951" si="3828">Z951</f>
        <v>211</v>
      </c>
      <c r="AM951" s="38">
        <f t="shared" si="3828"/>
        <v>28</v>
      </c>
      <c r="AN951" s="39">
        <f t="shared" si="46"/>
        <v>4</v>
      </c>
      <c r="AO951" s="43"/>
      <c r="AP951" s="43"/>
      <c r="AQ951" s="43">
        <f t="shared" ref="AQ951:AW951" si="3829">POWER($AC951,AQ$3)</f>
        <v>1</v>
      </c>
      <c r="AR951" s="43">
        <f t="shared" si="3829"/>
        <v>0.875</v>
      </c>
      <c r="AS951" s="43">
        <f t="shared" si="3829"/>
        <v>0.765625</v>
      </c>
      <c r="AT951" s="43">
        <f t="shared" si="3829"/>
        <v>0.669921875</v>
      </c>
      <c r="AU951" s="43">
        <f t="shared" si="3829"/>
        <v>0.5861816406</v>
      </c>
      <c r="AV951" s="43">
        <f t="shared" si="3829"/>
        <v>0.5129089355</v>
      </c>
      <c r="AW951" s="43">
        <f t="shared" si="3829"/>
        <v>0.4487953186</v>
      </c>
      <c r="AX951" s="43">
        <f t="shared" ref="AX951:BA951" si="3830">$AD951*AQ951</f>
        <v>0.5432900433</v>
      </c>
      <c r="AY951" s="43">
        <f t="shared" si="3830"/>
        <v>0.4753787879</v>
      </c>
      <c r="AZ951" s="43">
        <f t="shared" si="3830"/>
        <v>0.4159564394</v>
      </c>
      <c r="BA951" s="43">
        <f t="shared" si="3830"/>
        <v>0.3639618845</v>
      </c>
      <c r="BB951" s="43"/>
      <c r="BC951" s="43"/>
      <c r="BD951" s="43"/>
      <c r="BE951" s="43"/>
      <c r="BF951" s="43"/>
      <c r="BG951" s="43"/>
      <c r="BH951" s="43"/>
      <c r="BI951" s="43"/>
      <c r="BJ951" s="43"/>
    </row>
    <row r="952">
      <c r="A952" s="30"/>
      <c r="B952" s="30"/>
      <c r="C952" s="44">
        <f t="shared" si="49"/>
        <v>948</v>
      </c>
      <c r="D952" s="32">
        <f t="shared" si="13"/>
        <v>676</v>
      </c>
      <c r="E952" s="32">
        <f t="shared" si="14"/>
        <v>676</v>
      </c>
      <c r="F952" s="33">
        <f t="shared" si="15"/>
        <v>349</v>
      </c>
      <c r="G952" s="30">
        <f t="shared" si="16"/>
        <v>234</v>
      </c>
      <c r="H952" s="34">
        <f t="shared" si="17"/>
        <v>115</v>
      </c>
      <c r="I952" s="35">
        <f t="shared" si="18"/>
        <v>0.3486883493</v>
      </c>
      <c r="J952" s="35">
        <f t="shared" si="19"/>
        <v>0.4246920613</v>
      </c>
      <c r="K952" s="36">
        <f t="shared" si="20"/>
        <v>82</v>
      </c>
      <c r="L952" s="37">
        <f t="shared" si="21"/>
        <v>152</v>
      </c>
      <c r="M952" s="38">
        <f t="shared" si="22"/>
        <v>49</v>
      </c>
      <c r="N952" s="39">
        <f t="shared" si="23"/>
        <v>66</v>
      </c>
      <c r="O952" s="35">
        <f t="shared" si="24"/>
        <v>0.3504273504</v>
      </c>
      <c r="P952" s="35">
        <f t="shared" si="25"/>
        <v>0.4260869565</v>
      </c>
      <c r="Q952" s="40">
        <f t="shared" si="26"/>
        <v>0.3753581662</v>
      </c>
      <c r="R952" s="35">
        <f t="shared" si="27"/>
        <v>0.2437810945</v>
      </c>
      <c r="S952" s="10">
        <f t="shared" si="50"/>
        <v>0.697827518</v>
      </c>
      <c r="T952" s="10">
        <f t="shared" si="28"/>
        <v>0.9757224624</v>
      </c>
      <c r="U952" s="10">
        <f t="shared" si="29"/>
        <v>0.9757224624</v>
      </c>
      <c r="V952" s="30">
        <f t="shared" si="30"/>
        <v>349</v>
      </c>
      <c r="W952" s="30">
        <f t="shared" si="31"/>
        <v>131</v>
      </c>
      <c r="X952" s="34">
        <f t="shared" si="32"/>
        <v>244</v>
      </c>
      <c r="Y952" s="36">
        <f t="shared" si="33"/>
        <v>195</v>
      </c>
      <c r="Z952" s="37">
        <f t="shared" ref="Z952:AA952" si="3831">L952</f>
        <v>152</v>
      </c>
      <c r="AA952" s="38">
        <f t="shared" si="3831"/>
        <v>49</v>
      </c>
      <c r="AB952" s="39">
        <f t="shared" si="35"/>
        <v>5</v>
      </c>
      <c r="AC952" s="35">
        <f t="shared" si="36"/>
        <v>0.9074074074</v>
      </c>
      <c r="AD952" s="35">
        <f t="shared" si="37"/>
        <v>0.5619596542</v>
      </c>
      <c r="AE952" s="30">
        <f t="shared" si="38"/>
        <v>0.6236271952</v>
      </c>
      <c r="AF952" s="30">
        <f t="shared" si="39"/>
        <v>0.3171909059</v>
      </c>
      <c r="AG952" s="30">
        <f t="shared" si="40"/>
        <v>-0.06166754103</v>
      </c>
      <c r="AH952" s="41">
        <f t="shared" si="41"/>
        <v>0.4491177638</v>
      </c>
      <c r="AI952" s="42">
        <f t="shared" si="42"/>
        <v>0.6797051838</v>
      </c>
      <c r="AJ952" s="42">
        <f t="shared" si="43"/>
        <v>0.5947303882</v>
      </c>
      <c r="AK952" s="36">
        <f t="shared" si="44"/>
        <v>223</v>
      </c>
      <c r="AL952" s="37">
        <f t="shared" ref="AL952:AM952" si="3832">Z952</f>
        <v>152</v>
      </c>
      <c r="AM952" s="38">
        <f t="shared" si="3832"/>
        <v>49</v>
      </c>
      <c r="AN952" s="39">
        <f t="shared" si="46"/>
        <v>5</v>
      </c>
      <c r="AO952" s="43"/>
      <c r="AP952" s="43"/>
      <c r="AQ952" s="43">
        <f t="shared" ref="AQ952:AW952" si="3833">POWER($AC952,AQ$3)</f>
        <v>1</v>
      </c>
      <c r="AR952" s="43">
        <f t="shared" si="3833"/>
        <v>0.9074074074</v>
      </c>
      <c r="AS952" s="43">
        <f t="shared" si="3833"/>
        <v>0.823388203</v>
      </c>
      <c r="AT952" s="43">
        <f t="shared" si="3833"/>
        <v>0.7471485546</v>
      </c>
      <c r="AU952" s="43">
        <f t="shared" si="3833"/>
        <v>0.6779681329</v>
      </c>
      <c r="AV952" s="43">
        <f t="shared" si="3833"/>
        <v>0.6151933058</v>
      </c>
      <c r="AW952" s="43">
        <f t="shared" si="3833"/>
        <v>0.5582309626</v>
      </c>
      <c r="AX952" s="43">
        <f t="shared" ref="AX952:BA952" si="3834">$AD952*AQ952</f>
        <v>0.5619596542</v>
      </c>
      <c r="AY952" s="43">
        <f t="shared" si="3834"/>
        <v>0.5099263529</v>
      </c>
      <c r="AZ952" s="43">
        <f t="shared" si="3834"/>
        <v>0.4627109498</v>
      </c>
      <c r="BA952" s="43">
        <f t="shared" si="3834"/>
        <v>0.4198673434</v>
      </c>
      <c r="BB952" s="43"/>
      <c r="BC952" s="43"/>
      <c r="BD952" s="43"/>
      <c r="BE952" s="43"/>
      <c r="BF952" s="43"/>
      <c r="BG952" s="43"/>
      <c r="BH952" s="43"/>
      <c r="BI952" s="43"/>
      <c r="BJ952" s="43"/>
    </row>
    <row r="953">
      <c r="A953" s="30"/>
      <c r="B953" s="30"/>
      <c r="C953" s="44">
        <f t="shared" si="49"/>
        <v>949</v>
      </c>
      <c r="D953" s="32">
        <f t="shared" si="13"/>
        <v>1719</v>
      </c>
      <c r="E953" s="32">
        <f t="shared" si="14"/>
        <v>1719</v>
      </c>
      <c r="F953" s="33">
        <f t="shared" si="15"/>
        <v>1087</v>
      </c>
      <c r="G953" s="30">
        <f t="shared" si="16"/>
        <v>897</v>
      </c>
      <c r="H953" s="34">
        <f t="shared" si="17"/>
        <v>190</v>
      </c>
      <c r="I953" s="35">
        <f t="shared" si="18"/>
        <v>0.373891067</v>
      </c>
      <c r="J953" s="35">
        <f t="shared" si="19"/>
        <v>0.4329747374</v>
      </c>
      <c r="K953" s="36">
        <f t="shared" si="20"/>
        <v>335</v>
      </c>
      <c r="L953" s="37">
        <f t="shared" si="21"/>
        <v>562</v>
      </c>
      <c r="M953" s="38">
        <f t="shared" si="22"/>
        <v>82</v>
      </c>
      <c r="N953" s="39">
        <f t="shared" si="23"/>
        <v>108</v>
      </c>
      <c r="O953" s="35">
        <f t="shared" si="24"/>
        <v>0.3734671126</v>
      </c>
      <c r="P953" s="35">
        <f t="shared" si="25"/>
        <v>0.4315789474</v>
      </c>
      <c r="Q953" s="40">
        <f t="shared" si="26"/>
        <v>0.383624655</v>
      </c>
      <c r="R953" s="35">
        <f t="shared" si="27"/>
        <v>0.1273291925</v>
      </c>
      <c r="S953" s="10">
        <f t="shared" si="50"/>
        <v>0.7573799424</v>
      </c>
      <c r="T953" s="10">
        <f t="shared" si="28"/>
        <v>1.145893196</v>
      </c>
      <c r="U953" s="10">
        <f t="shared" si="29"/>
        <v>1</v>
      </c>
      <c r="V953" s="30">
        <f t="shared" si="30"/>
        <v>1087</v>
      </c>
      <c r="W953" s="30">
        <f t="shared" si="31"/>
        <v>417</v>
      </c>
      <c r="X953" s="34">
        <f t="shared" si="32"/>
        <v>823</v>
      </c>
      <c r="Y953" s="36">
        <f t="shared" si="33"/>
        <v>741</v>
      </c>
      <c r="Z953" s="37">
        <f t="shared" ref="Z953:AA953" si="3835">L953</f>
        <v>562</v>
      </c>
      <c r="AA953" s="38">
        <f t="shared" si="3835"/>
        <v>82</v>
      </c>
      <c r="AB953" s="39">
        <f t="shared" si="35"/>
        <v>0</v>
      </c>
      <c r="AC953" s="35">
        <f t="shared" si="36"/>
        <v>1</v>
      </c>
      <c r="AD953" s="35">
        <f t="shared" si="37"/>
        <v>0.5686876439</v>
      </c>
      <c r="AE953" s="30">
        <f t="shared" si="38"/>
        <v>0.6210571413</v>
      </c>
      <c r="AF953" s="30">
        <f t="shared" si="39"/>
        <v>0.3146208519</v>
      </c>
      <c r="AG953" s="30">
        <f t="shared" si="40"/>
        <v>-0.05236949736</v>
      </c>
      <c r="AH953" s="41">
        <f t="shared" si="41"/>
        <v>0.4805822993</v>
      </c>
      <c r="AI953" s="42">
        <f t="shared" si="42"/>
        <v>0.7412780452</v>
      </c>
      <c r="AJ953" s="42">
        <f t="shared" si="43"/>
        <v>0.66911549</v>
      </c>
      <c r="AK953" s="36">
        <f t="shared" si="44"/>
        <v>1136</v>
      </c>
      <c r="AL953" s="37">
        <f t="shared" ref="AL953:AM953" si="3836">Z953</f>
        <v>562</v>
      </c>
      <c r="AM953" s="38">
        <f t="shared" si="3836"/>
        <v>82</v>
      </c>
      <c r="AN953" s="39">
        <f t="shared" si="46"/>
        <v>0</v>
      </c>
      <c r="AO953" s="43"/>
      <c r="AP953" s="43"/>
      <c r="AQ953" s="43">
        <f t="shared" ref="AQ953:AW953" si="3837">POWER($AC953,AQ$3)</f>
        <v>1</v>
      </c>
      <c r="AR953" s="43">
        <f t="shared" si="3837"/>
        <v>1</v>
      </c>
      <c r="AS953" s="43">
        <f t="shared" si="3837"/>
        <v>1</v>
      </c>
      <c r="AT953" s="43">
        <f t="shared" si="3837"/>
        <v>1</v>
      </c>
      <c r="AU953" s="43">
        <f t="shared" si="3837"/>
        <v>1</v>
      </c>
      <c r="AV953" s="43">
        <f t="shared" si="3837"/>
        <v>1</v>
      </c>
      <c r="AW953" s="43">
        <f t="shared" si="3837"/>
        <v>1</v>
      </c>
      <c r="AX953" s="43">
        <f t="shared" ref="AX953:BA953" si="3838">$AD953*AQ953</f>
        <v>0.5686876439</v>
      </c>
      <c r="AY953" s="43">
        <f t="shared" si="3838"/>
        <v>0.5686876439</v>
      </c>
      <c r="AZ953" s="43">
        <f t="shared" si="3838"/>
        <v>0.5686876439</v>
      </c>
      <c r="BA953" s="43">
        <f t="shared" si="3838"/>
        <v>0.5686876439</v>
      </c>
      <c r="BB953" s="43"/>
      <c r="BC953" s="43"/>
      <c r="BD953" s="43"/>
      <c r="BE953" s="43"/>
      <c r="BF953" s="43"/>
      <c r="BG953" s="43"/>
      <c r="BH953" s="43"/>
      <c r="BI953" s="43"/>
      <c r="BJ953" s="43"/>
    </row>
    <row r="954">
      <c r="A954" s="30"/>
      <c r="B954" s="30"/>
      <c r="C954" s="44">
        <f t="shared" si="49"/>
        <v>950</v>
      </c>
      <c r="D954" s="32">
        <f t="shared" si="13"/>
        <v>1102</v>
      </c>
      <c r="E954" s="32">
        <f t="shared" si="14"/>
        <v>1102</v>
      </c>
      <c r="F954" s="33">
        <f t="shared" si="15"/>
        <v>492</v>
      </c>
      <c r="G954" s="30">
        <f t="shared" si="16"/>
        <v>219</v>
      </c>
      <c r="H954" s="34">
        <f t="shared" si="17"/>
        <v>273</v>
      </c>
      <c r="I954" s="35">
        <f t="shared" si="18"/>
        <v>0.3250009707</v>
      </c>
      <c r="J954" s="35">
        <f t="shared" si="19"/>
        <v>0.3484275203</v>
      </c>
      <c r="K954" s="36">
        <f t="shared" si="20"/>
        <v>71</v>
      </c>
      <c r="L954" s="37">
        <f t="shared" si="21"/>
        <v>148</v>
      </c>
      <c r="M954" s="38">
        <f t="shared" si="22"/>
        <v>95</v>
      </c>
      <c r="N954" s="39">
        <f t="shared" si="23"/>
        <v>178</v>
      </c>
      <c r="O954" s="35">
        <f t="shared" si="24"/>
        <v>0.3242009132</v>
      </c>
      <c r="P954" s="35">
        <f t="shared" si="25"/>
        <v>0.347985348</v>
      </c>
      <c r="Q954" s="40">
        <f t="shared" si="26"/>
        <v>0.337398374</v>
      </c>
      <c r="R954" s="35">
        <f t="shared" si="27"/>
        <v>0.3909465021</v>
      </c>
      <c r="S954" s="10">
        <f t="shared" si="50"/>
        <v>0.6750560134</v>
      </c>
      <c r="T954" s="10">
        <f t="shared" si="28"/>
        <v>0.8467153157</v>
      </c>
      <c r="U954" s="10">
        <f t="shared" si="29"/>
        <v>0.8467153157</v>
      </c>
      <c r="V954" s="30">
        <f t="shared" si="30"/>
        <v>492</v>
      </c>
      <c r="W954" s="30">
        <f t="shared" si="31"/>
        <v>166</v>
      </c>
      <c r="X954" s="34">
        <f t="shared" si="32"/>
        <v>332</v>
      </c>
      <c r="Y954" s="36">
        <f t="shared" si="33"/>
        <v>237</v>
      </c>
      <c r="Z954" s="37">
        <f t="shared" ref="Z954:AA954" si="3839">L954</f>
        <v>148</v>
      </c>
      <c r="AA954" s="38">
        <f t="shared" si="3839"/>
        <v>95</v>
      </c>
      <c r="AB954" s="39">
        <f t="shared" si="35"/>
        <v>43</v>
      </c>
      <c r="AC954" s="35">
        <f t="shared" si="36"/>
        <v>0.6884057971</v>
      </c>
      <c r="AD954" s="35">
        <f t="shared" si="37"/>
        <v>0.6155844156</v>
      </c>
      <c r="AE954" s="30">
        <f t="shared" si="38"/>
        <v>0.5911844364</v>
      </c>
      <c r="AF954" s="30">
        <f t="shared" si="39"/>
        <v>0.284748147</v>
      </c>
      <c r="AG954" s="30">
        <f t="shared" si="40"/>
        <v>0.02439997923</v>
      </c>
      <c r="AH954" s="41">
        <f t="shared" si="41"/>
        <v>0.393193742</v>
      </c>
      <c r="AI954" s="42">
        <f t="shared" si="42"/>
        <v>0.5267751174</v>
      </c>
      <c r="AJ954" s="42">
        <f t="shared" si="43"/>
        <v>0.5603970718</v>
      </c>
      <c r="AK954" s="36">
        <f t="shared" si="44"/>
        <v>189</v>
      </c>
      <c r="AL954" s="37">
        <f t="shared" ref="AL954:AM954" si="3840">Z954</f>
        <v>148</v>
      </c>
      <c r="AM954" s="38">
        <f t="shared" si="3840"/>
        <v>95</v>
      </c>
      <c r="AN954" s="39">
        <f t="shared" si="46"/>
        <v>43</v>
      </c>
      <c r="AO954" s="43"/>
      <c r="AP954" s="43"/>
      <c r="AQ954" s="43">
        <f t="shared" ref="AQ954:AW954" si="3841">POWER($AC954,AQ$3)</f>
        <v>1</v>
      </c>
      <c r="AR954" s="43">
        <f t="shared" si="3841"/>
        <v>0.6884057971</v>
      </c>
      <c r="AS954" s="43">
        <f t="shared" si="3841"/>
        <v>0.4739025415</v>
      </c>
      <c r="AT954" s="43">
        <f t="shared" si="3841"/>
        <v>0.3262372568</v>
      </c>
      <c r="AU954" s="43">
        <f t="shared" si="3841"/>
        <v>0.2245836188</v>
      </c>
      <c r="AV954" s="43">
        <f t="shared" si="3841"/>
        <v>0.1546046651</v>
      </c>
      <c r="AW954" s="43">
        <f t="shared" si="3841"/>
        <v>0.1064307477</v>
      </c>
      <c r="AX954" s="43">
        <f t="shared" ref="AX954:BA954" si="3842">$AD954*AQ954</f>
        <v>0.6155844156</v>
      </c>
      <c r="AY954" s="43">
        <f t="shared" si="3842"/>
        <v>0.4237718803</v>
      </c>
      <c r="AZ954" s="43">
        <f t="shared" si="3842"/>
        <v>0.291727019</v>
      </c>
      <c r="BA954" s="43">
        <f t="shared" si="3842"/>
        <v>0.2008265711</v>
      </c>
      <c r="BB954" s="43"/>
      <c r="BC954" s="43"/>
      <c r="BD954" s="43"/>
      <c r="BE954" s="43"/>
      <c r="BF954" s="43"/>
      <c r="BG954" s="43"/>
      <c r="BH954" s="43"/>
      <c r="BI954" s="43"/>
      <c r="BJ954" s="43"/>
    </row>
    <row r="955">
      <c r="A955" s="30"/>
      <c r="B955" s="30"/>
      <c r="C955" s="44">
        <f t="shared" si="49"/>
        <v>951</v>
      </c>
      <c r="D955" s="32">
        <f t="shared" si="13"/>
        <v>1300</v>
      </c>
      <c r="E955" s="32">
        <f t="shared" si="14"/>
        <v>1300</v>
      </c>
      <c r="F955" s="33">
        <f t="shared" si="15"/>
        <v>790</v>
      </c>
      <c r="G955" s="30">
        <f t="shared" si="16"/>
        <v>494</v>
      </c>
      <c r="H955" s="34">
        <f t="shared" si="17"/>
        <v>296</v>
      </c>
      <c r="I955" s="35">
        <f t="shared" si="18"/>
        <v>0.3321704429</v>
      </c>
      <c r="J955" s="35">
        <f t="shared" si="19"/>
        <v>0.2705531545</v>
      </c>
      <c r="K955" s="36">
        <f t="shared" si="20"/>
        <v>164</v>
      </c>
      <c r="L955" s="37">
        <f t="shared" si="21"/>
        <v>330</v>
      </c>
      <c r="M955" s="38">
        <f t="shared" si="22"/>
        <v>80</v>
      </c>
      <c r="N955" s="39">
        <f t="shared" si="23"/>
        <v>216</v>
      </c>
      <c r="O955" s="35">
        <f t="shared" si="24"/>
        <v>0.3319838057</v>
      </c>
      <c r="P955" s="35">
        <f t="shared" si="25"/>
        <v>0.2702702703</v>
      </c>
      <c r="Q955" s="40">
        <f t="shared" si="26"/>
        <v>0.3088607595</v>
      </c>
      <c r="R955" s="35">
        <f t="shared" si="27"/>
        <v>0.1951219512</v>
      </c>
      <c r="S955" s="10">
        <f t="shared" si="50"/>
        <v>0.8532273435</v>
      </c>
      <c r="T955" s="10">
        <f t="shared" si="28"/>
        <v>1.260788528</v>
      </c>
      <c r="U955" s="10">
        <f t="shared" si="29"/>
        <v>1</v>
      </c>
      <c r="V955" s="30">
        <f t="shared" si="30"/>
        <v>790</v>
      </c>
      <c r="W955" s="30">
        <f t="shared" si="31"/>
        <v>244</v>
      </c>
      <c r="X955" s="34">
        <f t="shared" si="32"/>
        <v>674</v>
      </c>
      <c r="Y955" s="36">
        <f t="shared" si="33"/>
        <v>594</v>
      </c>
      <c r="Z955" s="37">
        <f t="shared" ref="Z955:AA955" si="3843">L955</f>
        <v>330</v>
      </c>
      <c r="AA955" s="38">
        <f t="shared" si="3843"/>
        <v>80</v>
      </c>
      <c r="AB955" s="39">
        <f t="shared" si="35"/>
        <v>0</v>
      </c>
      <c r="AC955" s="35">
        <f t="shared" si="36"/>
        <v>1</v>
      </c>
      <c r="AD955" s="35">
        <f t="shared" si="37"/>
        <v>0.6428571429</v>
      </c>
      <c r="AE955" s="30">
        <f t="shared" si="38"/>
        <v>0.6210571413</v>
      </c>
      <c r="AF955" s="30">
        <f t="shared" si="39"/>
        <v>0.3146208519</v>
      </c>
      <c r="AG955" s="30">
        <f t="shared" si="40"/>
        <v>0.02180000159</v>
      </c>
      <c r="AH955" s="41">
        <f t="shared" si="41"/>
        <v>0.4805822993</v>
      </c>
      <c r="AI955" s="42">
        <f t="shared" si="42"/>
        <v>0.7412780452</v>
      </c>
      <c r="AJ955" s="42">
        <f t="shared" si="43"/>
        <v>0.77131736</v>
      </c>
      <c r="AK955" s="36">
        <f t="shared" si="44"/>
        <v>1113</v>
      </c>
      <c r="AL955" s="37">
        <f t="shared" ref="AL955:AM955" si="3844">Z955</f>
        <v>330</v>
      </c>
      <c r="AM955" s="38">
        <f t="shared" si="3844"/>
        <v>80</v>
      </c>
      <c r="AN955" s="39">
        <f t="shared" si="46"/>
        <v>0</v>
      </c>
      <c r="AO955" s="43"/>
      <c r="AP955" s="43"/>
      <c r="AQ955" s="43">
        <f t="shared" ref="AQ955:AW955" si="3845">POWER($AC955,AQ$3)</f>
        <v>1</v>
      </c>
      <c r="AR955" s="43">
        <f t="shared" si="3845"/>
        <v>1</v>
      </c>
      <c r="AS955" s="43">
        <f t="shared" si="3845"/>
        <v>1</v>
      </c>
      <c r="AT955" s="43">
        <f t="shared" si="3845"/>
        <v>1</v>
      </c>
      <c r="AU955" s="43">
        <f t="shared" si="3845"/>
        <v>1</v>
      </c>
      <c r="AV955" s="43">
        <f t="shared" si="3845"/>
        <v>1</v>
      </c>
      <c r="AW955" s="43">
        <f t="shared" si="3845"/>
        <v>1</v>
      </c>
      <c r="AX955" s="43">
        <f t="shared" ref="AX955:BA955" si="3846">$AD955*AQ955</f>
        <v>0.6428571429</v>
      </c>
      <c r="AY955" s="43">
        <f t="shared" si="3846"/>
        <v>0.6428571429</v>
      </c>
      <c r="AZ955" s="43">
        <f t="shared" si="3846"/>
        <v>0.6428571429</v>
      </c>
      <c r="BA955" s="43">
        <f t="shared" si="3846"/>
        <v>0.6428571429</v>
      </c>
      <c r="BB955" s="43"/>
      <c r="BC955" s="43"/>
      <c r="BD955" s="43"/>
      <c r="BE955" s="43"/>
      <c r="BF955" s="43"/>
      <c r="BG955" s="43"/>
      <c r="BH955" s="43"/>
      <c r="BI955" s="43"/>
      <c r="BJ955" s="43"/>
    </row>
    <row r="956">
      <c r="A956" s="30"/>
      <c r="B956" s="30"/>
      <c r="C956" s="44">
        <f t="shared" si="49"/>
        <v>952</v>
      </c>
      <c r="D956" s="32">
        <f t="shared" si="13"/>
        <v>3559</v>
      </c>
      <c r="E956" s="32">
        <f t="shared" si="14"/>
        <v>3559</v>
      </c>
      <c r="F956" s="33">
        <f t="shared" si="15"/>
        <v>1528</v>
      </c>
      <c r="G956" s="30">
        <f t="shared" si="16"/>
        <v>1098</v>
      </c>
      <c r="H956" s="34">
        <f t="shared" si="17"/>
        <v>430</v>
      </c>
      <c r="I956" s="35">
        <f t="shared" si="18"/>
        <v>0.4388056642</v>
      </c>
      <c r="J956" s="35">
        <f t="shared" si="19"/>
        <v>0.4172311687</v>
      </c>
      <c r="K956" s="36">
        <f t="shared" si="20"/>
        <v>482</v>
      </c>
      <c r="L956" s="37">
        <f t="shared" si="21"/>
        <v>616</v>
      </c>
      <c r="M956" s="38">
        <f t="shared" si="22"/>
        <v>179</v>
      </c>
      <c r="N956" s="39">
        <f t="shared" si="23"/>
        <v>251</v>
      </c>
      <c r="O956" s="35">
        <f t="shared" si="24"/>
        <v>0.4389799636</v>
      </c>
      <c r="P956" s="35">
        <f t="shared" si="25"/>
        <v>0.4162790698</v>
      </c>
      <c r="Q956" s="40">
        <f t="shared" si="26"/>
        <v>0.432591623</v>
      </c>
      <c r="R956" s="35">
        <f t="shared" si="27"/>
        <v>0.2251572327</v>
      </c>
      <c r="S956" s="10">
        <f t="shared" si="50"/>
        <v>0.4869461374</v>
      </c>
      <c r="T956" s="10">
        <f t="shared" si="28"/>
        <v>0.6416170311</v>
      </c>
      <c r="U956" s="10">
        <f t="shared" si="29"/>
        <v>0.6416170311</v>
      </c>
      <c r="V956" s="30">
        <f t="shared" si="30"/>
        <v>1528</v>
      </c>
      <c r="W956" s="30">
        <f t="shared" si="31"/>
        <v>661</v>
      </c>
      <c r="X956" s="34">
        <f t="shared" si="32"/>
        <v>744</v>
      </c>
      <c r="Y956" s="36">
        <f t="shared" si="33"/>
        <v>565</v>
      </c>
      <c r="Z956" s="37">
        <f t="shared" ref="Z956:AA956" si="3847">L956</f>
        <v>616</v>
      </c>
      <c r="AA956" s="38">
        <f t="shared" si="3847"/>
        <v>179</v>
      </c>
      <c r="AB956" s="39">
        <f t="shared" si="35"/>
        <v>316</v>
      </c>
      <c r="AC956" s="35">
        <f t="shared" si="36"/>
        <v>0.3616161616</v>
      </c>
      <c r="AD956" s="35">
        <f t="shared" si="37"/>
        <v>0.4784081287</v>
      </c>
      <c r="AE956" s="30">
        <f t="shared" si="38"/>
        <v>0.4730507187</v>
      </c>
      <c r="AF956" s="30">
        <f t="shared" si="39"/>
        <v>0.1666144294</v>
      </c>
      <c r="AG956" s="30">
        <f t="shared" si="40"/>
        <v>0.005357410019</v>
      </c>
      <c r="AH956" s="41">
        <f t="shared" si="41"/>
        <v>0.353641078</v>
      </c>
      <c r="AI956" s="42">
        <f t="shared" si="42"/>
        <v>0.2815374011</v>
      </c>
      <c r="AJ956" s="42">
        <f t="shared" si="43"/>
        <v>0.2889196449</v>
      </c>
      <c r="AK956" s="36">
        <f t="shared" si="44"/>
        <v>250</v>
      </c>
      <c r="AL956" s="37">
        <f t="shared" ref="AL956:AM956" si="3848">Z956</f>
        <v>616</v>
      </c>
      <c r="AM956" s="38">
        <f t="shared" si="3848"/>
        <v>179</v>
      </c>
      <c r="AN956" s="39">
        <f t="shared" si="46"/>
        <v>316</v>
      </c>
      <c r="AO956" s="43"/>
      <c r="AP956" s="43"/>
      <c r="AQ956" s="43">
        <f t="shared" ref="AQ956:AW956" si="3849">POWER($AC956,AQ$3)</f>
        <v>1</v>
      </c>
      <c r="AR956" s="43">
        <f t="shared" si="3849"/>
        <v>0.3616161616</v>
      </c>
      <c r="AS956" s="43">
        <f t="shared" si="3849"/>
        <v>0.1307662483</v>
      </c>
      <c r="AT956" s="43">
        <f t="shared" si="3849"/>
        <v>0.04728718879</v>
      </c>
      <c r="AU956" s="43">
        <f t="shared" si="3849"/>
        <v>0.01709981171</v>
      </c>
      <c r="AV956" s="43">
        <f t="shared" si="3849"/>
        <v>0.006183568273</v>
      </c>
      <c r="AW956" s="43">
        <f t="shared" si="3849"/>
        <v>0.002236078224</v>
      </c>
      <c r="AX956" s="43">
        <f t="shared" ref="AX956:BA956" si="3850">$AD956*AQ956</f>
        <v>0.4784081287</v>
      </c>
      <c r="AY956" s="43">
        <f t="shared" si="3850"/>
        <v>0.1730001112</v>
      </c>
      <c r="AZ956" s="43">
        <f t="shared" si="3850"/>
        <v>0.06255963617</v>
      </c>
      <c r="BA956" s="43">
        <f t="shared" si="3850"/>
        <v>0.0226225755</v>
      </c>
      <c r="BB956" s="43"/>
      <c r="BC956" s="43"/>
      <c r="BD956" s="43"/>
      <c r="BE956" s="43"/>
      <c r="BF956" s="43"/>
      <c r="BG956" s="43"/>
      <c r="BH956" s="43"/>
      <c r="BI956" s="43"/>
      <c r="BJ956" s="43"/>
    </row>
    <row r="957">
      <c r="A957" s="30"/>
      <c r="B957" s="30"/>
      <c r="C957" s="44">
        <f t="shared" si="49"/>
        <v>953</v>
      </c>
      <c r="D957" s="32">
        <f t="shared" si="13"/>
        <v>1703</v>
      </c>
      <c r="E957" s="32">
        <f t="shared" si="14"/>
        <v>1703</v>
      </c>
      <c r="F957" s="33">
        <f t="shared" si="15"/>
        <v>1188</v>
      </c>
      <c r="G957" s="30">
        <f t="shared" si="16"/>
        <v>852</v>
      </c>
      <c r="H957" s="34">
        <f t="shared" si="17"/>
        <v>336</v>
      </c>
      <c r="I957" s="35">
        <f t="shared" si="18"/>
        <v>0.4113274261</v>
      </c>
      <c r="J957" s="35">
        <f t="shared" si="19"/>
        <v>0.4705799257</v>
      </c>
      <c r="K957" s="36">
        <f t="shared" si="20"/>
        <v>350</v>
      </c>
      <c r="L957" s="37">
        <f t="shared" si="21"/>
        <v>502</v>
      </c>
      <c r="M957" s="38">
        <f t="shared" si="22"/>
        <v>158</v>
      </c>
      <c r="N957" s="39">
        <f t="shared" si="23"/>
        <v>178</v>
      </c>
      <c r="O957" s="35">
        <f t="shared" si="24"/>
        <v>0.4107981221</v>
      </c>
      <c r="P957" s="35">
        <f t="shared" si="25"/>
        <v>0.4702380952</v>
      </c>
      <c r="Q957" s="40">
        <f t="shared" si="26"/>
        <v>0.4276094276</v>
      </c>
      <c r="R957" s="35">
        <f t="shared" si="27"/>
        <v>0.2393939394</v>
      </c>
      <c r="S957" s="10">
        <f t="shared" si="50"/>
        <v>0.6854743095</v>
      </c>
      <c r="T957" s="10">
        <f t="shared" si="28"/>
        <v>0.9582042829</v>
      </c>
      <c r="U957" s="10">
        <f t="shared" si="29"/>
        <v>0.9582042829</v>
      </c>
      <c r="V957" s="30">
        <f t="shared" si="30"/>
        <v>1188</v>
      </c>
      <c r="W957" s="30">
        <f t="shared" si="31"/>
        <v>508</v>
      </c>
      <c r="X957" s="34">
        <f t="shared" si="32"/>
        <v>814</v>
      </c>
      <c r="Y957" s="36">
        <f t="shared" si="33"/>
        <v>656</v>
      </c>
      <c r="Z957" s="37">
        <f t="shared" ref="Z957:AA957" si="3851">L957</f>
        <v>502</v>
      </c>
      <c r="AA957" s="38">
        <f t="shared" si="3851"/>
        <v>158</v>
      </c>
      <c r="AB957" s="39">
        <f t="shared" si="35"/>
        <v>29</v>
      </c>
      <c r="AC957" s="35">
        <f t="shared" si="36"/>
        <v>0.8449197861</v>
      </c>
      <c r="AD957" s="35">
        <f t="shared" si="37"/>
        <v>0.5664939551</v>
      </c>
      <c r="AE957" s="30">
        <f t="shared" si="38"/>
        <v>0.6194788458</v>
      </c>
      <c r="AF957" s="30">
        <f t="shared" si="39"/>
        <v>0.3130425565</v>
      </c>
      <c r="AG957" s="30">
        <f t="shared" si="40"/>
        <v>-0.05298489073</v>
      </c>
      <c r="AH957" s="41">
        <f t="shared" si="41"/>
        <v>0.4305787568</v>
      </c>
      <c r="AI957" s="42">
        <f t="shared" si="42"/>
        <v>0.6371362049</v>
      </c>
      <c r="AJ957" s="42">
        <f t="shared" si="43"/>
        <v>0.5641256683</v>
      </c>
      <c r="AK957" s="36">
        <f t="shared" si="44"/>
        <v>650</v>
      </c>
      <c r="AL957" s="37">
        <f t="shared" ref="AL957:AM957" si="3852">Z957</f>
        <v>502</v>
      </c>
      <c r="AM957" s="38">
        <f t="shared" si="3852"/>
        <v>158</v>
      </c>
      <c r="AN957" s="39">
        <f t="shared" si="46"/>
        <v>29</v>
      </c>
      <c r="AO957" s="43"/>
      <c r="AP957" s="43"/>
      <c r="AQ957" s="43">
        <f t="shared" ref="AQ957:AW957" si="3853">POWER($AC957,AQ$3)</f>
        <v>1</v>
      </c>
      <c r="AR957" s="43">
        <f t="shared" si="3853"/>
        <v>0.8449197861</v>
      </c>
      <c r="AS957" s="43">
        <f t="shared" si="3853"/>
        <v>0.7138894449</v>
      </c>
      <c r="AT957" s="43">
        <f t="shared" si="3853"/>
        <v>0.6031793171</v>
      </c>
      <c r="AU957" s="43">
        <f t="shared" si="3853"/>
        <v>0.5096381396</v>
      </c>
      <c r="AV957" s="43">
        <f t="shared" si="3853"/>
        <v>0.4306033479</v>
      </c>
      <c r="AW957" s="43">
        <f t="shared" si="3853"/>
        <v>0.3638252886</v>
      </c>
      <c r="AX957" s="43">
        <f t="shared" ref="AX957:BA957" si="3854">$AD957*AQ957</f>
        <v>0.5664939551</v>
      </c>
      <c r="AY957" s="43">
        <f t="shared" si="3854"/>
        <v>0.4786419514</v>
      </c>
      <c r="AZ957" s="43">
        <f t="shared" si="3854"/>
        <v>0.4044140552</v>
      </c>
      <c r="BA957" s="43">
        <f t="shared" si="3854"/>
        <v>0.341697437</v>
      </c>
      <c r="BB957" s="43"/>
      <c r="BC957" s="43"/>
      <c r="BD957" s="43"/>
      <c r="BE957" s="43"/>
      <c r="BF957" s="43"/>
      <c r="BG957" s="43"/>
      <c r="BH957" s="43"/>
      <c r="BI957" s="43"/>
      <c r="BJ957" s="43"/>
    </row>
    <row r="958">
      <c r="A958" s="30"/>
      <c r="B958" s="30"/>
      <c r="C958" s="44">
        <f t="shared" si="49"/>
        <v>954</v>
      </c>
      <c r="D958" s="32">
        <f t="shared" si="13"/>
        <v>1509</v>
      </c>
      <c r="E958" s="32">
        <f t="shared" si="14"/>
        <v>1509</v>
      </c>
      <c r="F958" s="33">
        <f t="shared" si="15"/>
        <v>907</v>
      </c>
      <c r="G958" s="30">
        <f t="shared" si="16"/>
        <v>542</v>
      </c>
      <c r="H958" s="34">
        <f t="shared" si="17"/>
        <v>365</v>
      </c>
      <c r="I958" s="35">
        <f t="shared" si="18"/>
        <v>0.3794556781</v>
      </c>
      <c r="J958" s="35">
        <f t="shared" si="19"/>
        <v>0.370165572</v>
      </c>
      <c r="K958" s="36">
        <f t="shared" si="20"/>
        <v>206</v>
      </c>
      <c r="L958" s="37">
        <f t="shared" si="21"/>
        <v>336</v>
      </c>
      <c r="M958" s="38">
        <f t="shared" si="22"/>
        <v>135</v>
      </c>
      <c r="N958" s="39">
        <f t="shared" si="23"/>
        <v>230</v>
      </c>
      <c r="O958" s="35">
        <f t="shared" si="24"/>
        <v>0.3800738007</v>
      </c>
      <c r="P958" s="35">
        <f t="shared" si="25"/>
        <v>0.3698630137</v>
      </c>
      <c r="Q958" s="40">
        <f t="shared" si="26"/>
        <v>0.3759647189</v>
      </c>
      <c r="R958" s="35">
        <f t="shared" si="27"/>
        <v>0.2866242038</v>
      </c>
      <c r="S958" s="10">
        <f t="shared" si="50"/>
        <v>0.7623166703</v>
      </c>
      <c r="T958" s="10">
        <f t="shared" si="28"/>
        <v>1.054753234</v>
      </c>
      <c r="U958" s="10">
        <f t="shared" si="29"/>
        <v>1</v>
      </c>
      <c r="V958" s="30">
        <f t="shared" si="30"/>
        <v>907</v>
      </c>
      <c r="W958" s="30">
        <f t="shared" si="31"/>
        <v>341</v>
      </c>
      <c r="X958" s="34">
        <f t="shared" si="32"/>
        <v>691</v>
      </c>
      <c r="Y958" s="36">
        <f t="shared" si="33"/>
        <v>556</v>
      </c>
      <c r="Z958" s="37">
        <f t="shared" ref="Z958:AA958" si="3855">L958</f>
        <v>336</v>
      </c>
      <c r="AA958" s="38">
        <f t="shared" si="3855"/>
        <v>135</v>
      </c>
      <c r="AB958" s="39">
        <f t="shared" si="35"/>
        <v>0</v>
      </c>
      <c r="AC958" s="35">
        <f t="shared" si="36"/>
        <v>1</v>
      </c>
      <c r="AD958" s="35">
        <f t="shared" si="37"/>
        <v>0.6233183857</v>
      </c>
      <c r="AE958" s="30">
        <f t="shared" si="38"/>
        <v>0.6210571413</v>
      </c>
      <c r="AF958" s="30">
        <f t="shared" si="39"/>
        <v>0.3146208519</v>
      </c>
      <c r="AG958" s="30">
        <f t="shared" si="40"/>
        <v>0.002261244388</v>
      </c>
      <c r="AH958" s="41">
        <f t="shared" si="41"/>
        <v>0.4805822993</v>
      </c>
      <c r="AI958" s="42">
        <f t="shared" si="42"/>
        <v>0.7412780452</v>
      </c>
      <c r="AJ958" s="42">
        <f t="shared" si="43"/>
        <v>0.7443939271</v>
      </c>
      <c r="AK958" s="36">
        <f t="shared" si="44"/>
        <v>979</v>
      </c>
      <c r="AL958" s="37">
        <f t="shared" ref="AL958:AM958" si="3856">Z958</f>
        <v>336</v>
      </c>
      <c r="AM958" s="38">
        <f t="shared" si="3856"/>
        <v>135</v>
      </c>
      <c r="AN958" s="39">
        <f t="shared" si="46"/>
        <v>0</v>
      </c>
      <c r="AO958" s="43"/>
      <c r="AP958" s="43"/>
      <c r="AQ958" s="43">
        <f t="shared" ref="AQ958:AW958" si="3857">POWER($AC958,AQ$3)</f>
        <v>1</v>
      </c>
      <c r="AR958" s="43">
        <f t="shared" si="3857"/>
        <v>1</v>
      </c>
      <c r="AS958" s="43">
        <f t="shared" si="3857"/>
        <v>1</v>
      </c>
      <c r="AT958" s="43">
        <f t="shared" si="3857"/>
        <v>1</v>
      </c>
      <c r="AU958" s="43">
        <f t="shared" si="3857"/>
        <v>1</v>
      </c>
      <c r="AV958" s="43">
        <f t="shared" si="3857"/>
        <v>1</v>
      </c>
      <c r="AW958" s="43">
        <f t="shared" si="3857"/>
        <v>1</v>
      </c>
      <c r="AX958" s="43">
        <f t="shared" ref="AX958:BA958" si="3858">$AD958*AQ958</f>
        <v>0.6233183857</v>
      </c>
      <c r="AY958" s="43">
        <f t="shared" si="3858"/>
        <v>0.6233183857</v>
      </c>
      <c r="AZ958" s="43">
        <f t="shared" si="3858"/>
        <v>0.6233183857</v>
      </c>
      <c r="BA958" s="43">
        <f t="shared" si="3858"/>
        <v>0.6233183857</v>
      </c>
      <c r="BB958" s="43"/>
      <c r="BC958" s="43"/>
      <c r="BD958" s="43"/>
      <c r="BE958" s="43"/>
      <c r="BF958" s="43"/>
      <c r="BG958" s="43"/>
      <c r="BH958" s="43"/>
      <c r="BI958" s="43"/>
      <c r="BJ958" s="43"/>
    </row>
    <row r="959">
      <c r="A959" s="30"/>
      <c r="B959" s="30"/>
      <c r="C959" s="44">
        <f t="shared" si="49"/>
        <v>955</v>
      </c>
      <c r="D959" s="32">
        <f t="shared" si="13"/>
        <v>1612</v>
      </c>
      <c r="E959" s="32">
        <f t="shared" si="14"/>
        <v>1612</v>
      </c>
      <c r="F959" s="33">
        <f t="shared" si="15"/>
        <v>829</v>
      </c>
      <c r="G959" s="30">
        <f t="shared" si="16"/>
        <v>513</v>
      </c>
      <c r="H959" s="34">
        <f t="shared" si="17"/>
        <v>316</v>
      </c>
      <c r="I959" s="35">
        <f t="shared" si="18"/>
        <v>0.4154668243</v>
      </c>
      <c r="J959" s="35">
        <f t="shared" si="19"/>
        <v>0.3945662152</v>
      </c>
      <c r="K959" s="36">
        <f t="shared" si="20"/>
        <v>213</v>
      </c>
      <c r="L959" s="37">
        <f t="shared" si="21"/>
        <v>300</v>
      </c>
      <c r="M959" s="38">
        <f t="shared" si="22"/>
        <v>125</v>
      </c>
      <c r="N959" s="39">
        <f t="shared" si="23"/>
        <v>191</v>
      </c>
      <c r="O959" s="35">
        <f t="shared" si="24"/>
        <v>0.4152046784</v>
      </c>
      <c r="P959" s="35">
        <f t="shared" si="25"/>
        <v>0.3955696203</v>
      </c>
      <c r="Q959" s="40">
        <f t="shared" si="26"/>
        <v>0.4077201448</v>
      </c>
      <c r="R959" s="35">
        <f t="shared" si="27"/>
        <v>0.2941176471</v>
      </c>
      <c r="S959" s="10">
        <f t="shared" si="50"/>
        <v>0.8061384053</v>
      </c>
      <c r="T959" s="10">
        <f t="shared" si="28"/>
        <v>1.121924097</v>
      </c>
      <c r="U959" s="10">
        <f t="shared" si="29"/>
        <v>1</v>
      </c>
      <c r="V959" s="30">
        <f t="shared" si="30"/>
        <v>829</v>
      </c>
      <c r="W959" s="30">
        <f t="shared" si="31"/>
        <v>338</v>
      </c>
      <c r="X959" s="34">
        <f t="shared" si="32"/>
        <v>668</v>
      </c>
      <c r="Y959" s="36">
        <f t="shared" si="33"/>
        <v>543</v>
      </c>
      <c r="Z959" s="37">
        <f t="shared" ref="Z959:AA959" si="3859">L959</f>
        <v>300</v>
      </c>
      <c r="AA959" s="38">
        <f t="shared" si="3859"/>
        <v>125</v>
      </c>
      <c r="AB959" s="39">
        <f t="shared" si="35"/>
        <v>0</v>
      </c>
      <c r="AC959" s="35">
        <f t="shared" si="36"/>
        <v>1</v>
      </c>
      <c r="AD959" s="35">
        <f t="shared" si="37"/>
        <v>0.6441281139</v>
      </c>
      <c r="AE959" s="30">
        <f t="shared" si="38"/>
        <v>0.6210571413</v>
      </c>
      <c r="AF959" s="30">
        <f t="shared" si="39"/>
        <v>0.3146208519</v>
      </c>
      <c r="AG959" s="30">
        <f t="shared" si="40"/>
        <v>0.02307097262</v>
      </c>
      <c r="AH959" s="41">
        <f t="shared" si="41"/>
        <v>0.4805822993</v>
      </c>
      <c r="AI959" s="42">
        <f t="shared" si="42"/>
        <v>0.7412780452</v>
      </c>
      <c r="AJ959" s="42">
        <f t="shared" si="43"/>
        <v>0.7730686947</v>
      </c>
      <c r="AK959" s="36">
        <f t="shared" si="44"/>
        <v>1022</v>
      </c>
      <c r="AL959" s="37">
        <f t="shared" ref="AL959:AM959" si="3860">Z959</f>
        <v>300</v>
      </c>
      <c r="AM959" s="38">
        <f t="shared" si="3860"/>
        <v>125</v>
      </c>
      <c r="AN959" s="39">
        <f t="shared" si="46"/>
        <v>0</v>
      </c>
      <c r="AO959" s="43"/>
      <c r="AP959" s="43"/>
      <c r="AQ959" s="43">
        <f t="shared" ref="AQ959:AW959" si="3861">POWER($AC959,AQ$3)</f>
        <v>1</v>
      </c>
      <c r="AR959" s="43">
        <f t="shared" si="3861"/>
        <v>1</v>
      </c>
      <c r="AS959" s="43">
        <f t="shared" si="3861"/>
        <v>1</v>
      </c>
      <c r="AT959" s="43">
        <f t="shared" si="3861"/>
        <v>1</v>
      </c>
      <c r="AU959" s="43">
        <f t="shared" si="3861"/>
        <v>1</v>
      </c>
      <c r="AV959" s="43">
        <f t="shared" si="3861"/>
        <v>1</v>
      </c>
      <c r="AW959" s="43">
        <f t="shared" si="3861"/>
        <v>1</v>
      </c>
      <c r="AX959" s="43">
        <f t="shared" ref="AX959:BA959" si="3862">$AD959*AQ959</f>
        <v>0.6441281139</v>
      </c>
      <c r="AY959" s="43">
        <f t="shared" si="3862"/>
        <v>0.6441281139</v>
      </c>
      <c r="AZ959" s="43">
        <f t="shared" si="3862"/>
        <v>0.6441281139</v>
      </c>
      <c r="BA959" s="43">
        <f t="shared" si="3862"/>
        <v>0.6441281139</v>
      </c>
      <c r="BB959" s="43"/>
      <c r="BC959" s="43"/>
      <c r="BD959" s="43"/>
      <c r="BE959" s="43"/>
      <c r="BF959" s="43"/>
      <c r="BG959" s="43"/>
      <c r="BH959" s="43"/>
      <c r="BI959" s="43"/>
      <c r="BJ959" s="43"/>
    </row>
    <row r="960">
      <c r="A960" s="30"/>
      <c r="B960" s="30"/>
      <c r="C960" s="44">
        <f t="shared" si="49"/>
        <v>956</v>
      </c>
      <c r="D960" s="32">
        <f t="shared" si="13"/>
        <v>2409</v>
      </c>
      <c r="E960" s="32">
        <f t="shared" si="14"/>
        <v>2409</v>
      </c>
      <c r="F960" s="33">
        <f t="shared" si="15"/>
        <v>1015</v>
      </c>
      <c r="G960" s="30">
        <f t="shared" si="16"/>
        <v>495</v>
      </c>
      <c r="H960" s="34">
        <f t="shared" si="17"/>
        <v>520</v>
      </c>
      <c r="I960" s="35">
        <f t="shared" si="18"/>
        <v>0.3523547191</v>
      </c>
      <c r="J960" s="35">
        <f t="shared" si="19"/>
        <v>0.3259510558</v>
      </c>
      <c r="K960" s="36">
        <f t="shared" si="20"/>
        <v>174</v>
      </c>
      <c r="L960" s="37">
        <f t="shared" si="21"/>
        <v>321</v>
      </c>
      <c r="M960" s="38">
        <f t="shared" si="22"/>
        <v>169</v>
      </c>
      <c r="N960" s="39">
        <f t="shared" si="23"/>
        <v>351</v>
      </c>
      <c r="O960" s="35">
        <f t="shared" si="24"/>
        <v>0.3515151515</v>
      </c>
      <c r="P960" s="35">
        <f t="shared" si="25"/>
        <v>0.325</v>
      </c>
      <c r="Q960" s="40">
        <f t="shared" si="26"/>
        <v>0.3379310345</v>
      </c>
      <c r="R960" s="35">
        <f t="shared" si="27"/>
        <v>0.3448979592</v>
      </c>
      <c r="S960" s="10">
        <f t="shared" si="50"/>
        <v>0.6080957258</v>
      </c>
      <c r="T960" s="10">
        <f t="shared" si="28"/>
        <v>0.76563033</v>
      </c>
      <c r="U960" s="10">
        <f t="shared" si="29"/>
        <v>0.76563033</v>
      </c>
      <c r="V960" s="30">
        <f t="shared" si="30"/>
        <v>1015</v>
      </c>
      <c r="W960" s="30">
        <f t="shared" si="31"/>
        <v>343</v>
      </c>
      <c r="X960" s="34">
        <f t="shared" si="32"/>
        <v>617</v>
      </c>
      <c r="Y960" s="36">
        <f t="shared" si="33"/>
        <v>448</v>
      </c>
      <c r="Z960" s="37">
        <f t="shared" ref="Z960:AA960" si="3863">L960</f>
        <v>321</v>
      </c>
      <c r="AA960" s="38">
        <f t="shared" si="3863"/>
        <v>169</v>
      </c>
      <c r="AB960" s="39">
        <f t="shared" si="35"/>
        <v>137</v>
      </c>
      <c r="AC960" s="35">
        <f t="shared" si="36"/>
        <v>0.5522875817</v>
      </c>
      <c r="AD960" s="35">
        <f t="shared" si="37"/>
        <v>0.5825747724</v>
      </c>
      <c r="AE960" s="30">
        <f t="shared" si="38"/>
        <v>0.549617591</v>
      </c>
      <c r="AF960" s="30">
        <f t="shared" si="39"/>
        <v>0.2431813017</v>
      </c>
      <c r="AG960" s="30">
        <f t="shared" si="40"/>
        <v>0.0329571814</v>
      </c>
      <c r="AH960" s="41">
        <f t="shared" si="41"/>
        <v>0.370626206</v>
      </c>
      <c r="AI960" s="42">
        <f t="shared" si="42"/>
        <v>0.4267075804</v>
      </c>
      <c r="AJ960" s="42">
        <f t="shared" si="43"/>
        <v>0.4721209325</v>
      </c>
      <c r="AK960" s="36">
        <f t="shared" si="44"/>
        <v>287</v>
      </c>
      <c r="AL960" s="37">
        <f t="shared" ref="AL960:AM960" si="3864">Z960</f>
        <v>321</v>
      </c>
      <c r="AM960" s="38">
        <f t="shared" si="3864"/>
        <v>169</v>
      </c>
      <c r="AN960" s="39">
        <f t="shared" si="46"/>
        <v>137</v>
      </c>
      <c r="AO960" s="43"/>
      <c r="AP960" s="43"/>
      <c r="AQ960" s="43">
        <f t="shared" ref="AQ960:AW960" si="3865">POWER($AC960,AQ$3)</f>
        <v>1</v>
      </c>
      <c r="AR960" s="43">
        <f t="shared" si="3865"/>
        <v>0.5522875817</v>
      </c>
      <c r="AS960" s="43">
        <f t="shared" si="3865"/>
        <v>0.3050215729</v>
      </c>
      <c r="AT960" s="43">
        <f t="shared" si="3865"/>
        <v>0.1684596269</v>
      </c>
      <c r="AU960" s="43">
        <f t="shared" si="3865"/>
        <v>0.09303815993</v>
      </c>
      <c r="AV960" s="43">
        <f t="shared" si="3865"/>
        <v>0.05138382036</v>
      </c>
      <c r="AW960" s="43">
        <f t="shared" si="3865"/>
        <v>0.02837864588</v>
      </c>
      <c r="AX960" s="43">
        <f t="shared" ref="AX960:BA960" si="3866">$AD960*AQ960</f>
        <v>0.5825747724</v>
      </c>
      <c r="AY960" s="43">
        <f t="shared" si="3866"/>
        <v>0.3217488122</v>
      </c>
      <c r="AZ960" s="43">
        <f t="shared" si="3866"/>
        <v>0.1776978734</v>
      </c>
      <c r="BA960" s="43">
        <f t="shared" si="3866"/>
        <v>0.09814032878</v>
      </c>
      <c r="BB960" s="43"/>
      <c r="BC960" s="43"/>
      <c r="BD960" s="43"/>
      <c r="BE960" s="43"/>
      <c r="BF960" s="43"/>
      <c r="BG960" s="43"/>
      <c r="BH960" s="43"/>
      <c r="BI960" s="43"/>
      <c r="BJ960" s="43"/>
    </row>
    <row r="961">
      <c r="A961" s="30"/>
      <c r="B961" s="30"/>
      <c r="C961" s="44">
        <f t="shared" si="49"/>
        <v>957</v>
      </c>
      <c r="D961" s="32">
        <f t="shared" si="13"/>
        <v>470</v>
      </c>
      <c r="E961" s="32">
        <f t="shared" si="14"/>
        <v>470</v>
      </c>
      <c r="F961" s="33">
        <f t="shared" si="15"/>
        <v>151</v>
      </c>
      <c r="G961" s="30">
        <f t="shared" si="16"/>
        <v>89</v>
      </c>
      <c r="H961" s="34">
        <f t="shared" si="17"/>
        <v>62</v>
      </c>
      <c r="I961" s="35">
        <f t="shared" si="18"/>
        <v>0.3998349523</v>
      </c>
      <c r="J961" s="35">
        <f t="shared" si="19"/>
        <v>0.4046995215</v>
      </c>
      <c r="K961" s="36">
        <f t="shared" si="20"/>
        <v>36</v>
      </c>
      <c r="L961" s="37">
        <f t="shared" si="21"/>
        <v>53</v>
      </c>
      <c r="M961" s="38">
        <f t="shared" si="22"/>
        <v>25</v>
      </c>
      <c r="N961" s="39">
        <f t="shared" si="23"/>
        <v>37</v>
      </c>
      <c r="O961" s="35">
        <f t="shared" si="24"/>
        <v>0.404494382</v>
      </c>
      <c r="P961" s="35">
        <f t="shared" si="25"/>
        <v>0.4032258065</v>
      </c>
      <c r="Q961" s="40">
        <f t="shared" si="26"/>
        <v>0.4039735099</v>
      </c>
      <c r="R961" s="35">
        <f t="shared" si="27"/>
        <v>0.3205128205</v>
      </c>
      <c r="S961" s="10">
        <f t="shared" si="50"/>
        <v>0.917941368</v>
      </c>
      <c r="T961" s="10">
        <f t="shared" si="28"/>
        <v>1.288764748</v>
      </c>
      <c r="U961" s="10">
        <f t="shared" si="29"/>
        <v>1</v>
      </c>
      <c r="V961" s="30">
        <f t="shared" si="30"/>
        <v>151</v>
      </c>
      <c r="W961" s="30">
        <f t="shared" si="31"/>
        <v>61</v>
      </c>
      <c r="X961" s="34">
        <f t="shared" si="32"/>
        <v>139</v>
      </c>
      <c r="Y961" s="36">
        <f t="shared" si="33"/>
        <v>114</v>
      </c>
      <c r="Z961" s="37">
        <f t="shared" ref="Z961:AA961" si="3867">L961</f>
        <v>53</v>
      </c>
      <c r="AA961" s="38">
        <f t="shared" si="3867"/>
        <v>25</v>
      </c>
      <c r="AB961" s="39">
        <f t="shared" si="35"/>
        <v>0</v>
      </c>
      <c r="AC961" s="35">
        <f t="shared" si="36"/>
        <v>1</v>
      </c>
      <c r="AD961" s="35">
        <f t="shared" si="37"/>
        <v>0.6826347305</v>
      </c>
      <c r="AE961" s="30">
        <f t="shared" si="38"/>
        <v>0.6210571413</v>
      </c>
      <c r="AF961" s="30">
        <f t="shared" si="39"/>
        <v>0.3146208519</v>
      </c>
      <c r="AG961" s="30">
        <f t="shared" si="40"/>
        <v>0.06157758928</v>
      </c>
      <c r="AH961" s="41">
        <f t="shared" si="41"/>
        <v>0.4805822993</v>
      </c>
      <c r="AI961" s="42">
        <f t="shared" si="42"/>
        <v>0.7412780452</v>
      </c>
      <c r="AJ961" s="42">
        <f t="shared" si="43"/>
        <v>0.8261288917</v>
      </c>
      <c r="AK961" s="36">
        <f t="shared" si="44"/>
        <v>252</v>
      </c>
      <c r="AL961" s="37">
        <f t="shared" ref="AL961:AM961" si="3868">Z961</f>
        <v>53</v>
      </c>
      <c r="AM961" s="38">
        <f t="shared" si="3868"/>
        <v>25</v>
      </c>
      <c r="AN961" s="39">
        <f t="shared" si="46"/>
        <v>0</v>
      </c>
      <c r="AO961" s="43"/>
      <c r="AP961" s="43"/>
      <c r="AQ961" s="43">
        <f t="shared" ref="AQ961:AW961" si="3869">POWER($AC961,AQ$3)</f>
        <v>1</v>
      </c>
      <c r="AR961" s="43">
        <f t="shared" si="3869"/>
        <v>1</v>
      </c>
      <c r="AS961" s="43">
        <f t="shared" si="3869"/>
        <v>1</v>
      </c>
      <c r="AT961" s="43">
        <f t="shared" si="3869"/>
        <v>1</v>
      </c>
      <c r="AU961" s="43">
        <f t="shared" si="3869"/>
        <v>1</v>
      </c>
      <c r="AV961" s="43">
        <f t="shared" si="3869"/>
        <v>1</v>
      </c>
      <c r="AW961" s="43">
        <f t="shared" si="3869"/>
        <v>1</v>
      </c>
      <c r="AX961" s="43">
        <f t="shared" ref="AX961:BA961" si="3870">$AD961*AQ961</f>
        <v>0.6826347305</v>
      </c>
      <c r="AY961" s="43">
        <f t="shared" si="3870"/>
        <v>0.6826347305</v>
      </c>
      <c r="AZ961" s="43">
        <f t="shared" si="3870"/>
        <v>0.6826347305</v>
      </c>
      <c r="BA961" s="43">
        <f t="shared" si="3870"/>
        <v>0.6826347305</v>
      </c>
      <c r="BB961" s="43"/>
      <c r="BC961" s="43"/>
      <c r="BD961" s="43"/>
      <c r="BE961" s="43"/>
      <c r="BF961" s="43"/>
      <c r="BG961" s="43"/>
      <c r="BH961" s="43"/>
      <c r="BI961" s="43"/>
      <c r="BJ961" s="43"/>
    </row>
    <row r="962">
      <c r="A962" s="30"/>
      <c r="B962" s="30"/>
      <c r="C962" s="44">
        <f t="shared" si="49"/>
        <v>958</v>
      </c>
      <c r="D962" s="32">
        <f t="shared" si="13"/>
        <v>2601</v>
      </c>
      <c r="E962" s="32">
        <f t="shared" si="14"/>
        <v>2601</v>
      </c>
      <c r="F962" s="33">
        <f t="shared" si="15"/>
        <v>1604</v>
      </c>
      <c r="G962" s="30">
        <f t="shared" si="16"/>
        <v>816</v>
      </c>
      <c r="H962" s="34">
        <f t="shared" si="17"/>
        <v>788</v>
      </c>
      <c r="I962" s="35">
        <f t="shared" si="18"/>
        <v>0.1937798844</v>
      </c>
      <c r="J962" s="35">
        <f t="shared" si="19"/>
        <v>0.1995474317</v>
      </c>
      <c r="K962" s="36">
        <f t="shared" si="20"/>
        <v>158</v>
      </c>
      <c r="L962" s="37">
        <f t="shared" si="21"/>
        <v>658</v>
      </c>
      <c r="M962" s="38">
        <f t="shared" si="22"/>
        <v>157</v>
      </c>
      <c r="N962" s="39">
        <f t="shared" si="23"/>
        <v>631</v>
      </c>
      <c r="O962" s="35">
        <f t="shared" si="24"/>
        <v>0.193627451</v>
      </c>
      <c r="P962" s="35">
        <f t="shared" si="25"/>
        <v>0.1992385787</v>
      </c>
      <c r="Q962" s="40">
        <f t="shared" si="26"/>
        <v>0.1963840399</v>
      </c>
      <c r="R962" s="35">
        <f t="shared" si="27"/>
        <v>0.1926380368</v>
      </c>
      <c r="S962" s="10">
        <f t="shared" si="50"/>
        <v>0.8800454566</v>
      </c>
      <c r="T962" s="10">
        <f t="shared" si="28"/>
        <v>1.306300004</v>
      </c>
      <c r="U962" s="10">
        <f t="shared" si="29"/>
        <v>1</v>
      </c>
      <c r="V962" s="30">
        <f t="shared" si="30"/>
        <v>1604</v>
      </c>
      <c r="W962" s="30">
        <f t="shared" si="31"/>
        <v>315</v>
      </c>
      <c r="X962" s="34">
        <f t="shared" si="32"/>
        <v>1412</v>
      </c>
      <c r="Y962" s="36">
        <f t="shared" si="33"/>
        <v>1255</v>
      </c>
      <c r="Z962" s="37">
        <f t="shared" ref="Z962:AA962" si="3871">L962</f>
        <v>658</v>
      </c>
      <c r="AA962" s="38">
        <f t="shared" si="3871"/>
        <v>157</v>
      </c>
      <c r="AB962" s="39">
        <f t="shared" si="35"/>
        <v>0</v>
      </c>
      <c r="AC962" s="35">
        <f t="shared" si="36"/>
        <v>1</v>
      </c>
      <c r="AD962" s="35">
        <f t="shared" si="37"/>
        <v>0.6560376372</v>
      </c>
      <c r="AE962" s="30">
        <f t="shared" si="38"/>
        <v>0.6210571413</v>
      </c>
      <c r="AF962" s="30">
        <f t="shared" si="39"/>
        <v>0.3146208519</v>
      </c>
      <c r="AG962" s="30">
        <f t="shared" si="40"/>
        <v>0.03498049596</v>
      </c>
      <c r="AH962" s="41">
        <f t="shared" si="41"/>
        <v>0.4805822993</v>
      </c>
      <c r="AI962" s="42">
        <f t="shared" si="42"/>
        <v>0.7412780452</v>
      </c>
      <c r="AJ962" s="42">
        <f t="shared" si="43"/>
        <v>0.7894794238</v>
      </c>
      <c r="AK962" s="36">
        <f t="shared" si="44"/>
        <v>2468</v>
      </c>
      <c r="AL962" s="37">
        <f t="shared" ref="AL962:AM962" si="3872">Z962</f>
        <v>658</v>
      </c>
      <c r="AM962" s="38">
        <f t="shared" si="3872"/>
        <v>157</v>
      </c>
      <c r="AN962" s="39">
        <f t="shared" si="46"/>
        <v>0</v>
      </c>
      <c r="AO962" s="43"/>
      <c r="AP962" s="43"/>
      <c r="AQ962" s="43">
        <f t="shared" ref="AQ962:AW962" si="3873">POWER($AC962,AQ$3)</f>
        <v>1</v>
      </c>
      <c r="AR962" s="43">
        <f t="shared" si="3873"/>
        <v>1</v>
      </c>
      <c r="AS962" s="43">
        <f t="shared" si="3873"/>
        <v>1</v>
      </c>
      <c r="AT962" s="43">
        <f t="shared" si="3873"/>
        <v>1</v>
      </c>
      <c r="AU962" s="43">
        <f t="shared" si="3873"/>
        <v>1</v>
      </c>
      <c r="AV962" s="43">
        <f t="shared" si="3873"/>
        <v>1</v>
      </c>
      <c r="AW962" s="43">
        <f t="shared" si="3873"/>
        <v>1</v>
      </c>
      <c r="AX962" s="43">
        <f t="shared" ref="AX962:BA962" si="3874">$AD962*AQ962</f>
        <v>0.6560376372</v>
      </c>
      <c r="AY962" s="43">
        <f t="shared" si="3874"/>
        <v>0.6560376372</v>
      </c>
      <c r="AZ962" s="43">
        <f t="shared" si="3874"/>
        <v>0.6560376372</v>
      </c>
      <c r="BA962" s="43">
        <f t="shared" si="3874"/>
        <v>0.6560376372</v>
      </c>
      <c r="BB962" s="43"/>
      <c r="BC962" s="43"/>
      <c r="BD962" s="43"/>
      <c r="BE962" s="43"/>
      <c r="BF962" s="43"/>
      <c r="BG962" s="43"/>
      <c r="BH962" s="43"/>
      <c r="BI962" s="43"/>
      <c r="BJ962" s="43"/>
    </row>
    <row r="963">
      <c r="A963" s="30"/>
      <c r="B963" s="30"/>
      <c r="C963" s="44">
        <f t="shared" si="49"/>
        <v>959</v>
      </c>
      <c r="D963" s="32">
        <f t="shared" si="13"/>
        <v>1438</v>
      </c>
      <c r="E963" s="32">
        <f t="shared" si="14"/>
        <v>1438</v>
      </c>
      <c r="F963" s="33">
        <f t="shared" si="15"/>
        <v>409</v>
      </c>
      <c r="G963" s="30">
        <f t="shared" si="16"/>
        <v>303</v>
      </c>
      <c r="H963" s="34">
        <f t="shared" si="17"/>
        <v>106</v>
      </c>
      <c r="I963" s="35">
        <f t="shared" si="18"/>
        <v>0.2805478676</v>
      </c>
      <c r="J963" s="35">
        <f t="shared" si="19"/>
        <v>0.2425898064</v>
      </c>
      <c r="K963" s="36">
        <f t="shared" si="20"/>
        <v>85</v>
      </c>
      <c r="L963" s="37">
        <f t="shared" si="21"/>
        <v>218</v>
      </c>
      <c r="M963" s="38">
        <f t="shared" si="22"/>
        <v>26</v>
      </c>
      <c r="N963" s="39">
        <f t="shared" si="23"/>
        <v>80</v>
      </c>
      <c r="O963" s="35">
        <f t="shared" si="24"/>
        <v>0.2805280528</v>
      </c>
      <c r="P963" s="35">
        <f t="shared" si="25"/>
        <v>0.2452830189</v>
      </c>
      <c r="Q963" s="40">
        <f t="shared" si="26"/>
        <v>0.271393643</v>
      </c>
      <c r="R963" s="35">
        <f t="shared" si="27"/>
        <v>0.106557377</v>
      </c>
      <c r="S963" s="10">
        <f t="shared" si="50"/>
        <v>0.3635098155</v>
      </c>
      <c r="T963" s="10">
        <f t="shared" si="28"/>
        <v>0.5131442823</v>
      </c>
      <c r="U963" s="10">
        <f t="shared" si="29"/>
        <v>0.5131442823</v>
      </c>
      <c r="V963" s="30">
        <f t="shared" si="30"/>
        <v>409</v>
      </c>
      <c r="W963" s="30">
        <f t="shared" si="31"/>
        <v>111</v>
      </c>
      <c r="X963" s="34">
        <f t="shared" si="32"/>
        <v>149</v>
      </c>
      <c r="Y963" s="36">
        <f t="shared" si="33"/>
        <v>123</v>
      </c>
      <c r="Z963" s="37">
        <f t="shared" ref="Z963:AA963" si="3875">L963</f>
        <v>218</v>
      </c>
      <c r="AA963" s="38">
        <f t="shared" si="3875"/>
        <v>26</v>
      </c>
      <c r="AB963" s="39">
        <f t="shared" si="35"/>
        <v>117</v>
      </c>
      <c r="AC963" s="35">
        <f t="shared" si="36"/>
        <v>0.1818181818</v>
      </c>
      <c r="AD963" s="35">
        <f t="shared" si="37"/>
        <v>0.3607038123</v>
      </c>
      <c r="AE963" s="30">
        <f t="shared" si="38"/>
        <v>0.3904189837</v>
      </c>
      <c r="AF963" s="30">
        <f t="shared" si="39"/>
        <v>0.08398269443</v>
      </c>
      <c r="AG963" s="30">
        <f t="shared" si="40"/>
        <v>-0.02971517142</v>
      </c>
      <c r="AH963" s="41">
        <f t="shared" si="41"/>
        <v>0.3526884081</v>
      </c>
      <c r="AI963" s="42">
        <f t="shared" si="42"/>
        <v>0.1416173439</v>
      </c>
      <c r="AJ963" s="42">
        <f t="shared" si="43"/>
        <v>0.1006713199</v>
      </c>
      <c r="AK963" s="36">
        <f t="shared" si="44"/>
        <v>24</v>
      </c>
      <c r="AL963" s="37">
        <f t="shared" ref="AL963:AM963" si="3876">Z963</f>
        <v>218</v>
      </c>
      <c r="AM963" s="38">
        <f t="shared" si="3876"/>
        <v>26</v>
      </c>
      <c r="AN963" s="39">
        <f t="shared" si="46"/>
        <v>117</v>
      </c>
      <c r="AO963" s="43"/>
      <c r="AP963" s="43"/>
      <c r="AQ963" s="43">
        <f t="shared" ref="AQ963:AW963" si="3877">POWER($AC963,AQ$3)</f>
        <v>1</v>
      </c>
      <c r="AR963" s="43">
        <f t="shared" si="3877"/>
        <v>0.1818181818</v>
      </c>
      <c r="AS963" s="43">
        <f t="shared" si="3877"/>
        <v>0.03305785124</v>
      </c>
      <c r="AT963" s="43">
        <f t="shared" si="3877"/>
        <v>0.006010518407</v>
      </c>
      <c r="AU963" s="43">
        <f t="shared" si="3877"/>
        <v>0.001092821529</v>
      </c>
      <c r="AV963" s="43">
        <f t="shared" si="3877"/>
        <v>0.0001986948234</v>
      </c>
      <c r="AW963" s="43">
        <f t="shared" si="3877"/>
        <v>0.00003612633152</v>
      </c>
      <c r="AX963" s="43">
        <f t="shared" ref="AX963:BA963" si="3878">$AD963*AQ963</f>
        <v>0.3607038123</v>
      </c>
      <c r="AY963" s="43">
        <f t="shared" si="3878"/>
        <v>0.06558251133</v>
      </c>
      <c r="AZ963" s="43">
        <f t="shared" si="3878"/>
        <v>0.01192409297</v>
      </c>
      <c r="BA963" s="43">
        <f t="shared" si="3878"/>
        <v>0.002168016903</v>
      </c>
      <c r="BB963" s="43"/>
      <c r="BC963" s="43"/>
      <c r="BD963" s="43"/>
      <c r="BE963" s="43"/>
      <c r="BF963" s="43"/>
      <c r="BG963" s="43"/>
      <c r="BH963" s="43"/>
      <c r="BI963" s="43"/>
      <c r="BJ963" s="43"/>
    </row>
    <row r="964">
      <c r="A964" s="30"/>
      <c r="B964" s="30"/>
      <c r="C964" s="44">
        <f t="shared" si="49"/>
        <v>960</v>
      </c>
      <c r="D964" s="32">
        <f t="shared" si="13"/>
        <v>1351</v>
      </c>
      <c r="E964" s="32">
        <f t="shared" si="14"/>
        <v>1351</v>
      </c>
      <c r="F964" s="33">
        <f t="shared" si="15"/>
        <v>883</v>
      </c>
      <c r="G964" s="30">
        <f t="shared" si="16"/>
        <v>476</v>
      </c>
      <c r="H964" s="34">
        <f t="shared" si="17"/>
        <v>407</v>
      </c>
      <c r="I964" s="35">
        <f t="shared" si="18"/>
        <v>0.2752449696</v>
      </c>
      <c r="J964" s="35">
        <f t="shared" si="19"/>
        <v>0.2963754064</v>
      </c>
      <c r="K964" s="36">
        <f t="shared" si="20"/>
        <v>131</v>
      </c>
      <c r="L964" s="37">
        <f t="shared" si="21"/>
        <v>345</v>
      </c>
      <c r="M964" s="38">
        <f t="shared" si="22"/>
        <v>121</v>
      </c>
      <c r="N964" s="39">
        <f t="shared" si="23"/>
        <v>286</v>
      </c>
      <c r="O964" s="35">
        <f t="shared" si="24"/>
        <v>0.275210084</v>
      </c>
      <c r="P964" s="35">
        <f t="shared" si="25"/>
        <v>0.2972972973</v>
      </c>
      <c r="Q964" s="40">
        <f t="shared" si="26"/>
        <v>0.2853907135</v>
      </c>
      <c r="R964" s="35">
        <f t="shared" si="27"/>
        <v>0.2596566524</v>
      </c>
      <c r="S964" s="10">
        <f t="shared" si="50"/>
        <v>0.5680410927</v>
      </c>
      <c r="T964" s="10">
        <f t="shared" si="28"/>
        <v>0.753068139</v>
      </c>
      <c r="U964" s="10">
        <f t="shared" si="29"/>
        <v>0.753068139</v>
      </c>
      <c r="V964" s="30">
        <f t="shared" si="30"/>
        <v>883</v>
      </c>
      <c r="W964" s="30">
        <f t="shared" si="31"/>
        <v>252</v>
      </c>
      <c r="X964" s="34">
        <f t="shared" si="32"/>
        <v>502</v>
      </c>
      <c r="Y964" s="36">
        <f t="shared" si="33"/>
        <v>381</v>
      </c>
      <c r="Z964" s="37">
        <f t="shared" ref="Z964:AA964" si="3879">L964</f>
        <v>345</v>
      </c>
      <c r="AA964" s="38">
        <f t="shared" si="3879"/>
        <v>121</v>
      </c>
      <c r="AB964" s="39">
        <f t="shared" si="35"/>
        <v>125</v>
      </c>
      <c r="AC964" s="35">
        <f t="shared" si="36"/>
        <v>0.4918699187</v>
      </c>
      <c r="AD964" s="35">
        <f t="shared" si="37"/>
        <v>0.5247933884</v>
      </c>
      <c r="AE964" s="30">
        <f t="shared" si="38"/>
        <v>0.5272518832</v>
      </c>
      <c r="AF964" s="30">
        <f t="shared" si="39"/>
        <v>0.2208155939</v>
      </c>
      <c r="AG964" s="30">
        <f t="shared" si="40"/>
        <v>-0.002458494799</v>
      </c>
      <c r="AH964" s="41">
        <f t="shared" si="41"/>
        <v>0.3634336766</v>
      </c>
      <c r="AI964" s="42">
        <f t="shared" si="42"/>
        <v>0.3812450285</v>
      </c>
      <c r="AJ964" s="42">
        <f t="shared" si="43"/>
        <v>0.3778573452</v>
      </c>
      <c r="AK964" s="36">
        <f t="shared" si="44"/>
        <v>210</v>
      </c>
      <c r="AL964" s="37">
        <f t="shared" ref="AL964:AM964" si="3880">Z964</f>
        <v>345</v>
      </c>
      <c r="AM964" s="38">
        <f t="shared" si="3880"/>
        <v>121</v>
      </c>
      <c r="AN964" s="39">
        <f t="shared" si="46"/>
        <v>125</v>
      </c>
      <c r="AO964" s="43"/>
      <c r="AP964" s="43"/>
      <c r="AQ964" s="43">
        <f t="shared" ref="AQ964:AW964" si="3881">POWER($AC964,AQ$3)</f>
        <v>1</v>
      </c>
      <c r="AR964" s="43">
        <f t="shared" si="3881"/>
        <v>0.4918699187</v>
      </c>
      <c r="AS964" s="43">
        <f t="shared" si="3881"/>
        <v>0.2419360169</v>
      </c>
      <c r="AT964" s="43">
        <f t="shared" si="3881"/>
        <v>0.119001049</v>
      </c>
      <c r="AU964" s="43">
        <f t="shared" si="3881"/>
        <v>0.05853303628</v>
      </c>
      <c r="AV964" s="43">
        <f t="shared" si="3881"/>
        <v>0.0287906398</v>
      </c>
      <c r="AW964" s="43">
        <f t="shared" si="3881"/>
        <v>0.01416124966</v>
      </c>
      <c r="AX964" s="43">
        <f t="shared" ref="AX964:BA964" si="3882">$AD964*AQ964</f>
        <v>0.5247933884</v>
      </c>
      <c r="AY964" s="43">
        <f t="shared" si="3882"/>
        <v>0.2581300813</v>
      </c>
      <c r="AZ964" s="43">
        <f t="shared" si="3882"/>
        <v>0.1269664221</v>
      </c>
      <c r="BA964" s="43">
        <f t="shared" si="3882"/>
        <v>0.06245096372</v>
      </c>
      <c r="BB964" s="43"/>
      <c r="BC964" s="43"/>
      <c r="BD964" s="43"/>
      <c r="BE964" s="43"/>
      <c r="BF964" s="43"/>
      <c r="BG964" s="43"/>
      <c r="BH964" s="43"/>
      <c r="BI964" s="43"/>
      <c r="BJ964" s="43"/>
    </row>
    <row r="965">
      <c r="A965" s="30"/>
      <c r="B965" s="30"/>
      <c r="C965" s="44">
        <f t="shared" si="49"/>
        <v>961</v>
      </c>
      <c r="D965" s="32">
        <f t="shared" si="13"/>
        <v>8041</v>
      </c>
      <c r="E965" s="32">
        <f t="shared" si="14"/>
        <v>2151</v>
      </c>
      <c r="F965" s="33">
        <f t="shared" si="15"/>
        <v>1178</v>
      </c>
      <c r="G965" s="30">
        <f t="shared" si="16"/>
        <v>943</v>
      </c>
      <c r="H965" s="34">
        <f t="shared" si="17"/>
        <v>235</v>
      </c>
      <c r="I965" s="35">
        <f t="shared" si="18"/>
        <v>0.5006388348</v>
      </c>
      <c r="J965" s="35">
        <f t="shared" si="19"/>
        <v>0.4576478854</v>
      </c>
      <c r="K965" s="36">
        <f t="shared" si="20"/>
        <v>472</v>
      </c>
      <c r="L965" s="37">
        <f t="shared" si="21"/>
        <v>471</v>
      </c>
      <c r="M965" s="38">
        <f t="shared" si="22"/>
        <v>108</v>
      </c>
      <c r="N965" s="39">
        <f t="shared" si="23"/>
        <v>127</v>
      </c>
      <c r="O965" s="35">
        <f t="shared" si="24"/>
        <v>0.5005302227</v>
      </c>
      <c r="P965" s="35">
        <f t="shared" si="25"/>
        <v>0.4595744681</v>
      </c>
      <c r="Q965" s="40">
        <f t="shared" si="26"/>
        <v>0.4923599321</v>
      </c>
      <c r="R965" s="35">
        <f t="shared" si="27"/>
        <v>0.1865284974</v>
      </c>
      <c r="S965" s="10">
        <f t="shared" si="50"/>
        <v>0.5450499746</v>
      </c>
      <c r="T965" s="10">
        <f t="shared" si="28"/>
        <v>0.7609330256</v>
      </c>
      <c r="U965" s="10">
        <f t="shared" si="29"/>
        <v>0.7609330256</v>
      </c>
      <c r="V965" s="30">
        <f t="shared" si="30"/>
        <v>1178</v>
      </c>
      <c r="W965" s="30">
        <f t="shared" si="31"/>
        <v>580</v>
      </c>
      <c r="X965" s="34">
        <f t="shared" si="32"/>
        <v>642</v>
      </c>
      <c r="Y965" s="36">
        <f t="shared" si="33"/>
        <v>534</v>
      </c>
      <c r="Z965" s="37">
        <f t="shared" ref="Z965:AA965" si="3883">L965</f>
        <v>471</v>
      </c>
      <c r="AA965" s="38">
        <f t="shared" si="3883"/>
        <v>108</v>
      </c>
      <c r="AB965" s="39">
        <f t="shared" si="35"/>
        <v>168</v>
      </c>
      <c r="AC965" s="35">
        <f t="shared" si="36"/>
        <v>0.3913043478</v>
      </c>
      <c r="AD965" s="35">
        <f t="shared" si="37"/>
        <v>0.5313432836</v>
      </c>
      <c r="AE965" s="30">
        <f t="shared" si="38"/>
        <v>0.4859931342</v>
      </c>
      <c r="AF965" s="30">
        <f t="shared" si="39"/>
        <v>0.1795568448</v>
      </c>
      <c r="AG965" s="30">
        <f t="shared" si="40"/>
        <v>0.04535014943</v>
      </c>
      <c r="AH965" s="41">
        <f t="shared" si="41"/>
        <v>0.3551945452</v>
      </c>
      <c r="AI965" s="42">
        <f t="shared" si="42"/>
        <v>0.3044336982</v>
      </c>
      <c r="AJ965" s="42">
        <f t="shared" si="43"/>
        <v>0.366923942</v>
      </c>
      <c r="AK965" s="36">
        <f t="shared" si="44"/>
        <v>273</v>
      </c>
      <c r="AL965" s="37">
        <f t="shared" ref="AL965:AM965" si="3884">Z965</f>
        <v>471</v>
      </c>
      <c r="AM965" s="38">
        <f t="shared" si="3884"/>
        <v>108</v>
      </c>
      <c r="AN965" s="39">
        <f t="shared" si="46"/>
        <v>168</v>
      </c>
      <c r="AO965" s="43"/>
      <c r="AP965" s="43"/>
      <c r="AQ965" s="43">
        <f t="shared" ref="AQ965:AW965" si="3885">POWER($AC965,AQ$3)</f>
        <v>1</v>
      </c>
      <c r="AR965" s="43">
        <f t="shared" si="3885"/>
        <v>0.3913043478</v>
      </c>
      <c r="AS965" s="43">
        <f t="shared" si="3885"/>
        <v>0.1531190926</v>
      </c>
      <c r="AT965" s="43">
        <f t="shared" si="3885"/>
        <v>0.05991616668</v>
      </c>
      <c r="AU965" s="43">
        <f t="shared" si="3885"/>
        <v>0.02344545653</v>
      </c>
      <c r="AV965" s="43">
        <f t="shared" si="3885"/>
        <v>0.009174309076</v>
      </c>
      <c r="AW965" s="43">
        <f t="shared" si="3885"/>
        <v>0.00358994703</v>
      </c>
      <c r="AX965" s="43">
        <f t="shared" ref="AX965:BA965" si="3886">$AD965*AQ965</f>
        <v>0.5313432836</v>
      </c>
      <c r="AY965" s="43">
        <f t="shared" si="3886"/>
        <v>0.2079169371</v>
      </c>
      <c r="AZ965" s="43">
        <f t="shared" si="3886"/>
        <v>0.08135880146</v>
      </c>
      <c r="BA965" s="43">
        <f t="shared" si="3886"/>
        <v>0.03183605274</v>
      </c>
      <c r="BB965" s="43"/>
      <c r="BC965" s="43"/>
      <c r="BD965" s="43"/>
      <c r="BE965" s="43"/>
      <c r="BF965" s="43"/>
      <c r="BG965" s="43"/>
      <c r="BH965" s="43"/>
      <c r="BI965" s="43"/>
      <c r="BJ965" s="43"/>
    </row>
    <row r="966">
      <c r="A966" s="30"/>
      <c r="B966" s="30"/>
      <c r="C966" s="44">
        <f t="shared" si="49"/>
        <v>962</v>
      </c>
      <c r="D966" s="32">
        <f t="shared" si="13"/>
        <v>942</v>
      </c>
      <c r="E966" s="32">
        <f t="shared" si="14"/>
        <v>942</v>
      </c>
      <c r="F966" s="33">
        <f t="shared" si="15"/>
        <v>356</v>
      </c>
      <c r="G966" s="30">
        <f t="shared" si="16"/>
        <v>301</v>
      </c>
      <c r="H966" s="34">
        <f t="shared" si="17"/>
        <v>55</v>
      </c>
      <c r="I966" s="35">
        <f t="shared" si="18"/>
        <v>0.259202184</v>
      </c>
      <c r="J966" s="35">
        <f t="shared" si="19"/>
        <v>0.3253006006</v>
      </c>
      <c r="K966" s="36">
        <f t="shared" si="20"/>
        <v>78</v>
      </c>
      <c r="L966" s="37">
        <f t="shared" si="21"/>
        <v>223</v>
      </c>
      <c r="M966" s="38">
        <f t="shared" si="22"/>
        <v>18</v>
      </c>
      <c r="N966" s="39">
        <f t="shared" si="23"/>
        <v>37</v>
      </c>
      <c r="O966" s="35">
        <f t="shared" si="24"/>
        <v>0.2591362126</v>
      </c>
      <c r="P966" s="35">
        <f t="shared" si="25"/>
        <v>0.3272727273</v>
      </c>
      <c r="Q966" s="40">
        <f t="shared" si="26"/>
        <v>0.2696629213</v>
      </c>
      <c r="R966" s="35">
        <f t="shared" si="27"/>
        <v>0.07468879668</v>
      </c>
      <c r="S966" s="10">
        <f t="shared" si="50"/>
        <v>0.4825211805</v>
      </c>
      <c r="T966" s="10">
        <f t="shared" si="28"/>
        <v>0.728097439</v>
      </c>
      <c r="U966" s="10">
        <f t="shared" si="29"/>
        <v>0.728097439</v>
      </c>
      <c r="V966" s="30">
        <f t="shared" si="30"/>
        <v>356</v>
      </c>
      <c r="W966" s="30">
        <f t="shared" si="31"/>
        <v>96</v>
      </c>
      <c r="X966" s="34">
        <f t="shared" si="32"/>
        <v>172</v>
      </c>
      <c r="Y966" s="36">
        <f t="shared" si="33"/>
        <v>154</v>
      </c>
      <c r="Z966" s="37">
        <f t="shared" ref="Z966:AA966" si="3887">L966</f>
        <v>223</v>
      </c>
      <c r="AA966" s="38">
        <f t="shared" si="3887"/>
        <v>18</v>
      </c>
      <c r="AB966" s="39">
        <f t="shared" si="35"/>
        <v>58</v>
      </c>
      <c r="AC966" s="35">
        <f t="shared" si="36"/>
        <v>0.2368421053</v>
      </c>
      <c r="AD966" s="35">
        <f t="shared" si="37"/>
        <v>0.4084880637</v>
      </c>
      <c r="AE966" s="30">
        <f t="shared" si="38"/>
        <v>0.4161932047</v>
      </c>
      <c r="AF966" s="30">
        <f t="shared" si="39"/>
        <v>0.1097569154</v>
      </c>
      <c r="AG966" s="30">
        <f t="shared" si="40"/>
        <v>-0.007705141034</v>
      </c>
      <c r="AH966" s="41">
        <f t="shared" si="41"/>
        <v>0.3514419514</v>
      </c>
      <c r="AI966" s="42">
        <f t="shared" si="42"/>
        <v>0.1845816395</v>
      </c>
      <c r="AJ966" s="42">
        <f t="shared" si="43"/>
        <v>0.1739643395</v>
      </c>
      <c r="AK966" s="36">
        <f t="shared" si="44"/>
        <v>47</v>
      </c>
      <c r="AL966" s="37">
        <f t="shared" ref="AL966:AM966" si="3888">Z966</f>
        <v>223</v>
      </c>
      <c r="AM966" s="38">
        <f t="shared" si="3888"/>
        <v>18</v>
      </c>
      <c r="AN966" s="39">
        <f t="shared" si="46"/>
        <v>58</v>
      </c>
      <c r="AO966" s="43"/>
      <c r="AP966" s="43"/>
      <c r="AQ966" s="43">
        <f t="shared" ref="AQ966:AW966" si="3889">POWER($AC966,AQ$3)</f>
        <v>1</v>
      </c>
      <c r="AR966" s="43">
        <f t="shared" si="3889"/>
        <v>0.2368421053</v>
      </c>
      <c r="AS966" s="43">
        <f t="shared" si="3889"/>
        <v>0.05609418283</v>
      </c>
      <c r="AT966" s="43">
        <f t="shared" si="3889"/>
        <v>0.01328546435</v>
      </c>
      <c r="AU966" s="43">
        <f t="shared" si="3889"/>
        <v>0.003146557347</v>
      </c>
      <c r="AV966" s="43">
        <f t="shared" si="3889"/>
        <v>0.0007452372664</v>
      </c>
      <c r="AW966" s="43">
        <f t="shared" si="3889"/>
        <v>0.0001765035631</v>
      </c>
      <c r="AX966" s="43">
        <f t="shared" ref="AX966:BA966" si="3890">$AD966*AQ966</f>
        <v>0.4084880637</v>
      </c>
      <c r="AY966" s="43">
        <f t="shared" si="3890"/>
        <v>0.09674717297</v>
      </c>
      <c r="AZ966" s="43">
        <f t="shared" si="3890"/>
        <v>0.02291380412</v>
      </c>
      <c r="BA966" s="43">
        <f t="shared" si="3890"/>
        <v>0.005426953609</v>
      </c>
      <c r="BB966" s="43"/>
      <c r="BC966" s="43"/>
      <c r="BD966" s="43"/>
      <c r="BE966" s="43"/>
      <c r="BF966" s="43"/>
      <c r="BG966" s="43"/>
      <c r="BH966" s="43"/>
      <c r="BI966" s="43"/>
      <c r="BJ966" s="43"/>
    </row>
    <row r="967">
      <c r="A967" s="30"/>
      <c r="B967" s="30"/>
      <c r="C967" s="44">
        <f t="shared" si="49"/>
        <v>963</v>
      </c>
      <c r="D967" s="32">
        <f t="shared" si="13"/>
        <v>2675</v>
      </c>
      <c r="E967" s="32">
        <f t="shared" si="14"/>
        <v>2675</v>
      </c>
      <c r="F967" s="33">
        <f t="shared" si="15"/>
        <v>1615</v>
      </c>
      <c r="G967" s="30">
        <f t="shared" si="16"/>
        <v>1077</v>
      </c>
      <c r="H967" s="34">
        <f t="shared" si="17"/>
        <v>538</v>
      </c>
      <c r="I967" s="35">
        <f t="shared" si="18"/>
        <v>0.44161837</v>
      </c>
      <c r="J967" s="35">
        <f t="shared" si="19"/>
        <v>0.4788810491</v>
      </c>
      <c r="K967" s="36">
        <f t="shared" si="20"/>
        <v>476</v>
      </c>
      <c r="L967" s="37">
        <f t="shared" si="21"/>
        <v>601</v>
      </c>
      <c r="M967" s="38">
        <f t="shared" si="22"/>
        <v>258</v>
      </c>
      <c r="N967" s="39">
        <f t="shared" si="23"/>
        <v>280</v>
      </c>
      <c r="O967" s="35">
        <f t="shared" si="24"/>
        <v>0.4419684308</v>
      </c>
      <c r="P967" s="35">
        <f t="shared" si="25"/>
        <v>0.4795539033</v>
      </c>
      <c r="Q967" s="40">
        <f t="shared" si="26"/>
        <v>0.4544891641</v>
      </c>
      <c r="R967" s="35">
        <f t="shared" si="27"/>
        <v>0.3003492433</v>
      </c>
      <c r="S967" s="10">
        <f t="shared" si="50"/>
        <v>0.5596443133</v>
      </c>
      <c r="T967" s="10">
        <f t="shared" si="28"/>
        <v>0.713953444</v>
      </c>
      <c r="U967" s="10">
        <f t="shared" si="29"/>
        <v>0.713953444</v>
      </c>
      <c r="V967" s="30">
        <f t="shared" si="30"/>
        <v>1615</v>
      </c>
      <c r="W967" s="30">
        <f t="shared" si="31"/>
        <v>734</v>
      </c>
      <c r="X967" s="34">
        <f t="shared" si="32"/>
        <v>904</v>
      </c>
      <c r="Y967" s="36">
        <f t="shared" si="33"/>
        <v>646</v>
      </c>
      <c r="Z967" s="37">
        <f t="shared" ref="Z967:AA967" si="3891">L967</f>
        <v>601</v>
      </c>
      <c r="AA967" s="38">
        <f t="shared" si="3891"/>
        <v>258</v>
      </c>
      <c r="AB967" s="39">
        <f t="shared" si="35"/>
        <v>259</v>
      </c>
      <c r="AC967" s="35">
        <f t="shared" si="36"/>
        <v>0.499032882</v>
      </c>
      <c r="AD967" s="35">
        <f t="shared" si="37"/>
        <v>0.5180433039</v>
      </c>
      <c r="AE967" s="30">
        <f t="shared" si="38"/>
        <v>0.5300096562</v>
      </c>
      <c r="AF967" s="30">
        <f t="shared" si="39"/>
        <v>0.2235733669</v>
      </c>
      <c r="AG967" s="30">
        <f t="shared" si="40"/>
        <v>-0.01196635227</v>
      </c>
      <c r="AH967" s="41">
        <f t="shared" si="41"/>
        <v>0.3641976087</v>
      </c>
      <c r="AI967" s="42">
        <f t="shared" si="42"/>
        <v>0.3866644978</v>
      </c>
      <c r="AJ967" s="42">
        <f t="shared" si="43"/>
        <v>0.3701754612</v>
      </c>
      <c r="AK967" s="36">
        <f t="shared" si="44"/>
        <v>353</v>
      </c>
      <c r="AL967" s="37">
        <f t="shared" ref="AL967:AM967" si="3892">Z967</f>
        <v>601</v>
      </c>
      <c r="AM967" s="38">
        <f t="shared" si="3892"/>
        <v>258</v>
      </c>
      <c r="AN967" s="39">
        <f t="shared" si="46"/>
        <v>259</v>
      </c>
      <c r="AO967" s="43"/>
      <c r="AP967" s="43"/>
      <c r="AQ967" s="43">
        <f t="shared" ref="AQ967:AW967" si="3893">POWER($AC967,AQ$3)</f>
        <v>1</v>
      </c>
      <c r="AR967" s="43">
        <f t="shared" si="3893"/>
        <v>0.499032882</v>
      </c>
      <c r="AS967" s="43">
        <f t="shared" si="3893"/>
        <v>0.2490338173</v>
      </c>
      <c r="AT967" s="43">
        <f t="shared" si="3893"/>
        <v>0.1242760636</v>
      </c>
      <c r="AU967" s="43">
        <f t="shared" si="3893"/>
        <v>0.06201784217</v>
      </c>
      <c r="AV967" s="43">
        <f t="shared" si="3893"/>
        <v>0.03094894252</v>
      </c>
      <c r="AW967" s="43">
        <f t="shared" si="3893"/>
        <v>0.01544453998</v>
      </c>
      <c r="AX967" s="43">
        <f t="shared" ref="AX967:BA967" si="3894">$AD967*AQ967</f>
        <v>0.5180433039</v>
      </c>
      <c r="AY967" s="43">
        <f t="shared" si="3894"/>
        <v>0.258520643</v>
      </c>
      <c r="AZ967" s="43">
        <f t="shared" si="3894"/>
        <v>0.1290103015</v>
      </c>
      <c r="BA967" s="43">
        <f t="shared" si="3894"/>
        <v>0.06438038258</v>
      </c>
      <c r="BB967" s="43"/>
      <c r="BC967" s="43"/>
      <c r="BD967" s="43"/>
      <c r="BE967" s="43"/>
      <c r="BF967" s="43"/>
      <c r="BG967" s="43"/>
      <c r="BH967" s="43"/>
      <c r="BI967" s="43"/>
      <c r="BJ967" s="43"/>
    </row>
    <row r="968">
      <c r="A968" s="30"/>
      <c r="B968" s="30"/>
      <c r="C968" s="44">
        <f t="shared" si="49"/>
        <v>964</v>
      </c>
      <c r="D968" s="32">
        <f t="shared" si="13"/>
        <v>642</v>
      </c>
      <c r="E968" s="32">
        <f t="shared" si="14"/>
        <v>642</v>
      </c>
      <c r="F968" s="33">
        <f t="shared" si="15"/>
        <v>359</v>
      </c>
      <c r="G968" s="30">
        <f t="shared" si="16"/>
        <v>191</v>
      </c>
      <c r="H968" s="34">
        <f t="shared" si="17"/>
        <v>168</v>
      </c>
      <c r="I968" s="35">
        <f t="shared" si="18"/>
        <v>0.618883073</v>
      </c>
      <c r="J968" s="35">
        <f t="shared" si="19"/>
        <v>0.610223579</v>
      </c>
      <c r="K968" s="36">
        <f t="shared" si="20"/>
        <v>118</v>
      </c>
      <c r="L968" s="37">
        <f t="shared" si="21"/>
        <v>73</v>
      </c>
      <c r="M968" s="38">
        <f t="shared" si="22"/>
        <v>103</v>
      </c>
      <c r="N968" s="39">
        <f t="shared" si="23"/>
        <v>65</v>
      </c>
      <c r="O968" s="35">
        <f t="shared" si="24"/>
        <v>0.6178010471</v>
      </c>
      <c r="P968" s="35">
        <f t="shared" si="25"/>
        <v>0.6130952381</v>
      </c>
      <c r="Q968" s="40">
        <f t="shared" si="26"/>
        <v>0.6155988858</v>
      </c>
      <c r="R968" s="35">
        <f t="shared" si="27"/>
        <v>0.5852272727</v>
      </c>
      <c r="S968" s="10">
        <f t="shared" si="50"/>
        <v>0.901194474</v>
      </c>
      <c r="T968" s="10">
        <f t="shared" si="28"/>
        <v>1.096406738</v>
      </c>
      <c r="U968" s="10">
        <f t="shared" si="29"/>
        <v>1</v>
      </c>
      <c r="V968" s="30">
        <f t="shared" si="30"/>
        <v>359</v>
      </c>
      <c r="W968" s="30">
        <f t="shared" si="31"/>
        <v>221</v>
      </c>
      <c r="X968" s="34">
        <f t="shared" si="32"/>
        <v>324</v>
      </c>
      <c r="Y968" s="36">
        <f t="shared" si="33"/>
        <v>221</v>
      </c>
      <c r="Z968" s="37">
        <f t="shared" ref="Z968:AA968" si="3895">L968</f>
        <v>73</v>
      </c>
      <c r="AA968" s="38">
        <f t="shared" si="3895"/>
        <v>103</v>
      </c>
      <c r="AB968" s="39">
        <f t="shared" si="35"/>
        <v>0</v>
      </c>
      <c r="AC968" s="35">
        <f t="shared" si="36"/>
        <v>1</v>
      </c>
      <c r="AD968" s="35">
        <f t="shared" si="37"/>
        <v>0.7517006803</v>
      </c>
      <c r="AE968" s="30">
        <f t="shared" si="38"/>
        <v>0.6210571413</v>
      </c>
      <c r="AF968" s="30">
        <f t="shared" si="39"/>
        <v>0.3146208519</v>
      </c>
      <c r="AG968" s="30">
        <f t="shared" si="40"/>
        <v>0.130643539</v>
      </c>
      <c r="AH968" s="41">
        <f t="shared" si="41"/>
        <v>0.4805822993</v>
      </c>
      <c r="AI968" s="42">
        <f t="shared" si="42"/>
        <v>0.7412780452</v>
      </c>
      <c r="AJ968" s="42">
        <f t="shared" si="43"/>
        <v>0.9212983255</v>
      </c>
      <c r="AK968" s="36">
        <f t="shared" si="44"/>
        <v>855</v>
      </c>
      <c r="AL968" s="37">
        <f t="shared" ref="AL968:AM968" si="3896">Z968</f>
        <v>73</v>
      </c>
      <c r="AM968" s="38">
        <f t="shared" si="3896"/>
        <v>103</v>
      </c>
      <c r="AN968" s="39">
        <f t="shared" si="46"/>
        <v>0</v>
      </c>
      <c r="AO968" s="43"/>
      <c r="AP968" s="43"/>
      <c r="AQ968" s="43">
        <f t="shared" ref="AQ968:AW968" si="3897">POWER($AC968,AQ$3)</f>
        <v>1</v>
      </c>
      <c r="AR968" s="43">
        <f t="shared" si="3897"/>
        <v>1</v>
      </c>
      <c r="AS968" s="43">
        <f t="shared" si="3897"/>
        <v>1</v>
      </c>
      <c r="AT968" s="43">
        <f t="shared" si="3897"/>
        <v>1</v>
      </c>
      <c r="AU968" s="43">
        <f t="shared" si="3897"/>
        <v>1</v>
      </c>
      <c r="AV968" s="43">
        <f t="shared" si="3897"/>
        <v>1</v>
      </c>
      <c r="AW968" s="43">
        <f t="shared" si="3897"/>
        <v>1</v>
      </c>
      <c r="AX968" s="43">
        <f t="shared" ref="AX968:BA968" si="3898">$AD968*AQ968</f>
        <v>0.7517006803</v>
      </c>
      <c r="AY968" s="43">
        <f t="shared" si="3898"/>
        <v>0.7517006803</v>
      </c>
      <c r="AZ968" s="43">
        <f t="shared" si="3898"/>
        <v>0.7517006803</v>
      </c>
      <c r="BA968" s="43">
        <f t="shared" si="3898"/>
        <v>0.7517006803</v>
      </c>
      <c r="BB968" s="43"/>
      <c r="BC968" s="43"/>
      <c r="BD968" s="43"/>
      <c r="BE968" s="43"/>
      <c r="BF968" s="43"/>
      <c r="BG968" s="43"/>
      <c r="BH968" s="43"/>
      <c r="BI968" s="43"/>
      <c r="BJ968" s="43"/>
    </row>
    <row r="969">
      <c r="A969" s="30"/>
      <c r="B969" s="30"/>
      <c r="C969" s="44">
        <f t="shared" si="49"/>
        <v>965</v>
      </c>
      <c r="D969" s="32">
        <f t="shared" si="13"/>
        <v>5063</v>
      </c>
      <c r="E969" s="32">
        <f t="shared" si="14"/>
        <v>3573</v>
      </c>
      <c r="F969" s="33">
        <f t="shared" si="15"/>
        <v>1861</v>
      </c>
      <c r="G969" s="30">
        <f t="shared" si="16"/>
        <v>1506</v>
      </c>
      <c r="H969" s="34">
        <f t="shared" si="17"/>
        <v>355</v>
      </c>
      <c r="I969" s="35">
        <f t="shared" si="18"/>
        <v>0.3950159168</v>
      </c>
      <c r="J969" s="35">
        <f t="shared" si="19"/>
        <v>0.4112563862</v>
      </c>
      <c r="K969" s="36">
        <f t="shared" si="20"/>
        <v>595</v>
      </c>
      <c r="L969" s="37">
        <f t="shared" si="21"/>
        <v>911</v>
      </c>
      <c r="M969" s="38">
        <f t="shared" si="22"/>
        <v>146</v>
      </c>
      <c r="N969" s="39">
        <f t="shared" si="23"/>
        <v>209</v>
      </c>
      <c r="O969" s="35">
        <f t="shared" si="24"/>
        <v>0.3950863214</v>
      </c>
      <c r="P969" s="35">
        <f t="shared" si="25"/>
        <v>0.4112676056</v>
      </c>
      <c r="Q969" s="40">
        <f t="shared" si="26"/>
        <v>0.3981730253</v>
      </c>
      <c r="R969" s="35">
        <f t="shared" si="27"/>
        <v>0.1381267739</v>
      </c>
      <c r="S969" s="10">
        <f t="shared" si="50"/>
        <v>0.6263630838</v>
      </c>
      <c r="T969" s="10">
        <f t="shared" si="28"/>
        <v>0.9243850979</v>
      </c>
      <c r="U969" s="10">
        <f t="shared" si="29"/>
        <v>0.9243850979</v>
      </c>
      <c r="V969" s="30">
        <f t="shared" si="30"/>
        <v>1861</v>
      </c>
      <c r="W969" s="30">
        <f t="shared" si="31"/>
        <v>741</v>
      </c>
      <c r="X969" s="34">
        <f t="shared" si="32"/>
        <v>1166</v>
      </c>
      <c r="Y969" s="36">
        <f t="shared" si="33"/>
        <v>1020</v>
      </c>
      <c r="Z969" s="37">
        <f t="shared" ref="Z969:AA969" si="3899">L969</f>
        <v>911</v>
      </c>
      <c r="AA969" s="38">
        <f t="shared" si="3899"/>
        <v>146</v>
      </c>
      <c r="AB969" s="39">
        <f t="shared" si="35"/>
        <v>83</v>
      </c>
      <c r="AC969" s="35">
        <f t="shared" si="36"/>
        <v>0.6375545852</v>
      </c>
      <c r="AD969" s="35">
        <f t="shared" si="37"/>
        <v>0.5282237183</v>
      </c>
      <c r="AE969" s="30">
        <f t="shared" si="38"/>
        <v>0.5772574701</v>
      </c>
      <c r="AF969" s="30">
        <f t="shared" si="39"/>
        <v>0.2708211808</v>
      </c>
      <c r="AG969" s="30">
        <f t="shared" si="40"/>
        <v>-0.04903375186</v>
      </c>
      <c r="AH969" s="41">
        <f t="shared" si="41"/>
        <v>0.3837128839</v>
      </c>
      <c r="AI969" s="42">
        <f t="shared" si="42"/>
        <v>0.4898060642</v>
      </c>
      <c r="AJ969" s="42">
        <f t="shared" si="43"/>
        <v>0.4222399999</v>
      </c>
      <c r="AK969" s="36">
        <f t="shared" si="44"/>
        <v>666</v>
      </c>
      <c r="AL969" s="37">
        <f t="shared" ref="AL969:AM969" si="3900">Z969</f>
        <v>911</v>
      </c>
      <c r="AM969" s="38">
        <f t="shared" si="3900"/>
        <v>146</v>
      </c>
      <c r="AN969" s="39">
        <f t="shared" si="46"/>
        <v>83</v>
      </c>
      <c r="AO969" s="43"/>
      <c r="AP969" s="43"/>
      <c r="AQ969" s="43">
        <f t="shared" ref="AQ969:AW969" si="3901">POWER($AC969,AQ$3)</f>
        <v>1</v>
      </c>
      <c r="AR969" s="43">
        <f t="shared" si="3901"/>
        <v>0.6375545852</v>
      </c>
      <c r="AS969" s="43">
        <f t="shared" si="3901"/>
        <v>0.406475849</v>
      </c>
      <c r="AT969" s="43">
        <f t="shared" si="3901"/>
        <v>0.2591505413</v>
      </c>
      <c r="AU969" s="43">
        <f t="shared" si="3901"/>
        <v>0.1652226159</v>
      </c>
      <c r="AV969" s="43">
        <f t="shared" si="3901"/>
        <v>0.1053384363</v>
      </c>
      <c r="AW969" s="43">
        <f t="shared" si="3901"/>
        <v>0.06715900306</v>
      </c>
      <c r="AX969" s="43">
        <f t="shared" ref="AX969:BA969" si="3902">$AD969*AQ969</f>
        <v>0.5282237183</v>
      </c>
      <c r="AY969" s="43">
        <f t="shared" si="3902"/>
        <v>0.3367714536</v>
      </c>
      <c r="AZ969" s="43">
        <f t="shared" si="3902"/>
        <v>0.2147101844</v>
      </c>
      <c r="BA969" s="43">
        <f t="shared" si="3902"/>
        <v>0.1368894625</v>
      </c>
      <c r="BB969" s="43"/>
      <c r="BC969" s="43"/>
      <c r="BD969" s="43"/>
      <c r="BE969" s="43"/>
      <c r="BF969" s="43"/>
      <c r="BG969" s="43"/>
      <c r="BH969" s="43"/>
      <c r="BI969" s="43"/>
      <c r="BJ969" s="43"/>
    </row>
    <row r="970">
      <c r="A970" s="30"/>
      <c r="B970" s="30"/>
      <c r="C970" s="44">
        <f t="shared" si="49"/>
        <v>966</v>
      </c>
      <c r="D970" s="32">
        <f t="shared" si="13"/>
        <v>736</v>
      </c>
      <c r="E970" s="32">
        <f t="shared" si="14"/>
        <v>736</v>
      </c>
      <c r="F970" s="33">
        <f t="shared" si="15"/>
        <v>402</v>
      </c>
      <c r="G970" s="30">
        <f t="shared" si="16"/>
        <v>271</v>
      </c>
      <c r="H970" s="34">
        <f t="shared" si="17"/>
        <v>131</v>
      </c>
      <c r="I970" s="35">
        <f t="shared" si="18"/>
        <v>0.273673947</v>
      </c>
      <c r="J970" s="35">
        <f t="shared" si="19"/>
        <v>0.2787965223</v>
      </c>
      <c r="K970" s="36">
        <f t="shared" si="20"/>
        <v>74</v>
      </c>
      <c r="L970" s="37">
        <f t="shared" si="21"/>
        <v>197</v>
      </c>
      <c r="M970" s="38">
        <f t="shared" si="22"/>
        <v>37</v>
      </c>
      <c r="N970" s="39">
        <f t="shared" si="23"/>
        <v>94</v>
      </c>
      <c r="O970" s="35">
        <f t="shared" si="24"/>
        <v>0.2730627306</v>
      </c>
      <c r="P970" s="35">
        <f t="shared" si="25"/>
        <v>0.2824427481</v>
      </c>
      <c r="Q970" s="40">
        <f t="shared" si="26"/>
        <v>0.276119403</v>
      </c>
      <c r="R970" s="35">
        <f t="shared" si="27"/>
        <v>0.1581196581</v>
      </c>
      <c r="S970" s="10">
        <f t="shared" si="50"/>
        <v>0.3110357828</v>
      </c>
      <c r="T970" s="10">
        <f t="shared" si="28"/>
        <v>0.3950005126</v>
      </c>
      <c r="U970" s="10">
        <f t="shared" si="29"/>
        <v>0.3950005126</v>
      </c>
      <c r="V970" s="30">
        <f t="shared" si="30"/>
        <v>402</v>
      </c>
      <c r="W970" s="30">
        <f t="shared" si="31"/>
        <v>111</v>
      </c>
      <c r="X970" s="34">
        <f t="shared" si="32"/>
        <v>125</v>
      </c>
      <c r="Y970" s="36">
        <f t="shared" si="33"/>
        <v>88</v>
      </c>
      <c r="Z970" s="37">
        <f t="shared" ref="Z970:AA970" si="3903">L970</f>
        <v>197</v>
      </c>
      <c r="AA970" s="38">
        <f t="shared" si="3903"/>
        <v>37</v>
      </c>
      <c r="AB970" s="39">
        <f t="shared" si="35"/>
        <v>135</v>
      </c>
      <c r="AC970" s="35">
        <f t="shared" si="36"/>
        <v>0.2151162791</v>
      </c>
      <c r="AD970" s="35">
        <f t="shared" si="37"/>
        <v>0.3087719298</v>
      </c>
      <c r="AE970" s="30">
        <f t="shared" si="38"/>
        <v>0.4060388472</v>
      </c>
      <c r="AF970" s="30">
        <f t="shared" si="39"/>
        <v>0.09960255791</v>
      </c>
      <c r="AG970" s="30">
        <f t="shared" si="40"/>
        <v>-0.0972669174</v>
      </c>
      <c r="AH970" s="41">
        <f t="shared" si="41"/>
        <v>0.3517719371</v>
      </c>
      <c r="AI970" s="42">
        <f t="shared" si="42"/>
        <v>0.1676241078</v>
      </c>
      <c r="AJ970" s="42">
        <f t="shared" si="43"/>
        <v>0.03359514731</v>
      </c>
      <c r="AK970" s="36">
        <f t="shared" si="44"/>
        <v>7</v>
      </c>
      <c r="AL970" s="37">
        <f t="shared" ref="AL970:AM970" si="3904">Z970</f>
        <v>197</v>
      </c>
      <c r="AM970" s="38">
        <f t="shared" si="3904"/>
        <v>37</v>
      </c>
      <c r="AN970" s="39">
        <f t="shared" si="46"/>
        <v>135</v>
      </c>
      <c r="AO970" s="43"/>
      <c r="AP970" s="43"/>
      <c r="AQ970" s="43">
        <f t="shared" ref="AQ970:AW970" si="3905">POWER($AC970,AQ$3)</f>
        <v>1</v>
      </c>
      <c r="AR970" s="43">
        <f t="shared" si="3905"/>
        <v>0.2151162791</v>
      </c>
      <c r="AS970" s="43">
        <f t="shared" si="3905"/>
        <v>0.04627501352</v>
      </c>
      <c r="AT970" s="43">
        <f t="shared" si="3905"/>
        <v>0.009954508723</v>
      </c>
      <c r="AU970" s="43">
        <f t="shared" si="3905"/>
        <v>0.002141376876</v>
      </c>
      <c r="AV970" s="43">
        <f t="shared" si="3905"/>
        <v>0.0004606450257</v>
      </c>
      <c r="AW970" s="43">
        <f t="shared" si="3905"/>
        <v>0.00009909224391</v>
      </c>
      <c r="AX970" s="43">
        <f t="shared" ref="AX970:BA970" si="3906">$AD970*AQ970</f>
        <v>0.3087719298</v>
      </c>
      <c r="AY970" s="43">
        <f t="shared" si="3906"/>
        <v>0.06642186863</v>
      </c>
      <c r="AZ970" s="43">
        <f t="shared" si="3906"/>
        <v>0.01428842523</v>
      </c>
      <c r="BA970" s="43">
        <f t="shared" si="3906"/>
        <v>0.003073672869</v>
      </c>
      <c r="BB970" s="43"/>
      <c r="BC970" s="43"/>
      <c r="BD970" s="43"/>
      <c r="BE970" s="43"/>
      <c r="BF970" s="43"/>
      <c r="BG970" s="43"/>
      <c r="BH970" s="43"/>
      <c r="BI970" s="43"/>
      <c r="BJ970" s="43"/>
    </row>
    <row r="971">
      <c r="A971" s="30"/>
      <c r="B971" s="30"/>
      <c r="C971" s="44">
        <f t="shared" si="49"/>
        <v>967</v>
      </c>
      <c r="D971" s="32">
        <f t="shared" si="13"/>
        <v>1658</v>
      </c>
      <c r="E971" s="32">
        <f t="shared" si="14"/>
        <v>1658</v>
      </c>
      <c r="F971" s="33">
        <f t="shared" si="15"/>
        <v>693</v>
      </c>
      <c r="G971" s="30">
        <f t="shared" si="16"/>
        <v>491</v>
      </c>
      <c r="H971" s="34">
        <f t="shared" si="17"/>
        <v>202</v>
      </c>
      <c r="I971" s="35">
        <f t="shared" si="18"/>
        <v>0.3393839277</v>
      </c>
      <c r="J971" s="35">
        <f t="shared" si="19"/>
        <v>0.3772341589</v>
      </c>
      <c r="K971" s="36">
        <f t="shared" si="20"/>
        <v>167</v>
      </c>
      <c r="L971" s="37">
        <f t="shared" si="21"/>
        <v>324</v>
      </c>
      <c r="M971" s="38">
        <f t="shared" si="22"/>
        <v>76</v>
      </c>
      <c r="N971" s="39">
        <f t="shared" si="23"/>
        <v>126</v>
      </c>
      <c r="O971" s="35">
        <f t="shared" si="24"/>
        <v>0.3401221996</v>
      </c>
      <c r="P971" s="35">
        <f t="shared" si="25"/>
        <v>0.3762376238</v>
      </c>
      <c r="Q971" s="40">
        <f t="shared" si="26"/>
        <v>0.3506493506</v>
      </c>
      <c r="R971" s="35">
        <f t="shared" si="27"/>
        <v>0.19</v>
      </c>
      <c r="S971" s="10">
        <f t="shared" si="50"/>
        <v>0.719959873</v>
      </c>
      <c r="T971" s="10">
        <f t="shared" si="28"/>
        <v>1.045507989</v>
      </c>
      <c r="U971" s="10">
        <f t="shared" si="29"/>
        <v>1</v>
      </c>
      <c r="V971" s="30">
        <f t="shared" si="30"/>
        <v>693</v>
      </c>
      <c r="W971" s="30">
        <f t="shared" si="31"/>
        <v>243</v>
      </c>
      <c r="X971" s="34">
        <f t="shared" si="32"/>
        <v>499</v>
      </c>
      <c r="Y971" s="36">
        <f t="shared" si="33"/>
        <v>423</v>
      </c>
      <c r="Z971" s="37">
        <f t="shared" ref="Z971:AA971" si="3907">L971</f>
        <v>324</v>
      </c>
      <c r="AA971" s="38">
        <f t="shared" si="3907"/>
        <v>76</v>
      </c>
      <c r="AB971" s="39">
        <f t="shared" si="35"/>
        <v>0</v>
      </c>
      <c r="AC971" s="35">
        <f t="shared" si="36"/>
        <v>1</v>
      </c>
      <c r="AD971" s="35">
        <f t="shared" si="37"/>
        <v>0.5662650602</v>
      </c>
      <c r="AE971" s="30">
        <f t="shared" si="38"/>
        <v>0.6210571413</v>
      </c>
      <c r="AF971" s="30">
        <f t="shared" si="39"/>
        <v>0.3146208519</v>
      </c>
      <c r="AG971" s="30">
        <f t="shared" si="40"/>
        <v>-0.05479208102</v>
      </c>
      <c r="AH971" s="41">
        <f t="shared" si="41"/>
        <v>0.4805822993</v>
      </c>
      <c r="AI971" s="42">
        <f t="shared" si="42"/>
        <v>0.7412780452</v>
      </c>
      <c r="AJ971" s="42">
        <f t="shared" si="43"/>
        <v>0.6657772905</v>
      </c>
      <c r="AK971" s="36">
        <f t="shared" si="44"/>
        <v>645</v>
      </c>
      <c r="AL971" s="37">
        <f t="shared" ref="AL971:AM971" si="3908">Z971</f>
        <v>324</v>
      </c>
      <c r="AM971" s="38">
        <f t="shared" si="3908"/>
        <v>76</v>
      </c>
      <c r="AN971" s="39">
        <f t="shared" si="46"/>
        <v>0</v>
      </c>
      <c r="AO971" s="43"/>
      <c r="AP971" s="43"/>
      <c r="AQ971" s="43">
        <f t="shared" ref="AQ971:AW971" si="3909">POWER($AC971,AQ$3)</f>
        <v>1</v>
      </c>
      <c r="AR971" s="43">
        <f t="shared" si="3909"/>
        <v>1</v>
      </c>
      <c r="AS971" s="43">
        <f t="shared" si="3909"/>
        <v>1</v>
      </c>
      <c r="AT971" s="43">
        <f t="shared" si="3909"/>
        <v>1</v>
      </c>
      <c r="AU971" s="43">
        <f t="shared" si="3909"/>
        <v>1</v>
      </c>
      <c r="AV971" s="43">
        <f t="shared" si="3909"/>
        <v>1</v>
      </c>
      <c r="AW971" s="43">
        <f t="shared" si="3909"/>
        <v>1</v>
      </c>
      <c r="AX971" s="43">
        <f t="shared" ref="AX971:BA971" si="3910">$AD971*AQ971</f>
        <v>0.5662650602</v>
      </c>
      <c r="AY971" s="43">
        <f t="shared" si="3910"/>
        <v>0.5662650602</v>
      </c>
      <c r="AZ971" s="43">
        <f t="shared" si="3910"/>
        <v>0.5662650602</v>
      </c>
      <c r="BA971" s="43">
        <f t="shared" si="3910"/>
        <v>0.5662650602</v>
      </c>
      <c r="BB971" s="43"/>
      <c r="BC971" s="43"/>
      <c r="BD971" s="43"/>
      <c r="BE971" s="43"/>
      <c r="BF971" s="43"/>
      <c r="BG971" s="43"/>
      <c r="BH971" s="43"/>
      <c r="BI971" s="43"/>
      <c r="BJ971" s="43"/>
    </row>
    <row r="972">
      <c r="A972" s="30"/>
      <c r="B972" s="30"/>
      <c r="C972" s="44">
        <f t="shared" si="49"/>
        <v>968</v>
      </c>
      <c r="D972" s="32">
        <f t="shared" si="13"/>
        <v>1118</v>
      </c>
      <c r="E972" s="32">
        <f t="shared" si="14"/>
        <v>1118</v>
      </c>
      <c r="F972" s="33">
        <f t="shared" si="15"/>
        <v>685</v>
      </c>
      <c r="G972" s="30">
        <f t="shared" si="16"/>
        <v>396</v>
      </c>
      <c r="H972" s="34">
        <f t="shared" si="17"/>
        <v>289</v>
      </c>
      <c r="I972" s="35">
        <f t="shared" si="18"/>
        <v>0.3340021572</v>
      </c>
      <c r="J972" s="35">
        <f t="shared" si="19"/>
        <v>0.3540310718</v>
      </c>
      <c r="K972" s="36">
        <f t="shared" si="20"/>
        <v>132</v>
      </c>
      <c r="L972" s="37">
        <f t="shared" si="21"/>
        <v>264</v>
      </c>
      <c r="M972" s="38">
        <f t="shared" si="22"/>
        <v>102</v>
      </c>
      <c r="N972" s="39">
        <f t="shared" si="23"/>
        <v>187</v>
      </c>
      <c r="O972" s="35">
        <f t="shared" si="24"/>
        <v>0.3333333333</v>
      </c>
      <c r="P972" s="35">
        <f t="shared" si="25"/>
        <v>0.3529411765</v>
      </c>
      <c r="Q972" s="40">
        <f t="shared" si="26"/>
        <v>0.3416058394</v>
      </c>
      <c r="R972" s="35">
        <f t="shared" si="27"/>
        <v>0.2786885246</v>
      </c>
      <c r="S972" s="10">
        <f t="shared" si="50"/>
        <v>0.5949634787</v>
      </c>
      <c r="T972" s="10">
        <f t="shared" si="28"/>
        <v>0.7853472777</v>
      </c>
      <c r="U972" s="10">
        <f t="shared" si="29"/>
        <v>0.7853472777</v>
      </c>
      <c r="V972" s="30">
        <f t="shared" si="30"/>
        <v>685</v>
      </c>
      <c r="W972" s="30">
        <f t="shared" si="31"/>
        <v>234</v>
      </c>
      <c r="X972" s="34">
        <f t="shared" si="32"/>
        <v>408</v>
      </c>
      <c r="Y972" s="36">
        <f t="shared" si="33"/>
        <v>306</v>
      </c>
      <c r="Z972" s="37">
        <f t="shared" ref="Z972:AA972" si="3911">L972</f>
        <v>264</v>
      </c>
      <c r="AA972" s="38">
        <f t="shared" si="3911"/>
        <v>102</v>
      </c>
      <c r="AB972" s="39">
        <f t="shared" si="35"/>
        <v>84</v>
      </c>
      <c r="AC972" s="35">
        <f t="shared" si="36"/>
        <v>0.5483870968</v>
      </c>
      <c r="AD972" s="35">
        <f t="shared" si="37"/>
        <v>0.5368421053</v>
      </c>
      <c r="AE972" s="30">
        <f t="shared" si="38"/>
        <v>0.5482379934</v>
      </c>
      <c r="AF972" s="30">
        <f t="shared" si="39"/>
        <v>0.2418017041</v>
      </c>
      <c r="AG972" s="30">
        <f t="shared" si="40"/>
        <v>-0.0113958881</v>
      </c>
      <c r="AH972" s="41">
        <f t="shared" si="41"/>
        <v>0.3701102914</v>
      </c>
      <c r="AI972" s="42">
        <f t="shared" si="42"/>
        <v>0.4237903208</v>
      </c>
      <c r="AJ972" s="42">
        <f t="shared" si="43"/>
        <v>0.4080873554</v>
      </c>
      <c r="AK972" s="36">
        <f t="shared" si="44"/>
        <v>182</v>
      </c>
      <c r="AL972" s="37">
        <f t="shared" ref="AL972:AM972" si="3912">Z972</f>
        <v>264</v>
      </c>
      <c r="AM972" s="38">
        <f t="shared" si="3912"/>
        <v>102</v>
      </c>
      <c r="AN972" s="39">
        <f t="shared" si="46"/>
        <v>84</v>
      </c>
      <c r="AO972" s="43"/>
      <c r="AP972" s="43"/>
      <c r="AQ972" s="43">
        <f t="shared" ref="AQ972:AW972" si="3913">POWER($AC972,AQ$3)</f>
        <v>1</v>
      </c>
      <c r="AR972" s="43">
        <f t="shared" si="3913"/>
        <v>0.5483870968</v>
      </c>
      <c r="AS972" s="43">
        <f t="shared" si="3913"/>
        <v>0.3007284079</v>
      </c>
      <c r="AT972" s="43">
        <f t="shared" si="3913"/>
        <v>0.1649155785</v>
      </c>
      <c r="AU972" s="43">
        <f t="shared" si="3913"/>
        <v>0.09043757532</v>
      </c>
      <c r="AV972" s="43">
        <f t="shared" si="3913"/>
        <v>0.04959479937</v>
      </c>
      <c r="AW972" s="43">
        <f t="shared" si="3913"/>
        <v>0.02719714804</v>
      </c>
      <c r="AX972" s="43">
        <f t="shared" ref="AX972:BA972" si="3914">$AD972*AQ972</f>
        <v>0.5368421053</v>
      </c>
      <c r="AY972" s="43">
        <f t="shared" si="3914"/>
        <v>0.2943972835</v>
      </c>
      <c r="AZ972" s="43">
        <f t="shared" si="3914"/>
        <v>0.1614436716</v>
      </c>
      <c r="BA972" s="43">
        <f t="shared" si="3914"/>
        <v>0.08853362637</v>
      </c>
      <c r="BB972" s="43"/>
      <c r="BC972" s="43"/>
      <c r="BD972" s="43"/>
      <c r="BE972" s="43"/>
      <c r="BF972" s="43"/>
      <c r="BG972" s="43"/>
      <c r="BH972" s="43"/>
      <c r="BI972" s="43"/>
      <c r="BJ972" s="43"/>
    </row>
    <row r="973">
      <c r="A973" s="30"/>
      <c r="B973" s="30"/>
      <c r="C973" s="44">
        <f t="shared" si="49"/>
        <v>969</v>
      </c>
      <c r="D973" s="32">
        <f t="shared" si="13"/>
        <v>2989</v>
      </c>
      <c r="E973" s="32">
        <f t="shared" si="14"/>
        <v>2989</v>
      </c>
      <c r="F973" s="33">
        <f t="shared" si="15"/>
        <v>2122</v>
      </c>
      <c r="G973" s="30">
        <f t="shared" si="16"/>
        <v>1406</v>
      </c>
      <c r="H973" s="34">
        <f t="shared" si="17"/>
        <v>716</v>
      </c>
      <c r="I973" s="35">
        <f t="shared" si="18"/>
        <v>0.2433590288</v>
      </c>
      <c r="J973" s="35">
        <f t="shared" si="19"/>
        <v>0.2596960097</v>
      </c>
      <c r="K973" s="36">
        <f t="shared" si="20"/>
        <v>342</v>
      </c>
      <c r="L973" s="37">
        <f t="shared" si="21"/>
        <v>1064</v>
      </c>
      <c r="M973" s="38">
        <f t="shared" si="22"/>
        <v>186</v>
      </c>
      <c r="N973" s="39">
        <f t="shared" si="23"/>
        <v>530</v>
      </c>
      <c r="O973" s="35">
        <f t="shared" si="24"/>
        <v>0.2432432432</v>
      </c>
      <c r="P973" s="35">
        <f t="shared" si="25"/>
        <v>0.2597765363</v>
      </c>
      <c r="Q973" s="40">
        <f t="shared" si="26"/>
        <v>0.2488218662</v>
      </c>
      <c r="R973" s="35">
        <f t="shared" si="27"/>
        <v>0.1488</v>
      </c>
      <c r="S973" s="10">
        <f t="shared" si="50"/>
        <v>0.4513081796</v>
      </c>
      <c r="T973" s="10">
        <f t="shared" si="28"/>
        <v>0.6307609502</v>
      </c>
      <c r="U973" s="10">
        <f t="shared" si="29"/>
        <v>0.6307609502</v>
      </c>
      <c r="V973" s="30">
        <f t="shared" si="30"/>
        <v>2122</v>
      </c>
      <c r="W973" s="30">
        <f t="shared" si="31"/>
        <v>528</v>
      </c>
      <c r="X973" s="34">
        <f t="shared" si="32"/>
        <v>958</v>
      </c>
      <c r="Y973" s="36">
        <f t="shared" si="33"/>
        <v>772</v>
      </c>
      <c r="Z973" s="37">
        <f t="shared" ref="Z973:AA973" si="3915">L973</f>
        <v>1064</v>
      </c>
      <c r="AA973" s="38">
        <f t="shared" si="3915"/>
        <v>186</v>
      </c>
      <c r="AB973" s="39">
        <f t="shared" si="35"/>
        <v>452</v>
      </c>
      <c r="AC973" s="35">
        <f t="shared" si="36"/>
        <v>0.2915360502</v>
      </c>
      <c r="AD973" s="35">
        <f t="shared" si="37"/>
        <v>0.4204793028</v>
      </c>
      <c r="AE973" s="30">
        <f t="shared" si="38"/>
        <v>0.4415021809</v>
      </c>
      <c r="AF973" s="30">
        <f t="shared" si="39"/>
        <v>0.1350658916</v>
      </c>
      <c r="AG973" s="30">
        <f t="shared" si="40"/>
        <v>-0.02102287806</v>
      </c>
      <c r="AH973" s="41">
        <f t="shared" si="41"/>
        <v>0.3515469618</v>
      </c>
      <c r="AI973" s="42">
        <f t="shared" si="42"/>
        <v>0.2271960207</v>
      </c>
      <c r="AJ973" s="42">
        <f t="shared" si="43"/>
        <v>0.1982275433</v>
      </c>
      <c r="AK973" s="36">
        <f t="shared" si="44"/>
        <v>263</v>
      </c>
      <c r="AL973" s="37">
        <f t="shared" ref="AL973:AM973" si="3916">Z973</f>
        <v>1064</v>
      </c>
      <c r="AM973" s="38">
        <f t="shared" si="3916"/>
        <v>186</v>
      </c>
      <c r="AN973" s="39">
        <f t="shared" si="46"/>
        <v>452</v>
      </c>
      <c r="AO973" s="43"/>
      <c r="AP973" s="43"/>
      <c r="AQ973" s="43">
        <f t="shared" ref="AQ973:AW973" si="3917">POWER($AC973,AQ$3)</f>
        <v>1</v>
      </c>
      <c r="AR973" s="43">
        <f t="shared" si="3917"/>
        <v>0.2915360502</v>
      </c>
      <c r="AS973" s="43">
        <f t="shared" si="3917"/>
        <v>0.08499326854</v>
      </c>
      <c r="AT973" s="43">
        <f t="shared" si="3917"/>
        <v>0.0247786018</v>
      </c>
      <c r="AU973" s="43">
        <f t="shared" si="3917"/>
        <v>0.007223855697</v>
      </c>
      <c r="AV973" s="43">
        <f t="shared" si="3917"/>
        <v>0.002106014357</v>
      </c>
      <c r="AW973" s="43">
        <f t="shared" si="3917"/>
        <v>0.0006139791072</v>
      </c>
      <c r="AX973" s="43">
        <f t="shared" ref="AX973:BA973" si="3918">$AD973*AQ973</f>
        <v>0.4204793028</v>
      </c>
      <c r="AY973" s="43">
        <f t="shared" si="3918"/>
        <v>0.1225848751</v>
      </c>
      <c r="AZ973" s="43">
        <f t="shared" si="3918"/>
        <v>0.0357379103</v>
      </c>
      <c r="BA973" s="43">
        <f t="shared" si="3918"/>
        <v>0.01041888921</v>
      </c>
      <c r="BB973" s="43"/>
      <c r="BC973" s="43"/>
      <c r="BD973" s="43"/>
      <c r="BE973" s="43"/>
      <c r="BF973" s="43"/>
      <c r="BG973" s="43"/>
      <c r="BH973" s="43"/>
      <c r="BI973" s="43"/>
      <c r="BJ973" s="43"/>
    </row>
    <row r="974">
      <c r="A974" s="30"/>
      <c r="B974" s="30"/>
      <c r="C974" s="44">
        <f t="shared" si="49"/>
        <v>970</v>
      </c>
      <c r="D974" s="32">
        <f t="shared" si="13"/>
        <v>2051</v>
      </c>
      <c r="E974" s="32">
        <f t="shared" si="14"/>
        <v>2051</v>
      </c>
      <c r="F974" s="33">
        <f t="shared" si="15"/>
        <v>738</v>
      </c>
      <c r="G974" s="30">
        <f t="shared" si="16"/>
        <v>429</v>
      </c>
      <c r="H974" s="34">
        <f t="shared" si="17"/>
        <v>309</v>
      </c>
      <c r="I974" s="35">
        <f t="shared" si="18"/>
        <v>0.4251596155</v>
      </c>
      <c r="J974" s="35">
        <f t="shared" si="19"/>
        <v>0.4654733888</v>
      </c>
      <c r="K974" s="36">
        <f t="shared" si="20"/>
        <v>182</v>
      </c>
      <c r="L974" s="37">
        <f t="shared" si="21"/>
        <v>247</v>
      </c>
      <c r="M974" s="38">
        <f t="shared" si="22"/>
        <v>144</v>
      </c>
      <c r="N974" s="39">
        <f t="shared" si="23"/>
        <v>165</v>
      </c>
      <c r="O974" s="35">
        <f t="shared" si="24"/>
        <v>0.4242424242</v>
      </c>
      <c r="P974" s="35">
        <f t="shared" si="25"/>
        <v>0.4660194175</v>
      </c>
      <c r="Q974" s="40">
        <f t="shared" si="26"/>
        <v>0.4417344173</v>
      </c>
      <c r="R974" s="35">
        <f t="shared" si="27"/>
        <v>0.368286445</v>
      </c>
      <c r="S974" s="10">
        <f t="shared" si="50"/>
        <v>0.7692921002</v>
      </c>
      <c r="T974" s="10">
        <f t="shared" si="28"/>
        <v>1.015316805</v>
      </c>
      <c r="U974" s="10">
        <f t="shared" si="29"/>
        <v>1</v>
      </c>
      <c r="V974" s="30">
        <f t="shared" si="30"/>
        <v>738</v>
      </c>
      <c r="W974" s="30">
        <f t="shared" si="31"/>
        <v>326</v>
      </c>
      <c r="X974" s="34">
        <f t="shared" si="32"/>
        <v>568</v>
      </c>
      <c r="Y974" s="36">
        <f t="shared" si="33"/>
        <v>424</v>
      </c>
      <c r="Z974" s="37">
        <f t="shared" ref="Z974:AA974" si="3919">L974</f>
        <v>247</v>
      </c>
      <c r="AA974" s="38">
        <f t="shared" si="3919"/>
        <v>144</v>
      </c>
      <c r="AB974" s="39">
        <f t="shared" si="35"/>
        <v>0</v>
      </c>
      <c r="AC974" s="35">
        <f t="shared" si="36"/>
        <v>1</v>
      </c>
      <c r="AD974" s="35">
        <f t="shared" si="37"/>
        <v>0.6318926975</v>
      </c>
      <c r="AE974" s="30">
        <f t="shared" si="38"/>
        <v>0.6210571413</v>
      </c>
      <c r="AF974" s="30">
        <f t="shared" si="39"/>
        <v>0.3146208519</v>
      </c>
      <c r="AG974" s="30">
        <f t="shared" si="40"/>
        <v>0.0108355562</v>
      </c>
      <c r="AH974" s="41">
        <f t="shared" si="41"/>
        <v>0.4805822993</v>
      </c>
      <c r="AI974" s="42">
        <f t="shared" si="42"/>
        <v>0.7412780452</v>
      </c>
      <c r="AJ974" s="42">
        <f t="shared" si="43"/>
        <v>0.7562089011</v>
      </c>
      <c r="AK974" s="36">
        <f t="shared" si="44"/>
        <v>766</v>
      </c>
      <c r="AL974" s="37">
        <f t="shared" ref="AL974:AM974" si="3920">Z974</f>
        <v>247</v>
      </c>
      <c r="AM974" s="38">
        <f t="shared" si="3920"/>
        <v>144</v>
      </c>
      <c r="AN974" s="39">
        <f t="shared" si="46"/>
        <v>0</v>
      </c>
      <c r="AO974" s="43"/>
      <c r="AP974" s="43"/>
      <c r="AQ974" s="43">
        <f t="shared" ref="AQ974:AW974" si="3921">POWER($AC974,AQ$3)</f>
        <v>1</v>
      </c>
      <c r="AR974" s="43">
        <f t="shared" si="3921"/>
        <v>1</v>
      </c>
      <c r="AS974" s="43">
        <f t="shared" si="3921"/>
        <v>1</v>
      </c>
      <c r="AT974" s="43">
        <f t="shared" si="3921"/>
        <v>1</v>
      </c>
      <c r="AU974" s="43">
        <f t="shared" si="3921"/>
        <v>1</v>
      </c>
      <c r="AV974" s="43">
        <f t="shared" si="3921"/>
        <v>1</v>
      </c>
      <c r="AW974" s="43">
        <f t="shared" si="3921"/>
        <v>1</v>
      </c>
      <c r="AX974" s="43">
        <f t="shared" ref="AX974:BA974" si="3922">$AD974*AQ974</f>
        <v>0.6318926975</v>
      </c>
      <c r="AY974" s="43">
        <f t="shared" si="3922"/>
        <v>0.6318926975</v>
      </c>
      <c r="AZ974" s="43">
        <f t="shared" si="3922"/>
        <v>0.6318926975</v>
      </c>
      <c r="BA974" s="43">
        <f t="shared" si="3922"/>
        <v>0.6318926975</v>
      </c>
      <c r="BB974" s="43"/>
      <c r="BC974" s="43"/>
      <c r="BD974" s="43"/>
      <c r="BE974" s="43"/>
      <c r="BF974" s="43"/>
      <c r="BG974" s="43"/>
      <c r="BH974" s="43"/>
      <c r="BI974" s="43"/>
      <c r="BJ974" s="43"/>
    </row>
    <row r="975">
      <c r="A975" s="30"/>
      <c r="B975" s="30"/>
      <c r="C975" s="44">
        <f t="shared" si="49"/>
        <v>971</v>
      </c>
      <c r="D975" s="32">
        <f t="shared" si="13"/>
        <v>1974</v>
      </c>
      <c r="E975" s="32">
        <f t="shared" si="14"/>
        <v>1974</v>
      </c>
      <c r="F975" s="33">
        <f t="shared" si="15"/>
        <v>1179</v>
      </c>
      <c r="G975" s="30">
        <f t="shared" si="16"/>
        <v>899</v>
      </c>
      <c r="H975" s="34">
        <f t="shared" si="17"/>
        <v>280</v>
      </c>
      <c r="I975" s="35">
        <f t="shared" si="18"/>
        <v>0.493711265</v>
      </c>
      <c r="J975" s="35">
        <f t="shared" si="19"/>
        <v>0.4959472381</v>
      </c>
      <c r="K975" s="36">
        <f t="shared" si="20"/>
        <v>444</v>
      </c>
      <c r="L975" s="37">
        <f t="shared" si="21"/>
        <v>455</v>
      </c>
      <c r="M975" s="38">
        <f t="shared" si="22"/>
        <v>139</v>
      </c>
      <c r="N975" s="39">
        <f t="shared" si="23"/>
        <v>141</v>
      </c>
      <c r="O975" s="35">
        <f t="shared" si="24"/>
        <v>0.4938820912</v>
      </c>
      <c r="P975" s="35">
        <f t="shared" si="25"/>
        <v>0.4964285714</v>
      </c>
      <c r="Q975" s="40">
        <f t="shared" si="26"/>
        <v>0.4944868533</v>
      </c>
      <c r="R975" s="35">
        <f t="shared" si="27"/>
        <v>0.234006734</v>
      </c>
      <c r="S975" s="10">
        <f t="shared" si="50"/>
        <v>0.580445853</v>
      </c>
      <c r="T975" s="10">
        <f t="shared" si="28"/>
        <v>0.7893824492</v>
      </c>
      <c r="U975" s="10">
        <f t="shared" si="29"/>
        <v>0.7893824492</v>
      </c>
      <c r="V975" s="30">
        <f t="shared" si="30"/>
        <v>1179</v>
      </c>
      <c r="W975" s="30">
        <f t="shared" si="31"/>
        <v>583</v>
      </c>
      <c r="X975" s="34">
        <f t="shared" si="32"/>
        <v>684</v>
      </c>
      <c r="Y975" s="36">
        <f t="shared" si="33"/>
        <v>545</v>
      </c>
      <c r="Z975" s="37">
        <f t="shared" ref="Z975:AA975" si="3923">L975</f>
        <v>455</v>
      </c>
      <c r="AA975" s="38">
        <f t="shared" si="3923"/>
        <v>139</v>
      </c>
      <c r="AB975" s="39">
        <f t="shared" si="35"/>
        <v>145</v>
      </c>
      <c r="AC975" s="35">
        <f t="shared" si="36"/>
        <v>0.4894366197</v>
      </c>
      <c r="AD975" s="35">
        <f t="shared" si="37"/>
        <v>0.545</v>
      </c>
      <c r="AE975" s="30">
        <f t="shared" si="38"/>
        <v>0.5263089534</v>
      </c>
      <c r="AF975" s="30">
        <f t="shared" si="39"/>
        <v>0.219872664</v>
      </c>
      <c r="AG975" s="30">
        <f t="shared" si="40"/>
        <v>0.01869104665</v>
      </c>
      <c r="AH975" s="41">
        <f t="shared" si="41"/>
        <v>0.3631795668</v>
      </c>
      <c r="AI975" s="42">
        <f t="shared" si="42"/>
        <v>0.3794022885</v>
      </c>
      <c r="AJ975" s="42">
        <f t="shared" si="43"/>
        <v>0.4051576185</v>
      </c>
      <c r="AK975" s="36">
        <f t="shared" si="44"/>
        <v>310</v>
      </c>
      <c r="AL975" s="37">
        <f t="shared" ref="AL975:AM975" si="3924">Z975</f>
        <v>455</v>
      </c>
      <c r="AM975" s="38">
        <f t="shared" si="3924"/>
        <v>139</v>
      </c>
      <c r="AN975" s="39">
        <f t="shared" si="46"/>
        <v>145</v>
      </c>
      <c r="AO975" s="43"/>
      <c r="AP975" s="43"/>
      <c r="AQ975" s="43">
        <f t="shared" ref="AQ975:AW975" si="3925">POWER($AC975,AQ$3)</f>
        <v>1</v>
      </c>
      <c r="AR975" s="43">
        <f t="shared" si="3925"/>
        <v>0.4894366197</v>
      </c>
      <c r="AS975" s="43">
        <f t="shared" si="3925"/>
        <v>0.2395482047</v>
      </c>
      <c r="AT975" s="43">
        <f t="shared" si="3925"/>
        <v>0.1172436636</v>
      </c>
      <c r="AU975" s="43">
        <f t="shared" si="3925"/>
        <v>0.05738334239</v>
      </c>
      <c r="AV975" s="43">
        <f t="shared" si="3925"/>
        <v>0.02808550913</v>
      </c>
      <c r="AW975" s="43">
        <f t="shared" si="3925"/>
        <v>0.01374607665</v>
      </c>
      <c r="AX975" s="43">
        <f t="shared" ref="AX975:BA975" si="3926">$AD975*AQ975</f>
        <v>0.545</v>
      </c>
      <c r="AY975" s="43">
        <f t="shared" si="3926"/>
        <v>0.2667429577</v>
      </c>
      <c r="AZ975" s="43">
        <f t="shared" si="3926"/>
        <v>0.1305537716</v>
      </c>
      <c r="BA975" s="43">
        <f t="shared" si="3926"/>
        <v>0.06389779665</v>
      </c>
      <c r="BB975" s="43"/>
      <c r="BC975" s="43"/>
      <c r="BD975" s="43"/>
      <c r="BE975" s="43"/>
      <c r="BF975" s="43"/>
      <c r="BG975" s="43"/>
      <c r="BH975" s="43"/>
      <c r="BI975" s="43"/>
      <c r="BJ975" s="43"/>
    </row>
    <row r="976">
      <c r="A976" s="30"/>
      <c r="B976" s="30"/>
      <c r="C976" s="44">
        <f t="shared" si="49"/>
        <v>972</v>
      </c>
      <c r="D976" s="32">
        <f t="shared" si="13"/>
        <v>2091</v>
      </c>
      <c r="E976" s="32">
        <f t="shared" si="14"/>
        <v>2091</v>
      </c>
      <c r="F976" s="33">
        <f t="shared" si="15"/>
        <v>1237</v>
      </c>
      <c r="G976" s="30">
        <f t="shared" si="16"/>
        <v>672</v>
      </c>
      <c r="H976" s="34">
        <f t="shared" si="17"/>
        <v>565</v>
      </c>
      <c r="I976" s="35">
        <f t="shared" si="18"/>
        <v>0.4316108978</v>
      </c>
      <c r="J976" s="35">
        <f t="shared" si="19"/>
        <v>0.4315536365</v>
      </c>
      <c r="K976" s="36">
        <f t="shared" si="20"/>
        <v>290</v>
      </c>
      <c r="L976" s="37">
        <f t="shared" si="21"/>
        <v>382</v>
      </c>
      <c r="M976" s="38">
        <f t="shared" si="22"/>
        <v>244</v>
      </c>
      <c r="N976" s="39">
        <f t="shared" si="23"/>
        <v>321</v>
      </c>
      <c r="O976" s="35">
        <f t="shared" si="24"/>
        <v>0.431547619</v>
      </c>
      <c r="P976" s="35">
        <f t="shared" si="25"/>
        <v>0.4318584071</v>
      </c>
      <c r="Q976" s="40">
        <f t="shared" si="26"/>
        <v>0.4316895715</v>
      </c>
      <c r="R976" s="35">
        <f t="shared" si="27"/>
        <v>0.3897763578</v>
      </c>
      <c r="S976" s="10">
        <f t="shared" si="50"/>
        <v>0.691393049</v>
      </c>
      <c r="T976" s="10">
        <f t="shared" si="28"/>
        <v>0.8742262836</v>
      </c>
      <c r="U976" s="10">
        <f t="shared" si="29"/>
        <v>0.8742262836</v>
      </c>
      <c r="V976" s="30">
        <f t="shared" si="30"/>
        <v>1237</v>
      </c>
      <c r="W976" s="30">
        <f t="shared" si="31"/>
        <v>534</v>
      </c>
      <c r="X976" s="34">
        <f t="shared" si="32"/>
        <v>855</v>
      </c>
      <c r="Y976" s="36">
        <f t="shared" si="33"/>
        <v>611</v>
      </c>
      <c r="Z976" s="37">
        <f t="shared" ref="Z976:AA976" si="3927">L976</f>
        <v>382</v>
      </c>
      <c r="AA976" s="38">
        <f t="shared" si="3927"/>
        <v>244</v>
      </c>
      <c r="AB976" s="39">
        <f t="shared" si="35"/>
        <v>88</v>
      </c>
      <c r="AC976" s="35">
        <f t="shared" si="36"/>
        <v>0.734939759</v>
      </c>
      <c r="AD976" s="35">
        <f t="shared" si="37"/>
        <v>0.6153071501</v>
      </c>
      <c r="AE976" s="30">
        <f t="shared" si="38"/>
        <v>0.6020299861</v>
      </c>
      <c r="AF976" s="30">
        <f t="shared" si="39"/>
        <v>0.2955936968</v>
      </c>
      <c r="AG976" s="30">
        <f t="shared" si="40"/>
        <v>0.01327716394</v>
      </c>
      <c r="AH976" s="41">
        <f t="shared" si="41"/>
        <v>0.4029955903</v>
      </c>
      <c r="AI976" s="42">
        <f t="shared" si="42"/>
        <v>0.5601393054</v>
      </c>
      <c r="AJ976" s="42">
        <f t="shared" si="43"/>
        <v>0.5784345751</v>
      </c>
      <c r="AK976" s="36">
        <f t="shared" si="44"/>
        <v>524</v>
      </c>
      <c r="AL976" s="37">
        <f t="shared" ref="AL976:AM976" si="3928">Z976</f>
        <v>382</v>
      </c>
      <c r="AM976" s="38">
        <f t="shared" si="3928"/>
        <v>244</v>
      </c>
      <c r="AN976" s="39">
        <f t="shared" si="46"/>
        <v>88</v>
      </c>
      <c r="AO976" s="43"/>
      <c r="AP976" s="43"/>
      <c r="AQ976" s="43">
        <f t="shared" ref="AQ976:AW976" si="3929">POWER($AC976,AQ$3)</f>
        <v>1</v>
      </c>
      <c r="AR976" s="43">
        <f t="shared" si="3929"/>
        <v>0.734939759</v>
      </c>
      <c r="AS976" s="43">
        <f t="shared" si="3929"/>
        <v>0.5401364494</v>
      </c>
      <c r="AT976" s="43">
        <f t="shared" si="3929"/>
        <v>0.396967752</v>
      </c>
      <c r="AU976" s="43">
        <f t="shared" si="3929"/>
        <v>0.291747384</v>
      </c>
      <c r="AV976" s="43">
        <f t="shared" si="3929"/>
        <v>0.2144167521</v>
      </c>
      <c r="AW976" s="43">
        <f t="shared" si="3929"/>
        <v>0.1575833961</v>
      </c>
      <c r="AX976" s="43">
        <f t="shared" ref="AX976:BA976" si="3930">$AD976*AQ976</f>
        <v>0.6153071501</v>
      </c>
      <c r="AY976" s="43">
        <f t="shared" si="3930"/>
        <v>0.4522136886</v>
      </c>
      <c r="AZ976" s="43">
        <f t="shared" si="3930"/>
        <v>0.3323498193</v>
      </c>
      <c r="BA976" s="43">
        <f t="shared" si="3930"/>
        <v>0.2442570961</v>
      </c>
      <c r="BB976" s="43"/>
      <c r="BC976" s="43"/>
      <c r="BD976" s="43"/>
      <c r="BE976" s="43"/>
      <c r="BF976" s="43"/>
      <c r="BG976" s="43"/>
      <c r="BH976" s="43"/>
      <c r="BI976" s="43"/>
      <c r="BJ976" s="43"/>
    </row>
    <row r="977">
      <c r="A977" s="30"/>
      <c r="B977" s="30"/>
      <c r="C977" s="44">
        <f t="shared" si="49"/>
        <v>973</v>
      </c>
      <c r="D977" s="32">
        <f t="shared" si="13"/>
        <v>1213</v>
      </c>
      <c r="E977" s="32">
        <f t="shared" si="14"/>
        <v>1213</v>
      </c>
      <c r="F977" s="33">
        <f t="shared" si="15"/>
        <v>766</v>
      </c>
      <c r="G977" s="30">
        <f t="shared" si="16"/>
        <v>489</v>
      </c>
      <c r="H977" s="34">
        <f t="shared" si="17"/>
        <v>277</v>
      </c>
      <c r="I977" s="35">
        <f t="shared" si="18"/>
        <v>0.3808081282</v>
      </c>
      <c r="J977" s="35">
        <f t="shared" si="19"/>
        <v>0.3843823159</v>
      </c>
      <c r="K977" s="36">
        <f t="shared" si="20"/>
        <v>186</v>
      </c>
      <c r="L977" s="37">
        <f t="shared" si="21"/>
        <v>303</v>
      </c>
      <c r="M977" s="38">
        <f t="shared" si="22"/>
        <v>106</v>
      </c>
      <c r="N977" s="39">
        <f t="shared" si="23"/>
        <v>171</v>
      </c>
      <c r="O977" s="35">
        <f t="shared" si="24"/>
        <v>0.3803680982</v>
      </c>
      <c r="P977" s="35">
        <f t="shared" si="25"/>
        <v>0.3826714801</v>
      </c>
      <c r="Q977" s="40">
        <f t="shared" si="26"/>
        <v>0.3812010444</v>
      </c>
      <c r="R977" s="35">
        <f t="shared" si="27"/>
        <v>0.2591687042</v>
      </c>
      <c r="S977" s="10">
        <f t="shared" si="50"/>
        <v>0.6877872278</v>
      </c>
      <c r="T977" s="10">
        <f t="shared" si="28"/>
        <v>0.9496772463</v>
      </c>
      <c r="U977" s="10">
        <f t="shared" si="29"/>
        <v>0.9496772463</v>
      </c>
      <c r="V977" s="30">
        <f t="shared" si="30"/>
        <v>766</v>
      </c>
      <c r="W977" s="30">
        <f t="shared" si="31"/>
        <v>292</v>
      </c>
      <c r="X977" s="34">
        <f t="shared" si="32"/>
        <v>527</v>
      </c>
      <c r="Y977" s="36">
        <f t="shared" si="33"/>
        <v>421</v>
      </c>
      <c r="Z977" s="37">
        <f t="shared" ref="Z977:AA977" si="3931">L977</f>
        <v>303</v>
      </c>
      <c r="AA977" s="38">
        <f t="shared" si="3931"/>
        <v>106</v>
      </c>
      <c r="AB977" s="39">
        <f t="shared" si="35"/>
        <v>22</v>
      </c>
      <c r="AC977" s="35">
        <f t="shared" si="36"/>
        <v>0.828125</v>
      </c>
      <c r="AD977" s="35">
        <f t="shared" si="37"/>
        <v>0.5814917127</v>
      </c>
      <c r="AE977" s="30">
        <f t="shared" si="38"/>
        <v>0.6176178028</v>
      </c>
      <c r="AF977" s="30">
        <f t="shared" si="39"/>
        <v>0.3111815135</v>
      </c>
      <c r="AG977" s="30">
        <f t="shared" si="40"/>
        <v>-0.03612609011</v>
      </c>
      <c r="AH977" s="41">
        <f t="shared" si="41"/>
        <v>0.4259557888</v>
      </c>
      <c r="AI977" s="42">
        <f t="shared" si="42"/>
        <v>0.6255497382</v>
      </c>
      <c r="AJ977" s="42">
        <f t="shared" si="43"/>
        <v>0.575769788</v>
      </c>
      <c r="AK977" s="36">
        <f t="shared" si="44"/>
        <v>411</v>
      </c>
      <c r="AL977" s="37">
        <f t="shared" ref="AL977:AM977" si="3932">Z977</f>
        <v>303</v>
      </c>
      <c r="AM977" s="38">
        <f t="shared" si="3932"/>
        <v>106</v>
      </c>
      <c r="AN977" s="39">
        <f t="shared" si="46"/>
        <v>22</v>
      </c>
      <c r="AO977" s="43"/>
      <c r="AP977" s="43"/>
      <c r="AQ977" s="43">
        <f t="shared" ref="AQ977:AW977" si="3933">POWER($AC977,AQ$3)</f>
        <v>1</v>
      </c>
      <c r="AR977" s="43">
        <f t="shared" si="3933"/>
        <v>0.828125</v>
      </c>
      <c r="AS977" s="43">
        <f t="shared" si="3933"/>
        <v>0.6857910156</v>
      </c>
      <c r="AT977" s="43">
        <f t="shared" si="3933"/>
        <v>0.5679206848</v>
      </c>
      <c r="AU977" s="43">
        <f t="shared" si="3933"/>
        <v>0.4703093171</v>
      </c>
      <c r="AV977" s="43">
        <f t="shared" si="3933"/>
        <v>0.3894749032</v>
      </c>
      <c r="AW977" s="43">
        <f t="shared" si="3933"/>
        <v>0.3225339042</v>
      </c>
      <c r="AX977" s="43">
        <f t="shared" ref="AX977:BA977" si="3934">$AD977*AQ977</f>
        <v>0.5814917127</v>
      </c>
      <c r="AY977" s="43">
        <f t="shared" si="3934"/>
        <v>0.4815478246</v>
      </c>
      <c r="AZ977" s="43">
        <f t="shared" si="3934"/>
        <v>0.3987817922</v>
      </c>
      <c r="BA977" s="43">
        <f t="shared" si="3934"/>
        <v>0.3302411717</v>
      </c>
      <c r="BB977" s="43"/>
      <c r="BC977" s="43"/>
      <c r="BD977" s="43"/>
      <c r="BE977" s="43"/>
      <c r="BF977" s="43"/>
      <c r="BG977" s="43"/>
      <c r="BH977" s="43"/>
      <c r="BI977" s="43"/>
      <c r="BJ977" s="43"/>
    </row>
    <row r="978">
      <c r="A978" s="30"/>
      <c r="B978" s="30"/>
      <c r="C978" s="44">
        <f t="shared" si="49"/>
        <v>974</v>
      </c>
      <c r="D978" s="32">
        <f t="shared" si="13"/>
        <v>3937</v>
      </c>
      <c r="E978" s="32">
        <f t="shared" si="14"/>
        <v>3937</v>
      </c>
      <c r="F978" s="33">
        <f t="shared" si="15"/>
        <v>1291</v>
      </c>
      <c r="G978" s="30">
        <f t="shared" si="16"/>
        <v>709</v>
      </c>
      <c r="H978" s="34">
        <f t="shared" si="17"/>
        <v>582</v>
      </c>
      <c r="I978" s="35">
        <f t="shared" si="18"/>
        <v>0.3307498873</v>
      </c>
      <c r="J978" s="35">
        <f t="shared" si="19"/>
        <v>0.3364236435</v>
      </c>
      <c r="K978" s="36">
        <f t="shared" si="20"/>
        <v>235</v>
      </c>
      <c r="L978" s="37">
        <f t="shared" si="21"/>
        <v>474</v>
      </c>
      <c r="M978" s="38">
        <f t="shared" si="22"/>
        <v>196</v>
      </c>
      <c r="N978" s="39">
        <f t="shared" si="23"/>
        <v>386</v>
      </c>
      <c r="O978" s="35">
        <f t="shared" si="24"/>
        <v>0.3314527504</v>
      </c>
      <c r="P978" s="35">
        <f t="shared" si="25"/>
        <v>0.3367697595</v>
      </c>
      <c r="Q978" s="40">
        <f t="shared" si="26"/>
        <v>0.3338497289</v>
      </c>
      <c r="R978" s="35">
        <f t="shared" si="27"/>
        <v>0.2925373134</v>
      </c>
      <c r="S978" s="10">
        <f t="shared" si="50"/>
        <v>0.5801812061</v>
      </c>
      <c r="T978" s="10">
        <f t="shared" si="28"/>
        <v>0.7524869296</v>
      </c>
      <c r="U978" s="10">
        <f t="shared" si="29"/>
        <v>0.7524869296</v>
      </c>
      <c r="V978" s="30">
        <f t="shared" si="30"/>
        <v>1291</v>
      </c>
      <c r="W978" s="30">
        <f t="shared" si="31"/>
        <v>431</v>
      </c>
      <c r="X978" s="34">
        <f t="shared" si="32"/>
        <v>749</v>
      </c>
      <c r="Y978" s="36">
        <f t="shared" si="33"/>
        <v>553</v>
      </c>
      <c r="Z978" s="37">
        <f t="shared" ref="Z978:AA978" si="3935">L978</f>
        <v>474</v>
      </c>
      <c r="AA978" s="38">
        <f t="shared" si="3935"/>
        <v>196</v>
      </c>
      <c r="AB978" s="39">
        <f t="shared" si="35"/>
        <v>182</v>
      </c>
      <c r="AC978" s="35">
        <f t="shared" si="36"/>
        <v>0.5185185185</v>
      </c>
      <c r="AD978" s="35">
        <f t="shared" si="37"/>
        <v>0.5384615385</v>
      </c>
      <c r="AE978" s="30">
        <f t="shared" si="38"/>
        <v>0.5373719822</v>
      </c>
      <c r="AF978" s="30">
        <f t="shared" si="39"/>
        <v>0.2309356929</v>
      </c>
      <c r="AG978" s="30">
        <f t="shared" si="40"/>
        <v>0.001089556296</v>
      </c>
      <c r="AH978" s="41">
        <f t="shared" si="41"/>
        <v>0.3663962234</v>
      </c>
      <c r="AI978" s="42">
        <f t="shared" si="42"/>
        <v>0.401368128</v>
      </c>
      <c r="AJ978" s="42">
        <f t="shared" si="43"/>
        <v>0.4028694822</v>
      </c>
      <c r="AK978" s="36">
        <f t="shared" si="44"/>
        <v>320</v>
      </c>
      <c r="AL978" s="37">
        <f t="shared" ref="AL978:AM978" si="3936">Z978</f>
        <v>474</v>
      </c>
      <c r="AM978" s="38">
        <f t="shared" si="3936"/>
        <v>196</v>
      </c>
      <c r="AN978" s="39">
        <f t="shared" si="46"/>
        <v>182</v>
      </c>
      <c r="AO978" s="43"/>
      <c r="AP978" s="43"/>
      <c r="AQ978" s="43">
        <f t="shared" ref="AQ978:AW978" si="3937">POWER($AC978,AQ$3)</f>
        <v>1</v>
      </c>
      <c r="AR978" s="43">
        <f t="shared" si="3937"/>
        <v>0.5185185185</v>
      </c>
      <c r="AS978" s="43">
        <f t="shared" si="3937"/>
        <v>0.268861454</v>
      </c>
      <c r="AT978" s="43">
        <f t="shared" si="3937"/>
        <v>0.1394096428</v>
      </c>
      <c r="AU978" s="43">
        <f t="shared" si="3937"/>
        <v>0.07228648147</v>
      </c>
      <c r="AV978" s="43">
        <f t="shared" si="3937"/>
        <v>0.03748187928</v>
      </c>
      <c r="AW978" s="43">
        <f t="shared" si="3937"/>
        <v>0.01943504852</v>
      </c>
      <c r="AX978" s="43">
        <f t="shared" ref="AX978:BA978" si="3938">$AD978*AQ978</f>
        <v>0.5384615385</v>
      </c>
      <c r="AY978" s="43">
        <f t="shared" si="3938"/>
        <v>0.2792022792</v>
      </c>
      <c r="AZ978" s="43">
        <f t="shared" si="3938"/>
        <v>0.1447715522</v>
      </c>
      <c r="BA978" s="43">
        <f t="shared" si="3938"/>
        <v>0.07506673076</v>
      </c>
      <c r="BB978" s="43"/>
      <c r="BC978" s="43"/>
      <c r="BD978" s="43"/>
      <c r="BE978" s="43"/>
      <c r="BF978" s="43"/>
      <c r="BG978" s="43"/>
      <c r="BH978" s="43"/>
      <c r="BI978" s="43"/>
      <c r="BJ978" s="43"/>
    </row>
    <row r="979">
      <c r="A979" s="30"/>
      <c r="B979" s="30"/>
      <c r="C979" s="44">
        <f t="shared" si="49"/>
        <v>975</v>
      </c>
      <c r="D979" s="32">
        <f t="shared" si="13"/>
        <v>841</v>
      </c>
      <c r="E979" s="32">
        <f t="shared" si="14"/>
        <v>841</v>
      </c>
      <c r="F979" s="33">
        <f t="shared" si="15"/>
        <v>480</v>
      </c>
      <c r="G979" s="30">
        <f t="shared" si="16"/>
        <v>318</v>
      </c>
      <c r="H979" s="34">
        <f t="shared" si="17"/>
        <v>162</v>
      </c>
      <c r="I979" s="35">
        <f t="shared" si="18"/>
        <v>0.3558859195</v>
      </c>
      <c r="J979" s="35">
        <f t="shared" si="19"/>
        <v>0.3656989196</v>
      </c>
      <c r="K979" s="36">
        <f t="shared" si="20"/>
        <v>113</v>
      </c>
      <c r="L979" s="37">
        <f t="shared" si="21"/>
        <v>205</v>
      </c>
      <c r="M979" s="38">
        <f t="shared" si="22"/>
        <v>59</v>
      </c>
      <c r="N979" s="39">
        <f t="shared" si="23"/>
        <v>103</v>
      </c>
      <c r="O979" s="35">
        <f t="shared" si="24"/>
        <v>0.3553459119</v>
      </c>
      <c r="P979" s="35">
        <f t="shared" si="25"/>
        <v>0.3641975309</v>
      </c>
      <c r="Q979" s="40">
        <f t="shared" si="26"/>
        <v>0.3583333333</v>
      </c>
      <c r="R979" s="35">
        <f t="shared" si="27"/>
        <v>0.2234848485</v>
      </c>
      <c r="S979" s="10">
        <f t="shared" si="50"/>
        <v>0.3995555833</v>
      </c>
      <c r="T979" s="10">
        <f t="shared" si="28"/>
        <v>0.4993956407</v>
      </c>
      <c r="U979" s="10">
        <f t="shared" si="29"/>
        <v>0.4993956407</v>
      </c>
      <c r="V979" s="30">
        <f t="shared" si="30"/>
        <v>480</v>
      </c>
      <c r="W979" s="30">
        <f t="shared" si="31"/>
        <v>172</v>
      </c>
      <c r="X979" s="34">
        <f t="shared" si="32"/>
        <v>192</v>
      </c>
      <c r="Y979" s="36">
        <f t="shared" si="33"/>
        <v>133</v>
      </c>
      <c r="Z979" s="37">
        <f t="shared" ref="Z979:AA979" si="3939">L979</f>
        <v>205</v>
      </c>
      <c r="AA979" s="38">
        <f t="shared" si="3939"/>
        <v>59</v>
      </c>
      <c r="AB979" s="39">
        <f t="shared" si="35"/>
        <v>133</v>
      </c>
      <c r="AC979" s="35">
        <f t="shared" si="36"/>
        <v>0.3072916667</v>
      </c>
      <c r="AD979" s="35">
        <f t="shared" si="37"/>
        <v>0.3934911243</v>
      </c>
      <c r="AE979" s="30">
        <f t="shared" si="38"/>
        <v>0.4486975702</v>
      </c>
      <c r="AF979" s="30">
        <f t="shared" si="39"/>
        <v>0.1422612809</v>
      </c>
      <c r="AG979" s="30">
        <f t="shared" si="40"/>
        <v>-0.05520644593</v>
      </c>
      <c r="AH979" s="41">
        <f t="shared" si="41"/>
        <v>0.3518257364</v>
      </c>
      <c r="AI979" s="42">
        <f t="shared" si="42"/>
        <v>0.2394435637</v>
      </c>
      <c r="AJ979" s="42">
        <f t="shared" si="43"/>
        <v>0.1633718349</v>
      </c>
      <c r="AK979" s="36">
        <f t="shared" si="44"/>
        <v>40</v>
      </c>
      <c r="AL979" s="37">
        <f t="shared" ref="AL979:AM979" si="3940">Z979</f>
        <v>205</v>
      </c>
      <c r="AM979" s="38">
        <f t="shared" si="3940"/>
        <v>59</v>
      </c>
      <c r="AN979" s="39">
        <f t="shared" si="46"/>
        <v>133</v>
      </c>
      <c r="AO979" s="43"/>
      <c r="AP979" s="43"/>
      <c r="AQ979" s="43">
        <f t="shared" ref="AQ979:AW979" si="3941">POWER($AC979,AQ$3)</f>
        <v>1</v>
      </c>
      <c r="AR979" s="43">
        <f t="shared" si="3941"/>
        <v>0.3072916667</v>
      </c>
      <c r="AS979" s="43">
        <f t="shared" si="3941"/>
        <v>0.0944281684</v>
      </c>
      <c r="AT979" s="43">
        <f t="shared" si="3941"/>
        <v>0.02901698925</v>
      </c>
      <c r="AU979" s="43">
        <f t="shared" si="3941"/>
        <v>0.008916678988</v>
      </c>
      <c r="AV979" s="43">
        <f t="shared" si="3941"/>
        <v>0.002740021147</v>
      </c>
      <c r="AW979" s="43">
        <f t="shared" si="3941"/>
        <v>0.0008419856651</v>
      </c>
      <c r="AX979" s="43">
        <f t="shared" ref="AX979:BA979" si="3942">$AD979*AQ979</f>
        <v>0.3934911243</v>
      </c>
      <c r="AY979" s="43">
        <f t="shared" si="3942"/>
        <v>0.1209165434</v>
      </c>
      <c r="AZ979" s="43">
        <f t="shared" si="3942"/>
        <v>0.03715664615</v>
      </c>
      <c r="BA979" s="43">
        <f t="shared" si="3942"/>
        <v>0.01141792772</v>
      </c>
      <c r="BB979" s="43"/>
      <c r="BC979" s="43"/>
      <c r="BD979" s="43"/>
      <c r="BE979" s="43"/>
      <c r="BF979" s="43"/>
      <c r="BG979" s="43"/>
      <c r="BH979" s="43"/>
      <c r="BI979" s="43"/>
      <c r="BJ979" s="43"/>
    </row>
    <row r="980">
      <c r="A980" s="30"/>
      <c r="B980" s="30"/>
      <c r="C980" s="44">
        <f t="shared" si="49"/>
        <v>976</v>
      </c>
      <c r="D980" s="32">
        <f t="shared" si="13"/>
        <v>534</v>
      </c>
      <c r="E980" s="32">
        <f t="shared" si="14"/>
        <v>534</v>
      </c>
      <c r="F980" s="33">
        <f t="shared" si="15"/>
        <v>315</v>
      </c>
      <c r="G980" s="30">
        <f t="shared" si="16"/>
        <v>214</v>
      </c>
      <c r="H980" s="34">
        <f t="shared" si="17"/>
        <v>101</v>
      </c>
      <c r="I980" s="35">
        <f t="shared" si="18"/>
        <v>0.245707314</v>
      </c>
      <c r="J980" s="35">
        <f t="shared" si="19"/>
        <v>0.290989491</v>
      </c>
      <c r="K980" s="36">
        <f t="shared" si="20"/>
        <v>53</v>
      </c>
      <c r="L980" s="37">
        <f t="shared" si="21"/>
        <v>161</v>
      </c>
      <c r="M980" s="38">
        <f t="shared" si="22"/>
        <v>29</v>
      </c>
      <c r="N980" s="39">
        <f t="shared" si="23"/>
        <v>72</v>
      </c>
      <c r="O980" s="35">
        <f t="shared" si="24"/>
        <v>0.2476635514</v>
      </c>
      <c r="P980" s="35">
        <f t="shared" si="25"/>
        <v>0.2871287129</v>
      </c>
      <c r="Q980" s="40">
        <f t="shared" si="26"/>
        <v>0.2603174603</v>
      </c>
      <c r="R980" s="35">
        <f t="shared" si="27"/>
        <v>0.1526315789</v>
      </c>
      <c r="S980" s="10">
        <f t="shared" si="50"/>
        <v>0.3472183836</v>
      </c>
      <c r="T980" s="10">
        <f t="shared" si="28"/>
        <v>0.457735055</v>
      </c>
      <c r="U980" s="10">
        <f t="shared" si="29"/>
        <v>0.457735055</v>
      </c>
      <c r="V980" s="30">
        <f t="shared" si="30"/>
        <v>315</v>
      </c>
      <c r="W980" s="30">
        <f t="shared" si="31"/>
        <v>82</v>
      </c>
      <c r="X980" s="34">
        <f t="shared" si="32"/>
        <v>109</v>
      </c>
      <c r="Y980" s="36">
        <f t="shared" si="33"/>
        <v>80</v>
      </c>
      <c r="Z980" s="37">
        <f t="shared" ref="Z980:AA980" si="3943">L980</f>
        <v>161</v>
      </c>
      <c r="AA980" s="38">
        <f t="shared" si="3943"/>
        <v>29</v>
      </c>
      <c r="AB980" s="39">
        <f t="shared" si="35"/>
        <v>95</v>
      </c>
      <c r="AC980" s="35">
        <f t="shared" si="36"/>
        <v>0.2338709677</v>
      </c>
      <c r="AD980" s="35">
        <f t="shared" si="37"/>
        <v>0.3319502075</v>
      </c>
      <c r="AE980" s="30">
        <f t="shared" si="38"/>
        <v>0.4148070508</v>
      </c>
      <c r="AF980" s="30">
        <f t="shared" si="39"/>
        <v>0.1083707615</v>
      </c>
      <c r="AG980" s="30">
        <f t="shared" si="40"/>
        <v>-0.08285684336</v>
      </c>
      <c r="AH980" s="41">
        <f t="shared" si="41"/>
        <v>0.3514745993</v>
      </c>
      <c r="AI980" s="42">
        <f t="shared" si="42"/>
        <v>0.1822633418</v>
      </c>
      <c r="AJ980" s="42">
        <f t="shared" si="43"/>
        <v>0.06809074448</v>
      </c>
      <c r="AK980" s="36">
        <f t="shared" si="44"/>
        <v>12</v>
      </c>
      <c r="AL980" s="37">
        <f t="shared" ref="AL980:AM980" si="3944">Z980</f>
        <v>161</v>
      </c>
      <c r="AM980" s="38">
        <f t="shared" si="3944"/>
        <v>29</v>
      </c>
      <c r="AN980" s="39">
        <f t="shared" si="46"/>
        <v>95</v>
      </c>
      <c r="AO980" s="43"/>
      <c r="AP980" s="43"/>
      <c r="AQ980" s="43">
        <f t="shared" ref="AQ980:AW980" si="3945">POWER($AC980,AQ$3)</f>
        <v>1</v>
      </c>
      <c r="AR980" s="43">
        <f t="shared" si="3945"/>
        <v>0.2338709677</v>
      </c>
      <c r="AS980" s="43">
        <f t="shared" si="3945"/>
        <v>0.05469562955</v>
      </c>
      <c r="AT980" s="43">
        <f t="shared" si="3945"/>
        <v>0.01279171981</v>
      </c>
      <c r="AU980" s="43">
        <f t="shared" si="3945"/>
        <v>0.002991611892</v>
      </c>
      <c r="AV980" s="43">
        <f t="shared" si="3945"/>
        <v>0.0006996511683</v>
      </c>
      <c r="AW980" s="43">
        <f t="shared" si="3945"/>
        <v>0.0001636280958</v>
      </c>
      <c r="AX980" s="43">
        <f t="shared" ref="AX980:BA980" si="3946">$AD980*AQ980</f>
        <v>0.3319502075</v>
      </c>
      <c r="AY980" s="43">
        <f t="shared" si="3946"/>
        <v>0.07763351626</v>
      </c>
      <c r="AZ980" s="43">
        <f t="shared" si="3946"/>
        <v>0.01815622558</v>
      </c>
      <c r="BA980" s="43">
        <f t="shared" si="3946"/>
        <v>0.004246214046</v>
      </c>
      <c r="BB980" s="43"/>
      <c r="BC980" s="43"/>
      <c r="BD980" s="43"/>
      <c r="BE980" s="43"/>
      <c r="BF980" s="43"/>
      <c r="BG980" s="43"/>
      <c r="BH980" s="43"/>
      <c r="BI980" s="43"/>
      <c r="BJ980" s="43"/>
    </row>
    <row r="981">
      <c r="A981" s="30"/>
      <c r="B981" s="30"/>
      <c r="C981" s="44">
        <f t="shared" si="49"/>
        <v>977</v>
      </c>
      <c r="D981" s="32">
        <f t="shared" si="13"/>
        <v>1387</v>
      </c>
      <c r="E981" s="32">
        <f t="shared" si="14"/>
        <v>1387</v>
      </c>
      <c r="F981" s="33">
        <f t="shared" si="15"/>
        <v>635</v>
      </c>
      <c r="G981" s="30">
        <f t="shared" si="16"/>
        <v>484</v>
      </c>
      <c r="H981" s="34">
        <f t="shared" si="17"/>
        <v>151</v>
      </c>
      <c r="I981" s="35">
        <f t="shared" si="18"/>
        <v>0.2992707776</v>
      </c>
      <c r="J981" s="35">
        <f t="shared" si="19"/>
        <v>0.3118754584</v>
      </c>
      <c r="K981" s="36">
        <f t="shared" si="20"/>
        <v>145</v>
      </c>
      <c r="L981" s="37">
        <f t="shared" si="21"/>
        <v>339</v>
      </c>
      <c r="M981" s="38">
        <f t="shared" si="22"/>
        <v>47</v>
      </c>
      <c r="N981" s="39">
        <f t="shared" si="23"/>
        <v>104</v>
      </c>
      <c r="O981" s="35">
        <f t="shared" si="24"/>
        <v>0.2995867769</v>
      </c>
      <c r="P981" s="35">
        <f t="shared" si="25"/>
        <v>0.3112582781</v>
      </c>
      <c r="Q981" s="40">
        <f t="shared" si="26"/>
        <v>0.3023622047</v>
      </c>
      <c r="R981" s="35">
        <f t="shared" si="27"/>
        <v>0.121761658</v>
      </c>
      <c r="S981" s="10">
        <f t="shared" si="50"/>
        <v>0.546230257</v>
      </c>
      <c r="T981" s="10">
        <f t="shared" si="28"/>
        <v>0.8032144704</v>
      </c>
      <c r="U981" s="10">
        <f t="shared" si="29"/>
        <v>0.8032144704</v>
      </c>
      <c r="V981" s="30">
        <f t="shared" si="30"/>
        <v>635</v>
      </c>
      <c r="W981" s="30">
        <f t="shared" si="31"/>
        <v>192</v>
      </c>
      <c r="X981" s="34">
        <f t="shared" si="32"/>
        <v>347</v>
      </c>
      <c r="Y981" s="36">
        <f t="shared" si="33"/>
        <v>300</v>
      </c>
      <c r="Z981" s="37">
        <f t="shared" ref="Z981:AA981" si="3947">L981</f>
        <v>339</v>
      </c>
      <c r="AA981" s="38">
        <f t="shared" si="3947"/>
        <v>47</v>
      </c>
      <c r="AB981" s="39">
        <f t="shared" si="35"/>
        <v>73</v>
      </c>
      <c r="AC981" s="35">
        <f t="shared" si="36"/>
        <v>0.3916666667</v>
      </c>
      <c r="AD981" s="35">
        <f t="shared" si="37"/>
        <v>0.4694835681</v>
      </c>
      <c r="AE981" s="30">
        <f t="shared" si="38"/>
        <v>0.4861492355</v>
      </c>
      <c r="AF981" s="30">
        <f t="shared" si="39"/>
        <v>0.1797129462</v>
      </c>
      <c r="AG981" s="30">
        <f t="shared" si="40"/>
        <v>-0.01666566742</v>
      </c>
      <c r="AH981" s="41">
        <f t="shared" si="41"/>
        <v>0.3552159633</v>
      </c>
      <c r="AI981" s="42">
        <f t="shared" si="42"/>
        <v>0.3047125865</v>
      </c>
      <c r="AJ981" s="42">
        <f t="shared" si="43"/>
        <v>0.2817481281</v>
      </c>
      <c r="AK981" s="36">
        <f t="shared" si="44"/>
        <v>133</v>
      </c>
      <c r="AL981" s="37">
        <f t="shared" ref="AL981:AM981" si="3948">Z981</f>
        <v>339</v>
      </c>
      <c r="AM981" s="38">
        <f t="shared" si="3948"/>
        <v>47</v>
      </c>
      <c r="AN981" s="39">
        <f t="shared" si="46"/>
        <v>73</v>
      </c>
      <c r="AO981" s="43"/>
      <c r="AP981" s="43"/>
      <c r="AQ981" s="43">
        <f t="shared" ref="AQ981:AW981" si="3949">POWER($AC981,AQ$3)</f>
        <v>1</v>
      </c>
      <c r="AR981" s="43">
        <f t="shared" si="3949"/>
        <v>0.3916666667</v>
      </c>
      <c r="AS981" s="43">
        <f t="shared" si="3949"/>
        <v>0.1534027778</v>
      </c>
      <c r="AT981" s="43">
        <f t="shared" si="3949"/>
        <v>0.06008275463</v>
      </c>
      <c r="AU981" s="43">
        <f t="shared" si="3949"/>
        <v>0.02353241223</v>
      </c>
      <c r="AV981" s="43">
        <f t="shared" si="3949"/>
        <v>0.009216861457</v>
      </c>
      <c r="AW981" s="43">
        <f t="shared" si="3949"/>
        <v>0.003609937404</v>
      </c>
      <c r="AX981" s="43">
        <f t="shared" ref="AX981:BA981" si="3950">$AD981*AQ981</f>
        <v>0.4694835681</v>
      </c>
      <c r="AY981" s="43">
        <f t="shared" si="3950"/>
        <v>0.1838810642</v>
      </c>
      <c r="AZ981" s="43">
        <f t="shared" si="3950"/>
        <v>0.07202008346</v>
      </c>
      <c r="BA981" s="43">
        <f t="shared" si="3950"/>
        <v>0.02820786602</v>
      </c>
      <c r="BB981" s="43"/>
      <c r="BC981" s="43"/>
      <c r="BD981" s="43"/>
      <c r="BE981" s="43"/>
      <c r="BF981" s="43"/>
      <c r="BG981" s="43"/>
      <c r="BH981" s="43"/>
      <c r="BI981" s="43"/>
      <c r="BJ981" s="43"/>
    </row>
    <row r="982">
      <c r="A982" s="30"/>
      <c r="B982" s="30"/>
      <c r="C982" s="44">
        <f t="shared" si="49"/>
        <v>978</v>
      </c>
      <c r="D982" s="32">
        <f t="shared" si="13"/>
        <v>1126</v>
      </c>
      <c r="E982" s="32">
        <f t="shared" si="14"/>
        <v>1126</v>
      </c>
      <c r="F982" s="33">
        <f t="shared" si="15"/>
        <v>359</v>
      </c>
      <c r="G982" s="30">
        <f t="shared" si="16"/>
        <v>267</v>
      </c>
      <c r="H982" s="34">
        <f t="shared" si="17"/>
        <v>92</v>
      </c>
      <c r="I982" s="35">
        <f t="shared" si="18"/>
        <v>0.3929240686</v>
      </c>
      <c r="J982" s="35">
        <f t="shared" si="19"/>
        <v>0.3645078444</v>
      </c>
      <c r="K982" s="36">
        <f t="shared" si="20"/>
        <v>105</v>
      </c>
      <c r="L982" s="37">
        <f t="shared" si="21"/>
        <v>162</v>
      </c>
      <c r="M982" s="38">
        <f t="shared" si="22"/>
        <v>34</v>
      </c>
      <c r="N982" s="39">
        <f t="shared" si="23"/>
        <v>58</v>
      </c>
      <c r="O982" s="35">
        <f t="shared" si="24"/>
        <v>0.393258427</v>
      </c>
      <c r="P982" s="35">
        <f t="shared" si="25"/>
        <v>0.3695652174</v>
      </c>
      <c r="Q982" s="40">
        <f t="shared" si="26"/>
        <v>0.3871866295</v>
      </c>
      <c r="R982" s="35">
        <f t="shared" si="27"/>
        <v>0.1734693878</v>
      </c>
      <c r="S982" s="10">
        <f t="shared" si="50"/>
        <v>0.6704062772</v>
      </c>
      <c r="T982" s="10">
        <f t="shared" si="28"/>
        <v>0.9745703441</v>
      </c>
      <c r="U982" s="10">
        <f t="shared" si="29"/>
        <v>0.9745703441</v>
      </c>
      <c r="V982" s="30">
        <f t="shared" si="30"/>
        <v>359</v>
      </c>
      <c r="W982" s="30">
        <f t="shared" si="31"/>
        <v>139</v>
      </c>
      <c r="X982" s="34">
        <f t="shared" si="32"/>
        <v>241</v>
      </c>
      <c r="Y982" s="36">
        <f t="shared" si="33"/>
        <v>207</v>
      </c>
      <c r="Z982" s="37">
        <f t="shared" ref="Z982:AA982" si="3951">L982</f>
        <v>162</v>
      </c>
      <c r="AA982" s="38">
        <f t="shared" si="3951"/>
        <v>34</v>
      </c>
      <c r="AB982" s="39">
        <f t="shared" si="35"/>
        <v>5</v>
      </c>
      <c r="AC982" s="35">
        <f t="shared" si="36"/>
        <v>0.8717948718</v>
      </c>
      <c r="AD982" s="35">
        <f t="shared" si="37"/>
        <v>0.5609756098</v>
      </c>
      <c r="AE982" s="30">
        <f t="shared" si="38"/>
        <v>0.6218106429</v>
      </c>
      <c r="AF982" s="30">
        <f t="shared" si="39"/>
        <v>0.3153743536</v>
      </c>
      <c r="AG982" s="30">
        <f t="shared" si="40"/>
        <v>-0.06083503311</v>
      </c>
      <c r="AH982" s="41">
        <f t="shared" si="41"/>
        <v>0.4382916313</v>
      </c>
      <c r="AI982" s="42">
        <f t="shared" si="42"/>
        <v>0.6555483511</v>
      </c>
      <c r="AJ982" s="42">
        <f t="shared" si="43"/>
        <v>0.5717207099</v>
      </c>
      <c r="AK982" s="36">
        <f t="shared" si="44"/>
        <v>216</v>
      </c>
      <c r="AL982" s="37">
        <f t="shared" ref="AL982:AM982" si="3952">Z982</f>
        <v>162</v>
      </c>
      <c r="AM982" s="38">
        <f t="shared" si="3952"/>
        <v>34</v>
      </c>
      <c r="AN982" s="39">
        <f t="shared" si="46"/>
        <v>5</v>
      </c>
      <c r="AO982" s="43"/>
      <c r="AP982" s="43"/>
      <c r="AQ982" s="43">
        <f t="shared" ref="AQ982:AW982" si="3953">POWER($AC982,AQ$3)</f>
        <v>1</v>
      </c>
      <c r="AR982" s="43">
        <f t="shared" si="3953"/>
        <v>0.8717948718</v>
      </c>
      <c r="AS982" s="43">
        <f t="shared" si="3953"/>
        <v>0.7600262985</v>
      </c>
      <c r="AT982" s="43">
        <f t="shared" si="3953"/>
        <v>0.6625870295</v>
      </c>
      <c r="AU982" s="43">
        <f t="shared" si="3953"/>
        <v>0.5776399744</v>
      </c>
      <c r="AV982" s="43">
        <f t="shared" si="3953"/>
        <v>0.5035835674</v>
      </c>
      <c r="AW982" s="43">
        <f t="shared" si="3953"/>
        <v>0.4390215716</v>
      </c>
      <c r="AX982" s="43">
        <f t="shared" ref="AX982:BA982" si="3954">$AD982*AQ982</f>
        <v>0.5609756098</v>
      </c>
      <c r="AY982" s="43">
        <f t="shared" si="3954"/>
        <v>0.4890556598</v>
      </c>
      <c r="AZ982" s="43">
        <f t="shared" si="3954"/>
        <v>0.4263562162</v>
      </c>
      <c r="BA982" s="43">
        <f t="shared" si="3954"/>
        <v>0.3716951629</v>
      </c>
      <c r="BB982" s="43"/>
      <c r="BC982" s="43"/>
      <c r="BD982" s="43"/>
      <c r="BE982" s="43"/>
      <c r="BF982" s="43"/>
      <c r="BG982" s="43"/>
      <c r="BH982" s="43"/>
      <c r="BI982" s="43"/>
      <c r="BJ982" s="43"/>
    </row>
    <row r="983">
      <c r="A983" s="30"/>
      <c r="B983" s="30"/>
      <c r="C983" s="44">
        <f t="shared" si="49"/>
        <v>979</v>
      </c>
      <c r="D983" s="32">
        <f t="shared" si="13"/>
        <v>1677</v>
      </c>
      <c r="E983" s="32">
        <f t="shared" si="14"/>
        <v>1677</v>
      </c>
      <c r="F983" s="33">
        <f t="shared" si="15"/>
        <v>1109</v>
      </c>
      <c r="G983" s="30">
        <f t="shared" si="16"/>
        <v>650</v>
      </c>
      <c r="H983" s="34">
        <f t="shared" si="17"/>
        <v>459</v>
      </c>
      <c r="I983" s="35">
        <f t="shared" si="18"/>
        <v>0.5594203433</v>
      </c>
      <c r="J983" s="35">
        <f t="shared" si="19"/>
        <v>0.5003616385</v>
      </c>
      <c r="K983" s="36">
        <f t="shared" si="20"/>
        <v>364</v>
      </c>
      <c r="L983" s="37">
        <f t="shared" si="21"/>
        <v>286</v>
      </c>
      <c r="M983" s="38">
        <f t="shared" si="22"/>
        <v>230</v>
      </c>
      <c r="N983" s="39">
        <f t="shared" si="23"/>
        <v>229</v>
      </c>
      <c r="O983" s="35">
        <f t="shared" si="24"/>
        <v>0.56</v>
      </c>
      <c r="P983" s="35">
        <f t="shared" si="25"/>
        <v>0.5010893246</v>
      </c>
      <c r="Q983" s="40">
        <f t="shared" si="26"/>
        <v>0.5356176736</v>
      </c>
      <c r="R983" s="35">
        <f t="shared" si="27"/>
        <v>0.4457364341</v>
      </c>
      <c r="S983" s="10">
        <f t="shared" si="50"/>
        <v>0.7360488861</v>
      </c>
      <c r="T983" s="10">
        <f t="shared" si="28"/>
        <v>0.9125721986</v>
      </c>
      <c r="U983" s="10">
        <f t="shared" si="29"/>
        <v>0.9125721986</v>
      </c>
      <c r="V983" s="30">
        <f t="shared" si="30"/>
        <v>1109</v>
      </c>
      <c r="W983" s="30">
        <f t="shared" si="31"/>
        <v>594</v>
      </c>
      <c r="X983" s="34">
        <f t="shared" si="32"/>
        <v>816</v>
      </c>
      <c r="Y983" s="36">
        <f t="shared" si="33"/>
        <v>586</v>
      </c>
      <c r="Z983" s="37">
        <f t="shared" ref="Z983:AA983" si="3955">L983</f>
        <v>286</v>
      </c>
      <c r="AA983" s="38">
        <f t="shared" si="3955"/>
        <v>230</v>
      </c>
      <c r="AB983" s="39">
        <f t="shared" si="35"/>
        <v>56</v>
      </c>
      <c r="AC983" s="35">
        <f t="shared" si="36"/>
        <v>0.8041958042</v>
      </c>
      <c r="AD983" s="35">
        <f t="shared" si="37"/>
        <v>0.6720183486</v>
      </c>
      <c r="AE983" s="30">
        <f t="shared" si="38"/>
        <v>0.614447506</v>
      </c>
      <c r="AF983" s="30">
        <f t="shared" si="39"/>
        <v>0.3080112166</v>
      </c>
      <c r="AG983" s="30">
        <f t="shared" si="40"/>
        <v>0.05757084266</v>
      </c>
      <c r="AH983" s="41">
        <f t="shared" si="41"/>
        <v>0.4196277271</v>
      </c>
      <c r="AI983" s="42">
        <f t="shared" si="42"/>
        <v>0.6089342333</v>
      </c>
      <c r="AJ983" s="42">
        <f t="shared" si="43"/>
        <v>0.6882639829</v>
      </c>
      <c r="AK983" s="36">
        <f t="shared" si="44"/>
        <v>631</v>
      </c>
      <c r="AL983" s="37">
        <f t="shared" ref="AL983:AM983" si="3956">Z983</f>
        <v>286</v>
      </c>
      <c r="AM983" s="38">
        <f t="shared" si="3956"/>
        <v>230</v>
      </c>
      <c r="AN983" s="39">
        <f t="shared" si="46"/>
        <v>56</v>
      </c>
      <c r="AO983" s="43"/>
      <c r="AP983" s="43"/>
      <c r="AQ983" s="43">
        <f t="shared" ref="AQ983:AW983" si="3957">POWER($AC983,AQ$3)</f>
        <v>1</v>
      </c>
      <c r="AR983" s="43">
        <f t="shared" si="3957"/>
        <v>0.8041958042</v>
      </c>
      <c r="AS983" s="43">
        <f t="shared" si="3957"/>
        <v>0.6467308915</v>
      </c>
      <c r="AT983" s="43">
        <f t="shared" si="3957"/>
        <v>0.5200982694</v>
      </c>
      <c r="AU983" s="43">
        <f t="shared" si="3957"/>
        <v>0.418260846</v>
      </c>
      <c r="AV983" s="43">
        <f t="shared" si="3957"/>
        <v>0.3363636174</v>
      </c>
      <c r="AW983" s="43">
        <f t="shared" si="3957"/>
        <v>0.2705022098</v>
      </c>
      <c r="AX983" s="43">
        <f t="shared" ref="AX983:BA983" si="3958">$AD983*AQ983</f>
        <v>0.6720183486</v>
      </c>
      <c r="AY983" s="43">
        <f t="shared" si="3958"/>
        <v>0.5404343363</v>
      </c>
      <c r="AZ983" s="43">
        <f t="shared" si="3958"/>
        <v>0.4346150257</v>
      </c>
      <c r="BA983" s="43">
        <f t="shared" si="3958"/>
        <v>0.3495155801</v>
      </c>
      <c r="BB983" s="43"/>
      <c r="BC983" s="43"/>
      <c r="BD983" s="43"/>
      <c r="BE983" s="43"/>
      <c r="BF983" s="43"/>
      <c r="BG983" s="43"/>
      <c r="BH983" s="43"/>
      <c r="BI983" s="43"/>
      <c r="BJ983" s="43"/>
    </row>
    <row r="984">
      <c r="A984" s="30"/>
      <c r="B984" s="30"/>
      <c r="C984" s="44">
        <f t="shared" si="49"/>
        <v>980</v>
      </c>
      <c r="D984" s="32">
        <f t="shared" si="13"/>
        <v>2674</v>
      </c>
      <c r="E984" s="32">
        <f t="shared" si="14"/>
        <v>2674</v>
      </c>
      <c r="F984" s="33">
        <f t="shared" si="15"/>
        <v>935</v>
      </c>
      <c r="G984" s="30">
        <f t="shared" si="16"/>
        <v>601</v>
      </c>
      <c r="H984" s="34">
        <f t="shared" si="17"/>
        <v>334</v>
      </c>
      <c r="I984" s="35">
        <f t="shared" si="18"/>
        <v>0.364838336</v>
      </c>
      <c r="J984" s="35">
        <f t="shared" si="19"/>
        <v>0.27441497</v>
      </c>
      <c r="K984" s="36">
        <f t="shared" si="20"/>
        <v>219</v>
      </c>
      <c r="L984" s="37">
        <f t="shared" si="21"/>
        <v>382</v>
      </c>
      <c r="M984" s="38">
        <f t="shared" si="22"/>
        <v>92</v>
      </c>
      <c r="N984" s="39">
        <f t="shared" si="23"/>
        <v>242</v>
      </c>
      <c r="O984" s="35">
        <f t="shared" si="24"/>
        <v>0.3643926789</v>
      </c>
      <c r="P984" s="35">
        <f t="shared" si="25"/>
        <v>0.2754491018</v>
      </c>
      <c r="Q984" s="40">
        <f t="shared" si="26"/>
        <v>0.3326203209</v>
      </c>
      <c r="R984" s="35">
        <f t="shared" si="27"/>
        <v>0.194092827</v>
      </c>
      <c r="S984" s="10">
        <f t="shared" si="50"/>
        <v>0.5137038401</v>
      </c>
      <c r="T984" s="10">
        <f t="shared" si="28"/>
        <v>0.7048337144</v>
      </c>
      <c r="U984" s="10">
        <f t="shared" si="29"/>
        <v>0.7048337144</v>
      </c>
      <c r="V984" s="30">
        <f t="shared" si="30"/>
        <v>935</v>
      </c>
      <c r="W984" s="30">
        <f t="shared" si="31"/>
        <v>311</v>
      </c>
      <c r="X984" s="34">
        <f t="shared" si="32"/>
        <v>480</v>
      </c>
      <c r="Y984" s="36">
        <f t="shared" si="33"/>
        <v>388</v>
      </c>
      <c r="Z984" s="37">
        <f t="shared" ref="Z984:AA984" si="3959">L984</f>
        <v>382</v>
      </c>
      <c r="AA984" s="38">
        <f t="shared" si="3959"/>
        <v>92</v>
      </c>
      <c r="AB984" s="39">
        <f t="shared" si="35"/>
        <v>162</v>
      </c>
      <c r="AC984" s="35">
        <f t="shared" si="36"/>
        <v>0.3622047244</v>
      </c>
      <c r="AD984" s="35">
        <f t="shared" si="37"/>
        <v>0.5038961039</v>
      </c>
      <c r="AE984" s="30">
        <f t="shared" si="38"/>
        <v>0.4733100722</v>
      </c>
      <c r="AF984" s="30">
        <f t="shared" si="39"/>
        <v>0.1668737829</v>
      </c>
      <c r="AG984" s="30">
        <f t="shared" si="40"/>
        <v>0.03058603173</v>
      </c>
      <c r="AH984" s="41">
        <f t="shared" si="41"/>
        <v>0.353668012</v>
      </c>
      <c r="AI984" s="42">
        <f t="shared" si="42"/>
        <v>0.2819921291</v>
      </c>
      <c r="AJ984" s="42">
        <f t="shared" si="43"/>
        <v>0.3241381552</v>
      </c>
      <c r="AK984" s="36">
        <f t="shared" si="44"/>
        <v>183</v>
      </c>
      <c r="AL984" s="37">
        <f t="shared" ref="AL984:AM984" si="3960">Z984</f>
        <v>382</v>
      </c>
      <c r="AM984" s="38">
        <f t="shared" si="3960"/>
        <v>92</v>
      </c>
      <c r="AN984" s="39">
        <f t="shared" si="46"/>
        <v>162</v>
      </c>
      <c r="AO984" s="43"/>
      <c r="AP984" s="43"/>
      <c r="AQ984" s="43">
        <f t="shared" ref="AQ984:AW984" si="3961">POWER($AC984,AQ$3)</f>
        <v>1</v>
      </c>
      <c r="AR984" s="43">
        <f t="shared" si="3961"/>
        <v>0.3622047244</v>
      </c>
      <c r="AS984" s="43">
        <f t="shared" si="3961"/>
        <v>0.1311922624</v>
      </c>
      <c r="AT984" s="43">
        <f t="shared" si="3961"/>
        <v>0.04751845724</v>
      </c>
      <c r="AU984" s="43">
        <f t="shared" si="3961"/>
        <v>0.01721140971</v>
      </c>
      <c r="AV984" s="43">
        <f t="shared" si="3961"/>
        <v>0.006234053911</v>
      </c>
      <c r="AW984" s="43">
        <f t="shared" si="3961"/>
        <v>0.002258003779</v>
      </c>
      <c r="AX984" s="43">
        <f t="shared" ref="AX984:BA984" si="3962">$AD984*AQ984</f>
        <v>0.5038961039</v>
      </c>
      <c r="AY984" s="43">
        <f t="shared" si="3962"/>
        <v>0.1825135494</v>
      </c>
      <c r="AZ984" s="43">
        <f t="shared" si="3962"/>
        <v>0.06610726988</v>
      </c>
      <c r="BA984" s="43">
        <f t="shared" si="3962"/>
        <v>0.02394436547</v>
      </c>
      <c r="BB984" s="43"/>
      <c r="BC984" s="43"/>
      <c r="BD984" s="43"/>
      <c r="BE984" s="43"/>
      <c r="BF984" s="43"/>
      <c r="BG984" s="43"/>
      <c r="BH984" s="43"/>
      <c r="BI984" s="43"/>
      <c r="BJ984" s="43"/>
    </row>
    <row r="985">
      <c r="A985" s="30"/>
      <c r="B985" s="30"/>
      <c r="C985" s="44">
        <f t="shared" si="49"/>
        <v>981</v>
      </c>
      <c r="D985" s="32">
        <f t="shared" si="13"/>
        <v>494</v>
      </c>
      <c r="E985" s="32">
        <f t="shared" si="14"/>
        <v>494</v>
      </c>
      <c r="F985" s="33">
        <f t="shared" si="15"/>
        <v>213</v>
      </c>
      <c r="G985" s="30">
        <f t="shared" si="16"/>
        <v>162</v>
      </c>
      <c r="H985" s="34">
        <f t="shared" si="17"/>
        <v>51</v>
      </c>
      <c r="I985" s="35">
        <f t="shared" si="18"/>
        <v>0.3562652844</v>
      </c>
      <c r="J985" s="35">
        <f t="shared" si="19"/>
        <v>0.3070298261</v>
      </c>
      <c r="K985" s="36">
        <f t="shared" si="20"/>
        <v>58</v>
      </c>
      <c r="L985" s="37">
        <f t="shared" si="21"/>
        <v>104</v>
      </c>
      <c r="M985" s="38">
        <f t="shared" si="22"/>
        <v>16</v>
      </c>
      <c r="N985" s="39">
        <f t="shared" si="23"/>
        <v>35</v>
      </c>
      <c r="O985" s="35">
        <f t="shared" si="24"/>
        <v>0.3580246914</v>
      </c>
      <c r="P985" s="35">
        <f t="shared" si="25"/>
        <v>0.3137254902</v>
      </c>
      <c r="Q985" s="40">
        <f t="shared" si="26"/>
        <v>0.3474178404</v>
      </c>
      <c r="R985" s="35">
        <f t="shared" si="27"/>
        <v>0.1333333333</v>
      </c>
      <c r="S985" s="10">
        <f t="shared" si="50"/>
        <v>0.627098935</v>
      </c>
      <c r="T985" s="10">
        <f t="shared" si="28"/>
        <v>0.9285774891</v>
      </c>
      <c r="U985" s="10">
        <f t="shared" si="29"/>
        <v>0.9285774891</v>
      </c>
      <c r="V985" s="30">
        <f t="shared" si="30"/>
        <v>213</v>
      </c>
      <c r="W985" s="30">
        <f t="shared" si="31"/>
        <v>74</v>
      </c>
      <c r="X985" s="34">
        <f t="shared" si="32"/>
        <v>134</v>
      </c>
      <c r="Y985" s="36">
        <f t="shared" si="33"/>
        <v>118</v>
      </c>
      <c r="Z985" s="37">
        <f t="shared" ref="Z985:AA985" si="3963">L985</f>
        <v>104</v>
      </c>
      <c r="AA985" s="38">
        <f t="shared" si="3963"/>
        <v>16</v>
      </c>
      <c r="AB985" s="39">
        <f t="shared" si="35"/>
        <v>9</v>
      </c>
      <c r="AC985" s="35">
        <f t="shared" si="36"/>
        <v>0.64</v>
      </c>
      <c r="AD985" s="35">
        <f t="shared" si="37"/>
        <v>0.5315315315</v>
      </c>
      <c r="AE985" s="30">
        <f t="shared" si="38"/>
        <v>0.5779737607</v>
      </c>
      <c r="AF985" s="30">
        <f t="shared" si="39"/>
        <v>0.2715374713</v>
      </c>
      <c r="AG985" s="30">
        <f t="shared" si="40"/>
        <v>-0.04644222912</v>
      </c>
      <c r="AH985" s="41">
        <f t="shared" si="41"/>
        <v>0.3841398095</v>
      </c>
      <c r="AI985" s="42">
        <f t="shared" si="42"/>
        <v>0.4915956663</v>
      </c>
      <c r="AJ985" s="42">
        <f t="shared" si="43"/>
        <v>0.4276005911</v>
      </c>
      <c r="AK985" s="36">
        <f t="shared" si="44"/>
        <v>78</v>
      </c>
      <c r="AL985" s="37">
        <f t="shared" ref="AL985:AM985" si="3964">Z985</f>
        <v>104</v>
      </c>
      <c r="AM985" s="38">
        <f t="shared" si="3964"/>
        <v>16</v>
      </c>
      <c r="AN985" s="39">
        <f t="shared" si="46"/>
        <v>9</v>
      </c>
      <c r="AO985" s="43"/>
      <c r="AP985" s="43"/>
      <c r="AQ985" s="43">
        <f t="shared" ref="AQ985:AW985" si="3965">POWER($AC985,AQ$3)</f>
        <v>1</v>
      </c>
      <c r="AR985" s="43">
        <f t="shared" si="3965"/>
        <v>0.64</v>
      </c>
      <c r="AS985" s="43">
        <f t="shared" si="3965"/>
        <v>0.4096</v>
      </c>
      <c r="AT985" s="43">
        <f t="shared" si="3965"/>
        <v>0.262144</v>
      </c>
      <c r="AU985" s="43">
        <f t="shared" si="3965"/>
        <v>0.16777216</v>
      </c>
      <c r="AV985" s="43">
        <f t="shared" si="3965"/>
        <v>0.1073741824</v>
      </c>
      <c r="AW985" s="43">
        <f t="shared" si="3965"/>
        <v>0.06871947674</v>
      </c>
      <c r="AX985" s="43">
        <f t="shared" ref="AX985:BA985" si="3966">$AD985*AQ985</f>
        <v>0.5315315315</v>
      </c>
      <c r="AY985" s="43">
        <f t="shared" si="3966"/>
        <v>0.3401801802</v>
      </c>
      <c r="AZ985" s="43">
        <f t="shared" si="3966"/>
        <v>0.2177153153</v>
      </c>
      <c r="BA985" s="43">
        <f t="shared" si="3966"/>
        <v>0.1393378018</v>
      </c>
      <c r="BB985" s="43"/>
      <c r="BC985" s="43"/>
      <c r="BD985" s="43"/>
      <c r="BE985" s="43"/>
      <c r="BF985" s="43"/>
      <c r="BG985" s="43"/>
      <c r="BH985" s="43"/>
      <c r="BI985" s="43"/>
      <c r="BJ985" s="43"/>
    </row>
    <row r="986">
      <c r="A986" s="30"/>
      <c r="B986" s="30"/>
      <c r="C986" s="44">
        <f t="shared" si="49"/>
        <v>982</v>
      </c>
      <c r="D986" s="32">
        <f t="shared" si="13"/>
        <v>653</v>
      </c>
      <c r="E986" s="32">
        <f t="shared" si="14"/>
        <v>653</v>
      </c>
      <c r="F986" s="33">
        <f t="shared" si="15"/>
        <v>431</v>
      </c>
      <c r="G986" s="30">
        <f t="shared" si="16"/>
        <v>280</v>
      </c>
      <c r="H986" s="34">
        <f t="shared" si="17"/>
        <v>151</v>
      </c>
      <c r="I986" s="35">
        <f t="shared" si="18"/>
        <v>0.5431567981</v>
      </c>
      <c r="J986" s="35">
        <f t="shared" si="19"/>
        <v>0.5514558045</v>
      </c>
      <c r="K986" s="36">
        <f t="shared" si="20"/>
        <v>152</v>
      </c>
      <c r="L986" s="37">
        <f t="shared" si="21"/>
        <v>128</v>
      </c>
      <c r="M986" s="38">
        <f t="shared" si="22"/>
        <v>83</v>
      </c>
      <c r="N986" s="39">
        <f t="shared" si="23"/>
        <v>68</v>
      </c>
      <c r="O986" s="35">
        <f t="shared" si="24"/>
        <v>0.5428571429</v>
      </c>
      <c r="P986" s="35">
        <f t="shared" si="25"/>
        <v>0.5496688742</v>
      </c>
      <c r="Q986" s="40">
        <f t="shared" si="26"/>
        <v>0.5452436195</v>
      </c>
      <c r="R986" s="35">
        <f t="shared" si="27"/>
        <v>0.3933649289</v>
      </c>
      <c r="S986" s="10">
        <f t="shared" si="50"/>
        <v>0.3954613101</v>
      </c>
      <c r="T986" s="10">
        <f t="shared" si="28"/>
        <v>0.3868567822</v>
      </c>
      <c r="U986" s="10">
        <f t="shared" si="29"/>
        <v>0.3868567822</v>
      </c>
      <c r="V986" s="30">
        <f t="shared" si="30"/>
        <v>431</v>
      </c>
      <c r="W986" s="30">
        <f t="shared" si="31"/>
        <v>235</v>
      </c>
      <c r="X986" s="34">
        <f t="shared" si="32"/>
        <v>235</v>
      </c>
      <c r="Y986" s="36">
        <f t="shared" si="33"/>
        <v>152</v>
      </c>
      <c r="Z986" s="37">
        <f t="shared" ref="Z986:AA986" si="3967">L986</f>
        <v>128</v>
      </c>
      <c r="AA986" s="38">
        <f t="shared" si="3967"/>
        <v>83</v>
      </c>
      <c r="AB986" s="39">
        <f t="shared" si="35"/>
        <v>241</v>
      </c>
      <c r="AC986" s="35">
        <f t="shared" si="36"/>
        <v>0.2561728395</v>
      </c>
      <c r="AD986" s="35">
        <f t="shared" si="37"/>
        <v>0.5428571429</v>
      </c>
      <c r="AE986" s="30">
        <f t="shared" si="38"/>
        <v>0.4251874855</v>
      </c>
      <c r="AF986" s="30">
        <f t="shared" si="39"/>
        <v>0.1187511962</v>
      </c>
      <c r="AG986" s="30">
        <f t="shared" si="40"/>
        <v>0.1176696574</v>
      </c>
      <c r="AH986" s="41">
        <f t="shared" si="41"/>
        <v>0.3513260504</v>
      </c>
      <c r="AI986" s="42">
        <f t="shared" si="42"/>
        <v>0.1996576699</v>
      </c>
      <c r="AJ986" s="42">
        <f t="shared" si="43"/>
        <v>0.3618005884</v>
      </c>
      <c r="AK986" s="36">
        <f t="shared" si="44"/>
        <v>73</v>
      </c>
      <c r="AL986" s="37">
        <f t="shared" ref="AL986:AM986" si="3968">Z986</f>
        <v>128</v>
      </c>
      <c r="AM986" s="38">
        <f t="shared" si="3968"/>
        <v>83</v>
      </c>
      <c r="AN986" s="39">
        <f t="shared" si="46"/>
        <v>241</v>
      </c>
      <c r="AO986" s="43"/>
      <c r="AP986" s="43"/>
      <c r="AQ986" s="43">
        <f t="shared" ref="AQ986:AW986" si="3969">POWER($AC986,AQ$3)</f>
        <v>1</v>
      </c>
      <c r="AR986" s="43">
        <f t="shared" si="3969"/>
        <v>0.2561728395</v>
      </c>
      <c r="AS986" s="43">
        <f t="shared" si="3969"/>
        <v>0.0656245237</v>
      </c>
      <c r="AT986" s="43">
        <f t="shared" si="3969"/>
        <v>0.01681122058</v>
      </c>
      <c r="AU986" s="43">
        <f t="shared" si="3969"/>
        <v>0.004306578111</v>
      </c>
      <c r="AV986" s="43">
        <f t="shared" si="3969"/>
        <v>0.001103228343</v>
      </c>
      <c r="AW986" s="43">
        <f t="shared" si="3969"/>
        <v>0.0002826171373</v>
      </c>
      <c r="AX986" s="43">
        <f t="shared" ref="AX986:BA986" si="3970">$AD986*AQ986</f>
        <v>0.5428571429</v>
      </c>
      <c r="AY986" s="43">
        <f t="shared" si="3970"/>
        <v>0.1390652557</v>
      </c>
      <c r="AZ986" s="43">
        <f t="shared" si="3970"/>
        <v>0.03562474144</v>
      </c>
      <c r="BA986" s="43">
        <f t="shared" si="3970"/>
        <v>0.009126091171</v>
      </c>
      <c r="BB986" s="43"/>
      <c r="BC986" s="43"/>
      <c r="BD986" s="43"/>
      <c r="BE986" s="43"/>
      <c r="BF986" s="43"/>
      <c r="BG986" s="43"/>
      <c r="BH986" s="43"/>
      <c r="BI986" s="43"/>
      <c r="BJ986" s="43"/>
    </row>
    <row r="987">
      <c r="A987" s="30"/>
      <c r="B987" s="30"/>
      <c r="C987" s="44">
        <f t="shared" si="49"/>
        <v>983</v>
      </c>
      <c r="D987" s="32">
        <f t="shared" si="13"/>
        <v>778</v>
      </c>
      <c r="E987" s="32">
        <f t="shared" si="14"/>
        <v>778</v>
      </c>
      <c r="F987" s="33">
        <f t="shared" si="15"/>
        <v>379</v>
      </c>
      <c r="G987" s="30">
        <f t="shared" si="16"/>
        <v>258</v>
      </c>
      <c r="H987" s="34">
        <f t="shared" si="17"/>
        <v>121</v>
      </c>
      <c r="I987" s="35">
        <f t="shared" si="18"/>
        <v>0.4725236271</v>
      </c>
      <c r="J987" s="35">
        <f t="shared" si="19"/>
        <v>0.4029993848</v>
      </c>
      <c r="K987" s="36">
        <f t="shared" si="20"/>
        <v>122</v>
      </c>
      <c r="L987" s="37">
        <f t="shared" si="21"/>
        <v>136</v>
      </c>
      <c r="M987" s="38">
        <f t="shared" si="22"/>
        <v>49</v>
      </c>
      <c r="N987" s="39">
        <f t="shared" si="23"/>
        <v>72</v>
      </c>
      <c r="O987" s="35">
        <f t="shared" si="24"/>
        <v>0.4728682171</v>
      </c>
      <c r="P987" s="35">
        <f t="shared" si="25"/>
        <v>0.4049586777</v>
      </c>
      <c r="Q987" s="40">
        <f t="shared" si="26"/>
        <v>0.4511873351</v>
      </c>
      <c r="R987" s="35">
        <f t="shared" si="27"/>
        <v>0.2648648649</v>
      </c>
      <c r="S987" s="10">
        <f t="shared" si="50"/>
        <v>0.4962344392</v>
      </c>
      <c r="T987" s="10">
        <f t="shared" si="28"/>
        <v>0.6321078533</v>
      </c>
      <c r="U987" s="10">
        <f t="shared" si="29"/>
        <v>0.6321078533</v>
      </c>
      <c r="V987" s="30">
        <f t="shared" si="30"/>
        <v>379</v>
      </c>
      <c r="W987" s="30">
        <f t="shared" si="31"/>
        <v>171</v>
      </c>
      <c r="X987" s="34">
        <f t="shared" si="32"/>
        <v>188</v>
      </c>
      <c r="Y987" s="36">
        <f t="shared" si="33"/>
        <v>139</v>
      </c>
      <c r="Z987" s="37">
        <f t="shared" ref="Z987:AA987" si="3971">L987</f>
        <v>136</v>
      </c>
      <c r="AA987" s="38">
        <f t="shared" si="3971"/>
        <v>49</v>
      </c>
      <c r="AB987" s="39">
        <f t="shared" si="35"/>
        <v>81</v>
      </c>
      <c r="AC987" s="35">
        <f t="shared" si="36"/>
        <v>0.3769230769</v>
      </c>
      <c r="AD987" s="35">
        <f t="shared" si="37"/>
        <v>0.5054545455</v>
      </c>
      <c r="AE987" s="30">
        <f t="shared" si="38"/>
        <v>0.4797602073</v>
      </c>
      <c r="AF987" s="30">
        <f t="shared" si="39"/>
        <v>0.173323918</v>
      </c>
      <c r="AG987" s="30">
        <f t="shared" si="40"/>
        <v>0.02569433817</v>
      </c>
      <c r="AH987" s="41">
        <f t="shared" si="41"/>
        <v>0.354392341</v>
      </c>
      <c r="AI987" s="42">
        <f t="shared" si="42"/>
        <v>0.2933531885</v>
      </c>
      <c r="AJ987" s="42">
        <f t="shared" si="43"/>
        <v>0.3287587049</v>
      </c>
      <c r="AK987" s="36">
        <f t="shared" si="44"/>
        <v>67</v>
      </c>
      <c r="AL987" s="37">
        <f t="shared" ref="AL987:AM987" si="3972">Z987</f>
        <v>136</v>
      </c>
      <c r="AM987" s="38">
        <f t="shared" si="3972"/>
        <v>49</v>
      </c>
      <c r="AN987" s="39">
        <f t="shared" si="46"/>
        <v>81</v>
      </c>
      <c r="AO987" s="43"/>
      <c r="AP987" s="43"/>
      <c r="AQ987" s="43">
        <f t="shared" ref="AQ987:AW987" si="3973">POWER($AC987,AQ$3)</f>
        <v>1</v>
      </c>
      <c r="AR987" s="43">
        <f t="shared" si="3973"/>
        <v>0.3769230769</v>
      </c>
      <c r="AS987" s="43">
        <f t="shared" si="3973"/>
        <v>0.1420710059</v>
      </c>
      <c r="AT987" s="43">
        <f t="shared" si="3973"/>
        <v>0.05354984069</v>
      </c>
      <c r="AU987" s="43">
        <f t="shared" si="3973"/>
        <v>0.02018417072</v>
      </c>
      <c r="AV987" s="43">
        <f t="shared" si="3973"/>
        <v>0.007607879734</v>
      </c>
      <c r="AW987" s="43">
        <f t="shared" si="3973"/>
        <v>0.002867585438</v>
      </c>
      <c r="AX987" s="43">
        <f t="shared" ref="AX987:BA987" si="3974">$AD987*AQ987</f>
        <v>0.5054545455</v>
      </c>
      <c r="AY987" s="43">
        <f t="shared" si="3974"/>
        <v>0.1905174825</v>
      </c>
      <c r="AZ987" s="43">
        <f t="shared" si="3974"/>
        <v>0.07181043572</v>
      </c>
      <c r="BA987" s="43">
        <f t="shared" si="3974"/>
        <v>0.02706701039</v>
      </c>
      <c r="BB987" s="43"/>
      <c r="BC987" s="43"/>
      <c r="BD987" s="43"/>
      <c r="BE987" s="43"/>
      <c r="BF987" s="43"/>
      <c r="BG987" s="43"/>
      <c r="BH987" s="43"/>
      <c r="BI987" s="43"/>
      <c r="BJ987" s="43"/>
    </row>
    <row r="988">
      <c r="A988" s="30"/>
      <c r="B988" s="30"/>
      <c r="C988" s="44">
        <f t="shared" si="49"/>
        <v>984</v>
      </c>
      <c r="D988" s="32">
        <f t="shared" si="13"/>
        <v>524</v>
      </c>
      <c r="E988" s="32">
        <f t="shared" si="14"/>
        <v>524</v>
      </c>
      <c r="F988" s="33">
        <f t="shared" si="15"/>
        <v>277</v>
      </c>
      <c r="G988" s="30">
        <f t="shared" si="16"/>
        <v>184</v>
      </c>
      <c r="H988" s="34">
        <f t="shared" si="17"/>
        <v>93</v>
      </c>
      <c r="I988" s="35">
        <f t="shared" si="18"/>
        <v>0.486434114</v>
      </c>
      <c r="J988" s="35">
        <f t="shared" si="19"/>
        <v>0.5286756331</v>
      </c>
      <c r="K988" s="36">
        <f t="shared" si="20"/>
        <v>90</v>
      </c>
      <c r="L988" s="37">
        <f t="shared" si="21"/>
        <v>94</v>
      </c>
      <c r="M988" s="38">
        <f t="shared" si="22"/>
        <v>49</v>
      </c>
      <c r="N988" s="39">
        <f t="shared" si="23"/>
        <v>44</v>
      </c>
      <c r="O988" s="35">
        <f t="shared" si="24"/>
        <v>0.4891304348</v>
      </c>
      <c r="P988" s="35">
        <f t="shared" si="25"/>
        <v>0.5268817204</v>
      </c>
      <c r="Q988" s="40">
        <f t="shared" si="26"/>
        <v>0.5018050542</v>
      </c>
      <c r="R988" s="35">
        <f t="shared" si="27"/>
        <v>0.3426573427</v>
      </c>
      <c r="S988" s="10">
        <f t="shared" si="50"/>
        <v>0.6715570536</v>
      </c>
      <c r="T988" s="10">
        <f t="shared" si="28"/>
        <v>0.8710610875</v>
      </c>
      <c r="U988" s="10">
        <f t="shared" si="29"/>
        <v>0.8710610875</v>
      </c>
      <c r="V988" s="30">
        <f t="shared" si="30"/>
        <v>277</v>
      </c>
      <c r="W988" s="30">
        <f t="shared" si="31"/>
        <v>139</v>
      </c>
      <c r="X988" s="34">
        <f t="shared" si="32"/>
        <v>186</v>
      </c>
      <c r="Y988" s="36">
        <f t="shared" si="33"/>
        <v>137</v>
      </c>
      <c r="Z988" s="37">
        <f t="shared" ref="Z988:AA988" si="3975">L988</f>
        <v>94</v>
      </c>
      <c r="AA988" s="38">
        <f t="shared" si="3975"/>
        <v>49</v>
      </c>
      <c r="AB988" s="39">
        <f t="shared" si="35"/>
        <v>20</v>
      </c>
      <c r="AC988" s="35">
        <f t="shared" si="36"/>
        <v>0.7101449275</v>
      </c>
      <c r="AD988" s="35">
        <f t="shared" si="37"/>
        <v>0.5930735931</v>
      </c>
      <c r="AE988" s="30">
        <f t="shared" si="38"/>
        <v>0.5964876347</v>
      </c>
      <c r="AF988" s="30">
        <f t="shared" si="39"/>
        <v>0.2900513454</v>
      </c>
      <c r="AG988" s="30">
        <f t="shared" si="40"/>
        <v>-0.003414041624</v>
      </c>
      <c r="AH988" s="41">
        <f t="shared" si="41"/>
        <v>0.3976374656</v>
      </c>
      <c r="AI988" s="42">
        <f t="shared" si="42"/>
        <v>0.5424184736</v>
      </c>
      <c r="AJ988" s="42">
        <f t="shared" si="43"/>
        <v>0.5377140946</v>
      </c>
      <c r="AK988" s="36">
        <f t="shared" si="44"/>
        <v>109</v>
      </c>
      <c r="AL988" s="37">
        <f t="shared" ref="AL988:AM988" si="3976">Z988</f>
        <v>94</v>
      </c>
      <c r="AM988" s="38">
        <f t="shared" si="3976"/>
        <v>49</v>
      </c>
      <c r="AN988" s="39">
        <f t="shared" si="46"/>
        <v>20</v>
      </c>
      <c r="AO988" s="43"/>
      <c r="AP988" s="43"/>
      <c r="AQ988" s="43">
        <f t="shared" ref="AQ988:AW988" si="3977">POWER($AC988,AQ$3)</f>
        <v>1</v>
      </c>
      <c r="AR988" s="43">
        <f t="shared" si="3977"/>
        <v>0.7101449275</v>
      </c>
      <c r="AS988" s="43">
        <f t="shared" si="3977"/>
        <v>0.5043058181</v>
      </c>
      <c r="AT988" s="43">
        <f t="shared" si="3977"/>
        <v>0.3581302187</v>
      </c>
      <c r="AU988" s="43">
        <f t="shared" si="3977"/>
        <v>0.2543243582</v>
      </c>
      <c r="AV988" s="43">
        <f t="shared" si="3977"/>
        <v>0.1806071529</v>
      </c>
      <c r="AW988" s="43">
        <f t="shared" si="3977"/>
        <v>0.1282572535</v>
      </c>
      <c r="AX988" s="43">
        <f t="shared" ref="AX988:BA988" si="3978">$AD988*AQ988</f>
        <v>0.5930735931</v>
      </c>
      <c r="AY988" s="43">
        <f t="shared" si="3978"/>
        <v>0.4211682038</v>
      </c>
      <c r="AZ988" s="43">
        <f t="shared" si="3978"/>
        <v>0.2990904636</v>
      </c>
      <c r="BA988" s="43">
        <f t="shared" si="3978"/>
        <v>0.2123975756</v>
      </c>
      <c r="BB988" s="43"/>
      <c r="BC988" s="43"/>
      <c r="BD988" s="43"/>
      <c r="BE988" s="43"/>
      <c r="BF988" s="43"/>
      <c r="BG988" s="43"/>
      <c r="BH988" s="43"/>
      <c r="BI988" s="43"/>
      <c r="BJ988" s="43"/>
    </row>
    <row r="989">
      <c r="A989" s="30"/>
      <c r="B989" s="30"/>
      <c r="C989" s="44">
        <f t="shared" si="49"/>
        <v>985</v>
      </c>
      <c r="D989" s="32">
        <f t="shared" si="13"/>
        <v>676</v>
      </c>
      <c r="E989" s="32">
        <f t="shared" si="14"/>
        <v>676</v>
      </c>
      <c r="F989" s="33">
        <f t="shared" si="15"/>
        <v>300</v>
      </c>
      <c r="G989" s="30">
        <f t="shared" si="16"/>
        <v>239</v>
      </c>
      <c r="H989" s="34">
        <f t="shared" si="17"/>
        <v>61</v>
      </c>
      <c r="I989" s="35">
        <f t="shared" si="18"/>
        <v>0.3303379915</v>
      </c>
      <c r="J989" s="35">
        <f t="shared" si="19"/>
        <v>0.3529805125</v>
      </c>
      <c r="K989" s="36">
        <f t="shared" si="20"/>
        <v>79</v>
      </c>
      <c r="L989" s="37">
        <f t="shared" si="21"/>
        <v>160</v>
      </c>
      <c r="M989" s="38">
        <f t="shared" si="22"/>
        <v>22</v>
      </c>
      <c r="N989" s="39">
        <f t="shared" si="23"/>
        <v>39</v>
      </c>
      <c r="O989" s="35">
        <f t="shared" si="24"/>
        <v>0.3305439331</v>
      </c>
      <c r="P989" s="35">
        <f t="shared" si="25"/>
        <v>0.3606557377</v>
      </c>
      <c r="Q989" s="40">
        <f t="shared" si="26"/>
        <v>0.3366666667</v>
      </c>
      <c r="R989" s="35">
        <f t="shared" si="27"/>
        <v>0.1208791209</v>
      </c>
      <c r="S989" s="10">
        <f t="shared" si="50"/>
        <v>0.659875026</v>
      </c>
      <c r="T989" s="10">
        <f t="shared" si="28"/>
        <v>0.9900671476</v>
      </c>
      <c r="U989" s="10">
        <f t="shared" si="29"/>
        <v>0.9900671476</v>
      </c>
      <c r="V989" s="30">
        <f t="shared" si="30"/>
        <v>300</v>
      </c>
      <c r="W989" s="30">
        <f t="shared" si="31"/>
        <v>101</v>
      </c>
      <c r="X989" s="34">
        <f t="shared" si="32"/>
        <v>198</v>
      </c>
      <c r="Y989" s="36">
        <f t="shared" si="33"/>
        <v>176</v>
      </c>
      <c r="Z989" s="37">
        <f t="shared" ref="Z989:AA989" si="3979">L989</f>
        <v>160</v>
      </c>
      <c r="AA989" s="38">
        <f t="shared" si="3979"/>
        <v>22</v>
      </c>
      <c r="AB989" s="39">
        <f t="shared" si="35"/>
        <v>2</v>
      </c>
      <c r="AC989" s="35">
        <f t="shared" si="36"/>
        <v>0.9166666667</v>
      </c>
      <c r="AD989" s="35">
        <f t="shared" si="37"/>
        <v>0.5238095238</v>
      </c>
      <c r="AE989" s="30">
        <f t="shared" si="38"/>
        <v>0.6238536553</v>
      </c>
      <c r="AF989" s="30">
        <f t="shared" si="39"/>
        <v>0.317417366</v>
      </c>
      <c r="AG989" s="30">
        <f t="shared" si="40"/>
        <v>-0.1000441315</v>
      </c>
      <c r="AH989" s="41">
        <f t="shared" si="41"/>
        <v>0.4520470243</v>
      </c>
      <c r="AI989" s="42">
        <f t="shared" si="42"/>
        <v>0.6859415289</v>
      </c>
      <c r="AJ989" s="42">
        <f t="shared" si="43"/>
        <v>0.5480857058</v>
      </c>
      <c r="AK989" s="36">
        <f t="shared" si="44"/>
        <v>194</v>
      </c>
      <c r="AL989" s="37">
        <f t="shared" ref="AL989:AM989" si="3980">Z989</f>
        <v>160</v>
      </c>
      <c r="AM989" s="38">
        <f t="shared" si="3980"/>
        <v>22</v>
      </c>
      <c r="AN989" s="39">
        <f t="shared" si="46"/>
        <v>2</v>
      </c>
      <c r="AO989" s="43"/>
      <c r="AP989" s="43"/>
      <c r="AQ989" s="43">
        <f t="shared" ref="AQ989:AW989" si="3981">POWER($AC989,AQ$3)</f>
        <v>1</v>
      </c>
      <c r="AR989" s="43">
        <f t="shared" si="3981"/>
        <v>0.9166666667</v>
      </c>
      <c r="AS989" s="43">
        <f t="shared" si="3981"/>
        <v>0.8402777778</v>
      </c>
      <c r="AT989" s="43">
        <f t="shared" si="3981"/>
        <v>0.7702546296</v>
      </c>
      <c r="AU989" s="43">
        <f t="shared" si="3981"/>
        <v>0.7060667438</v>
      </c>
      <c r="AV989" s="43">
        <f t="shared" si="3981"/>
        <v>0.6472278485</v>
      </c>
      <c r="AW989" s="43">
        <f t="shared" si="3981"/>
        <v>0.5932921945</v>
      </c>
      <c r="AX989" s="43">
        <f t="shared" ref="AX989:BA989" si="3982">$AD989*AQ989</f>
        <v>0.5238095238</v>
      </c>
      <c r="AY989" s="43">
        <f t="shared" si="3982"/>
        <v>0.4801587302</v>
      </c>
      <c r="AZ989" s="43">
        <f t="shared" si="3982"/>
        <v>0.4401455026</v>
      </c>
      <c r="BA989" s="43">
        <f t="shared" si="3982"/>
        <v>0.4034667108</v>
      </c>
      <c r="BB989" s="43"/>
      <c r="BC989" s="43"/>
      <c r="BD989" s="43"/>
      <c r="BE989" s="43"/>
      <c r="BF989" s="43"/>
      <c r="BG989" s="43"/>
      <c r="BH989" s="43"/>
      <c r="BI989" s="43"/>
      <c r="BJ989" s="43"/>
    </row>
    <row r="990">
      <c r="A990" s="30"/>
      <c r="B990" s="30"/>
      <c r="C990" s="44">
        <f t="shared" si="49"/>
        <v>986</v>
      </c>
      <c r="D990" s="32">
        <f t="shared" si="13"/>
        <v>2042</v>
      </c>
      <c r="E990" s="32">
        <f t="shared" si="14"/>
        <v>2042</v>
      </c>
      <c r="F990" s="33">
        <f t="shared" si="15"/>
        <v>951</v>
      </c>
      <c r="G990" s="30">
        <f t="shared" si="16"/>
        <v>758</v>
      </c>
      <c r="H990" s="34">
        <f t="shared" si="17"/>
        <v>193</v>
      </c>
      <c r="I990" s="35">
        <f t="shared" si="18"/>
        <v>0.4276179329</v>
      </c>
      <c r="J990" s="35">
        <f t="shared" si="19"/>
        <v>0.406261731</v>
      </c>
      <c r="K990" s="36">
        <f t="shared" si="20"/>
        <v>324</v>
      </c>
      <c r="L990" s="37">
        <f t="shared" si="21"/>
        <v>434</v>
      </c>
      <c r="M990" s="38">
        <f t="shared" si="22"/>
        <v>78</v>
      </c>
      <c r="N990" s="39">
        <f t="shared" si="23"/>
        <v>115</v>
      </c>
      <c r="O990" s="35">
        <f t="shared" si="24"/>
        <v>0.4274406332</v>
      </c>
      <c r="P990" s="35">
        <f t="shared" si="25"/>
        <v>0.4041450777</v>
      </c>
      <c r="Q990" s="40">
        <f t="shared" si="26"/>
        <v>0.4227129338</v>
      </c>
      <c r="R990" s="35">
        <f t="shared" si="27"/>
        <v>0.15234375</v>
      </c>
      <c r="S990" s="10">
        <f t="shared" si="50"/>
        <v>0.6990454736</v>
      </c>
      <c r="T990" s="10">
        <f t="shared" si="28"/>
        <v>1.03468008</v>
      </c>
      <c r="U990" s="10">
        <f t="shared" si="29"/>
        <v>1</v>
      </c>
      <c r="V990" s="30">
        <f t="shared" si="30"/>
        <v>951</v>
      </c>
      <c r="W990" s="30">
        <f t="shared" si="31"/>
        <v>402</v>
      </c>
      <c r="X990" s="34">
        <f t="shared" si="32"/>
        <v>665</v>
      </c>
      <c r="Y990" s="36">
        <f t="shared" si="33"/>
        <v>587</v>
      </c>
      <c r="Z990" s="37">
        <f t="shared" ref="Z990:AA990" si="3983">L990</f>
        <v>434</v>
      </c>
      <c r="AA990" s="38">
        <f t="shared" si="3983"/>
        <v>78</v>
      </c>
      <c r="AB990" s="39">
        <f t="shared" si="35"/>
        <v>0</v>
      </c>
      <c r="AC990" s="35">
        <f t="shared" si="36"/>
        <v>1</v>
      </c>
      <c r="AD990" s="35">
        <f t="shared" si="37"/>
        <v>0.5749265426</v>
      </c>
      <c r="AE990" s="30">
        <f t="shared" si="38"/>
        <v>0.6210571413</v>
      </c>
      <c r="AF990" s="30">
        <f t="shared" si="39"/>
        <v>0.3146208519</v>
      </c>
      <c r="AG990" s="30">
        <f t="shared" si="40"/>
        <v>-0.04613059866</v>
      </c>
      <c r="AH990" s="41">
        <f t="shared" si="41"/>
        <v>0.4805822993</v>
      </c>
      <c r="AI990" s="42">
        <f t="shared" si="42"/>
        <v>0.7412780452</v>
      </c>
      <c r="AJ990" s="42">
        <f t="shared" si="43"/>
        <v>0.6777123812</v>
      </c>
      <c r="AK990" s="36">
        <f t="shared" si="44"/>
        <v>913</v>
      </c>
      <c r="AL990" s="37">
        <f t="shared" ref="AL990:AM990" si="3984">Z990</f>
        <v>434</v>
      </c>
      <c r="AM990" s="38">
        <f t="shared" si="3984"/>
        <v>78</v>
      </c>
      <c r="AN990" s="39">
        <f t="shared" si="46"/>
        <v>0</v>
      </c>
      <c r="AO990" s="43"/>
      <c r="AP990" s="43"/>
      <c r="AQ990" s="43">
        <f t="shared" ref="AQ990:AW990" si="3985">POWER($AC990,AQ$3)</f>
        <v>1</v>
      </c>
      <c r="AR990" s="43">
        <f t="shared" si="3985"/>
        <v>1</v>
      </c>
      <c r="AS990" s="43">
        <f t="shared" si="3985"/>
        <v>1</v>
      </c>
      <c r="AT990" s="43">
        <f t="shared" si="3985"/>
        <v>1</v>
      </c>
      <c r="AU990" s="43">
        <f t="shared" si="3985"/>
        <v>1</v>
      </c>
      <c r="AV990" s="43">
        <f t="shared" si="3985"/>
        <v>1</v>
      </c>
      <c r="AW990" s="43">
        <f t="shared" si="3985"/>
        <v>1</v>
      </c>
      <c r="AX990" s="43">
        <f t="shared" ref="AX990:BA990" si="3986">$AD990*AQ990</f>
        <v>0.5749265426</v>
      </c>
      <c r="AY990" s="43">
        <f t="shared" si="3986"/>
        <v>0.5749265426</v>
      </c>
      <c r="AZ990" s="43">
        <f t="shared" si="3986"/>
        <v>0.5749265426</v>
      </c>
      <c r="BA990" s="43">
        <f t="shared" si="3986"/>
        <v>0.5749265426</v>
      </c>
      <c r="BB990" s="43"/>
      <c r="BC990" s="43"/>
      <c r="BD990" s="43"/>
      <c r="BE990" s="43"/>
      <c r="BF990" s="43"/>
      <c r="BG990" s="43"/>
      <c r="BH990" s="43"/>
      <c r="BI990" s="43"/>
      <c r="BJ990" s="43"/>
    </row>
    <row r="991">
      <c r="A991" s="30"/>
      <c r="B991" s="30"/>
      <c r="C991" s="44">
        <f t="shared" si="49"/>
        <v>987</v>
      </c>
      <c r="D991" s="32">
        <f t="shared" si="13"/>
        <v>1531</v>
      </c>
      <c r="E991" s="32">
        <f t="shared" si="14"/>
        <v>1531</v>
      </c>
      <c r="F991" s="33">
        <f t="shared" si="15"/>
        <v>632</v>
      </c>
      <c r="G991" s="30">
        <f t="shared" si="16"/>
        <v>453</v>
      </c>
      <c r="H991" s="34">
        <f t="shared" si="17"/>
        <v>179</v>
      </c>
      <c r="I991" s="35">
        <f t="shared" si="18"/>
        <v>0.4497493331</v>
      </c>
      <c r="J991" s="35">
        <f t="shared" si="19"/>
        <v>0.487843475</v>
      </c>
      <c r="K991" s="36">
        <f t="shared" si="20"/>
        <v>204</v>
      </c>
      <c r="L991" s="37">
        <f t="shared" si="21"/>
        <v>249</v>
      </c>
      <c r="M991" s="38">
        <f t="shared" si="22"/>
        <v>87</v>
      </c>
      <c r="N991" s="39">
        <f t="shared" si="23"/>
        <v>92</v>
      </c>
      <c r="O991" s="35">
        <f t="shared" si="24"/>
        <v>0.4503311258</v>
      </c>
      <c r="P991" s="35">
        <f t="shared" si="25"/>
        <v>0.4860335196</v>
      </c>
      <c r="Q991" s="40">
        <f t="shared" si="26"/>
        <v>0.460443038</v>
      </c>
      <c r="R991" s="35">
        <f t="shared" si="27"/>
        <v>0.2589285714</v>
      </c>
      <c r="S991" s="10">
        <f t="shared" si="50"/>
        <v>0.821239776</v>
      </c>
      <c r="T991" s="10">
        <f t="shared" si="28"/>
        <v>1.168601506</v>
      </c>
      <c r="U991" s="10">
        <f t="shared" si="29"/>
        <v>1</v>
      </c>
      <c r="V991" s="30">
        <f t="shared" si="30"/>
        <v>632</v>
      </c>
      <c r="W991" s="30">
        <f t="shared" si="31"/>
        <v>291</v>
      </c>
      <c r="X991" s="34">
        <f t="shared" si="32"/>
        <v>519</v>
      </c>
      <c r="Y991" s="36">
        <f t="shared" si="33"/>
        <v>432</v>
      </c>
      <c r="Z991" s="37">
        <f t="shared" ref="Z991:AA991" si="3987">L991</f>
        <v>249</v>
      </c>
      <c r="AA991" s="38">
        <f t="shared" si="3987"/>
        <v>87</v>
      </c>
      <c r="AB991" s="39">
        <f t="shared" si="35"/>
        <v>0</v>
      </c>
      <c r="AC991" s="35">
        <f t="shared" si="36"/>
        <v>1</v>
      </c>
      <c r="AD991" s="35">
        <f t="shared" si="37"/>
        <v>0.6343612335</v>
      </c>
      <c r="AE991" s="30">
        <f t="shared" si="38"/>
        <v>0.6210571413</v>
      </c>
      <c r="AF991" s="30">
        <f t="shared" si="39"/>
        <v>0.3146208519</v>
      </c>
      <c r="AG991" s="30">
        <f t="shared" si="40"/>
        <v>0.01330409222</v>
      </c>
      <c r="AH991" s="41">
        <f t="shared" si="41"/>
        <v>0.4805822993</v>
      </c>
      <c r="AI991" s="42">
        <f t="shared" si="42"/>
        <v>0.7412780452</v>
      </c>
      <c r="AJ991" s="42">
        <f t="shared" si="43"/>
        <v>0.7596104206</v>
      </c>
      <c r="AK991" s="36">
        <f t="shared" si="44"/>
        <v>787</v>
      </c>
      <c r="AL991" s="37">
        <f t="shared" ref="AL991:AM991" si="3988">Z991</f>
        <v>249</v>
      </c>
      <c r="AM991" s="38">
        <f t="shared" si="3988"/>
        <v>87</v>
      </c>
      <c r="AN991" s="39">
        <f t="shared" si="46"/>
        <v>0</v>
      </c>
      <c r="AO991" s="43"/>
      <c r="AP991" s="43"/>
      <c r="AQ991" s="43">
        <f t="shared" ref="AQ991:AW991" si="3989">POWER($AC991,AQ$3)</f>
        <v>1</v>
      </c>
      <c r="AR991" s="43">
        <f t="shared" si="3989"/>
        <v>1</v>
      </c>
      <c r="AS991" s="43">
        <f t="shared" si="3989"/>
        <v>1</v>
      </c>
      <c r="AT991" s="43">
        <f t="shared" si="3989"/>
        <v>1</v>
      </c>
      <c r="AU991" s="43">
        <f t="shared" si="3989"/>
        <v>1</v>
      </c>
      <c r="AV991" s="43">
        <f t="shared" si="3989"/>
        <v>1</v>
      </c>
      <c r="AW991" s="43">
        <f t="shared" si="3989"/>
        <v>1</v>
      </c>
      <c r="AX991" s="43">
        <f t="shared" ref="AX991:BA991" si="3990">$AD991*AQ991</f>
        <v>0.6343612335</v>
      </c>
      <c r="AY991" s="43">
        <f t="shared" si="3990"/>
        <v>0.6343612335</v>
      </c>
      <c r="AZ991" s="43">
        <f t="shared" si="3990"/>
        <v>0.6343612335</v>
      </c>
      <c r="BA991" s="43">
        <f t="shared" si="3990"/>
        <v>0.6343612335</v>
      </c>
      <c r="BB991" s="43"/>
      <c r="BC991" s="43"/>
      <c r="BD991" s="43"/>
      <c r="BE991" s="43"/>
      <c r="BF991" s="43"/>
      <c r="BG991" s="43"/>
      <c r="BH991" s="43"/>
      <c r="BI991" s="43"/>
      <c r="BJ991" s="43"/>
    </row>
    <row r="992">
      <c r="A992" s="30"/>
      <c r="B992" s="30"/>
      <c r="C992" s="44">
        <f t="shared" si="49"/>
        <v>988</v>
      </c>
      <c r="D992" s="32">
        <f t="shared" si="13"/>
        <v>3405</v>
      </c>
      <c r="E992" s="32">
        <f t="shared" si="14"/>
        <v>3405</v>
      </c>
      <c r="F992" s="33">
        <f t="shared" si="15"/>
        <v>1669</v>
      </c>
      <c r="G992" s="30">
        <f t="shared" si="16"/>
        <v>1248</v>
      </c>
      <c r="H992" s="34">
        <f t="shared" si="17"/>
        <v>421</v>
      </c>
      <c r="I992" s="35">
        <f t="shared" si="18"/>
        <v>0.5407567001</v>
      </c>
      <c r="J992" s="35">
        <f t="shared" si="19"/>
        <v>0.5959130459</v>
      </c>
      <c r="K992" s="36">
        <f t="shared" si="20"/>
        <v>675</v>
      </c>
      <c r="L992" s="37">
        <f t="shared" si="21"/>
        <v>573</v>
      </c>
      <c r="M992" s="38">
        <f t="shared" si="22"/>
        <v>251</v>
      </c>
      <c r="N992" s="39">
        <f t="shared" si="23"/>
        <v>170</v>
      </c>
      <c r="O992" s="35">
        <f t="shared" si="24"/>
        <v>0.5408653846</v>
      </c>
      <c r="P992" s="35">
        <f t="shared" si="25"/>
        <v>0.5961995249</v>
      </c>
      <c r="Q992" s="40">
        <f t="shared" si="26"/>
        <v>0.5548232475</v>
      </c>
      <c r="R992" s="35">
        <f t="shared" si="27"/>
        <v>0.3046116505</v>
      </c>
      <c r="S992" s="10">
        <f t="shared" si="50"/>
        <v>0.5445065703</v>
      </c>
      <c r="T992" s="10">
        <f t="shared" si="28"/>
        <v>0.6864822018</v>
      </c>
      <c r="U992" s="10">
        <f t="shared" si="29"/>
        <v>0.6864822018</v>
      </c>
      <c r="V992" s="30">
        <f t="shared" si="30"/>
        <v>1669</v>
      </c>
      <c r="W992" s="30">
        <f t="shared" si="31"/>
        <v>926</v>
      </c>
      <c r="X992" s="34">
        <f t="shared" si="32"/>
        <v>926</v>
      </c>
      <c r="Y992" s="36">
        <f t="shared" si="33"/>
        <v>675</v>
      </c>
      <c r="Z992" s="37">
        <f t="shared" ref="Z992:AA992" si="3991">L992</f>
        <v>573</v>
      </c>
      <c r="AA992" s="38">
        <f t="shared" si="3991"/>
        <v>251</v>
      </c>
      <c r="AB992" s="39">
        <f t="shared" si="35"/>
        <v>308</v>
      </c>
      <c r="AC992" s="35">
        <f t="shared" si="36"/>
        <v>0.4490161002</v>
      </c>
      <c r="AD992" s="35">
        <f t="shared" si="37"/>
        <v>0.5408653846</v>
      </c>
      <c r="AE992" s="30">
        <f t="shared" si="38"/>
        <v>0.5102166989</v>
      </c>
      <c r="AF992" s="30">
        <f t="shared" si="39"/>
        <v>0.2037804096</v>
      </c>
      <c r="AG992" s="30">
        <f t="shared" si="40"/>
        <v>0.03064868567</v>
      </c>
      <c r="AH992" s="41">
        <f t="shared" si="41"/>
        <v>0.3593574356</v>
      </c>
      <c r="AI992" s="42">
        <f t="shared" si="42"/>
        <v>0.3486702694</v>
      </c>
      <c r="AJ992" s="42">
        <f t="shared" si="43"/>
        <v>0.3909026295</v>
      </c>
      <c r="AK992" s="36">
        <f t="shared" si="44"/>
        <v>368</v>
      </c>
      <c r="AL992" s="37">
        <f t="shared" ref="AL992:AM992" si="3992">Z992</f>
        <v>573</v>
      </c>
      <c r="AM992" s="38">
        <f t="shared" si="3992"/>
        <v>251</v>
      </c>
      <c r="AN992" s="39">
        <f t="shared" si="46"/>
        <v>308</v>
      </c>
      <c r="AO992" s="43"/>
      <c r="AP992" s="43"/>
      <c r="AQ992" s="43">
        <f t="shared" ref="AQ992:AW992" si="3993">POWER($AC992,AQ$3)</f>
        <v>1</v>
      </c>
      <c r="AR992" s="43">
        <f t="shared" si="3993"/>
        <v>0.4490161002</v>
      </c>
      <c r="AS992" s="43">
        <f t="shared" si="3993"/>
        <v>0.2016154582</v>
      </c>
      <c r="AT992" s="43">
        <f t="shared" si="3993"/>
        <v>0.09052858679</v>
      </c>
      <c r="AU992" s="43">
        <f t="shared" si="3993"/>
        <v>0.04064879299</v>
      </c>
      <c r="AV992" s="43">
        <f t="shared" si="3993"/>
        <v>0.01825196251</v>
      </c>
      <c r="AW992" s="43">
        <f t="shared" si="3993"/>
        <v>0.008195425025</v>
      </c>
      <c r="AX992" s="43">
        <f t="shared" ref="AX992:BA992" si="3994">$AD992*AQ992</f>
        <v>0.5408653846</v>
      </c>
      <c r="AY992" s="43">
        <f t="shared" si="3994"/>
        <v>0.2428572657</v>
      </c>
      <c r="AZ992" s="43">
        <f t="shared" si="3994"/>
        <v>0.1090468224</v>
      </c>
      <c r="BA992" s="43">
        <f t="shared" si="3994"/>
        <v>0.04896377891</v>
      </c>
      <c r="BB992" s="43"/>
      <c r="BC992" s="43"/>
      <c r="BD992" s="43"/>
      <c r="BE992" s="43"/>
      <c r="BF992" s="43"/>
      <c r="BG992" s="43"/>
      <c r="BH992" s="43"/>
      <c r="BI992" s="43"/>
      <c r="BJ992" s="43"/>
    </row>
    <row r="993">
      <c r="A993" s="30"/>
      <c r="B993" s="30"/>
      <c r="C993" s="44">
        <f t="shared" si="49"/>
        <v>989</v>
      </c>
      <c r="D993" s="32">
        <f t="shared" si="13"/>
        <v>1613</v>
      </c>
      <c r="E993" s="32">
        <f t="shared" si="14"/>
        <v>1613</v>
      </c>
      <c r="F993" s="33">
        <f t="shared" si="15"/>
        <v>936</v>
      </c>
      <c r="G993" s="30">
        <f t="shared" si="16"/>
        <v>517</v>
      </c>
      <c r="H993" s="34">
        <f t="shared" si="17"/>
        <v>419</v>
      </c>
      <c r="I993" s="35">
        <f t="shared" si="18"/>
        <v>0.2021017342</v>
      </c>
      <c r="J993" s="35">
        <f t="shared" si="19"/>
        <v>0.09727292586</v>
      </c>
      <c r="K993" s="36">
        <f t="shared" si="20"/>
        <v>104</v>
      </c>
      <c r="L993" s="37">
        <f t="shared" si="21"/>
        <v>413</v>
      </c>
      <c r="M993" s="38">
        <f t="shared" si="22"/>
        <v>41</v>
      </c>
      <c r="N993" s="39">
        <f t="shared" si="23"/>
        <v>378</v>
      </c>
      <c r="O993" s="35">
        <f t="shared" si="24"/>
        <v>0.2011605416</v>
      </c>
      <c r="P993" s="35">
        <f t="shared" si="25"/>
        <v>0.09785202864</v>
      </c>
      <c r="Q993" s="40">
        <f t="shared" si="26"/>
        <v>0.1549145299</v>
      </c>
      <c r="R993" s="35">
        <f t="shared" si="27"/>
        <v>0.09030837004</v>
      </c>
      <c r="S993" s="10">
        <f t="shared" si="50"/>
        <v>0.4930728966</v>
      </c>
      <c r="T993" s="10">
        <f t="shared" si="28"/>
        <v>0.7356651082</v>
      </c>
      <c r="U993" s="10">
        <f t="shared" si="29"/>
        <v>0.7356651082</v>
      </c>
      <c r="V993" s="30">
        <f t="shared" si="30"/>
        <v>936</v>
      </c>
      <c r="W993" s="30">
        <f t="shared" si="31"/>
        <v>145</v>
      </c>
      <c r="X993" s="34">
        <f t="shared" si="32"/>
        <v>462</v>
      </c>
      <c r="Y993" s="36">
        <f t="shared" si="33"/>
        <v>421</v>
      </c>
      <c r="Z993" s="37">
        <f t="shared" ref="Z993:AA993" si="3995">L993</f>
        <v>413</v>
      </c>
      <c r="AA993" s="38">
        <f t="shared" si="3995"/>
        <v>41</v>
      </c>
      <c r="AB993" s="39">
        <f t="shared" si="35"/>
        <v>151</v>
      </c>
      <c r="AC993" s="35">
        <f t="shared" si="36"/>
        <v>0.2135416667</v>
      </c>
      <c r="AD993" s="35">
        <f t="shared" si="37"/>
        <v>0.5047961631</v>
      </c>
      <c r="AE993" s="30">
        <f t="shared" si="38"/>
        <v>0.4053014411</v>
      </c>
      <c r="AF993" s="30">
        <f t="shared" si="39"/>
        <v>0.09886515181</v>
      </c>
      <c r="AG993" s="30">
        <f t="shared" si="40"/>
        <v>0.09949472195</v>
      </c>
      <c r="AH993" s="41">
        <f t="shared" si="41"/>
        <v>0.3518040727</v>
      </c>
      <c r="AI993" s="42">
        <f t="shared" si="42"/>
        <v>0.1663946538</v>
      </c>
      <c r="AJ993" s="42">
        <f t="shared" si="43"/>
        <v>0.3034934179</v>
      </c>
      <c r="AK993" s="36">
        <f t="shared" si="44"/>
        <v>180</v>
      </c>
      <c r="AL993" s="37">
        <f t="shared" ref="AL993:AM993" si="3996">Z993</f>
        <v>413</v>
      </c>
      <c r="AM993" s="38">
        <f t="shared" si="3996"/>
        <v>41</v>
      </c>
      <c r="AN993" s="39">
        <f t="shared" si="46"/>
        <v>151</v>
      </c>
      <c r="AO993" s="43"/>
      <c r="AP993" s="43"/>
      <c r="AQ993" s="43">
        <f t="shared" ref="AQ993:AW993" si="3997">POWER($AC993,AQ$3)</f>
        <v>1</v>
      </c>
      <c r="AR993" s="43">
        <f t="shared" si="3997"/>
        <v>0.2135416667</v>
      </c>
      <c r="AS993" s="43">
        <f t="shared" si="3997"/>
        <v>0.0456000434</v>
      </c>
      <c r="AT993" s="43">
        <f t="shared" si="3997"/>
        <v>0.009737509268</v>
      </c>
      <c r="AU993" s="43">
        <f t="shared" si="3997"/>
        <v>0.002079363958</v>
      </c>
      <c r="AV993" s="43">
        <f t="shared" si="3997"/>
        <v>0.0004440308453</v>
      </c>
      <c r="AW993" s="43">
        <f t="shared" si="3997"/>
        <v>0.00009481908675</v>
      </c>
      <c r="AX993" s="43">
        <f t="shared" ref="AX993:BA993" si="3998">$AD993*AQ993</f>
        <v>0.5047961631</v>
      </c>
      <c r="AY993" s="43">
        <f t="shared" si="3998"/>
        <v>0.107795014</v>
      </c>
      <c r="AZ993" s="43">
        <f t="shared" si="3998"/>
        <v>0.02301872695</v>
      </c>
      <c r="BA993" s="43">
        <f t="shared" si="3998"/>
        <v>0.004915457316</v>
      </c>
      <c r="BB993" s="43"/>
      <c r="BC993" s="43"/>
      <c r="BD993" s="43"/>
      <c r="BE993" s="43"/>
      <c r="BF993" s="43"/>
      <c r="BG993" s="43"/>
      <c r="BH993" s="43"/>
      <c r="BI993" s="43"/>
      <c r="BJ993" s="43"/>
    </row>
    <row r="994">
      <c r="A994" s="30"/>
      <c r="B994" s="30"/>
      <c r="C994" s="44">
        <f t="shared" si="49"/>
        <v>990</v>
      </c>
      <c r="D994" s="32">
        <f t="shared" si="13"/>
        <v>832</v>
      </c>
      <c r="E994" s="32">
        <f t="shared" si="14"/>
        <v>832</v>
      </c>
      <c r="F994" s="33">
        <f t="shared" si="15"/>
        <v>443</v>
      </c>
      <c r="G994" s="30">
        <f t="shared" si="16"/>
        <v>314</v>
      </c>
      <c r="H994" s="34">
        <f t="shared" si="17"/>
        <v>129</v>
      </c>
      <c r="I994" s="35">
        <f t="shared" si="18"/>
        <v>0.4832425626</v>
      </c>
      <c r="J994" s="35">
        <f t="shared" si="19"/>
        <v>0.5569717173</v>
      </c>
      <c r="K994" s="36">
        <f t="shared" si="20"/>
        <v>152</v>
      </c>
      <c r="L994" s="37">
        <f t="shared" si="21"/>
        <v>162</v>
      </c>
      <c r="M994" s="38">
        <f t="shared" si="22"/>
        <v>72</v>
      </c>
      <c r="N994" s="39">
        <f t="shared" si="23"/>
        <v>57</v>
      </c>
      <c r="O994" s="35">
        <f t="shared" si="24"/>
        <v>0.4840764331</v>
      </c>
      <c r="P994" s="35">
        <f t="shared" si="25"/>
        <v>0.5581395349</v>
      </c>
      <c r="Q994" s="40">
        <f t="shared" si="26"/>
        <v>0.5056433409</v>
      </c>
      <c r="R994" s="35">
        <f t="shared" si="27"/>
        <v>0.3076923077</v>
      </c>
      <c r="S994" s="10">
        <f t="shared" si="50"/>
        <v>0.6896895578</v>
      </c>
      <c r="T994" s="10">
        <f t="shared" si="28"/>
        <v>0.9225680015</v>
      </c>
      <c r="U994" s="10">
        <f t="shared" si="29"/>
        <v>0.9225680015</v>
      </c>
      <c r="V994" s="30">
        <f t="shared" si="30"/>
        <v>443</v>
      </c>
      <c r="W994" s="30">
        <f t="shared" si="31"/>
        <v>224</v>
      </c>
      <c r="X994" s="34">
        <f t="shared" si="32"/>
        <v>306</v>
      </c>
      <c r="Y994" s="36">
        <f t="shared" si="33"/>
        <v>234</v>
      </c>
      <c r="Z994" s="37">
        <f t="shared" ref="Z994:AA994" si="3999">L994</f>
        <v>162</v>
      </c>
      <c r="AA994" s="38">
        <f t="shared" si="3999"/>
        <v>72</v>
      </c>
      <c r="AB994" s="39">
        <f t="shared" si="35"/>
        <v>20</v>
      </c>
      <c r="AC994" s="35">
        <f t="shared" si="36"/>
        <v>0.7826086957</v>
      </c>
      <c r="AD994" s="35">
        <f t="shared" si="37"/>
        <v>0.5909090909</v>
      </c>
      <c r="AE994" s="30">
        <f t="shared" si="38"/>
        <v>0.6110811707</v>
      </c>
      <c r="AF994" s="30">
        <f t="shared" si="39"/>
        <v>0.3046448814</v>
      </c>
      <c r="AG994" s="30">
        <f t="shared" si="40"/>
        <v>-0.02017207976</v>
      </c>
      <c r="AH994" s="41">
        <f t="shared" si="41"/>
        <v>0.4141772094</v>
      </c>
      <c r="AI994" s="42">
        <f t="shared" si="42"/>
        <v>0.5938370459</v>
      </c>
      <c r="AJ994" s="42">
        <f t="shared" si="43"/>
        <v>0.5660409262</v>
      </c>
      <c r="AK994" s="36">
        <f t="shared" si="44"/>
        <v>211</v>
      </c>
      <c r="AL994" s="37">
        <f t="shared" ref="AL994:AM994" si="4000">Z994</f>
        <v>162</v>
      </c>
      <c r="AM994" s="38">
        <f t="shared" si="4000"/>
        <v>72</v>
      </c>
      <c r="AN994" s="39">
        <f t="shared" si="46"/>
        <v>20</v>
      </c>
      <c r="AO994" s="43"/>
      <c r="AP994" s="43"/>
      <c r="AQ994" s="43">
        <f t="shared" ref="AQ994:AW994" si="4001">POWER($AC994,AQ$3)</f>
        <v>1</v>
      </c>
      <c r="AR994" s="43">
        <f t="shared" si="4001"/>
        <v>0.7826086957</v>
      </c>
      <c r="AS994" s="43">
        <f t="shared" si="4001"/>
        <v>0.6124763705</v>
      </c>
      <c r="AT994" s="43">
        <f t="shared" si="4001"/>
        <v>0.4793293334</v>
      </c>
      <c r="AU994" s="43">
        <f t="shared" si="4001"/>
        <v>0.3751273044</v>
      </c>
      <c r="AV994" s="43">
        <f t="shared" si="4001"/>
        <v>0.2935778904</v>
      </c>
      <c r="AW994" s="43">
        <f t="shared" si="4001"/>
        <v>0.2297566099</v>
      </c>
      <c r="AX994" s="43">
        <f t="shared" ref="AX994:BA994" si="4002">$AD994*AQ994</f>
        <v>0.5909090909</v>
      </c>
      <c r="AY994" s="43">
        <f t="shared" si="4002"/>
        <v>0.4624505929</v>
      </c>
      <c r="AZ994" s="43">
        <f t="shared" si="4002"/>
        <v>0.3619178553</v>
      </c>
      <c r="BA994" s="43">
        <f t="shared" si="4002"/>
        <v>0.2832400607</v>
      </c>
      <c r="BB994" s="43"/>
      <c r="BC994" s="43"/>
      <c r="BD994" s="43"/>
      <c r="BE994" s="43"/>
      <c r="BF994" s="43"/>
      <c r="BG994" s="43"/>
      <c r="BH994" s="43"/>
      <c r="BI994" s="43"/>
      <c r="BJ994" s="43"/>
    </row>
    <row r="995">
      <c r="A995" s="30"/>
      <c r="B995" s="30"/>
      <c r="C995" s="44">
        <f t="shared" si="49"/>
        <v>991</v>
      </c>
      <c r="D995" s="32">
        <f t="shared" si="13"/>
        <v>3548</v>
      </c>
      <c r="E995" s="32">
        <f t="shared" si="14"/>
        <v>3548</v>
      </c>
      <c r="F995" s="33">
        <f t="shared" si="15"/>
        <v>1791</v>
      </c>
      <c r="G995" s="30">
        <f t="shared" si="16"/>
        <v>1422</v>
      </c>
      <c r="H995" s="34">
        <f t="shared" si="17"/>
        <v>369</v>
      </c>
      <c r="I995" s="35">
        <f t="shared" si="18"/>
        <v>0.6213966209</v>
      </c>
      <c r="J995" s="35">
        <f t="shared" si="19"/>
        <v>0.616235337</v>
      </c>
      <c r="K995" s="36">
        <f t="shared" si="20"/>
        <v>884</v>
      </c>
      <c r="L995" s="37">
        <f t="shared" si="21"/>
        <v>538</v>
      </c>
      <c r="M995" s="38">
        <f t="shared" si="22"/>
        <v>227</v>
      </c>
      <c r="N995" s="39">
        <f t="shared" si="23"/>
        <v>142</v>
      </c>
      <c r="O995" s="35">
        <f t="shared" si="24"/>
        <v>0.6216596343</v>
      </c>
      <c r="P995" s="35">
        <f t="shared" si="25"/>
        <v>0.6151761518</v>
      </c>
      <c r="Q995" s="40">
        <f t="shared" si="26"/>
        <v>0.6203238414</v>
      </c>
      <c r="R995" s="35">
        <f t="shared" si="27"/>
        <v>0.2967320261</v>
      </c>
      <c r="S995" s="10">
        <f t="shared" si="50"/>
        <v>0.4726194626</v>
      </c>
      <c r="T995" s="10">
        <f t="shared" si="28"/>
        <v>0.5735431028</v>
      </c>
      <c r="U995" s="10">
        <f t="shared" si="29"/>
        <v>0.5735431028</v>
      </c>
      <c r="V995" s="30">
        <f t="shared" si="30"/>
        <v>1791</v>
      </c>
      <c r="W995" s="30">
        <f t="shared" si="31"/>
        <v>1111</v>
      </c>
      <c r="X995" s="34">
        <f t="shared" si="32"/>
        <v>1111</v>
      </c>
      <c r="Y995" s="36">
        <f t="shared" si="33"/>
        <v>884</v>
      </c>
      <c r="Z995" s="37">
        <f t="shared" ref="Z995:AA995" si="4003">L995</f>
        <v>538</v>
      </c>
      <c r="AA995" s="38">
        <f t="shared" si="4003"/>
        <v>227</v>
      </c>
      <c r="AB995" s="39">
        <f t="shared" si="35"/>
        <v>657</v>
      </c>
      <c r="AC995" s="35">
        <f t="shared" si="36"/>
        <v>0.2567873303</v>
      </c>
      <c r="AD995" s="35">
        <f t="shared" si="37"/>
        <v>0.6216596343</v>
      </c>
      <c r="AE995" s="30">
        <f t="shared" si="38"/>
        <v>0.4254726317</v>
      </c>
      <c r="AF995" s="30">
        <f t="shared" si="39"/>
        <v>0.1190363424</v>
      </c>
      <c r="AG995" s="30">
        <f t="shared" si="40"/>
        <v>0.1961870026</v>
      </c>
      <c r="AH995" s="41">
        <f t="shared" si="41"/>
        <v>0.3513251095</v>
      </c>
      <c r="AI995" s="42">
        <f t="shared" si="42"/>
        <v>0.2001366831</v>
      </c>
      <c r="AJ995" s="42">
        <f t="shared" si="43"/>
        <v>0.470472587</v>
      </c>
      <c r="AK995" s="36">
        <f t="shared" si="44"/>
        <v>478</v>
      </c>
      <c r="AL995" s="37">
        <f t="shared" ref="AL995:AM995" si="4004">Z995</f>
        <v>538</v>
      </c>
      <c r="AM995" s="38">
        <f t="shared" si="4004"/>
        <v>227</v>
      </c>
      <c r="AN995" s="39">
        <f t="shared" si="46"/>
        <v>657</v>
      </c>
      <c r="AO995" s="43"/>
      <c r="AP995" s="43"/>
      <c r="AQ995" s="43">
        <f t="shared" ref="AQ995:AW995" si="4005">POWER($AC995,AQ$3)</f>
        <v>1</v>
      </c>
      <c r="AR995" s="43">
        <f t="shared" si="4005"/>
        <v>0.2567873303</v>
      </c>
      <c r="AS995" s="43">
        <f t="shared" si="4005"/>
        <v>0.06593973301</v>
      </c>
      <c r="AT995" s="43">
        <f t="shared" si="4005"/>
        <v>0.016932488</v>
      </c>
      <c r="AU995" s="43">
        <f t="shared" si="4005"/>
        <v>0.00434804839</v>
      </c>
      <c r="AV995" s="43">
        <f t="shared" si="4005"/>
        <v>0.001116523738</v>
      </c>
      <c r="AW995" s="43">
        <f t="shared" si="4005"/>
        <v>0.0002867091499</v>
      </c>
      <c r="AX995" s="43">
        <f t="shared" ref="AX995:BA995" si="4006">$AD995*AQ995</f>
        <v>0.6216596343</v>
      </c>
      <c r="AY995" s="43">
        <f t="shared" si="4006"/>
        <v>0.1596343179</v>
      </c>
      <c r="AZ995" s="43">
        <f t="shared" si="4006"/>
        <v>0.04099207031</v>
      </c>
      <c r="BA995" s="43">
        <f t="shared" si="4006"/>
        <v>0.0105262443</v>
      </c>
      <c r="BB995" s="43"/>
      <c r="BC995" s="43"/>
      <c r="BD995" s="43"/>
      <c r="BE995" s="43"/>
      <c r="BF995" s="43"/>
      <c r="BG995" s="43"/>
      <c r="BH995" s="43"/>
      <c r="BI995" s="43"/>
      <c r="BJ995" s="43"/>
    </row>
    <row r="996">
      <c r="A996" s="30"/>
      <c r="B996" s="30"/>
      <c r="C996" s="44">
        <f t="shared" si="49"/>
        <v>992</v>
      </c>
      <c r="D996" s="32">
        <f t="shared" si="13"/>
        <v>2837</v>
      </c>
      <c r="E996" s="32">
        <f t="shared" si="14"/>
        <v>2837</v>
      </c>
      <c r="F996" s="33">
        <f t="shared" si="15"/>
        <v>873</v>
      </c>
      <c r="G996" s="30">
        <f t="shared" si="16"/>
        <v>422</v>
      </c>
      <c r="H996" s="34">
        <f t="shared" si="17"/>
        <v>451</v>
      </c>
      <c r="I996" s="35">
        <f t="shared" si="18"/>
        <v>0.3588788604</v>
      </c>
      <c r="J996" s="35">
        <f t="shared" si="19"/>
        <v>0.4287445558</v>
      </c>
      <c r="K996" s="36">
        <f t="shared" si="20"/>
        <v>151</v>
      </c>
      <c r="L996" s="37">
        <f t="shared" si="21"/>
        <v>271</v>
      </c>
      <c r="M996" s="38">
        <f t="shared" si="22"/>
        <v>193</v>
      </c>
      <c r="N996" s="39">
        <f t="shared" si="23"/>
        <v>258</v>
      </c>
      <c r="O996" s="35">
        <f t="shared" si="24"/>
        <v>0.3578199052</v>
      </c>
      <c r="P996" s="35">
        <f t="shared" si="25"/>
        <v>0.4279379157</v>
      </c>
      <c r="Q996" s="40">
        <f t="shared" si="26"/>
        <v>0.3940435281</v>
      </c>
      <c r="R996" s="35">
        <f t="shared" si="27"/>
        <v>0.4159482759</v>
      </c>
      <c r="S996" s="10">
        <f t="shared" si="50"/>
        <v>0.6448929195</v>
      </c>
      <c r="T996" s="10">
        <f t="shared" si="28"/>
        <v>0.7816927454</v>
      </c>
      <c r="U996" s="10">
        <f t="shared" si="29"/>
        <v>0.7816927454</v>
      </c>
      <c r="V996" s="30">
        <f t="shared" si="30"/>
        <v>873</v>
      </c>
      <c r="W996" s="30">
        <f t="shared" si="31"/>
        <v>344</v>
      </c>
      <c r="X996" s="34">
        <f t="shared" si="32"/>
        <v>563</v>
      </c>
      <c r="Y996" s="36">
        <f t="shared" si="33"/>
        <v>370</v>
      </c>
      <c r="Z996" s="37">
        <f t="shared" ref="Z996:AA996" si="4007">L996</f>
        <v>271</v>
      </c>
      <c r="AA996" s="38">
        <f t="shared" si="4007"/>
        <v>193</v>
      </c>
      <c r="AB996" s="39">
        <f t="shared" si="35"/>
        <v>103</v>
      </c>
      <c r="AC996" s="35">
        <f t="shared" si="36"/>
        <v>0.652027027</v>
      </c>
      <c r="AD996" s="35">
        <f t="shared" si="37"/>
        <v>0.5772230889</v>
      </c>
      <c r="AE996" s="30">
        <f t="shared" si="38"/>
        <v>0.5814298921</v>
      </c>
      <c r="AF996" s="30">
        <f t="shared" si="39"/>
        <v>0.2749936028</v>
      </c>
      <c r="AG996" s="30">
        <f t="shared" si="40"/>
        <v>-0.004206803209</v>
      </c>
      <c r="AH996" s="41">
        <f t="shared" si="41"/>
        <v>0.3862819446</v>
      </c>
      <c r="AI996" s="42">
        <f t="shared" si="42"/>
        <v>0.5003802182</v>
      </c>
      <c r="AJ996" s="42">
        <f t="shared" si="43"/>
        <v>0.4945834532</v>
      </c>
      <c r="AK996" s="36">
        <f t="shared" si="44"/>
        <v>265</v>
      </c>
      <c r="AL996" s="37">
        <f t="shared" ref="AL996:AM996" si="4008">Z996</f>
        <v>271</v>
      </c>
      <c r="AM996" s="38">
        <f t="shared" si="4008"/>
        <v>193</v>
      </c>
      <c r="AN996" s="39">
        <f t="shared" si="46"/>
        <v>103</v>
      </c>
      <c r="AO996" s="43"/>
      <c r="AP996" s="43"/>
      <c r="AQ996" s="43">
        <f t="shared" ref="AQ996:AW996" si="4009">POWER($AC996,AQ$3)</f>
        <v>1</v>
      </c>
      <c r="AR996" s="43">
        <f t="shared" si="4009"/>
        <v>0.652027027</v>
      </c>
      <c r="AS996" s="43">
        <f t="shared" si="4009"/>
        <v>0.425139244</v>
      </c>
      <c r="AT996" s="43">
        <f t="shared" si="4009"/>
        <v>0.2772022773</v>
      </c>
      <c r="AU996" s="43">
        <f t="shared" si="4009"/>
        <v>0.1807433768</v>
      </c>
      <c r="AV996" s="43">
        <f t="shared" si="4009"/>
        <v>0.1178495666</v>
      </c>
      <c r="AW996" s="43">
        <f t="shared" si="4009"/>
        <v>0.07684110255</v>
      </c>
      <c r="AX996" s="43">
        <f t="shared" ref="AX996:BA996" si="4010">$AD996*AQ996</f>
        <v>0.5772230889</v>
      </c>
      <c r="AY996" s="43">
        <f t="shared" si="4010"/>
        <v>0.3763650546</v>
      </c>
      <c r="AZ996" s="43">
        <f t="shared" si="4010"/>
        <v>0.2454001876</v>
      </c>
      <c r="BA996" s="43">
        <f t="shared" si="4010"/>
        <v>0.1600075548</v>
      </c>
      <c r="BB996" s="43"/>
      <c r="BC996" s="43"/>
      <c r="BD996" s="43"/>
      <c r="BE996" s="43"/>
      <c r="BF996" s="43"/>
      <c r="BG996" s="43"/>
      <c r="BH996" s="43"/>
      <c r="BI996" s="43"/>
      <c r="BJ996" s="43"/>
    </row>
    <row r="997">
      <c r="A997" s="30"/>
      <c r="B997" s="30"/>
      <c r="C997" s="44">
        <f t="shared" si="49"/>
        <v>993</v>
      </c>
      <c r="D997" s="32">
        <f t="shared" si="13"/>
        <v>893</v>
      </c>
      <c r="E997" s="32">
        <f t="shared" si="14"/>
        <v>893</v>
      </c>
      <c r="F997" s="33">
        <f t="shared" si="15"/>
        <v>259</v>
      </c>
      <c r="G997" s="30">
        <f t="shared" si="16"/>
        <v>135</v>
      </c>
      <c r="H997" s="34">
        <f t="shared" si="17"/>
        <v>124</v>
      </c>
      <c r="I997" s="35">
        <f t="shared" si="18"/>
        <v>0.455856835</v>
      </c>
      <c r="J997" s="35">
        <f t="shared" si="19"/>
        <v>0.4831417098</v>
      </c>
      <c r="K997" s="36">
        <f t="shared" si="20"/>
        <v>62</v>
      </c>
      <c r="L997" s="37">
        <f t="shared" si="21"/>
        <v>73</v>
      </c>
      <c r="M997" s="38">
        <f t="shared" si="22"/>
        <v>60</v>
      </c>
      <c r="N997" s="39">
        <f t="shared" si="23"/>
        <v>64</v>
      </c>
      <c r="O997" s="35">
        <f t="shared" si="24"/>
        <v>0.4592592593</v>
      </c>
      <c r="P997" s="35">
        <f t="shared" si="25"/>
        <v>0.4838709677</v>
      </c>
      <c r="Q997" s="40">
        <f t="shared" si="26"/>
        <v>0.471042471</v>
      </c>
      <c r="R997" s="35">
        <f t="shared" si="27"/>
        <v>0.4511278195</v>
      </c>
      <c r="S997" s="10">
        <f t="shared" si="50"/>
        <v>0.7623217056</v>
      </c>
      <c r="T997" s="10">
        <f t="shared" si="28"/>
        <v>0.9522838265</v>
      </c>
      <c r="U997" s="10">
        <f t="shared" si="29"/>
        <v>0.9522838265</v>
      </c>
      <c r="V997" s="30">
        <f t="shared" si="30"/>
        <v>259</v>
      </c>
      <c r="W997" s="30">
        <f t="shared" si="31"/>
        <v>122</v>
      </c>
      <c r="X997" s="34">
        <f t="shared" si="32"/>
        <v>197</v>
      </c>
      <c r="Y997" s="36">
        <f t="shared" si="33"/>
        <v>137</v>
      </c>
      <c r="Z997" s="37">
        <f t="shared" ref="Z997:AA997" si="4011">L997</f>
        <v>73</v>
      </c>
      <c r="AA997" s="38">
        <f t="shared" si="4011"/>
        <v>60</v>
      </c>
      <c r="AB997" s="39">
        <f t="shared" si="35"/>
        <v>7</v>
      </c>
      <c r="AC997" s="35">
        <f t="shared" si="36"/>
        <v>0.8955223881</v>
      </c>
      <c r="AD997" s="35">
        <f t="shared" si="37"/>
        <v>0.6523809524</v>
      </c>
      <c r="AE997" s="30">
        <f t="shared" si="38"/>
        <v>0.6231861968</v>
      </c>
      <c r="AF997" s="30">
        <f t="shared" si="39"/>
        <v>0.3167499075</v>
      </c>
      <c r="AG997" s="30">
        <f t="shared" si="40"/>
        <v>0.02919475556</v>
      </c>
      <c r="AH997" s="41">
        <f t="shared" si="41"/>
        <v>0.4454273289</v>
      </c>
      <c r="AI997" s="42">
        <f t="shared" si="42"/>
        <v>0.6716736006</v>
      </c>
      <c r="AJ997" s="42">
        <f t="shared" si="43"/>
        <v>0.7119025175</v>
      </c>
      <c r="AK997" s="36">
        <f t="shared" si="44"/>
        <v>180</v>
      </c>
      <c r="AL997" s="37">
        <f t="shared" ref="AL997:AM997" si="4012">Z997</f>
        <v>73</v>
      </c>
      <c r="AM997" s="38">
        <f t="shared" si="4012"/>
        <v>60</v>
      </c>
      <c r="AN997" s="39">
        <f t="shared" si="46"/>
        <v>7</v>
      </c>
      <c r="AO997" s="43"/>
      <c r="AP997" s="43"/>
      <c r="AQ997" s="43">
        <f t="shared" ref="AQ997:AW997" si="4013">POWER($AC997,AQ$3)</f>
        <v>1</v>
      </c>
      <c r="AR997" s="43">
        <f t="shared" si="4013"/>
        <v>0.8955223881</v>
      </c>
      <c r="AS997" s="43">
        <f t="shared" si="4013"/>
        <v>0.8019603475</v>
      </c>
      <c r="AT997" s="43">
        <f t="shared" si="4013"/>
        <v>0.7181734455</v>
      </c>
      <c r="AU997" s="43">
        <f t="shared" si="4013"/>
        <v>0.643140399</v>
      </c>
      <c r="AV997" s="43">
        <f t="shared" si="4013"/>
        <v>0.575946626</v>
      </c>
      <c r="AW997" s="43">
        <f t="shared" si="4013"/>
        <v>0.5157730979</v>
      </c>
      <c r="AX997" s="43">
        <f t="shared" ref="AX997:BA997" si="4014">$AD997*AQ997</f>
        <v>0.6523809524</v>
      </c>
      <c r="AY997" s="43">
        <f t="shared" si="4014"/>
        <v>0.5842217484</v>
      </c>
      <c r="AZ997" s="43">
        <f t="shared" si="4014"/>
        <v>0.5231836553</v>
      </c>
      <c r="BA997" s="43">
        <f t="shared" si="4014"/>
        <v>0.4685226764</v>
      </c>
      <c r="BB997" s="43"/>
      <c r="BC997" s="43"/>
      <c r="BD997" s="43"/>
      <c r="BE997" s="43"/>
      <c r="BF997" s="43"/>
      <c r="BG997" s="43"/>
      <c r="BH997" s="43"/>
      <c r="BI997" s="43"/>
      <c r="BJ997" s="43"/>
    </row>
    <row r="998">
      <c r="A998" s="30"/>
      <c r="B998" s="30"/>
      <c r="C998" s="44">
        <f t="shared" si="49"/>
        <v>994</v>
      </c>
      <c r="D998" s="32">
        <f t="shared" si="13"/>
        <v>3983</v>
      </c>
      <c r="E998" s="32">
        <f t="shared" si="14"/>
        <v>3983</v>
      </c>
      <c r="F998" s="33">
        <f t="shared" si="15"/>
        <v>1919</v>
      </c>
      <c r="G998" s="30">
        <f t="shared" si="16"/>
        <v>1178</v>
      </c>
      <c r="H998" s="34">
        <f t="shared" si="17"/>
        <v>741</v>
      </c>
      <c r="I998" s="35">
        <f t="shared" si="18"/>
        <v>0.4413756189</v>
      </c>
      <c r="J998" s="35">
        <f t="shared" si="19"/>
        <v>0.5147578854</v>
      </c>
      <c r="K998" s="36">
        <f t="shared" si="20"/>
        <v>520</v>
      </c>
      <c r="L998" s="37">
        <f t="shared" si="21"/>
        <v>658</v>
      </c>
      <c r="M998" s="38">
        <f t="shared" si="22"/>
        <v>381</v>
      </c>
      <c r="N998" s="39">
        <f t="shared" si="23"/>
        <v>360</v>
      </c>
      <c r="O998" s="35">
        <f t="shared" si="24"/>
        <v>0.441426146</v>
      </c>
      <c r="P998" s="35">
        <f t="shared" si="25"/>
        <v>0.5141700405</v>
      </c>
      <c r="Q998" s="40">
        <f t="shared" si="26"/>
        <v>0.4695153726</v>
      </c>
      <c r="R998" s="35">
        <f t="shared" si="27"/>
        <v>0.3666987488</v>
      </c>
      <c r="S998" s="10">
        <f t="shared" si="50"/>
        <v>0.6050581088</v>
      </c>
      <c r="T998" s="10">
        <f t="shared" si="28"/>
        <v>0.7470698103</v>
      </c>
      <c r="U998" s="10">
        <f t="shared" si="29"/>
        <v>0.7470698103</v>
      </c>
      <c r="V998" s="30">
        <f t="shared" si="30"/>
        <v>1919</v>
      </c>
      <c r="W998" s="30">
        <f t="shared" si="31"/>
        <v>901</v>
      </c>
      <c r="X998" s="34">
        <f t="shared" si="32"/>
        <v>1161</v>
      </c>
      <c r="Y998" s="36">
        <f t="shared" si="33"/>
        <v>780</v>
      </c>
      <c r="Z998" s="37">
        <f t="shared" ref="Z998:AA998" si="4015">L998</f>
        <v>658</v>
      </c>
      <c r="AA998" s="38">
        <f t="shared" si="4015"/>
        <v>381</v>
      </c>
      <c r="AB998" s="39">
        <f t="shared" si="35"/>
        <v>264</v>
      </c>
      <c r="AC998" s="35">
        <f t="shared" si="36"/>
        <v>0.5906976744</v>
      </c>
      <c r="AD998" s="35">
        <f t="shared" si="37"/>
        <v>0.5424200278</v>
      </c>
      <c r="AE998" s="30">
        <f t="shared" si="38"/>
        <v>0.5626854774</v>
      </c>
      <c r="AF998" s="30">
        <f t="shared" si="39"/>
        <v>0.2562491881</v>
      </c>
      <c r="AG998" s="30">
        <f t="shared" si="40"/>
        <v>-0.0202654496</v>
      </c>
      <c r="AH998" s="41">
        <f t="shared" si="41"/>
        <v>0.3760910466</v>
      </c>
      <c r="AI998" s="42">
        <f t="shared" si="42"/>
        <v>0.4552951729</v>
      </c>
      <c r="AJ998" s="42">
        <f t="shared" si="43"/>
        <v>0.4273703942</v>
      </c>
      <c r="AK998" s="36">
        <f t="shared" si="44"/>
        <v>491</v>
      </c>
      <c r="AL998" s="37">
        <f t="shared" ref="AL998:AM998" si="4016">Z998</f>
        <v>658</v>
      </c>
      <c r="AM998" s="38">
        <f t="shared" si="4016"/>
        <v>381</v>
      </c>
      <c r="AN998" s="39">
        <f t="shared" si="46"/>
        <v>264</v>
      </c>
      <c r="AO998" s="43"/>
      <c r="AP998" s="43"/>
      <c r="AQ998" s="43">
        <f t="shared" ref="AQ998:AW998" si="4017">POWER($AC998,AQ$3)</f>
        <v>1</v>
      </c>
      <c r="AR998" s="43">
        <f t="shared" si="4017"/>
        <v>0.5906976744</v>
      </c>
      <c r="AS998" s="43">
        <f t="shared" si="4017"/>
        <v>0.3489237426</v>
      </c>
      <c r="AT998" s="43">
        <f t="shared" si="4017"/>
        <v>0.2061084433</v>
      </c>
      <c r="AU998" s="43">
        <f t="shared" si="4017"/>
        <v>0.1217477781</v>
      </c>
      <c r="AV998" s="43">
        <f t="shared" si="4017"/>
        <v>0.0719161294</v>
      </c>
      <c r="AW998" s="43">
        <f t="shared" si="4017"/>
        <v>0.04248069039</v>
      </c>
      <c r="AX998" s="43">
        <f t="shared" ref="AX998:BA998" si="4018">$AD998*AQ998</f>
        <v>0.5424200278</v>
      </c>
      <c r="AY998" s="43">
        <f t="shared" si="4018"/>
        <v>0.320406249</v>
      </c>
      <c r="AZ998" s="43">
        <f t="shared" si="4018"/>
        <v>0.1892632261</v>
      </c>
      <c r="BA998" s="43">
        <f t="shared" si="4018"/>
        <v>0.1117973475</v>
      </c>
      <c r="BB998" s="43"/>
      <c r="BC998" s="43"/>
      <c r="BD998" s="43"/>
      <c r="BE998" s="43"/>
      <c r="BF998" s="43"/>
      <c r="BG998" s="43"/>
      <c r="BH998" s="43"/>
      <c r="BI998" s="43"/>
      <c r="BJ998" s="43"/>
    </row>
    <row r="999">
      <c r="A999" s="30"/>
      <c r="B999" s="30"/>
      <c r="C999" s="44">
        <f t="shared" si="49"/>
        <v>995</v>
      </c>
      <c r="D999" s="32">
        <f t="shared" si="13"/>
        <v>1984</v>
      </c>
      <c r="E999" s="32">
        <f t="shared" si="14"/>
        <v>1984</v>
      </c>
      <c r="F999" s="33">
        <f t="shared" si="15"/>
        <v>1147</v>
      </c>
      <c r="G999" s="30">
        <f t="shared" si="16"/>
        <v>792</v>
      </c>
      <c r="H999" s="34">
        <f t="shared" si="17"/>
        <v>355</v>
      </c>
      <c r="I999" s="35">
        <f t="shared" si="18"/>
        <v>0.3998740178</v>
      </c>
      <c r="J999" s="35">
        <f t="shared" si="19"/>
        <v>0.4163174028</v>
      </c>
      <c r="K999" s="36">
        <f t="shared" si="20"/>
        <v>317</v>
      </c>
      <c r="L999" s="37">
        <f t="shared" si="21"/>
        <v>475</v>
      </c>
      <c r="M999" s="38">
        <f t="shared" si="22"/>
        <v>148</v>
      </c>
      <c r="N999" s="39">
        <f t="shared" si="23"/>
        <v>207</v>
      </c>
      <c r="O999" s="35">
        <f t="shared" si="24"/>
        <v>0.4002525253</v>
      </c>
      <c r="P999" s="35">
        <f t="shared" si="25"/>
        <v>0.4169014085</v>
      </c>
      <c r="Q999" s="40">
        <f t="shared" si="26"/>
        <v>0.4054054054</v>
      </c>
      <c r="R999" s="35">
        <f t="shared" si="27"/>
        <v>0.2375601926</v>
      </c>
      <c r="S999" s="10">
        <f t="shared" si="50"/>
        <v>0.5700110374</v>
      </c>
      <c r="T999" s="10">
        <f t="shared" si="28"/>
        <v>0.7700625643</v>
      </c>
      <c r="U999" s="10">
        <f t="shared" si="29"/>
        <v>0.7700625643</v>
      </c>
      <c r="V999" s="30">
        <f t="shared" si="30"/>
        <v>1147</v>
      </c>
      <c r="W999" s="30">
        <f t="shared" si="31"/>
        <v>465</v>
      </c>
      <c r="X999" s="34">
        <f t="shared" si="32"/>
        <v>654</v>
      </c>
      <c r="Y999" s="36">
        <f t="shared" si="33"/>
        <v>506</v>
      </c>
      <c r="Z999" s="37">
        <f t="shared" ref="Z999:AA999" si="4019">L999</f>
        <v>475</v>
      </c>
      <c r="AA999" s="38">
        <f t="shared" si="4019"/>
        <v>148</v>
      </c>
      <c r="AB999" s="39">
        <f t="shared" si="35"/>
        <v>151</v>
      </c>
      <c r="AC999" s="35">
        <f t="shared" si="36"/>
        <v>0.4949832776</v>
      </c>
      <c r="AD999" s="35">
        <f t="shared" si="37"/>
        <v>0.5158002039</v>
      </c>
      <c r="AE999" s="30">
        <f t="shared" si="38"/>
        <v>0.5284538524</v>
      </c>
      <c r="AF999" s="30">
        <f t="shared" si="39"/>
        <v>0.2220175631</v>
      </c>
      <c r="AG999" s="30">
        <f t="shared" si="40"/>
        <v>-0.01265364851</v>
      </c>
      <c r="AH999" s="41">
        <f t="shared" si="41"/>
        <v>0.3637627988</v>
      </c>
      <c r="AI999" s="42">
        <f t="shared" si="42"/>
        <v>0.3836015142</v>
      </c>
      <c r="AJ999" s="42">
        <f t="shared" si="43"/>
        <v>0.3661654177</v>
      </c>
      <c r="AK999" s="36">
        <f t="shared" si="44"/>
        <v>274</v>
      </c>
      <c r="AL999" s="37">
        <f t="shared" ref="AL999:AM999" si="4020">Z999</f>
        <v>475</v>
      </c>
      <c r="AM999" s="38">
        <f t="shared" si="4020"/>
        <v>148</v>
      </c>
      <c r="AN999" s="39">
        <f t="shared" si="46"/>
        <v>151</v>
      </c>
      <c r="AO999" s="43"/>
      <c r="AP999" s="43"/>
      <c r="AQ999" s="43">
        <f t="shared" ref="AQ999:AW999" si="4021">POWER($AC999,AQ$3)</f>
        <v>1</v>
      </c>
      <c r="AR999" s="43">
        <f t="shared" si="4021"/>
        <v>0.4949832776</v>
      </c>
      <c r="AS999" s="43">
        <f t="shared" si="4021"/>
        <v>0.2450084451</v>
      </c>
      <c r="AT999" s="43">
        <f t="shared" si="4021"/>
        <v>0.1212750832</v>
      </c>
      <c r="AU999" s="43">
        <f t="shared" si="4021"/>
        <v>0.06002913817</v>
      </c>
      <c r="AV999" s="43">
        <f t="shared" si="4021"/>
        <v>0.02971341956</v>
      </c>
      <c r="AW999" s="43">
        <f t="shared" si="4021"/>
        <v>0.0147076458</v>
      </c>
      <c r="AX999" s="43">
        <f t="shared" ref="AX999:BA999" si="4022">$AD999*AQ999</f>
        <v>0.5158002039</v>
      </c>
      <c r="AY999" s="43">
        <f t="shared" si="4022"/>
        <v>0.2553124755</v>
      </c>
      <c r="AZ999" s="43">
        <f t="shared" si="4022"/>
        <v>0.1263754059</v>
      </c>
      <c r="BA999" s="43">
        <f t="shared" si="4022"/>
        <v>0.06255371263</v>
      </c>
      <c r="BB999" s="43"/>
      <c r="BC999" s="43"/>
      <c r="BD999" s="43"/>
      <c r="BE999" s="43"/>
      <c r="BF999" s="43"/>
      <c r="BG999" s="43"/>
      <c r="BH999" s="43"/>
      <c r="BI999" s="43"/>
      <c r="BJ999" s="43"/>
    </row>
    <row r="1000">
      <c r="A1000" s="30"/>
      <c r="B1000" s="30"/>
      <c r="C1000" s="44">
        <f t="shared" si="49"/>
        <v>996</v>
      </c>
      <c r="D1000" s="32">
        <f t="shared" si="13"/>
        <v>1532</v>
      </c>
      <c r="E1000" s="32">
        <f t="shared" si="14"/>
        <v>1532</v>
      </c>
      <c r="F1000" s="33">
        <f t="shared" si="15"/>
        <v>885</v>
      </c>
      <c r="G1000" s="30">
        <f t="shared" si="16"/>
        <v>572</v>
      </c>
      <c r="H1000" s="34">
        <f t="shared" si="17"/>
        <v>313</v>
      </c>
      <c r="I1000" s="35">
        <f t="shared" si="18"/>
        <v>0.6054706801</v>
      </c>
      <c r="J1000" s="35">
        <f t="shared" si="19"/>
        <v>0.6264869294</v>
      </c>
      <c r="K1000" s="36">
        <f t="shared" si="20"/>
        <v>346</v>
      </c>
      <c r="L1000" s="37">
        <f t="shared" si="21"/>
        <v>226</v>
      </c>
      <c r="M1000" s="38">
        <f t="shared" si="22"/>
        <v>196</v>
      </c>
      <c r="N1000" s="39">
        <f t="shared" si="23"/>
        <v>117</v>
      </c>
      <c r="O1000" s="35">
        <f t="shared" si="24"/>
        <v>0.6048951049</v>
      </c>
      <c r="P1000" s="35">
        <f t="shared" si="25"/>
        <v>0.6261980831</v>
      </c>
      <c r="Q1000" s="40">
        <f t="shared" si="26"/>
        <v>0.6124293785</v>
      </c>
      <c r="R1000" s="35">
        <f t="shared" si="27"/>
        <v>0.4644549763</v>
      </c>
      <c r="S1000" s="10">
        <f t="shared" si="50"/>
        <v>0.6427193927</v>
      </c>
      <c r="T1000" s="10">
        <f t="shared" si="28"/>
        <v>0.7479122979</v>
      </c>
      <c r="U1000" s="10">
        <f t="shared" si="29"/>
        <v>0.7479122979</v>
      </c>
      <c r="V1000" s="30">
        <f t="shared" si="30"/>
        <v>885</v>
      </c>
      <c r="W1000" s="30">
        <f t="shared" si="31"/>
        <v>542</v>
      </c>
      <c r="X1000" s="34">
        <f t="shared" si="32"/>
        <v>569</v>
      </c>
      <c r="Y1000" s="36">
        <f t="shared" si="33"/>
        <v>373</v>
      </c>
      <c r="Z1000" s="37">
        <f t="shared" ref="Z1000:AA1000" si="4023">L1000</f>
        <v>226</v>
      </c>
      <c r="AA1000" s="38">
        <f t="shared" si="4023"/>
        <v>196</v>
      </c>
      <c r="AB1000" s="39">
        <f t="shared" si="35"/>
        <v>126</v>
      </c>
      <c r="AC1000" s="35">
        <f t="shared" si="36"/>
        <v>0.6086956522</v>
      </c>
      <c r="AD1000" s="35">
        <f t="shared" si="37"/>
        <v>0.6227045075</v>
      </c>
      <c r="AE1000" s="30">
        <f t="shared" si="38"/>
        <v>0.5684686804</v>
      </c>
      <c r="AF1000" s="30">
        <f t="shared" si="39"/>
        <v>0.2620323911</v>
      </c>
      <c r="AG1000" s="30">
        <f t="shared" si="40"/>
        <v>0.05423582712</v>
      </c>
      <c r="AH1000" s="41">
        <f t="shared" si="41"/>
        <v>0.378893572</v>
      </c>
      <c r="AI1000" s="42">
        <f t="shared" si="42"/>
        <v>0.4685997071</v>
      </c>
      <c r="AJ1000" s="42">
        <f t="shared" si="43"/>
        <v>0.5433339716</v>
      </c>
      <c r="AK1000" s="36">
        <f t="shared" si="44"/>
        <v>269</v>
      </c>
      <c r="AL1000" s="37">
        <f t="shared" ref="AL1000:AM1000" si="4024">Z1000</f>
        <v>226</v>
      </c>
      <c r="AM1000" s="38">
        <f t="shared" si="4024"/>
        <v>196</v>
      </c>
      <c r="AN1000" s="39">
        <f t="shared" si="46"/>
        <v>126</v>
      </c>
      <c r="AO1000" s="43"/>
      <c r="AP1000" s="43"/>
      <c r="AQ1000" s="43">
        <f t="shared" ref="AQ1000:AW1000" si="4025">POWER($AC1000,AQ$3)</f>
        <v>1</v>
      </c>
      <c r="AR1000" s="43">
        <f t="shared" si="4025"/>
        <v>0.6086956522</v>
      </c>
      <c r="AS1000" s="43">
        <f t="shared" si="4025"/>
        <v>0.370510397</v>
      </c>
      <c r="AT1000" s="43">
        <f t="shared" si="4025"/>
        <v>0.2255280677</v>
      </c>
      <c r="AU1000" s="43">
        <f t="shared" si="4025"/>
        <v>0.1372779543</v>
      </c>
      <c r="AV1000" s="43">
        <f t="shared" si="4025"/>
        <v>0.0835604939</v>
      </c>
      <c r="AW1000" s="43">
        <f t="shared" si="4025"/>
        <v>0.05086290933</v>
      </c>
      <c r="AX1000" s="43">
        <f t="shared" ref="AX1000:BA1000" si="4026">$AD1000*AQ1000</f>
        <v>0.6227045075</v>
      </c>
      <c r="AY1000" s="43">
        <f t="shared" si="4026"/>
        <v>0.3790375263</v>
      </c>
      <c r="AZ1000" s="43">
        <f t="shared" si="4026"/>
        <v>0.2307184943</v>
      </c>
      <c r="BA1000" s="43">
        <f t="shared" si="4026"/>
        <v>0.1404373443</v>
      </c>
      <c r="BB1000" s="43"/>
      <c r="BC1000" s="43"/>
      <c r="BD1000" s="43"/>
      <c r="BE1000" s="43"/>
      <c r="BF1000" s="43"/>
      <c r="BG1000" s="43"/>
      <c r="BH1000" s="43"/>
      <c r="BI1000" s="43"/>
      <c r="BJ1000" s="43"/>
    </row>
    <row r="1001">
      <c r="A1001" s="30"/>
      <c r="B1001" s="30"/>
      <c r="C1001" s="44">
        <f t="shared" si="49"/>
        <v>997</v>
      </c>
      <c r="D1001" s="32">
        <f t="shared" si="13"/>
        <v>666</v>
      </c>
      <c r="E1001" s="32">
        <f t="shared" si="14"/>
        <v>666</v>
      </c>
      <c r="F1001" s="33">
        <f t="shared" si="15"/>
        <v>370</v>
      </c>
      <c r="G1001" s="30">
        <f t="shared" si="16"/>
        <v>237</v>
      </c>
      <c r="H1001" s="34">
        <f t="shared" si="17"/>
        <v>133</v>
      </c>
      <c r="I1001" s="35">
        <f t="shared" si="18"/>
        <v>0.421863638</v>
      </c>
      <c r="J1001" s="35">
        <f t="shared" si="19"/>
        <v>0.4581369592</v>
      </c>
      <c r="K1001" s="36">
        <f t="shared" si="20"/>
        <v>100</v>
      </c>
      <c r="L1001" s="37">
        <f t="shared" si="21"/>
        <v>137</v>
      </c>
      <c r="M1001" s="38">
        <f t="shared" si="22"/>
        <v>61</v>
      </c>
      <c r="N1001" s="39">
        <f t="shared" si="23"/>
        <v>72</v>
      </c>
      <c r="O1001" s="35">
        <f t="shared" si="24"/>
        <v>0.4219409283</v>
      </c>
      <c r="P1001" s="35">
        <f t="shared" si="25"/>
        <v>0.4586466165</v>
      </c>
      <c r="Q1001" s="40">
        <f t="shared" si="26"/>
        <v>0.4351351351</v>
      </c>
      <c r="R1001" s="35">
        <f t="shared" si="27"/>
        <v>0.3080808081</v>
      </c>
      <c r="S1001" s="10">
        <f t="shared" si="50"/>
        <v>0.5492966129</v>
      </c>
      <c r="T1001" s="10">
        <f t="shared" si="28"/>
        <v>0.6921736161</v>
      </c>
      <c r="U1001" s="10">
        <f t="shared" si="29"/>
        <v>0.6921736161</v>
      </c>
      <c r="V1001" s="30">
        <f t="shared" si="30"/>
        <v>370</v>
      </c>
      <c r="W1001" s="30">
        <f t="shared" si="31"/>
        <v>161</v>
      </c>
      <c r="X1001" s="34">
        <f t="shared" si="32"/>
        <v>203</v>
      </c>
      <c r="Y1001" s="36">
        <f t="shared" si="33"/>
        <v>142</v>
      </c>
      <c r="Z1001" s="37">
        <f t="shared" ref="Z1001:AA1001" si="4027">L1001</f>
        <v>137</v>
      </c>
      <c r="AA1001" s="38">
        <f t="shared" si="4027"/>
        <v>61</v>
      </c>
      <c r="AB1001" s="39">
        <f t="shared" si="35"/>
        <v>63</v>
      </c>
      <c r="AC1001" s="35">
        <f t="shared" si="36"/>
        <v>0.4919354839</v>
      </c>
      <c r="AD1001" s="35">
        <f t="shared" si="37"/>
        <v>0.5089605735</v>
      </c>
      <c r="AE1001" s="30">
        <f t="shared" si="38"/>
        <v>0.527277248</v>
      </c>
      <c r="AF1001" s="30">
        <f t="shared" si="39"/>
        <v>0.2208409587</v>
      </c>
      <c r="AG1001" s="30">
        <f t="shared" si="40"/>
        <v>-0.01831667449</v>
      </c>
      <c r="AH1001" s="41">
        <f t="shared" si="41"/>
        <v>0.3634405614</v>
      </c>
      <c r="AI1001" s="42">
        <f t="shared" si="42"/>
        <v>0.3812946691</v>
      </c>
      <c r="AJ1001" s="42">
        <f t="shared" si="43"/>
        <v>0.3560552052</v>
      </c>
      <c r="AK1001" s="36">
        <f t="shared" si="44"/>
        <v>76</v>
      </c>
      <c r="AL1001" s="37">
        <f t="shared" ref="AL1001:AM1001" si="4028">Z1001</f>
        <v>137</v>
      </c>
      <c r="AM1001" s="38">
        <f t="shared" si="4028"/>
        <v>61</v>
      </c>
      <c r="AN1001" s="39">
        <f t="shared" si="46"/>
        <v>63</v>
      </c>
      <c r="AO1001" s="43"/>
      <c r="AP1001" s="43"/>
      <c r="AQ1001" s="43">
        <f t="shared" ref="AQ1001:AW1001" si="4029">POWER($AC1001,AQ$3)</f>
        <v>1</v>
      </c>
      <c r="AR1001" s="43">
        <f t="shared" si="4029"/>
        <v>0.4919354839</v>
      </c>
      <c r="AS1001" s="43">
        <f t="shared" si="4029"/>
        <v>0.2420005203</v>
      </c>
      <c r="AT1001" s="43">
        <f t="shared" si="4029"/>
        <v>0.119048643</v>
      </c>
      <c r="AU1001" s="43">
        <f t="shared" si="4029"/>
        <v>0.05856425182</v>
      </c>
      <c r="AV1001" s="43">
        <f t="shared" si="4029"/>
        <v>0.02880983356</v>
      </c>
      <c r="AW1001" s="43">
        <f t="shared" si="4029"/>
        <v>0.01417257941</v>
      </c>
      <c r="AX1001" s="43">
        <f t="shared" ref="AX1001:BA1001" si="4030">$AD1001*AQ1001</f>
        <v>0.5089605735</v>
      </c>
      <c r="AY1001" s="43">
        <f t="shared" si="4030"/>
        <v>0.250375766</v>
      </c>
      <c r="AZ1001" s="43">
        <f t="shared" si="4030"/>
        <v>0.1231687236</v>
      </c>
      <c r="BA1001" s="43">
        <f t="shared" si="4030"/>
        <v>0.06059106564</v>
      </c>
      <c r="BB1001" s="43"/>
      <c r="BC1001" s="43"/>
      <c r="BD1001" s="43"/>
      <c r="BE1001" s="43"/>
      <c r="BF1001" s="43"/>
      <c r="BG1001" s="43"/>
      <c r="BH1001" s="43"/>
      <c r="BI1001" s="43"/>
      <c r="BJ1001" s="43"/>
    </row>
    <row r="1002">
      <c r="A1002" s="30"/>
      <c r="B1002" s="30"/>
      <c r="C1002" s="44">
        <f t="shared" si="49"/>
        <v>998</v>
      </c>
      <c r="D1002" s="32">
        <f t="shared" si="13"/>
        <v>1170</v>
      </c>
      <c r="E1002" s="32">
        <f t="shared" si="14"/>
        <v>1170</v>
      </c>
      <c r="F1002" s="33">
        <f t="shared" si="15"/>
        <v>491</v>
      </c>
      <c r="G1002" s="30">
        <f t="shared" si="16"/>
        <v>347</v>
      </c>
      <c r="H1002" s="34">
        <f t="shared" si="17"/>
        <v>144</v>
      </c>
      <c r="I1002" s="35">
        <f t="shared" si="18"/>
        <v>0.3746973017</v>
      </c>
      <c r="J1002" s="35">
        <f t="shared" si="19"/>
        <v>0.2944169581</v>
      </c>
      <c r="K1002" s="36">
        <f t="shared" si="20"/>
        <v>130</v>
      </c>
      <c r="L1002" s="37">
        <f t="shared" si="21"/>
        <v>217</v>
      </c>
      <c r="M1002" s="38">
        <f t="shared" si="22"/>
        <v>42</v>
      </c>
      <c r="N1002" s="39">
        <f t="shared" si="23"/>
        <v>102</v>
      </c>
      <c r="O1002" s="35">
        <f t="shared" si="24"/>
        <v>0.3746397695</v>
      </c>
      <c r="P1002" s="35">
        <f t="shared" si="25"/>
        <v>0.2916666667</v>
      </c>
      <c r="Q1002" s="40">
        <f t="shared" si="26"/>
        <v>0.350305499</v>
      </c>
      <c r="R1002" s="35">
        <f t="shared" si="27"/>
        <v>0.1621621622</v>
      </c>
      <c r="S1002" s="10">
        <f t="shared" si="50"/>
        <v>0.5842845772</v>
      </c>
      <c r="T1002" s="10">
        <f t="shared" si="28"/>
        <v>0.8404310747</v>
      </c>
      <c r="U1002" s="10">
        <f t="shared" si="29"/>
        <v>0.8404310747</v>
      </c>
      <c r="V1002" s="30">
        <f t="shared" si="30"/>
        <v>491</v>
      </c>
      <c r="W1002" s="30">
        <f t="shared" si="31"/>
        <v>172</v>
      </c>
      <c r="X1002" s="34">
        <f t="shared" si="32"/>
        <v>287</v>
      </c>
      <c r="Y1002" s="36">
        <f t="shared" si="33"/>
        <v>245</v>
      </c>
      <c r="Z1002" s="37">
        <f t="shared" ref="Z1002:AA1002" si="4031">L1002</f>
        <v>217</v>
      </c>
      <c r="AA1002" s="38">
        <f t="shared" si="4031"/>
        <v>42</v>
      </c>
      <c r="AB1002" s="39">
        <f t="shared" si="35"/>
        <v>47</v>
      </c>
      <c r="AC1002" s="35">
        <f t="shared" si="36"/>
        <v>0.4719101124</v>
      </c>
      <c r="AD1002" s="35">
        <f t="shared" si="37"/>
        <v>0.5303030303</v>
      </c>
      <c r="AE1002" s="30">
        <f t="shared" si="38"/>
        <v>0.5194284509</v>
      </c>
      <c r="AF1002" s="30">
        <f t="shared" si="39"/>
        <v>0.2129921616</v>
      </c>
      <c r="AG1002" s="30">
        <f t="shared" si="40"/>
        <v>0.01087457939</v>
      </c>
      <c r="AH1002" s="41">
        <f t="shared" si="41"/>
        <v>0.3614300084</v>
      </c>
      <c r="AI1002" s="42">
        <f t="shared" si="42"/>
        <v>0.366104367</v>
      </c>
      <c r="AJ1002" s="42">
        <f t="shared" si="43"/>
        <v>0.381088995</v>
      </c>
      <c r="AK1002" s="36">
        <f t="shared" si="44"/>
        <v>134</v>
      </c>
      <c r="AL1002" s="37">
        <f t="shared" ref="AL1002:AM1002" si="4032">Z1002</f>
        <v>217</v>
      </c>
      <c r="AM1002" s="38">
        <f t="shared" si="4032"/>
        <v>42</v>
      </c>
      <c r="AN1002" s="39">
        <f t="shared" si="46"/>
        <v>47</v>
      </c>
      <c r="AO1002" s="43"/>
      <c r="AP1002" s="43"/>
      <c r="AQ1002" s="43">
        <f t="shared" ref="AQ1002:AW1002" si="4033">POWER($AC1002,AQ$3)</f>
        <v>1</v>
      </c>
      <c r="AR1002" s="43">
        <f t="shared" si="4033"/>
        <v>0.4719101124</v>
      </c>
      <c r="AS1002" s="43">
        <f t="shared" si="4033"/>
        <v>0.2226991541</v>
      </c>
      <c r="AT1002" s="43">
        <f t="shared" si="4033"/>
        <v>0.1050939829</v>
      </c>
      <c r="AU1002" s="43">
        <f t="shared" si="4033"/>
        <v>0.04959491326</v>
      </c>
      <c r="AV1002" s="43">
        <f t="shared" si="4033"/>
        <v>0.02340434109</v>
      </c>
      <c r="AW1002" s="43">
        <f t="shared" si="4033"/>
        <v>0.01104474523</v>
      </c>
      <c r="AX1002" s="43">
        <f t="shared" ref="AX1002:BA1002" si="4034">$AD1002*AQ1002</f>
        <v>0.5303030303</v>
      </c>
      <c r="AY1002" s="43">
        <f t="shared" si="4034"/>
        <v>0.2502553626</v>
      </c>
      <c r="AZ1002" s="43">
        <f t="shared" si="4034"/>
        <v>0.1180980363</v>
      </c>
      <c r="BA1002" s="43">
        <f t="shared" si="4034"/>
        <v>0.05573165758</v>
      </c>
      <c r="BB1002" s="43"/>
      <c r="BC1002" s="43"/>
      <c r="BD1002" s="43"/>
      <c r="BE1002" s="43"/>
      <c r="BF1002" s="43"/>
      <c r="BG1002" s="43"/>
      <c r="BH1002" s="43"/>
      <c r="BI1002" s="43"/>
      <c r="BJ1002" s="43"/>
    </row>
    <row r="1003">
      <c r="A1003" s="30"/>
      <c r="B1003" s="30"/>
      <c r="C1003" s="44">
        <f t="shared" si="49"/>
        <v>999</v>
      </c>
      <c r="D1003" s="32">
        <f t="shared" si="13"/>
        <v>3290</v>
      </c>
      <c r="E1003" s="32">
        <f t="shared" si="14"/>
        <v>3290</v>
      </c>
      <c r="F1003" s="33">
        <f t="shared" si="15"/>
        <v>1458</v>
      </c>
      <c r="G1003" s="30">
        <f t="shared" si="16"/>
        <v>1072</v>
      </c>
      <c r="H1003" s="34">
        <f t="shared" si="17"/>
        <v>386</v>
      </c>
      <c r="I1003" s="35">
        <f t="shared" si="18"/>
        <v>0.4798995975</v>
      </c>
      <c r="J1003" s="35">
        <f t="shared" si="19"/>
        <v>0.5584365937</v>
      </c>
      <c r="K1003" s="36">
        <f t="shared" si="20"/>
        <v>514</v>
      </c>
      <c r="L1003" s="37">
        <f t="shared" si="21"/>
        <v>558</v>
      </c>
      <c r="M1003" s="38">
        <f t="shared" si="22"/>
        <v>216</v>
      </c>
      <c r="N1003" s="39">
        <f t="shared" si="23"/>
        <v>170</v>
      </c>
      <c r="O1003" s="35">
        <f t="shared" si="24"/>
        <v>0.4794776119</v>
      </c>
      <c r="P1003" s="35">
        <f t="shared" si="25"/>
        <v>0.5595854922</v>
      </c>
      <c r="Q1003" s="40">
        <f t="shared" si="26"/>
        <v>0.5006858711</v>
      </c>
      <c r="R1003" s="35">
        <f t="shared" si="27"/>
        <v>0.2790697674</v>
      </c>
      <c r="S1003" s="10">
        <f t="shared" si="50"/>
        <v>0.747986715</v>
      </c>
      <c r="T1003" s="10">
        <f t="shared" si="28"/>
        <v>1.035967547</v>
      </c>
      <c r="U1003" s="10">
        <f t="shared" si="29"/>
        <v>1</v>
      </c>
      <c r="V1003" s="30">
        <f t="shared" si="30"/>
        <v>1458</v>
      </c>
      <c r="W1003" s="30">
        <f t="shared" si="31"/>
        <v>730</v>
      </c>
      <c r="X1003" s="34">
        <f t="shared" si="32"/>
        <v>1091</v>
      </c>
      <c r="Y1003" s="36">
        <f t="shared" si="33"/>
        <v>875</v>
      </c>
      <c r="Z1003" s="37">
        <f t="shared" ref="Z1003:AA1003" si="4035">L1003</f>
        <v>558</v>
      </c>
      <c r="AA1003" s="38">
        <f t="shared" si="4035"/>
        <v>216</v>
      </c>
      <c r="AB1003" s="39">
        <f t="shared" si="35"/>
        <v>0</v>
      </c>
      <c r="AC1003" s="35">
        <f t="shared" si="36"/>
        <v>1</v>
      </c>
      <c r="AD1003" s="35">
        <f t="shared" si="37"/>
        <v>0.6106071179</v>
      </c>
      <c r="AE1003" s="30">
        <f t="shared" si="38"/>
        <v>0.6210571413</v>
      </c>
      <c r="AF1003" s="30">
        <f t="shared" si="39"/>
        <v>0.3146208519</v>
      </c>
      <c r="AG1003" s="30">
        <f t="shared" si="40"/>
        <v>-0.01045002333</v>
      </c>
      <c r="AH1003" s="41">
        <f t="shared" si="41"/>
        <v>0.4805822993</v>
      </c>
      <c r="AI1003" s="42">
        <f t="shared" si="42"/>
        <v>0.7412780452</v>
      </c>
      <c r="AJ1003" s="42">
        <f t="shared" si="43"/>
        <v>0.7268784343</v>
      </c>
      <c r="AK1003" s="36">
        <f t="shared" si="44"/>
        <v>1485</v>
      </c>
      <c r="AL1003" s="37">
        <f t="shared" ref="AL1003:AM1003" si="4036">Z1003</f>
        <v>558</v>
      </c>
      <c r="AM1003" s="38">
        <f t="shared" si="4036"/>
        <v>216</v>
      </c>
      <c r="AN1003" s="39">
        <f t="shared" si="46"/>
        <v>0</v>
      </c>
      <c r="AO1003" s="43"/>
      <c r="AP1003" s="43"/>
      <c r="AQ1003" s="43">
        <f t="shared" ref="AQ1003:AW1003" si="4037">POWER($AC1003,AQ$3)</f>
        <v>1</v>
      </c>
      <c r="AR1003" s="43">
        <f t="shared" si="4037"/>
        <v>1</v>
      </c>
      <c r="AS1003" s="43">
        <f t="shared" si="4037"/>
        <v>1</v>
      </c>
      <c r="AT1003" s="43">
        <f t="shared" si="4037"/>
        <v>1</v>
      </c>
      <c r="AU1003" s="43">
        <f t="shared" si="4037"/>
        <v>1</v>
      </c>
      <c r="AV1003" s="43">
        <f t="shared" si="4037"/>
        <v>1</v>
      </c>
      <c r="AW1003" s="43">
        <f t="shared" si="4037"/>
        <v>1</v>
      </c>
      <c r="AX1003" s="43">
        <f t="shared" ref="AX1003:BA1003" si="4038">$AD1003*AQ1003</f>
        <v>0.6106071179</v>
      </c>
      <c r="AY1003" s="43">
        <f t="shared" si="4038"/>
        <v>0.6106071179</v>
      </c>
      <c r="AZ1003" s="43">
        <f t="shared" si="4038"/>
        <v>0.6106071179</v>
      </c>
      <c r="BA1003" s="43">
        <f t="shared" si="4038"/>
        <v>0.6106071179</v>
      </c>
      <c r="BB1003" s="43"/>
      <c r="BC1003" s="43"/>
      <c r="BD1003" s="43"/>
      <c r="BE1003" s="43"/>
      <c r="BF1003" s="43"/>
      <c r="BG1003" s="43"/>
      <c r="BH1003" s="43"/>
      <c r="BI1003" s="43"/>
      <c r="BJ1003" s="43"/>
    </row>
    <row r="1004">
      <c r="A1004" s="30"/>
      <c r="B1004" s="30"/>
      <c r="C1004" s="44">
        <f t="shared" si="49"/>
        <v>1000</v>
      </c>
      <c r="D1004" s="32">
        <f t="shared" si="13"/>
        <v>623</v>
      </c>
      <c r="E1004" s="32">
        <f t="shared" si="14"/>
        <v>623</v>
      </c>
      <c r="F1004" s="33">
        <f t="shared" si="15"/>
        <v>377</v>
      </c>
      <c r="G1004" s="30">
        <f t="shared" si="16"/>
        <v>182</v>
      </c>
      <c r="H1004" s="34">
        <f t="shared" si="17"/>
        <v>195</v>
      </c>
      <c r="I1004" s="35">
        <f t="shared" si="18"/>
        <v>0.3310370701</v>
      </c>
      <c r="J1004" s="35">
        <f t="shared" si="19"/>
        <v>0.2907083224</v>
      </c>
      <c r="K1004" s="36">
        <f t="shared" si="20"/>
        <v>60</v>
      </c>
      <c r="L1004" s="37">
        <f t="shared" si="21"/>
        <v>122</v>
      </c>
      <c r="M1004" s="38">
        <f t="shared" si="22"/>
        <v>57</v>
      </c>
      <c r="N1004" s="39">
        <f t="shared" si="23"/>
        <v>138</v>
      </c>
      <c r="O1004" s="35">
        <f t="shared" si="24"/>
        <v>0.3296703297</v>
      </c>
      <c r="P1004" s="35">
        <f t="shared" si="25"/>
        <v>0.2923076923</v>
      </c>
      <c r="Q1004" s="40">
        <f t="shared" si="26"/>
        <v>0.3103448276</v>
      </c>
      <c r="R1004" s="35">
        <f t="shared" si="27"/>
        <v>0.3184357542</v>
      </c>
      <c r="S1004" s="10">
        <f t="shared" si="50"/>
        <v>0.6100679988</v>
      </c>
      <c r="T1004" s="10">
        <f t="shared" si="28"/>
        <v>0.7853482167</v>
      </c>
      <c r="U1004" s="10">
        <f t="shared" si="29"/>
        <v>0.7853482167</v>
      </c>
      <c r="V1004" s="30">
        <f t="shared" si="30"/>
        <v>377</v>
      </c>
      <c r="W1004" s="30">
        <f t="shared" si="31"/>
        <v>117</v>
      </c>
      <c r="X1004" s="34">
        <f t="shared" si="32"/>
        <v>230</v>
      </c>
      <c r="Y1004" s="36">
        <f t="shared" si="33"/>
        <v>173</v>
      </c>
      <c r="Z1004" s="37">
        <f t="shared" ref="Z1004:AA1004" si="4039">L1004</f>
        <v>122</v>
      </c>
      <c r="AA1004" s="38">
        <f t="shared" si="4039"/>
        <v>57</v>
      </c>
      <c r="AB1004" s="39">
        <f t="shared" si="35"/>
        <v>47</v>
      </c>
      <c r="AC1004" s="35">
        <f t="shared" si="36"/>
        <v>0.5480769231</v>
      </c>
      <c r="AD1004" s="35">
        <f t="shared" si="37"/>
        <v>0.586440678</v>
      </c>
      <c r="AE1004" s="30">
        <f t="shared" si="38"/>
        <v>0.5481278843</v>
      </c>
      <c r="AF1004" s="30">
        <f t="shared" si="39"/>
        <v>0.241691595</v>
      </c>
      <c r="AG1004" s="30">
        <f t="shared" si="40"/>
        <v>0.03831279366</v>
      </c>
      <c r="AH1004" s="41">
        <f t="shared" si="41"/>
        <v>0.3700695723</v>
      </c>
      <c r="AI1004" s="42">
        <f t="shared" si="42"/>
        <v>0.4235582255</v>
      </c>
      <c r="AJ1004" s="42">
        <f t="shared" si="43"/>
        <v>0.4763513441</v>
      </c>
      <c r="AK1004" s="36">
        <f t="shared" si="44"/>
        <v>111</v>
      </c>
      <c r="AL1004" s="37">
        <f t="shared" ref="AL1004:AM1004" si="4040">Z1004</f>
        <v>122</v>
      </c>
      <c r="AM1004" s="38">
        <f t="shared" si="4040"/>
        <v>57</v>
      </c>
      <c r="AN1004" s="39">
        <f t="shared" si="46"/>
        <v>47</v>
      </c>
      <c r="AO1004" s="43"/>
      <c r="AP1004" s="43"/>
      <c r="AQ1004" s="43">
        <f t="shared" ref="AQ1004:AW1004" si="4041">POWER($AC1004,AQ$3)</f>
        <v>1</v>
      </c>
      <c r="AR1004" s="43">
        <f t="shared" si="4041"/>
        <v>0.5480769231</v>
      </c>
      <c r="AS1004" s="43">
        <f t="shared" si="4041"/>
        <v>0.3003883136</v>
      </c>
      <c r="AT1004" s="43">
        <f t="shared" si="4041"/>
        <v>0.1646359027</v>
      </c>
      <c r="AU1004" s="43">
        <f t="shared" si="4041"/>
        <v>0.09023313895</v>
      </c>
      <c r="AV1004" s="43">
        <f t="shared" si="4041"/>
        <v>0.04945470116</v>
      </c>
      <c r="AW1004" s="43">
        <f t="shared" si="4041"/>
        <v>0.02710498044</v>
      </c>
      <c r="AX1004" s="43">
        <f t="shared" ref="AX1004:BA1004" si="4042">$AD1004*AQ1004</f>
        <v>0.586440678</v>
      </c>
      <c r="AY1004" s="43">
        <f t="shared" si="4042"/>
        <v>0.3214146023</v>
      </c>
      <c r="AZ1004" s="43">
        <f t="shared" si="4042"/>
        <v>0.1761599263</v>
      </c>
      <c r="BA1004" s="43">
        <f t="shared" si="4042"/>
        <v>0.09654919037</v>
      </c>
      <c r="BB1004" s="43"/>
      <c r="BC1004" s="43"/>
      <c r="BD1004" s="43"/>
      <c r="BE1004" s="43"/>
      <c r="BF1004" s="43"/>
      <c r="BG1004" s="43"/>
      <c r="BH1004" s="43"/>
      <c r="BI1004" s="43"/>
      <c r="BJ1004" s="4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25"/>
    <col customWidth="1" min="22" max="22" width="19.13"/>
    <col customWidth="1" min="23" max="23" width="23.0"/>
  </cols>
  <sheetData>
    <row r="1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2" t="s">
        <v>1</v>
      </c>
      <c r="L1" s="2">
        <f>K2+M2</f>
        <v>318020</v>
      </c>
      <c r="M1" s="2" t="s">
        <v>2</v>
      </c>
      <c r="N1" s="2">
        <f>L2+N2</f>
        <v>478885</v>
      </c>
      <c r="O1" s="3" t="s">
        <v>3</v>
      </c>
      <c r="P1" s="4">
        <f>L1/(L1+N1)</f>
        <v>0.3990688978</v>
      </c>
      <c r="Q1" s="5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2" t="s">
        <v>1</v>
      </c>
      <c r="Z1" s="2">
        <f>Y2+AA2</f>
        <v>500452</v>
      </c>
      <c r="AA1" s="2" t="s">
        <v>2</v>
      </c>
      <c r="AB1" s="2">
        <f>Z2+AB2</f>
        <v>399405</v>
      </c>
      <c r="AC1" s="3" t="s">
        <v>3</v>
      </c>
      <c r="AD1" s="4">
        <f>Z1/(Z1+AB1)</f>
        <v>0.5561461432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5" t="s">
        <v>0</v>
      </c>
      <c r="AV1" s="5" t="s">
        <v>0</v>
      </c>
      <c r="AW1" s="5" t="s">
        <v>0</v>
      </c>
      <c r="AX1" s="5" t="s">
        <v>0</v>
      </c>
      <c r="AY1" s="2" t="s">
        <v>1</v>
      </c>
      <c r="AZ1" s="2">
        <f>AY2+BA2</f>
        <v>273177</v>
      </c>
      <c r="BA1" s="2" t="s">
        <v>2</v>
      </c>
      <c r="BB1" s="2">
        <f>AZ2+BB2</f>
        <v>323878</v>
      </c>
      <c r="BC1" s="6" t="s">
        <v>3</v>
      </c>
      <c r="BD1" s="7">
        <f>AZ1/(AZ1+BB1)</f>
        <v>0.4575407626</v>
      </c>
      <c r="BE1" s="8">
        <f t="shared" ref="BE1:BO1" si="1">SUM(BE5:BE1004)</f>
        <v>756</v>
      </c>
      <c r="BF1" s="8">
        <f t="shared" si="1"/>
        <v>404.9003364</v>
      </c>
      <c r="BG1" s="8">
        <f t="shared" si="1"/>
        <v>249.2873807</v>
      </c>
      <c r="BH1" s="8">
        <f t="shared" si="1"/>
        <v>168.0040373</v>
      </c>
      <c r="BI1" s="8">
        <f t="shared" si="1"/>
        <v>120.4940243</v>
      </c>
      <c r="BJ1" s="8">
        <f t="shared" si="1"/>
        <v>90.36451962</v>
      </c>
      <c r="BK1" s="8">
        <f t="shared" si="1"/>
        <v>70.05555742</v>
      </c>
      <c r="BL1" s="9">
        <f t="shared" si="1"/>
        <v>402.5024084</v>
      </c>
      <c r="BM1" s="9">
        <f t="shared" si="1"/>
        <v>226.6491349</v>
      </c>
      <c r="BN1" s="9">
        <f t="shared" si="1"/>
        <v>144.1555062</v>
      </c>
      <c r="BO1" s="9">
        <f t="shared" si="1"/>
        <v>99.32375243</v>
      </c>
      <c r="BP1" s="10" t="s">
        <v>4</v>
      </c>
      <c r="BQ1" s="10">
        <v>0.0</v>
      </c>
      <c r="BR1" s="10">
        <v>1.0</v>
      </c>
      <c r="BS1" s="10">
        <v>2.0</v>
      </c>
      <c r="BT1" s="10">
        <v>3.0</v>
      </c>
      <c r="BU1" s="11" t="s">
        <v>5</v>
      </c>
      <c r="BV1" s="12"/>
      <c r="BW1" s="12"/>
      <c r="BX1" s="12"/>
    </row>
    <row r="2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0</v>
      </c>
      <c r="H2" s="1" t="s">
        <v>0</v>
      </c>
      <c r="I2" s="1" t="s">
        <v>0</v>
      </c>
      <c r="J2" s="1" t="s">
        <v>0</v>
      </c>
      <c r="K2" s="1">
        <f t="shared" ref="K2:N2" si="2">SUM(K5:K1004)</f>
        <v>209013</v>
      </c>
      <c r="L2" s="1">
        <f t="shared" si="2"/>
        <v>314838</v>
      </c>
      <c r="M2" s="1">
        <f t="shared" si="2"/>
        <v>109007</v>
      </c>
      <c r="N2" s="1">
        <f t="shared" si="2"/>
        <v>164047</v>
      </c>
      <c r="O2" s="1" t="s">
        <v>0</v>
      </c>
      <c r="P2" s="1" t="s">
        <v>0</v>
      </c>
      <c r="Q2" s="1" t="s">
        <v>0</v>
      </c>
      <c r="R2" s="1" t="s">
        <v>0</v>
      </c>
      <c r="S2" s="1" t="s">
        <v>0</v>
      </c>
      <c r="T2" s="1" t="s">
        <v>0</v>
      </c>
      <c r="U2" s="1" t="s">
        <v>0</v>
      </c>
      <c r="V2" s="1" t="s">
        <v>0</v>
      </c>
      <c r="W2" s="1" t="s">
        <v>0</v>
      </c>
      <c r="X2" s="1" t="s">
        <v>0</v>
      </c>
      <c r="Y2" s="1">
        <f t="shared" ref="Y2:AB2" si="3">SUM(Y5:Y1004)</f>
        <v>391445</v>
      </c>
      <c r="Z2" s="1">
        <f t="shared" si="3"/>
        <v>314838</v>
      </c>
      <c r="AA2" s="1">
        <f t="shared" si="3"/>
        <v>109007</v>
      </c>
      <c r="AB2" s="1">
        <f t="shared" si="3"/>
        <v>84567</v>
      </c>
      <c r="AC2" s="1" t="s">
        <v>0</v>
      </c>
      <c r="AD2" s="1" t="s">
        <v>0</v>
      </c>
      <c r="AE2" s="1" t="s">
        <v>0</v>
      </c>
      <c r="AF2" s="1" t="s">
        <v>0</v>
      </c>
      <c r="AG2" s="1" t="s">
        <v>0</v>
      </c>
      <c r="AH2" s="1" t="s">
        <v>0</v>
      </c>
      <c r="AI2" s="1" t="s">
        <v>0</v>
      </c>
      <c r="AJ2" s="1" t="s">
        <v>0</v>
      </c>
      <c r="AK2" s="1" t="s">
        <v>0</v>
      </c>
      <c r="AL2" s="1" t="s">
        <v>0</v>
      </c>
      <c r="AM2" s="1" t="s">
        <v>0</v>
      </c>
      <c r="AN2" s="1" t="s">
        <v>0</v>
      </c>
      <c r="AO2" s="1" t="s">
        <v>0</v>
      </c>
      <c r="AP2" s="1" t="s">
        <v>63</v>
      </c>
      <c r="AQ2" s="1" t="s">
        <v>0</v>
      </c>
      <c r="AR2" s="1" t="s">
        <v>0</v>
      </c>
      <c r="AS2" s="1" t="s">
        <v>0</v>
      </c>
      <c r="AT2" s="1" t="s">
        <v>0</v>
      </c>
      <c r="AU2" s="5" t="s">
        <v>0</v>
      </c>
      <c r="AV2" s="5" t="s">
        <v>0</v>
      </c>
      <c r="AW2" s="5" t="s">
        <v>0</v>
      </c>
      <c r="AX2" s="5" t="s">
        <v>0</v>
      </c>
      <c r="AY2" s="1">
        <f t="shared" ref="AY2:BB2" si="4">SUM(AY5:AY1004)</f>
        <v>188576</v>
      </c>
      <c r="AZ2" s="1">
        <f t="shared" si="4"/>
        <v>240061</v>
      </c>
      <c r="BA2" s="1">
        <f t="shared" si="4"/>
        <v>84601</v>
      </c>
      <c r="BB2" s="1">
        <f t="shared" si="4"/>
        <v>83817</v>
      </c>
      <c r="BC2" s="13" t="s">
        <v>0</v>
      </c>
      <c r="BD2" s="14" t="s">
        <v>0</v>
      </c>
      <c r="BE2" s="15" t="s">
        <v>0</v>
      </c>
      <c r="BF2" s="1" t="s">
        <v>0</v>
      </c>
      <c r="BG2" s="1" t="s">
        <v>0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0</v>
      </c>
      <c r="BN2" s="1" t="s">
        <v>0</v>
      </c>
      <c r="BO2" s="1" t="s">
        <v>0</v>
      </c>
      <c r="BP2" s="10">
        <v>0.0</v>
      </c>
      <c r="BQ2" s="16">
        <f t="shared" ref="BQ2:BT2" si="5">OFFSET($BE$1,0,BQ$1+$BP2)</f>
        <v>756</v>
      </c>
      <c r="BR2" s="16">
        <f t="shared" si="5"/>
        <v>404.9003364</v>
      </c>
      <c r="BS2" s="16">
        <f t="shared" si="5"/>
        <v>249.2873807</v>
      </c>
      <c r="BT2" s="16">
        <f t="shared" si="5"/>
        <v>168.0040373</v>
      </c>
      <c r="BU2" s="17">
        <f t="array" ref="BU2:BU5">TRANSPOSE(BL1:BO1)</f>
        <v>402.5024084</v>
      </c>
      <c r="BV2" s="12"/>
      <c r="BW2" s="12"/>
      <c r="BX2" s="12"/>
    </row>
    <row r="3">
      <c r="A3" s="1" t="s">
        <v>0</v>
      </c>
      <c r="B3" s="1" t="s">
        <v>0</v>
      </c>
      <c r="C3" s="1" t="s">
        <v>0</v>
      </c>
      <c r="D3" s="1" t="s">
        <v>0</v>
      </c>
      <c r="E3" s="1" t="s">
        <v>0</v>
      </c>
      <c r="F3" s="1" t="s">
        <v>0</v>
      </c>
      <c r="G3" s="1" t="s">
        <v>0</v>
      </c>
      <c r="H3" s="1" t="s">
        <v>0</v>
      </c>
      <c r="I3" s="1" t="s">
        <v>0</v>
      </c>
      <c r="J3" s="1" t="s">
        <v>0</v>
      </c>
      <c r="K3" s="1" t="s">
        <v>0</v>
      </c>
      <c r="L3" s="1" t="s">
        <v>0</v>
      </c>
      <c r="M3" s="1" t="s">
        <v>0</v>
      </c>
      <c r="N3" s="1" t="s">
        <v>0</v>
      </c>
      <c r="O3" s="1" t="s">
        <v>0</v>
      </c>
      <c r="P3" s="1" t="s">
        <v>0</v>
      </c>
      <c r="Q3" s="1" t="s">
        <v>0</v>
      </c>
      <c r="R3" s="1" t="s">
        <v>0</v>
      </c>
      <c r="S3" s="1" t="s">
        <v>0</v>
      </c>
      <c r="T3" s="1"/>
      <c r="U3" s="1" t="s">
        <v>0</v>
      </c>
      <c r="V3" s="1" t="s">
        <v>0</v>
      </c>
      <c r="W3" s="1" t="s">
        <v>0</v>
      </c>
      <c r="X3" s="1" t="s">
        <v>0</v>
      </c>
      <c r="Y3" s="1" t="s">
        <v>6</v>
      </c>
      <c r="Z3" s="1" t="s">
        <v>6</v>
      </c>
      <c r="AA3" s="1" t="s">
        <v>6</v>
      </c>
      <c r="AB3" s="1" t="s">
        <v>6</v>
      </c>
      <c r="AC3" s="1" t="s">
        <v>0</v>
      </c>
      <c r="AD3" s="1" t="s">
        <v>0</v>
      </c>
      <c r="AE3" s="1" t="s">
        <v>0</v>
      </c>
      <c r="AF3" s="1" t="s">
        <v>0</v>
      </c>
      <c r="AG3" s="1" t="s">
        <v>0</v>
      </c>
      <c r="AH3" s="1" t="s">
        <v>0</v>
      </c>
      <c r="AI3" s="1" t="s">
        <v>0</v>
      </c>
      <c r="AJ3" s="1" t="s">
        <v>0</v>
      </c>
      <c r="AK3" s="1" t="s">
        <v>0</v>
      </c>
      <c r="AL3" s="1" t="s">
        <v>0</v>
      </c>
      <c r="AM3" s="1" t="s">
        <v>0</v>
      </c>
      <c r="AN3" s="1" t="s">
        <v>0</v>
      </c>
      <c r="AO3" s="1" t="s">
        <v>0</v>
      </c>
      <c r="AP3" s="1">
        <f>SUM(AP5:AP1004)</f>
        <v>244</v>
      </c>
      <c r="AQ3" s="1" t="s">
        <v>0</v>
      </c>
      <c r="AR3" s="1" t="s">
        <v>0</v>
      </c>
      <c r="AS3" s="1" t="s">
        <v>0</v>
      </c>
      <c r="AT3" s="1" t="s">
        <v>0</v>
      </c>
      <c r="AU3" s="5">
        <f>0.06/_xlfn.STDEV.S(AU5:AU1004)</f>
        <v>1.520396518</v>
      </c>
      <c r="AV3" s="5" t="s">
        <v>0</v>
      </c>
      <c r="AW3" s="5" t="s">
        <v>0</v>
      </c>
      <c r="AX3" s="5" t="s">
        <v>0</v>
      </c>
      <c r="AY3" s="1" t="s">
        <v>6</v>
      </c>
      <c r="AZ3" s="1" t="s">
        <v>6</v>
      </c>
      <c r="BA3" s="1" t="s">
        <v>6</v>
      </c>
      <c r="BB3" s="1" t="s">
        <v>6</v>
      </c>
      <c r="BC3" s="18"/>
      <c r="BD3" s="18"/>
      <c r="BE3" s="19">
        <v>0.0</v>
      </c>
      <c r="BF3" s="19">
        <v>1.0</v>
      </c>
      <c r="BG3" s="19">
        <v>2.0</v>
      </c>
      <c r="BH3" s="19">
        <v>3.0</v>
      </c>
      <c r="BI3" s="19">
        <v>4.0</v>
      </c>
      <c r="BJ3" s="19">
        <v>5.0</v>
      </c>
      <c r="BK3" s="19">
        <v>6.0</v>
      </c>
      <c r="BL3" s="17">
        <v>0.0</v>
      </c>
      <c r="BM3" s="17">
        <v>1.0</v>
      </c>
      <c r="BN3" s="17">
        <v>2.0</v>
      </c>
      <c r="BO3" s="17">
        <v>3.0</v>
      </c>
      <c r="BP3" s="10">
        <v>1.0</v>
      </c>
      <c r="BQ3" s="16">
        <f t="shared" ref="BQ3:BT3" si="6">OFFSET($BE$1,0,BQ$1+$BP3)</f>
        <v>404.9003364</v>
      </c>
      <c r="BR3" s="16">
        <f t="shared" si="6"/>
        <v>249.2873807</v>
      </c>
      <c r="BS3" s="16">
        <f t="shared" si="6"/>
        <v>168.0040373</v>
      </c>
      <c r="BT3" s="16">
        <f t="shared" si="6"/>
        <v>120.4940243</v>
      </c>
      <c r="BU3" s="17">
        <v>226.64913485316424</v>
      </c>
      <c r="BV3" s="12"/>
      <c r="BW3" s="12"/>
      <c r="BX3" s="12"/>
    </row>
    <row r="4">
      <c r="A4" s="2" t="s">
        <v>7</v>
      </c>
      <c r="B4" s="2" t="s">
        <v>8</v>
      </c>
      <c r="C4" s="20" t="s">
        <v>9</v>
      </c>
      <c r="D4" s="21" t="s">
        <v>10</v>
      </c>
      <c r="E4" s="21" t="s">
        <v>11</v>
      </c>
      <c r="F4" s="22" t="s">
        <v>12</v>
      </c>
      <c r="G4" s="2" t="s">
        <v>13</v>
      </c>
      <c r="H4" s="23" t="s">
        <v>14</v>
      </c>
      <c r="I4" s="3" t="s">
        <v>15</v>
      </c>
      <c r="J4" s="3" t="s">
        <v>16</v>
      </c>
      <c r="K4" s="24" t="s">
        <v>17</v>
      </c>
      <c r="L4" s="25" t="s">
        <v>18</v>
      </c>
      <c r="M4" s="26" t="s">
        <v>19</v>
      </c>
      <c r="N4" s="27" t="s">
        <v>20</v>
      </c>
      <c r="O4" s="3" t="s">
        <v>21</v>
      </c>
      <c r="P4" s="3" t="s">
        <v>22</v>
      </c>
      <c r="Q4" s="28" t="s">
        <v>23</v>
      </c>
      <c r="R4" s="3" t="s">
        <v>24</v>
      </c>
      <c r="S4" s="10" t="s">
        <v>25</v>
      </c>
      <c r="T4" s="10" t="s">
        <v>26</v>
      </c>
      <c r="U4" s="2" t="s">
        <v>27</v>
      </c>
      <c r="V4" s="2" t="s">
        <v>28</v>
      </c>
      <c r="W4" s="2" t="s">
        <v>29</v>
      </c>
      <c r="X4" s="23" t="s">
        <v>30</v>
      </c>
      <c r="Y4" s="24" t="s">
        <v>17</v>
      </c>
      <c r="Z4" s="25" t="s">
        <v>18</v>
      </c>
      <c r="AA4" s="26" t="s">
        <v>19</v>
      </c>
      <c r="AB4" s="27" t="s">
        <v>20</v>
      </c>
      <c r="AC4" s="3" t="s">
        <v>31</v>
      </c>
      <c r="AD4" s="3" t="s">
        <v>32</v>
      </c>
      <c r="AE4" s="50" t="str">
        <f t="shared" ref="AE4:AF4" si="7">O4</f>
        <v>True X</v>
      </c>
      <c r="AF4" s="50" t="str">
        <f t="shared" si="7"/>
        <v>True Y</v>
      </c>
      <c r="AG4" s="50" t="s">
        <v>64</v>
      </c>
      <c r="AH4" s="51" t="s">
        <v>65</v>
      </c>
      <c r="AI4" s="51" t="s">
        <v>66</v>
      </c>
      <c r="AJ4" s="51" t="s">
        <v>67</v>
      </c>
      <c r="AK4" s="51" t="s">
        <v>68</v>
      </c>
      <c r="AL4" s="51" t="s">
        <v>69</v>
      </c>
      <c r="AM4" s="51" t="s">
        <v>70</v>
      </c>
      <c r="AN4" s="51" t="s">
        <v>71</v>
      </c>
      <c r="AO4" s="51" t="s">
        <v>72</v>
      </c>
      <c r="AP4" s="51" t="s">
        <v>73</v>
      </c>
      <c r="AQ4" s="3" t="s">
        <v>31</v>
      </c>
      <c r="AR4" s="3" t="s">
        <v>32</v>
      </c>
      <c r="AS4" s="2" t="s">
        <v>33</v>
      </c>
      <c r="AT4" s="2" t="s">
        <v>34</v>
      </c>
      <c r="AU4" s="2" t="s">
        <v>35</v>
      </c>
      <c r="AV4" s="10" t="s">
        <v>36</v>
      </c>
      <c r="AW4" s="19" t="s">
        <v>37</v>
      </c>
      <c r="AX4" s="19" t="s">
        <v>38</v>
      </c>
      <c r="AY4" s="24" t="s">
        <v>17</v>
      </c>
      <c r="AZ4" s="25" t="s">
        <v>18</v>
      </c>
      <c r="BA4" s="26" t="s">
        <v>19</v>
      </c>
      <c r="BB4" s="27" t="s">
        <v>20</v>
      </c>
      <c r="BC4" s="23"/>
      <c r="BD4" s="23"/>
      <c r="BE4" s="29" t="s">
        <v>39</v>
      </c>
      <c r="BF4" s="29" t="s">
        <v>40</v>
      </c>
      <c r="BG4" s="29" t="s">
        <v>41</v>
      </c>
      <c r="BH4" s="29" t="s">
        <v>42</v>
      </c>
      <c r="BI4" s="29" t="s">
        <v>43</v>
      </c>
      <c r="BJ4" s="29" t="s">
        <v>44</v>
      </c>
      <c r="BK4" s="29" t="s">
        <v>45</v>
      </c>
      <c r="BL4" s="9" t="s">
        <v>46</v>
      </c>
      <c r="BM4" s="9" t="s">
        <v>47</v>
      </c>
      <c r="BN4" s="9" t="s">
        <v>48</v>
      </c>
      <c r="BO4" s="9" t="s">
        <v>49</v>
      </c>
      <c r="BP4" s="10">
        <v>2.0</v>
      </c>
      <c r="BQ4" s="16">
        <f t="shared" ref="BQ4:BT4" si="8">OFFSET($BE$1,0,BQ$1+$BP4)</f>
        <v>249.2873807</v>
      </c>
      <c r="BR4" s="16">
        <f t="shared" si="8"/>
        <v>168.0040373</v>
      </c>
      <c r="BS4" s="16">
        <f t="shared" si="8"/>
        <v>120.4940243</v>
      </c>
      <c r="BT4" s="16">
        <f t="shared" si="8"/>
        <v>90.36451962</v>
      </c>
      <c r="BU4" s="17">
        <v>144.1555062228748</v>
      </c>
      <c r="BV4" s="12"/>
      <c r="BW4" s="12"/>
      <c r="BX4" s="12"/>
    </row>
    <row r="5">
      <c r="A5" s="30"/>
      <c r="B5" s="30"/>
      <c r="C5" s="31">
        <v>1.0</v>
      </c>
      <c r="D5" s="32">
        <f t="shared" ref="D5:D1004" si="14">ROUND(POWER(10,NORMINV(RAND(),$B$14,$B$17)),0)</f>
        <v>2041</v>
      </c>
      <c r="E5" s="32">
        <f t="shared" ref="E5:E1004" si="15">IF(OR(D5&lt;$B$20,D5&gt;$B$21),RANDBETWEEN($B$20,$B$21),D5)</f>
        <v>2041</v>
      </c>
      <c r="F5" s="33">
        <f t="shared" ref="F5:F1004" si="16">ROUND(E5*NORMINV(RAND(),$B$15,$B$18),0)</f>
        <v>908</v>
      </c>
      <c r="G5" s="30">
        <f t="shared" ref="G5:G1004" si="17">ROUND(F5*NORMINV(RAND(),$B$8,$B$12),0)</f>
        <v>590</v>
      </c>
      <c r="H5" s="34">
        <f t="shared" ref="H5:H1004" si="18">F5-G5</f>
        <v>318</v>
      </c>
      <c r="I5" s="35">
        <f t="shared" ref="I5:I1004" si="19">NORMINV(RAND(),$B$6,$B$10)</f>
        <v>0.3622938439</v>
      </c>
      <c r="J5" s="35">
        <f t="shared" ref="J5:J1004" si="20">NORMINV(RAND(),$B$7,$B$11)+I5</f>
        <v>0.2976545769</v>
      </c>
      <c r="K5" s="36">
        <f t="shared" ref="K5:K1004" si="21">IF(ROUND(I5*G5,0)&lt;0,0,IF(ROUND(I5*G5,0)&gt;G5,G5,ROUND(I5*G5,0)))</f>
        <v>214</v>
      </c>
      <c r="L5" s="37">
        <f t="shared" ref="L5:L1004" si="22">G5-K5</f>
        <v>376</v>
      </c>
      <c r="M5" s="38">
        <f t="shared" ref="M5:M1004" si="23">IF(ROUND(J5*H5,0)&lt;0,0,IF(ROUND(J5*H5,0)&gt;H5,H5,ROUND(J5*H5,0)))</f>
        <v>95</v>
      </c>
      <c r="N5" s="39">
        <f t="shared" ref="N5:N1004" si="24">H5-M5</f>
        <v>223</v>
      </c>
      <c r="O5" s="35">
        <f t="shared" ref="O5:O1004" si="25">IF((K5+L5)=0,$B$6,K5/(K5+L5))</f>
        <v>0.3627118644</v>
      </c>
      <c r="P5" s="35">
        <f t="shared" ref="P5:P1004" si="26">IF((M5+N5)=0,$B$6+$B$7,M5/(M5+N5))</f>
        <v>0.2987421384</v>
      </c>
      <c r="Q5" s="40">
        <f t="shared" ref="Q5:Q1004" si="27">(K5+M5)/(K5+L5+M5+N5)</f>
        <v>0.34030837</v>
      </c>
      <c r="R5" s="35">
        <f t="shared" ref="R5:R1004" si="28">M5/(M5+L5)</f>
        <v>0.2016985138</v>
      </c>
      <c r="S5" s="10">
        <f>R5+(1-R5)/(2)+(NORMINV(RAND(),0,0.15))*(1-R5)</f>
        <v>0.6272721332</v>
      </c>
      <c r="T5" s="10">
        <f t="shared" ref="T5:T1004" si="29">(S5-0.01-0.38*R5)/(0.61)</f>
        <v>0.8862732753</v>
      </c>
      <c r="U5" s="10">
        <f t="shared" ref="U5:U1004" si="30">IF(T5&lt;0,0,IF(T5&gt;1,1,T5))</f>
        <v>0.8862732753</v>
      </c>
      <c r="V5" s="30">
        <f t="shared" ref="V5:V1004" si="31">K5+L5+M5+N5</f>
        <v>908</v>
      </c>
      <c r="W5" s="30">
        <f t="shared" ref="W5:W1004" si="32">K5+M5</f>
        <v>309</v>
      </c>
      <c r="X5" s="34">
        <f t="shared" ref="X5:X1004" si="33">IF(ROUND(S5*V5,0)&lt;W5,W5,ROUND(S5*V5,0))</f>
        <v>570</v>
      </c>
      <c r="Y5" s="36">
        <f t="shared" ref="Y5:Y1004" si="34">IF(U5=0,0,X5-AA5)</f>
        <v>475</v>
      </c>
      <c r="Z5" s="37">
        <f t="shared" ref="Z5:AA5" si="9">L5</f>
        <v>376</v>
      </c>
      <c r="AA5" s="38">
        <f t="shared" si="9"/>
        <v>95</v>
      </c>
      <c r="AB5" s="39">
        <f t="shared" ref="AB5:AB1004" si="36">IF(U5=0,V5-Z5-AA5,ROUND(Y5/U5-Y5,0))</f>
        <v>61</v>
      </c>
      <c r="AC5" s="35">
        <f t="shared" ref="AC5:AC1004" si="37">IF((AA5+AB5)=0,$B$6+$B$7,AA5/(AA5+AB5))</f>
        <v>0.608974359</v>
      </c>
      <c r="AD5" s="35">
        <f t="shared" ref="AD5:AD1004" si="38">IF((Y5+Z5)=0,$B$6,Y5/(Y5+Z5))</f>
        <v>0.5581668625</v>
      </c>
      <c r="AE5" s="50">
        <f t="shared" ref="AE5:AF5" si="10">O5</f>
        <v>0.3627118644</v>
      </c>
      <c r="AF5" s="50">
        <f t="shared" si="10"/>
        <v>0.2987421384</v>
      </c>
      <c r="AG5" s="52">
        <f t="shared" ref="AG5:AG1004" si="40">IF(OR(AC5&lt;0.05,AD5&lt;0.05,AC5&gt;0.95,AD5&gt;0.95),1,0)</f>
        <v>0</v>
      </c>
      <c r="AH5" s="42">
        <f t="array" ref="AH5:AP1004">SORT(Y5:AG1004,AG5:AG1004,1)</f>
        <v>475</v>
      </c>
      <c r="AI5" s="42">
        <v>376.0</v>
      </c>
      <c r="AJ5" s="42">
        <v>95.0</v>
      </c>
      <c r="AK5" s="42">
        <v>61.0</v>
      </c>
      <c r="AL5" s="42">
        <v>0.6089743589743589</v>
      </c>
      <c r="AM5" s="42">
        <v>0.5581668625146886</v>
      </c>
      <c r="AN5" s="42">
        <v>0.36271186440677966</v>
      </c>
      <c r="AO5" s="42">
        <v>0.29874213836477986</v>
      </c>
      <c r="AP5" s="42">
        <v>0.0</v>
      </c>
      <c r="AQ5" s="35">
        <f t="shared" ref="AQ5:AQ1004" si="41">IF(AP5=0,AL5,"")</f>
        <v>0.608974359</v>
      </c>
      <c r="AR5" s="35">
        <f t="shared" ref="AR5:AR1004" si="42">IF(AP5=0,AM5,"")</f>
        <v>0.5581668625</v>
      </c>
      <c r="AS5" s="30">
        <f t="shared" ref="AS5:AS1004" si="43">IF(AP5=1,"",$BU$8+$BU$9*AQ5+$BU$10*AQ5*AQ5+$BU$11*AQ5*AQ5*AQ5)</f>
        <v>0.5657294569</v>
      </c>
      <c r="AT5" s="30">
        <f t="shared" ref="AT5:AT1004" si="44">IF(AS5="","",AS5-$BU$8)</f>
        <v>0.2644964084</v>
      </c>
      <c r="AU5" s="30">
        <f t="shared" ref="AU5:AU1004" si="45">IF(AT5="","",AR5-AS5)</f>
        <v>-0.007562594351</v>
      </c>
      <c r="AV5" s="41">
        <f t="shared" ref="AV5:AV1004" si="46">IF(AU5="","",IF(AQ5=0,-1*PI()/4,(PI()/4)-ATAN2(AQ5,AT5)))</f>
        <v>0.3756507432</v>
      </c>
      <c r="AW5" s="42">
        <f t="shared" ref="AW5:AW1004" si="47">IF(AV5="","",AQ5*COS(AV5)-AT5*SIN(AV5))</f>
        <v>0.4694721078</v>
      </c>
      <c r="AX5" s="42">
        <f t="shared" ref="AX5:AX1004" si="48">IF(AW5="","",AQ5*SIN(AV5)+AT5*COS(AV5)+AU5*$AU$3)</f>
        <v>0.4579739656</v>
      </c>
      <c r="AY5" s="36">
        <f t="shared" ref="AY5:AY1004" si="49">IF(AQ5="","",IF(ROUND(AI5/(1-AX5)-AZ5,0)&lt;0,0,ROUND(AI5/(1-AX5)-AZ5,0)))</f>
        <v>318</v>
      </c>
      <c r="AZ5" s="37">
        <f t="shared" ref="AZ5:AZ1004" si="50">IF(AQ5="","",AI5)</f>
        <v>376</v>
      </c>
      <c r="BA5" s="38">
        <f t="shared" ref="BA5:BA1004" si="51">IF(AQ5="","",AJ5)</f>
        <v>95</v>
      </c>
      <c r="BB5" s="39">
        <f t="shared" ref="BB5:BB1004" si="52">IF(AQ5="","",IF(ROUND(BA5/AQ5-BA5,0)&lt;0,0,ROUND(BA5/AQ5-BA5,0)))</f>
        <v>61</v>
      </c>
      <c r="BC5" s="43"/>
      <c r="BD5" s="43"/>
      <c r="BE5" s="43">
        <f t="shared" ref="BE5:BE1004" si="53">IF(AP5=0,1,0)</f>
        <v>1</v>
      </c>
      <c r="BF5" s="43">
        <f t="shared" ref="BF5:BK5" si="11">POWER($AQ5,BF$3)</f>
        <v>0.608974359</v>
      </c>
      <c r="BG5" s="43">
        <f t="shared" si="11"/>
        <v>0.3708497699</v>
      </c>
      <c r="BH5" s="43">
        <f t="shared" si="11"/>
        <v>0.2258380009</v>
      </c>
      <c r="BI5" s="43">
        <f t="shared" si="11"/>
        <v>0.1375295518</v>
      </c>
      <c r="BJ5" s="43">
        <f t="shared" si="11"/>
        <v>0.08375197066</v>
      </c>
      <c r="BK5" s="43">
        <f t="shared" si="11"/>
        <v>0.05100280265</v>
      </c>
      <c r="BL5" s="43">
        <f t="shared" ref="BL5:BO5" si="12">$AR5*BE5</f>
        <v>0.5581668625</v>
      </c>
      <c r="BM5" s="43">
        <f t="shared" si="12"/>
        <v>0.3399093073</v>
      </c>
      <c r="BN5" s="43">
        <f t="shared" si="12"/>
        <v>0.2069960525</v>
      </c>
      <c r="BO5" s="43">
        <f t="shared" si="12"/>
        <v>0.1260552884</v>
      </c>
      <c r="BP5" s="10">
        <v>3.0</v>
      </c>
      <c r="BQ5" s="16">
        <f t="shared" ref="BQ5:BT5" si="13">OFFSET($BE$1,0,BQ$1+$BP5)</f>
        <v>168.0040373</v>
      </c>
      <c r="BR5" s="16">
        <f t="shared" si="13"/>
        <v>120.4940243</v>
      </c>
      <c r="BS5" s="16">
        <f t="shared" si="13"/>
        <v>90.36451962</v>
      </c>
      <c r="BT5" s="16">
        <f t="shared" si="13"/>
        <v>70.05555742</v>
      </c>
      <c r="BU5" s="36">
        <v>99.32375242686614</v>
      </c>
      <c r="BV5" s="43"/>
      <c r="BW5" s="43"/>
      <c r="BX5" s="43"/>
    </row>
    <row r="6">
      <c r="A6" s="10" t="s">
        <v>50</v>
      </c>
      <c r="B6" s="10">
        <v>0.4</v>
      </c>
      <c r="C6" s="44">
        <f t="shared" ref="C6:C1004" si="56">1+C5</f>
        <v>2</v>
      </c>
      <c r="D6" s="32">
        <f t="shared" si="14"/>
        <v>1053</v>
      </c>
      <c r="E6" s="32">
        <f t="shared" si="15"/>
        <v>1053</v>
      </c>
      <c r="F6" s="33">
        <f t="shared" si="16"/>
        <v>600</v>
      </c>
      <c r="G6" s="30">
        <f t="shared" si="17"/>
        <v>492</v>
      </c>
      <c r="H6" s="34">
        <f t="shared" si="18"/>
        <v>108</v>
      </c>
      <c r="I6" s="35">
        <f t="shared" si="19"/>
        <v>0.325193547</v>
      </c>
      <c r="J6" s="35">
        <f t="shared" si="20"/>
        <v>0.3003243998</v>
      </c>
      <c r="K6" s="36">
        <f t="shared" si="21"/>
        <v>160</v>
      </c>
      <c r="L6" s="37">
        <f t="shared" si="22"/>
        <v>332</v>
      </c>
      <c r="M6" s="38">
        <f t="shared" si="23"/>
        <v>32</v>
      </c>
      <c r="N6" s="39">
        <f t="shared" si="24"/>
        <v>76</v>
      </c>
      <c r="O6" s="35">
        <f t="shared" si="25"/>
        <v>0.325203252</v>
      </c>
      <c r="P6" s="35">
        <f t="shared" si="26"/>
        <v>0.2962962963</v>
      </c>
      <c r="Q6" s="40">
        <f t="shared" si="27"/>
        <v>0.32</v>
      </c>
      <c r="R6" s="35">
        <f t="shared" si="28"/>
        <v>0.08791208791</v>
      </c>
      <c r="S6" s="10">
        <f t="shared" ref="S6:S1004" si="57">R6+(1-R6)/2+(NORMINV(RAND(),0,0.15))*(1-R6)</f>
        <v>0.4847068988</v>
      </c>
      <c r="T6" s="10">
        <f t="shared" si="29"/>
        <v>0.7234431237</v>
      </c>
      <c r="U6" s="10">
        <f t="shared" si="30"/>
        <v>0.7234431237</v>
      </c>
      <c r="V6" s="30">
        <f t="shared" si="31"/>
        <v>600</v>
      </c>
      <c r="W6" s="30">
        <f t="shared" si="32"/>
        <v>192</v>
      </c>
      <c r="X6" s="34">
        <f t="shared" si="33"/>
        <v>291</v>
      </c>
      <c r="Y6" s="36">
        <f t="shared" si="34"/>
        <v>259</v>
      </c>
      <c r="Z6" s="37">
        <f t="shared" ref="Z6:AA6" si="35">L6</f>
        <v>332</v>
      </c>
      <c r="AA6" s="38">
        <f t="shared" si="35"/>
        <v>32</v>
      </c>
      <c r="AB6" s="39">
        <f t="shared" si="36"/>
        <v>99</v>
      </c>
      <c r="AC6" s="35">
        <f t="shared" si="37"/>
        <v>0.2442748092</v>
      </c>
      <c r="AD6" s="35">
        <f t="shared" si="38"/>
        <v>0.4382402707</v>
      </c>
      <c r="AE6" s="50">
        <f t="shared" ref="AE6:AF6" si="39">O6</f>
        <v>0.325203252</v>
      </c>
      <c r="AF6" s="50">
        <f t="shared" si="39"/>
        <v>0.2962962963</v>
      </c>
      <c r="AG6" s="52">
        <f t="shared" si="40"/>
        <v>0</v>
      </c>
      <c r="AH6" s="42">
        <v>259.0</v>
      </c>
      <c r="AI6" s="42">
        <v>332.0</v>
      </c>
      <c r="AJ6" s="42">
        <v>32.0</v>
      </c>
      <c r="AK6" s="42">
        <v>99.0</v>
      </c>
      <c r="AL6" s="42">
        <v>0.24427480916030533</v>
      </c>
      <c r="AM6" s="42">
        <v>0.43824027072758037</v>
      </c>
      <c r="AN6" s="42">
        <v>0.3252032520325203</v>
      </c>
      <c r="AO6" s="42">
        <v>0.2962962962962963</v>
      </c>
      <c r="AP6" s="42">
        <v>0.0</v>
      </c>
      <c r="AQ6" s="35">
        <f t="shared" si="41"/>
        <v>0.2442748092</v>
      </c>
      <c r="AR6" s="35">
        <f t="shared" si="42"/>
        <v>0.4382402707</v>
      </c>
      <c r="AS6" s="30">
        <f t="shared" si="43"/>
        <v>0.4241894227</v>
      </c>
      <c r="AT6" s="30">
        <f t="shared" si="44"/>
        <v>0.1229563742</v>
      </c>
      <c r="AU6" s="30">
        <f t="shared" si="45"/>
        <v>0.01405084804</v>
      </c>
      <c r="AV6" s="41">
        <f t="shared" si="46"/>
        <v>0.3190720273</v>
      </c>
      <c r="AW6" s="42">
        <f t="shared" si="47"/>
        <v>0.1933758676</v>
      </c>
      <c r="AX6" s="42">
        <f t="shared" si="48"/>
        <v>0.214738728</v>
      </c>
      <c r="AY6" s="36">
        <f t="shared" si="49"/>
        <v>91</v>
      </c>
      <c r="AZ6" s="37">
        <f t="shared" si="50"/>
        <v>332</v>
      </c>
      <c r="BA6" s="38">
        <f t="shared" si="51"/>
        <v>32</v>
      </c>
      <c r="BB6" s="39">
        <f t="shared" si="52"/>
        <v>99</v>
      </c>
      <c r="BC6" s="43"/>
      <c r="BD6" s="43"/>
      <c r="BE6" s="43">
        <f t="shared" si="53"/>
        <v>1</v>
      </c>
      <c r="BF6" s="43">
        <f t="shared" ref="BF6:BK6" si="54">POWER($AQ6,BF$3)</f>
        <v>0.2442748092</v>
      </c>
      <c r="BG6" s="43">
        <f t="shared" si="54"/>
        <v>0.05967018239</v>
      </c>
      <c r="BH6" s="43">
        <f t="shared" si="54"/>
        <v>0.01457592242</v>
      </c>
      <c r="BI6" s="43">
        <f t="shared" si="54"/>
        <v>0.003560530666</v>
      </c>
      <c r="BJ6" s="43">
        <f t="shared" si="54"/>
        <v>0.0008697479491</v>
      </c>
      <c r="BK6" s="43">
        <f t="shared" si="54"/>
        <v>0.0002124575143</v>
      </c>
      <c r="BL6" s="43">
        <f t="shared" ref="BL6:BO6" si="55">$AR6*BE6</f>
        <v>0.4382402707</v>
      </c>
      <c r="BM6" s="43">
        <f t="shared" si="55"/>
        <v>0.1070510585</v>
      </c>
      <c r="BN6" s="43">
        <f t="shared" si="55"/>
        <v>0.02614987689</v>
      </c>
      <c r="BO6" s="43">
        <f t="shared" si="55"/>
        <v>0.006387756186</v>
      </c>
      <c r="BP6" s="43"/>
      <c r="BQ6" s="43"/>
      <c r="BR6" s="43"/>
      <c r="BS6" s="43"/>
      <c r="BT6" s="43"/>
      <c r="BU6" s="43"/>
      <c r="BV6" s="43"/>
      <c r="BW6" s="43"/>
      <c r="BX6" s="43"/>
    </row>
    <row r="7">
      <c r="A7" s="10" t="s">
        <v>51</v>
      </c>
      <c r="B7" s="10">
        <v>0.0</v>
      </c>
      <c r="C7" s="44">
        <f t="shared" si="56"/>
        <v>3</v>
      </c>
      <c r="D7" s="32">
        <f t="shared" si="14"/>
        <v>3978</v>
      </c>
      <c r="E7" s="32">
        <f t="shared" si="15"/>
        <v>3978</v>
      </c>
      <c r="F7" s="33">
        <f t="shared" si="16"/>
        <v>2082</v>
      </c>
      <c r="G7" s="30">
        <f t="shared" si="17"/>
        <v>1526</v>
      </c>
      <c r="H7" s="34">
        <f t="shared" si="18"/>
        <v>556</v>
      </c>
      <c r="I7" s="35">
        <f t="shared" si="19"/>
        <v>0.3396910709</v>
      </c>
      <c r="J7" s="35">
        <f t="shared" si="20"/>
        <v>0.3281414162</v>
      </c>
      <c r="K7" s="36">
        <f t="shared" si="21"/>
        <v>518</v>
      </c>
      <c r="L7" s="37">
        <f t="shared" si="22"/>
        <v>1008</v>
      </c>
      <c r="M7" s="38">
        <f t="shared" si="23"/>
        <v>182</v>
      </c>
      <c r="N7" s="39">
        <f t="shared" si="24"/>
        <v>374</v>
      </c>
      <c r="O7" s="35">
        <f t="shared" si="25"/>
        <v>0.3394495413</v>
      </c>
      <c r="P7" s="35">
        <f t="shared" si="26"/>
        <v>0.3273381295</v>
      </c>
      <c r="Q7" s="40">
        <f t="shared" si="27"/>
        <v>0.3362151777</v>
      </c>
      <c r="R7" s="35">
        <f t="shared" si="28"/>
        <v>0.1529411765</v>
      </c>
      <c r="S7" s="10">
        <f t="shared" si="57"/>
        <v>0.296662818</v>
      </c>
      <c r="T7" s="10">
        <f t="shared" si="29"/>
        <v>0.3746642146</v>
      </c>
      <c r="U7" s="10">
        <f t="shared" si="30"/>
        <v>0.3746642146</v>
      </c>
      <c r="V7" s="30">
        <f t="shared" si="31"/>
        <v>2082</v>
      </c>
      <c r="W7" s="30">
        <f t="shared" si="32"/>
        <v>700</v>
      </c>
      <c r="X7" s="34">
        <f t="shared" si="33"/>
        <v>700</v>
      </c>
      <c r="Y7" s="36">
        <f t="shared" si="34"/>
        <v>518</v>
      </c>
      <c r="Z7" s="37">
        <f t="shared" ref="Z7:AA7" si="58">L7</f>
        <v>1008</v>
      </c>
      <c r="AA7" s="38">
        <f t="shared" si="58"/>
        <v>182</v>
      </c>
      <c r="AB7" s="39">
        <f t="shared" si="36"/>
        <v>865</v>
      </c>
      <c r="AC7" s="35">
        <f t="shared" si="37"/>
        <v>0.1738299904</v>
      </c>
      <c r="AD7" s="35">
        <f t="shared" si="38"/>
        <v>0.3394495413</v>
      </c>
      <c r="AE7" s="50">
        <f t="shared" ref="AE7:AF7" si="59">O7</f>
        <v>0.3394495413</v>
      </c>
      <c r="AF7" s="50">
        <f t="shared" si="59"/>
        <v>0.3273381295</v>
      </c>
      <c r="AG7" s="52">
        <f t="shared" si="40"/>
        <v>0</v>
      </c>
      <c r="AH7" s="42">
        <v>518.0</v>
      </c>
      <c r="AI7" s="42">
        <v>1008.0</v>
      </c>
      <c r="AJ7" s="42">
        <v>182.0</v>
      </c>
      <c r="AK7" s="42">
        <v>865.0</v>
      </c>
      <c r="AL7" s="42">
        <v>0.17382999044890163</v>
      </c>
      <c r="AM7" s="42">
        <v>0.3394495412844037</v>
      </c>
      <c r="AN7" s="42">
        <v>0.3394495412844037</v>
      </c>
      <c r="AO7" s="42">
        <v>0.3273381294964029</v>
      </c>
      <c r="AP7" s="42">
        <v>0.0</v>
      </c>
      <c r="AQ7" s="35">
        <f t="shared" si="41"/>
        <v>0.1738299904</v>
      </c>
      <c r="AR7" s="35">
        <f t="shared" si="42"/>
        <v>0.3394495413</v>
      </c>
      <c r="AS7" s="30">
        <f t="shared" si="43"/>
        <v>0.3908504108</v>
      </c>
      <c r="AT7" s="30">
        <f t="shared" si="44"/>
        <v>0.08961736235</v>
      </c>
      <c r="AU7" s="30">
        <f t="shared" si="45"/>
        <v>-0.05140086955</v>
      </c>
      <c r="AV7" s="41">
        <f t="shared" si="46"/>
        <v>0.3093912151</v>
      </c>
      <c r="AW7" s="42">
        <f t="shared" si="47"/>
        <v>0.1382897994</v>
      </c>
      <c r="AX7" s="42">
        <f t="shared" si="48"/>
        <v>0.06014009629</v>
      </c>
      <c r="AY7" s="36">
        <f t="shared" si="49"/>
        <v>65</v>
      </c>
      <c r="AZ7" s="37">
        <f t="shared" si="50"/>
        <v>1008</v>
      </c>
      <c r="BA7" s="38">
        <f t="shared" si="51"/>
        <v>182</v>
      </c>
      <c r="BB7" s="39">
        <f t="shared" si="52"/>
        <v>865</v>
      </c>
      <c r="BC7" s="43"/>
      <c r="BD7" s="43"/>
      <c r="BE7" s="43">
        <f t="shared" si="53"/>
        <v>1</v>
      </c>
      <c r="BF7" s="43">
        <f t="shared" ref="BF7:BK7" si="60">POWER($AQ7,BF$3)</f>
        <v>0.1738299904</v>
      </c>
      <c r="BG7" s="43">
        <f t="shared" si="60"/>
        <v>0.03021686558</v>
      </c>
      <c r="BH7" s="43">
        <f t="shared" si="60"/>
        <v>0.005252597455</v>
      </c>
      <c r="BI7" s="43">
        <f t="shared" si="60"/>
        <v>0.0009130589654</v>
      </c>
      <c r="BJ7" s="43">
        <f t="shared" si="60"/>
        <v>0.0001587170312</v>
      </c>
      <c r="BK7" s="43">
        <f t="shared" si="60"/>
        <v>0.00002758978003</v>
      </c>
      <c r="BL7" s="43">
        <f t="shared" ref="BL7:BO7" si="61">$AR7*BE7</f>
        <v>0.3394495413</v>
      </c>
      <c r="BM7" s="43">
        <f t="shared" si="61"/>
        <v>0.05900651052</v>
      </c>
      <c r="BN7" s="43">
        <f t="shared" si="61"/>
        <v>0.01025710116</v>
      </c>
      <c r="BO7" s="43">
        <f t="shared" si="61"/>
        <v>0.001782991797</v>
      </c>
      <c r="BP7" s="10" t="s">
        <v>4</v>
      </c>
      <c r="BQ7" s="10">
        <v>0.0</v>
      </c>
      <c r="BR7" s="10">
        <v>1.0</v>
      </c>
      <c r="BS7" s="10">
        <v>2.0</v>
      </c>
      <c r="BT7" s="10">
        <v>3.0</v>
      </c>
      <c r="BU7" s="11" t="s">
        <v>5</v>
      </c>
      <c r="BV7" s="43"/>
      <c r="BW7" s="43"/>
      <c r="BX7" s="43"/>
    </row>
    <row r="8">
      <c r="A8" s="10" t="s">
        <v>52</v>
      </c>
      <c r="B8" s="10">
        <v>0.66</v>
      </c>
      <c r="C8" s="44">
        <f t="shared" si="56"/>
        <v>4</v>
      </c>
      <c r="D8" s="32">
        <f t="shared" si="14"/>
        <v>1587</v>
      </c>
      <c r="E8" s="32">
        <f t="shared" si="15"/>
        <v>1587</v>
      </c>
      <c r="F8" s="33">
        <f t="shared" si="16"/>
        <v>817</v>
      </c>
      <c r="G8" s="30">
        <f t="shared" si="17"/>
        <v>441</v>
      </c>
      <c r="H8" s="34">
        <f t="shared" si="18"/>
        <v>376</v>
      </c>
      <c r="I8" s="35">
        <f t="shared" si="19"/>
        <v>0.2303437355</v>
      </c>
      <c r="J8" s="35">
        <f t="shared" si="20"/>
        <v>0.3033571844</v>
      </c>
      <c r="K8" s="36">
        <f t="shared" si="21"/>
        <v>102</v>
      </c>
      <c r="L8" s="37">
        <f t="shared" si="22"/>
        <v>339</v>
      </c>
      <c r="M8" s="38">
        <f t="shared" si="23"/>
        <v>114</v>
      </c>
      <c r="N8" s="39">
        <f t="shared" si="24"/>
        <v>262</v>
      </c>
      <c r="O8" s="35">
        <f t="shared" si="25"/>
        <v>0.231292517</v>
      </c>
      <c r="P8" s="35">
        <f t="shared" si="26"/>
        <v>0.3031914894</v>
      </c>
      <c r="Q8" s="40">
        <f t="shared" si="27"/>
        <v>0.2643818849</v>
      </c>
      <c r="R8" s="35">
        <f t="shared" si="28"/>
        <v>0.2516556291</v>
      </c>
      <c r="S8" s="10">
        <f t="shared" si="57"/>
        <v>0.759045578</v>
      </c>
      <c r="T8" s="10">
        <f t="shared" si="29"/>
        <v>1.07117449</v>
      </c>
      <c r="U8" s="10">
        <f t="shared" si="30"/>
        <v>1</v>
      </c>
      <c r="V8" s="30">
        <f t="shared" si="31"/>
        <v>817</v>
      </c>
      <c r="W8" s="30">
        <f t="shared" si="32"/>
        <v>216</v>
      </c>
      <c r="X8" s="34">
        <f t="shared" si="33"/>
        <v>620</v>
      </c>
      <c r="Y8" s="36">
        <f t="shared" si="34"/>
        <v>506</v>
      </c>
      <c r="Z8" s="37">
        <f t="shared" ref="Z8:AA8" si="62">L8</f>
        <v>339</v>
      </c>
      <c r="AA8" s="38">
        <f t="shared" si="62"/>
        <v>114</v>
      </c>
      <c r="AB8" s="39">
        <f t="shared" si="36"/>
        <v>0</v>
      </c>
      <c r="AC8" s="35">
        <f t="shared" si="37"/>
        <v>1</v>
      </c>
      <c r="AD8" s="35">
        <f t="shared" si="38"/>
        <v>0.598816568</v>
      </c>
      <c r="AE8" s="50">
        <f t="shared" ref="AE8:AF8" si="63">O8</f>
        <v>0.231292517</v>
      </c>
      <c r="AF8" s="50">
        <f t="shared" si="63"/>
        <v>0.3031914894</v>
      </c>
      <c r="AG8" s="52">
        <f t="shared" si="40"/>
        <v>1</v>
      </c>
      <c r="AH8" s="42">
        <v>211.0</v>
      </c>
      <c r="AI8" s="42">
        <v>183.0</v>
      </c>
      <c r="AJ8" s="42">
        <v>76.0</v>
      </c>
      <c r="AK8" s="42">
        <v>45.0</v>
      </c>
      <c r="AL8" s="42">
        <v>0.628099173553719</v>
      </c>
      <c r="AM8" s="42">
        <v>0.5355329949238579</v>
      </c>
      <c r="AN8" s="42">
        <v>0.31203007518796994</v>
      </c>
      <c r="AO8" s="42">
        <v>0.3917525773195876</v>
      </c>
      <c r="AP8" s="42">
        <v>0.0</v>
      </c>
      <c r="AQ8" s="35">
        <f t="shared" si="41"/>
        <v>0.6280991736</v>
      </c>
      <c r="AR8" s="35">
        <f t="shared" si="42"/>
        <v>0.5355329949</v>
      </c>
      <c r="AS8" s="30">
        <f t="shared" si="43"/>
        <v>0.5715912758</v>
      </c>
      <c r="AT8" s="30">
        <f t="shared" si="44"/>
        <v>0.2703582273</v>
      </c>
      <c r="AU8" s="30">
        <f t="shared" si="45"/>
        <v>-0.03605828087</v>
      </c>
      <c r="AV8" s="41">
        <f t="shared" si="46"/>
        <v>0.378929874</v>
      </c>
      <c r="AW8" s="42">
        <f t="shared" si="47"/>
        <v>0.4835298041</v>
      </c>
      <c r="AX8" s="42">
        <f t="shared" si="48"/>
        <v>0.4287069194</v>
      </c>
      <c r="AY8" s="36">
        <f t="shared" si="49"/>
        <v>137</v>
      </c>
      <c r="AZ8" s="37">
        <f t="shared" si="50"/>
        <v>183</v>
      </c>
      <c r="BA8" s="38">
        <f t="shared" si="51"/>
        <v>76</v>
      </c>
      <c r="BB8" s="39">
        <f t="shared" si="52"/>
        <v>45</v>
      </c>
      <c r="BC8" s="43"/>
      <c r="BD8" s="43"/>
      <c r="BE8" s="43">
        <f t="shared" si="53"/>
        <v>1</v>
      </c>
      <c r="BF8" s="43">
        <f t="shared" ref="BF8:BK8" si="64">POWER($AQ8,BF$3)</f>
        <v>0.6280991736</v>
      </c>
      <c r="BG8" s="43">
        <f t="shared" si="64"/>
        <v>0.3945085718</v>
      </c>
      <c r="BH8" s="43">
        <f t="shared" si="64"/>
        <v>0.2477905079</v>
      </c>
      <c r="BI8" s="43">
        <f t="shared" si="64"/>
        <v>0.1556370132</v>
      </c>
      <c r="BJ8" s="43">
        <f t="shared" si="64"/>
        <v>0.09775547939</v>
      </c>
      <c r="BK8" s="43">
        <f t="shared" si="64"/>
        <v>0.06140013581</v>
      </c>
      <c r="BL8" s="43">
        <f t="shared" ref="BL8:BO8" si="65">$AR8*BE8</f>
        <v>0.5355329949</v>
      </c>
      <c r="BM8" s="43">
        <f t="shared" si="65"/>
        <v>0.3363678315</v>
      </c>
      <c r="BN8" s="43">
        <f t="shared" si="65"/>
        <v>0.211272357</v>
      </c>
      <c r="BO8" s="43">
        <f t="shared" si="65"/>
        <v>0.1326999928</v>
      </c>
      <c r="BP8" s="10">
        <v>0.0</v>
      </c>
      <c r="BQ8" s="16">
        <f t="array" ref="BQ8:BT11">MINVERSE(BQ2:BT5)</f>
        <v>0.1419847644</v>
      </c>
      <c r="BR8" s="16">
        <v>-0.9215478848836492</v>
      </c>
      <c r="BS8" s="16">
        <v>1.7712675077796993</v>
      </c>
      <c r="BT8" s="16">
        <v>-1.0402135184808896</v>
      </c>
      <c r="BU8" s="17">
        <f t="array" ref="BU8:BU11">MMULT(BQ8:BT11,BU2:BU5)</f>
        <v>0.3012330485</v>
      </c>
      <c r="BV8" s="43"/>
      <c r="BW8" s="43"/>
      <c r="BX8" s="43"/>
    </row>
    <row r="9">
      <c r="A9" s="30"/>
      <c r="B9" s="30"/>
      <c r="C9" s="44">
        <f t="shared" si="56"/>
        <v>5</v>
      </c>
      <c r="D9" s="32">
        <f t="shared" si="14"/>
        <v>923</v>
      </c>
      <c r="E9" s="32">
        <f t="shared" si="15"/>
        <v>923</v>
      </c>
      <c r="F9" s="33">
        <f t="shared" si="16"/>
        <v>460</v>
      </c>
      <c r="G9" s="30">
        <f t="shared" si="17"/>
        <v>266</v>
      </c>
      <c r="H9" s="34">
        <f t="shared" si="18"/>
        <v>194</v>
      </c>
      <c r="I9" s="35">
        <f t="shared" si="19"/>
        <v>0.311421423</v>
      </c>
      <c r="J9" s="35">
        <f t="shared" si="20"/>
        <v>0.3902774202</v>
      </c>
      <c r="K9" s="36">
        <f t="shared" si="21"/>
        <v>83</v>
      </c>
      <c r="L9" s="37">
        <f t="shared" si="22"/>
        <v>183</v>
      </c>
      <c r="M9" s="38">
        <f t="shared" si="23"/>
        <v>76</v>
      </c>
      <c r="N9" s="39">
        <f t="shared" si="24"/>
        <v>118</v>
      </c>
      <c r="O9" s="35">
        <f t="shared" si="25"/>
        <v>0.3120300752</v>
      </c>
      <c r="P9" s="35">
        <f t="shared" si="26"/>
        <v>0.3917525773</v>
      </c>
      <c r="Q9" s="40">
        <f t="shared" si="27"/>
        <v>0.3456521739</v>
      </c>
      <c r="R9" s="35">
        <f t="shared" si="28"/>
        <v>0.2934362934</v>
      </c>
      <c r="S9" s="10">
        <f t="shared" si="57"/>
        <v>0.6243696619</v>
      </c>
      <c r="T9" s="10">
        <f t="shared" si="29"/>
        <v>0.8243670006</v>
      </c>
      <c r="U9" s="10">
        <f t="shared" si="30"/>
        <v>0.8243670006</v>
      </c>
      <c r="V9" s="30">
        <f t="shared" si="31"/>
        <v>460</v>
      </c>
      <c r="W9" s="30">
        <f t="shared" si="32"/>
        <v>159</v>
      </c>
      <c r="X9" s="34">
        <f t="shared" si="33"/>
        <v>287</v>
      </c>
      <c r="Y9" s="36">
        <f t="shared" si="34"/>
        <v>211</v>
      </c>
      <c r="Z9" s="37">
        <f t="shared" ref="Z9:AA9" si="66">L9</f>
        <v>183</v>
      </c>
      <c r="AA9" s="38">
        <f t="shared" si="66"/>
        <v>76</v>
      </c>
      <c r="AB9" s="39">
        <f t="shared" si="36"/>
        <v>45</v>
      </c>
      <c r="AC9" s="35">
        <f t="shared" si="37"/>
        <v>0.6280991736</v>
      </c>
      <c r="AD9" s="35">
        <f t="shared" si="38"/>
        <v>0.5355329949</v>
      </c>
      <c r="AE9" s="50">
        <f t="shared" ref="AE9:AF9" si="67">O9</f>
        <v>0.3120300752</v>
      </c>
      <c r="AF9" s="50">
        <f t="shared" si="67"/>
        <v>0.3917525773</v>
      </c>
      <c r="AG9" s="52">
        <f t="shared" si="40"/>
        <v>0</v>
      </c>
      <c r="AH9" s="42">
        <v>503.0</v>
      </c>
      <c r="AI9" s="42">
        <v>387.0</v>
      </c>
      <c r="AJ9" s="42">
        <v>122.0</v>
      </c>
      <c r="AK9" s="42">
        <v>51.0</v>
      </c>
      <c r="AL9" s="42">
        <v>0.7052023121387283</v>
      </c>
      <c r="AM9" s="42">
        <v>0.5651685393258427</v>
      </c>
      <c r="AN9" s="42">
        <v>0.4423631123919308</v>
      </c>
      <c r="AO9" s="42">
        <v>0.46923076923076923</v>
      </c>
      <c r="AP9" s="42">
        <v>0.0</v>
      </c>
      <c r="AQ9" s="35">
        <f t="shared" si="41"/>
        <v>0.7052023121</v>
      </c>
      <c r="AR9" s="35">
        <f t="shared" si="42"/>
        <v>0.5651685393</v>
      </c>
      <c r="AS9" s="30">
        <f t="shared" si="43"/>
        <v>0.5935192954</v>
      </c>
      <c r="AT9" s="30">
        <f t="shared" si="44"/>
        <v>0.2922862469</v>
      </c>
      <c r="AU9" s="30">
        <f t="shared" si="45"/>
        <v>-0.02835075608</v>
      </c>
      <c r="AV9" s="41">
        <f t="shared" si="46"/>
        <v>0.3924789542</v>
      </c>
      <c r="AW9" s="42">
        <f t="shared" si="47"/>
        <v>0.5397877135</v>
      </c>
      <c r="AX9" s="42">
        <f t="shared" si="48"/>
        <v>0.4966833226</v>
      </c>
      <c r="AY9" s="36">
        <f t="shared" si="49"/>
        <v>382</v>
      </c>
      <c r="AZ9" s="37">
        <f t="shared" si="50"/>
        <v>387</v>
      </c>
      <c r="BA9" s="38">
        <f t="shared" si="51"/>
        <v>122</v>
      </c>
      <c r="BB9" s="39">
        <f t="shared" si="52"/>
        <v>51</v>
      </c>
      <c r="BC9" s="43"/>
      <c r="BD9" s="43"/>
      <c r="BE9" s="43">
        <f t="shared" si="53"/>
        <v>1</v>
      </c>
      <c r="BF9" s="43">
        <f t="shared" ref="BF9:BK9" si="68">POWER($AQ9,BF$3)</f>
        <v>0.7052023121</v>
      </c>
      <c r="BG9" s="43">
        <f t="shared" si="68"/>
        <v>0.497310301</v>
      </c>
      <c r="BH9" s="43">
        <f t="shared" si="68"/>
        <v>0.3507043741</v>
      </c>
      <c r="BI9" s="43">
        <f t="shared" si="68"/>
        <v>0.2473175355</v>
      </c>
      <c r="BJ9" s="43">
        <f t="shared" si="68"/>
        <v>0.1744088979</v>
      </c>
      <c r="BK9" s="43">
        <f t="shared" si="68"/>
        <v>0.122993558</v>
      </c>
      <c r="BL9" s="43">
        <f t="shared" ref="BL9:BO9" si="69">$AR9*BE9</f>
        <v>0.5651685393</v>
      </c>
      <c r="BM9" s="43">
        <f t="shared" si="69"/>
        <v>0.3985581607</v>
      </c>
      <c r="BN9" s="43">
        <f t="shared" si="69"/>
        <v>0.2810641364</v>
      </c>
      <c r="BO9" s="43">
        <f t="shared" si="69"/>
        <v>0.1982070789</v>
      </c>
      <c r="BP9" s="10">
        <v>1.0</v>
      </c>
      <c r="BQ9" s="16">
        <v>-0.9215478848836539</v>
      </c>
      <c r="BR9" s="16">
        <v>6.534224421034275</v>
      </c>
      <c r="BS9" s="16">
        <v>-13.264854931481736</v>
      </c>
      <c r="BT9" s="16">
        <v>8.08160028367704</v>
      </c>
      <c r="BU9" s="17">
        <v>0.5440570459171568</v>
      </c>
      <c r="BV9" s="43"/>
      <c r="BW9" s="43"/>
      <c r="BX9" s="43"/>
    </row>
    <row r="10">
      <c r="A10" s="10" t="s">
        <v>53</v>
      </c>
      <c r="B10" s="10">
        <v>0.1</v>
      </c>
      <c r="C10" s="44">
        <f t="shared" si="56"/>
        <v>6</v>
      </c>
      <c r="D10" s="32">
        <f t="shared" si="14"/>
        <v>1567</v>
      </c>
      <c r="E10" s="32">
        <f t="shared" si="15"/>
        <v>1567</v>
      </c>
      <c r="F10" s="33">
        <f t="shared" si="16"/>
        <v>671</v>
      </c>
      <c r="G10" s="30">
        <f t="shared" si="17"/>
        <v>445</v>
      </c>
      <c r="H10" s="34">
        <f t="shared" si="18"/>
        <v>226</v>
      </c>
      <c r="I10" s="35">
        <f t="shared" si="19"/>
        <v>0.509992847</v>
      </c>
      <c r="J10" s="35">
        <f t="shared" si="20"/>
        <v>0.5051120198</v>
      </c>
      <c r="K10" s="36">
        <f t="shared" si="21"/>
        <v>227</v>
      </c>
      <c r="L10" s="37">
        <f t="shared" si="22"/>
        <v>218</v>
      </c>
      <c r="M10" s="38">
        <f t="shared" si="23"/>
        <v>114</v>
      </c>
      <c r="N10" s="39">
        <f t="shared" si="24"/>
        <v>112</v>
      </c>
      <c r="O10" s="35">
        <f t="shared" si="25"/>
        <v>0.5101123596</v>
      </c>
      <c r="P10" s="35">
        <f t="shared" si="26"/>
        <v>0.5044247788</v>
      </c>
      <c r="Q10" s="40">
        <f t="shared" si="27"/>
        <v>0.5081967213</v>
      </c>
      <c r="R10" s="35">
        <f t="shared" si="28"/>
        <v>0.343373494</v>
      </c>
      <c r="S10" s="10">
        <f t="shared" si="57"/>
        <v>0.7442334282</v>
      </c>
      <c r="T10" s="10">
        <f t="shared" si="29"/>
        <v>0.9897565582</v>
      </c>
      <c r="U10" s="10">
        <f t="shared" si="30"/>
        <v>0.9897565582</v>
      </c>
      <c r="V10" s="30">
        <f t="shared" si="31"/>
        <v>671</v>
      </c>
      <c r="W10" s="30">
        <f t="shared" si="32"/>
        <v>341</v>
      </c>
      <c r="X10" s="34">
        <f t="shared" si="33"/>
        <v>499</v>
      </c>
      <c r="Y10" s="36">
        <f t="shared" si="34"/>
        <v>385</v>
      </c>
      <c r="Z10" s="37">
        <f t="shared" ref="Z10:AA10" si="70">L10</f>
        <v>218</v>
      </c>
      <c r="AA10" s="38">
        <f t="shared" si="70"/>
        <v>114</v>
      </c>
      <c r="AB10" s="39">
        <f t="shared" si="36"/>
        <v>4</v>
      </c>
      <c r="AC10" s="35">
        <f t="shared" si="37"/>
        <v>0.9661016949</v>
      </c>
      <c r="AD10" s="35">
        <f t="shared" si="38"/>
        <v>0.6384742952</v>
      </c>
      <c r="AE10" s="50">
        <f t="shared" ref="AE10:AF10" si="71">O10</f>
        <v>0.5101123596</v>
      </c>
      <c r="AF10" s="50">
        <f t="shared" si="71"/>
        <v>0.5044247788</v>
      </c>
      <c r="AG10" s="52">
        <f t="shared" si="40"/>
        <v>1</v>
      </c>
      <c r="AH10" s="42">
        <v>192.0</v>
      </c>
      <c r="AI10" s="42">
        <v>284.0</v>
      </c>
      <c r="AJ10" s="42">
        <v>47.0</v>
      </c>
      <c r="AK10" s="42">
        <v>283.0</v>
      </c>
      <c r="AL10" s="42">
        <v>0.14242424242424243</v>
      </c>
      <c r="AM10" s="42">
        <v>0.40336134453781514</v>
      </c>
      <c r="AN10" s="42">
        <v>0.40336134453781514</v>
      </c>
      <c r="AO10" s="42">
        <v>0.28313253012048195</v>
      </c>
      <c r="AP10" s="42">
        <v>0.0</v>
      </c>
      <c r="AQ10" s="35">
        <f t="shared" si="41"/>
        <v>0.1424242424</v>
      </c>
      <c r="AR10" s="35">
        <f t="shared" si="42"/>
        <v>0.4033613445</v>
      </c>
      <c r="AS10" s="30">
        <f t="shared" si="43"/>
        <v>0.3754166045</v>
      </c>
      <c r="AT10" s="30">
        <f t="shared" si="44"/>
        <v>0.07418355599</v>
      </c>
      <c r="AU10" s="30">
        <f t="shared" si="45"/>
        <v>0.02794474007</v>
      </c>
      <c r="AV10" s="41">
        <f t="shared" si="46"/>
        <v>0.305199589</v>
      </c>
      <c r="AW10" s="42">
        <f t="shared" si="47"/>
        <v>0.1135514527</v>
      </c>
      <c r="AX10" s="42">
        <f t="shared" si="48"/>
        <v>0.1560385382</v>
      </c>
      <c r="AY10" s="36">
        <f t="shared" si="49"/>
        <v>53</v>
      </c>
      <c r="AZ10" s="37">
        <f t="shared" si="50"/>
        <v>284</v>
      </c>
      <c r="BA10" s="38">
        <f t="shared" si="51"/>
        <v>47</v>
      </c>
      <c r="BB10" s="39">
        <f t="shared" si="52"/>
        <v>283</v>
      </c>
      <c r="BC10" s="43"/>
      <c r="BD10" s="43"/>
      <c r="BE10" s="43">
        <f t="shared" si="53"/>
        <v>1</v>
      </c>
      <c r="BF10" s="43">
        <f t="shared" ref="BF10:BK10" si="72">POWER($AQ10,BF$3)</f>
        <v>0.1424242424</v>
      </c>
      <c r="BG10" s="43">
        <f t="shared" si="72"/>
        <v>0.02028466483</v>
      </c>
      <c r="BH10" s="43">
        <f t="shared" si="72"/>
        <v>0.002889028021</v>
      </c>
      <c r="BI10" s="43">
        <f t="shared" si="72"/>
        <v>0.0004114676273</v>
      </c>
      <c r="BJ10" s="43">
        <f t="shared" si="72"/>
        <v>0.0000586029651</v>
      </c>
      <c r="BK10" s="43">
        <f t="shared" si="72"/>
        <v>0.000008346482908</v>
      </c>
      <c r="BL10" s="43">
        <f t="shared" ref="BL10:BO10" si="73">$AR10*BE10</f>
        <v>0.4033613445</v>
      </c>
      <c r="BM10" s="43">
        <f t="shared" si="73"/>
        <v>0.05744843392</v>
      </c>
      <c r="BN10" s="43">
        <f t="shared" si="73"/>
        <v>0.008182049679</v>
      </c>
      <c r="BO10" s="43">
        <f t="shared" si="73"/>
        <v>0.001165322227</v>
      </c>
      <c r="BP10" s="10">
        <v>2.0</v>
      </c>
      <c r="BQ10" s="16">
        <v>1.7712675077797162</v>
      </c>
      <c r="BR10" s="16">
        <v>-13.264854931481791</v>
      </c>
      <c r="BS10" s="16">
        <v>28.00712981540337</v>
      </c>
      <c r="BT10" s="16">
        <v>-17.558852101023824</v>
      </c>
      <c r="BU10" s="17">
        <v>-0.15755903229614887</v>
      </c>
      <c r="BV10" s="43"/>
      <c r="BW10" s="43"/>
      <c r="BX10" s="43"/>
    </row>
    <row r="11">
      <c r="A11" s="10" t="s">
        <v>54</v>
      </c>
      <c r="B11" s="10">
        <v>0.05</v>
      </c>
      <c r="C11" s="44">
        <f t="shared" si="56"/>
        <v>7</v>
      </c>
      <c r="D11" s="32">
        <f t="shared" si="14"/>
        <v>1564</v>
      </c>
      <c r="E11" s="32">
        <f t="shared" si="15"/>
        <v>1564</v>
      </c>
      <c r="F11" s="33">
        <f t="shared" si="16"/>
        <v>954</v>
      </c>
      <c r="G11" s="30">
        <f t="shared" si="17"/>
        <v>694</v>
      </c>
      <c r="H11" s="34">
        <f t="shared" si="18"/>
        <v>260</v>
      </c>
      <c r="I11" s="35">
        <f t="shared" si="19"/>
        <v>0.4429032822</v>
      </c>
      <c r="J11" s="35">
        <f t="shared" si="20"/>
        <v>0.468170723</v>
      </c>
      <c r="K11" s="36">
        <f t="shared" si="21"/>
        <v>307</v>
      </c>
      <c r="L11" s="37">
        <f t="shared" si="22"/>
        <v>387</v>
      </c>
      <c r="M11" s="38">
        <f t="shared" si="23"/>
        <v>122</v>
      </c>
      <c r="N11" s="39">
        <f t="shared" si="24"/>
        <v>138</v>
      </c>
      <c r="O11" s="35">
        <f t="shared" si="25"/>
        <v>0.4423631124</v>
      </c>
      <c r="P11" s="35">
        <f t="shared" si="26"/>
        <v>0.4692307692</v>
      </c>
      <c r="Q11" s="40">
        <f t="shared" si="27"/>
        <v>0.4496855346</v>
      </c>
      <c r="R11" s="35">
        <f t="shared" si="28"/>
        <v>0.2396856582</v>
      </c>
      <c r="S11" s="10">
        <f t="shared" si="57"/>
        <v>0.6548806947</v>
      </c>
      <c r="T11" s="10">
        <f t="shared" si="29"/>
        <v>0.9078690895</v>
      </c>
      <c r="U11" s="10">
        <f t="shared" si="30"/>
        <v>0.9078690895</v>
      </c>
      <c r="V11" s="30">
        <f t="shared" si="31"/>
        <v>954</v>
      </c>
      <c r="W11" s="30">
        <f t="shared" si="32"/>
        <v>429</v>
      </c>
      <c r="X11" s="34">
        <f t="shared" si="33"/>
        <v>625</v>
      </c>
      <c r="Y11" s="36">
        <f t="shared" si="34"/>
        <v>503</v>
      </c>
      <c r="Z11" s="37">
        <f t="shared" ref="Z11:AA11" si="74">L11</f>
        <v>387</v>
      </c>
      <c r="AA11" s="38">
        <f t="shared" si="74"/>
        <v>122</v>
      </c>
      <c r="AB11" s="39">
        <f t="shared" si="36"/>
        <v>51</v>
      </c>
      <c r="AC11" s="35">
        <f t="shared" si="37"/>
        <v>0.7052023121</v>
      </c>
      <c r="AD11" s="35">
        <f t="shared" si="38"/>
        <v>0.5651685393</v>
      </c>
      <c r="AE11" s="50">
        <f t="shared" ref="AE11:AF11" si="75">O11</f>
        <v>0.4423631124</v>
      </c>
      <c r="AF11" s="50">
        <f t="shared" si="75"/>
        <v>0.4692307692</v>
      </c>
      <c r="AG11" s="52">
        <f t="shared" si="40"/>
        <v>0</v>
      </c>
      <c r="AH11" s="42">
        <v>503.0</v>
      </c>
      <c r="AI11" s="42">
        <v>370.0</v>
      </c>
      <c r="AJ11" s="42">
        <v>202.0</v>
      </c>
      <c r="AK11" s="42">
        <v>117.0</v>
      </c>
      <c r="AL11" s="42">
        <v>0.6332288401253918</v>
      </c>
      <c r="AM11" s="42">
        <v>0.5761741122565864</v>
      </c>
      <c r="AN11" s="42">
        <v>0.4154818325434439</v>
      </c>
      <c r="AO11" s="42">
        <v>0.4297872340425532</v>
      </c>
      <c r="AP11" s="42">
        <v>0.0</v>
      </c>
      <c r="AQ11" s="35">
        <f t="shared" si="41"/>
        <v>0.6332288401</v>
      </c>
      <c r="AR11" s="35">
        <f t="shared" si="42"/>
        <v>0.5761741123</v>
      </c>
      <c r="AS11" s="30">
        <f t="shared" si="43"/>
        <v>0.573135288</v>
      </c>
      <c r="AT11" s="30">
        <f t="shared" si="44"/>
        <v>0.2719022395</v>
      </c>
      <c r="AU11" s="30">
        <f t="shared" si="45"/>
        <v>0.003038824276</v>
      </c>
      <c r="AV11" s="41">
        <f t="shared" si="46"/>
        <v>0.3798148866</v>
      </c>
      <c r="AW11" s="42">
        <f t="shared" si="47"/>
        <v>0.4872933366</v>
      </c>
      <c r="AX11" s="42">
        <f t="shared" si="48"/>
        <v>0.4919135545</v>
      </c>
      <c r="AY11" s="36">
        <f t="shared" si="49"/>
        <v>358</v>
      </c>
      <c r="AZ11" s="37">
        <f t="shared" si="50"/>
        <v>370</v>
      </c>
      <c r="BA11" s="38">
        <f t="shared" si="51"/>
        <v>202</v>
      </c>
      <c r="BB11" s="39">
        <f t="shared" si="52"/>
        <v>117</v>
      </c>
      <c r="BC11" s="43"/>
      <c r="BD11" s="43"/>
      <c r="BE11" s="43">
        <f t="shared" si="53"/>
        <v>1</v>
      </c>
      <c r="BF11" s="43">
        <f t="shared" ref="BF11:BK11" si="76">POWER($AQ11,BF$3)</f>
        <v>0.6332288401</v>
      </c>
      <c r="BG11" s="43">
        <f t="shared" si="76"/>
        <v>0.400978764</v>
      </c>
      <c r="BH11" s="43">
        <f t="shared" si="76"/>
        <v>0.2539113176</v>
      </c>
      <c r="BI11" s="43">
        <f t="shared" si="76"/>
        <v>0.1607839692</v>
      </c>
      <c r="BJ11" s="43">
        <f t="shared" si="76"/>
        <v>0.1018130463</v>
      </c>
      <c r="BK11" s="43">
        <f t="shared" si="76"/>
        <v>0.06447095722</v>
      </c>
      <c r="BL11" s="43">
        <f t="shared" ref="BL11:BO11" si="77">$AR11*BE11</f>
        <v>0.5761741123</v>
      </c>
      <c r="BM11" s="43">
        <f t="shared" si="77"/>
        <v>0.3648500648</v>
      </c>
      <c r="BN11" s="43">
        <f t="shared" si="77"/>
        <v>0.2310335834</v>
      </c>
      <c r="BO11" s="43">
        <f t="shared" si="77"/>
        <v>0.146297128</v>
      </c>
      <c r="BP11" s="10">
        <v>3.0</v>
      </c>
      <c r="BQ11" s="16">
        <v>-1.0402135184809018</v>
      </c>
      <c r="BR11" s="16">
        <v>8.081600283677098</v>
      </c>
      <c r="BS11" s="16">
        <v>-17.558852101023877</v>
      </c>
      <c r="BT11" s="16">
        <v>11.257818707891493</v>
      </c>
      <c r="BU11" s="36">
        <v>-0.0371489806509544</v>
      </c>
      <c r="BV11" s="12"/>
      <c r="BW11" s="12"/>
      <c r="BX11" s="12"/>
    </row>
    <row r="12">
      <c r="A12" s="10" t="s">
        <v>55</v>
      </c>
      <c r="B12" s="10">
        <v>0.1</v>
      </c>
      <c r="C12" s="44">
        <f t="shared" si="56"/>
        <v>8</v>
      </c>
      <c r="D12" s="32">
        <f t="shared" si="14"/>
        <v>1147</v>
      </c>
      <c r="E12" s="32">
        <f t="shared" si="15"/>
        <v>1147</v>
      </c>
      <c r="F12" s="33">
        <f t="shared" si="16"/>
        <v>642</v>
      </c>
      <c r="G12" s="30">
        <f t="shared" si="17"/>
        <v>476</v>
      </c>
      <c r="H12" s="34">
        <f t="shared" si="18"/>
        <v>166</v>
      </c>
      <c r="I12" s="35">
        <f t="shared" si="19"/>
        <v>0.4029176087</v>
      </c>
      <c r="J12" s="35">
        <f t="shared" si="20"/>
        <v>0.2854493618</v>
      </c>
      <c r="K12" s="36">
        <f t="shared" si="21"/>
        <v>192</v>
      </c>
      <c r="L12" s="37">
        <f t="shared" si="22"/>
        <v>284</v>
      </c>
      <c r="M12" s="38">
        <f t="shared" si="23"/>
        <v>47</v>
      </c>
      <c r="N12" s="39">
        <f t="shared" si="24"/>
        <v>119</v>
      </c>
      <c r="O12" s="35">
        <f t="shared" si="25"/>
        <v>0.4033613445</v>
      </c>
      <c r="P12" s="35">
        <f t="shared" si="26"/>
        <v>0.2831325301</v>
      </c>
      <c r="Q12" s="40">
        <f t="shared" si="27"/>
        <v>0.3722741433</v>
      </c>
      <c r="R12" s="35">
        <f t="shared" si="28"/>
        <v>0.1419939577</v>
      </c>
      <c r="S12" s="10">
        <f t="shared" si="57"/>
        <v>0.3106863957</v>
      </c>
      <c r="T12" s="10">
        <f t="shared" si="29"/>
        <v>0.4044732652</v>
      </c>
      <c r="U12" s="10">
        <f t="shared" si="30"/>
        <v>0.4044732652</v>
      </c>
      <c r="V12" s="30">
        <f t="shared" si="31"/>
        <v>642</v>
      </c>
      <c r="W12" s="30">
        <f t="shared" si="32"/>
        <v>239</v>
      </c>
      <c r="X12" s="34">
        <f t="shared" si="33"/>
        <v>239</v>
      </c>
      <c r="Y12" s="36">
        <f t="shared" si="34"/>
        <v>192</v>
      </c>
      <c r="Z12" s="37">
        <f t="shared" ref="Z12:AA12" si="78">L12</f>
        <v>284</v>
      </c>
      <c r="AA12" s="38">
        <f t="shared" si="78"/>
        <v>47</v>
      </c>
      <c r="AB12" s="39">
        <f t="shared" si="36"/>
        <v>283</v>
      </c>
      <c r="AC12" s="35">
        <f t="shared" si="37"/>
        <v>0.1424242424</v>
      </c>
      <c r="AD12" s="35">
        <f t="shared" si="38"/>
        <v>0.4033613445</v>
      </c>
      <c r="AE12" s="50">
        <f t="shared" ref="AE12:AF12" si="79">O12</f>
        <v>0.4033613445</v>
      </c>
      <c r="AF12" s="50">
        <f t="shared" si="79"/>
        <v>0.2831325301</v>
      </c>
      <c r="AG12" s="52">
        <f t="shared" si="40"/>
        <v>0</v>
      </c>
      <c r="AH12" s="42">
        <v>319.0</v>
      </c>
      <c r="AI12" s="42">
        <v>368.0</v>
      </c>
      <c r="AJ12" s="42">
        <v>118.0</v>
      </c>
      <c r="AK12" s="42">
        <v>244.0</v>
      </c>
      <c r="AL12" s="42">
        <v>0.3259668508287293</v>
      </c>
      <c r="AM12" s="42">
        <v>0.4643377001455604</v>
      </c>
      <c r="AN12" s="42">
        <v>0.40836012861736337</v>
      </c>
      <c r="AO12" s="42">
        <v>0.3342776203966006</v>
      </c>
      <c r="AP12" s="42">
        <v>0.0</v>
      </c>
      <c r="AQ12" s="35">
        <f t="shared" si="41"/>
        <v>0.3259668508</v>
      </c>
      <c r="AR12" s="35">
        <f t="shared" si="42"/>
        <v>0.4643377001</v>
      </c>
      <c r="AS12" s="30">
        <f t="shared" si="43"/>
        <v>0.4605496018</v>
      </c>
      <c r="AT12" s="30">
        <f t="shared" si="44"/>
        <v>0.1593165533</v>
      </c>
      <c r="AU12" s="30">
        <f t="shared" si="45"/>
        <v>0.003788098371</v>
      </c>
      <c r="AV12" s="41">
        <f t="shared" si="46"/>
        <v>0.3307903598</v>
      </c>
      <c r="AW12" s="42">
        <f t="shared" si="47"/>
        <v>0.2565503381</v>
      </c>
      <c r="AX12" s="42">
        <f t="shared" si="48"/>
        <v>0.2623097497</v>
      </c>
      <c r="AY12" s="36">
        <f t="shared" si="49"/>
        <v>131</v>
      </c>
      <c r="AZ12" s="37">
        <f t="shared" si="50"/>
        <v>368</v>
      </c>
      <c r="BA12" s="38">
        <f t="shared" si="51"/>
        <v>118</v>
      </c>
      <c r="BB12" s="39">
        <f t="shared" si="52"/>
        <v>244</v>
      </c>
      <c r="BC12" s="43"/>
      <c r="BD12" s="43"/>
      <c r="BE12" s="43">
        <f t="shared" si="53"/>
        <v>1</v>
      </c>
      <c r="BF12" s="43">
        <f t="shared" ref="BF12:BK12" si="80">POWER($AQ12,BF$3)</f>
        <v>0.3259668508</v>
      </c>
      <c r="BG12" s="43">
        <f t="shared" si="80"/>
        <v>0.1062543878</v>
      </c>
      <c r="BH12" s="43">
        <f t="shared" si="80"/>
        <v>0.03463540819</v>
      </c>
      <c r="BI12" s="43">
        <f t="shared" si="80"/>
        <v>0.01128999494</v>
      </c>
      <c r="BJ12" s="43">
        <f t="shared" si="80"/>
        <v>0.003680164095</v>
      </c>
      <c r="BK12" s="43">
        <f t="shared" si="80"/>
        <v>0.001199611501</v>
      </c>
      <c r="BL12" s="43">
        <f t="shared" ref="BL12:BO12" si="81">$AR12*BE12</f>
        <v>0.4643377001</v>
      </c>
      <c r="BM12" s="43">
        <f t="shared" si="81"/>
        <v>0.1513586978</v>
      </c>
      <c r="BN12" s="43">
        <f t="shared" si="81"/>
        <v>0.04933791808</v>
      </c>
      <c r="BO12" s="43">
        <f t="shared" si="81"/>
        <v>0.01608252578</v>
      </c>
      <c r="BP12" s="43"/>
      <c r="BQ12" s="43"/>
      <c r="BR12" s="43"/>
      <c r="BS12" s="43"/>
      <c r="BT12" s="43"/>
      <c r="BU12" s="43"/>
      <c r="BV12" s="43"/>
      <c r="BW12" s="43"/>
      <c r="BX12" s="43"/>
    </row>
    <row r="13">
      <c r="A13" s="30"/>
      <c r="B13" s="30"/>
      <c r="C13" s="44">
        <f t="shared" si="56"/>
        <v>9</v>
      </c>
      <c r="D13" s="32">
        <f t="shared" si="14"/>
        <v>2791</v>
      </c>
      <c r="E13" s="32">
        <f t="shared" si="15"/>
        <v>2791</v>
      </c>
      <c r="F13" s="33">
        <f t="shared" si="16"/>
        <v>2038</v>
      </c>
      <c r="G13" s="30">
        <f t="shared" si="17"/>
        <v>1459</v>
      </c>
      <c r="H13" s="34">
        <f t="shared" si="18"/>
        <v>579</v>
      </c>
      <c r="I13" s="35">
        <f t="shared" si="19"/>
        <v>0.4313465777</v>
      </c>
      <c r="J13" s="35">
        <f t="shared" si="20"/>
        <v>0.4840523118</v>
      </c>
      <c r="K13" s="36">
        <f t="shared" si="21"/>
        <v>629</v>
      </c>
      <c r="L13" s="37">
        <f t="shared" si="22"/>
        <v>830</v>
      </c>
      <c r="M13" s="38">
        <f t="shared" si="23"/>
        <v>280</v>
      </c>
      <c r="N13" s="39">
        <f t="shared" si="24"/>
        <v>299</v>
      </c>
      <c r="O13" s="35">
        <f t="shared" si="25"/>
        <v>0.4311172036</v>
      </c>
      <c r="P13" s="35">
        <f t="shared" si="26"/>
        <v>0.4835924007</v>
      </c>
      <c r="Q13" s="40">
        <f t="shared" si="27"/>
        <v>0.4460255152</v>
      </c>
      <c r="R13" s="35">
        <f t="shared" si="28"/>
        <v>0.2522522523</v>
      </c>
      <c r="S13" s="10">
        <f t="shared" si="57"/>
        <v>0.7279664703</v>
      </c>
      <c r="T13" s="10">
        <f t="shared" si="29"/>
        <v>1.019853466</v>
      </c>
      <c r="U13" s="10">
        <f t="shared" si="30"/>
        <v>1</v>
      </c>
      <c r="V13" s="30">
        <f t="shared" si="31"/>
        <v>2038</v>
      </c>
      <c r="W13" s="30">
        <f t="shared" si="32"/>
        <v>909</v>
      </c>
      <c r="X13" s="34">
        <f t="shared" si="33"/>
        <v>1484</v>
      </c>
      <c r="Y13" s="36">
        <f t="shared" si="34"/>
        <v>1204</v>
      </c>
      <c r="Z13" s="37">
        <f t="shared" ref="Z13:AA13" si="82">L13</f>
        <v>830</v>
      </c>
      <c r="AA13" s="38">
        <f t="shared" si="82"/>
        <v>280</v>
      </c>
      <c r="AB13" s="39">
        <f t="shared" si="36"/>
        <v>0</v>
      </c>
      <c r="AC13" s="35">
        <f t="shared" si="37"/>
        <v>1</v>
      </c>
      <c r="AD13" s="35">
        <f t="shared" si="38"/>
        <v>0.5919370698</v>
      </c>
      <c r="AE13" s="50">
        <f t="shared" ref="AE13:AF13" si="83">O13</f>
        <v>0.4311172036</v>
      </c>
      <c r="AF13" s="50">
        <f t="shared" si="83"/>
        <v>0.4835924007</v>
      </c>
      <c r="AG13" s="52">
        <f t="shared" si="40"/>
        <v>1</v>
      </c>
      <c r="AH13" s="42">
        <v>101.0</v>
      </c>
      <c r="AI13" s="42">
        <v>108.0</v>
      </c>
      <c r="AJ13" s="42">
        <v>50.0</v>
      </c>
      <c r="AK13" s="42">
        <v>53.0</v>
      </c>
      <c r="AL13" s="42">
        <v>0.4854368932038835</v>
      </c>
      <c r="AM13" s="42">
        <v>0.48325358851674644</v>
      </c>
      <c r="AN13" s="42">
        <v>0.32919254658385094</v>
      </c>
      <c r="AO13" s="42">
        <v>0.4065040650406504</v>
      </c>
      <c r="AP13" s="42">
        <v>0.0</v>
      </c>
      <c r="AQ13" s="35">
        <f t="shared" si="41"/>
        <v>0.4854368932</v>
      </c>
      <c r="AR13" s="35">
        <f t="shared" si="42"/>
        <v>0.4832535885</v>
      </c>
      <c r="AS13" s="30">
        <f t="shared" si="43"/>
        <v>0.5239602133</v>
      </c>
      <c r="AT13" s="30">
        <f t="shared" si="44"/>
        <v>0.2227271648</v>
      </c>
      <c r="AU13" s="30">
        <f t="shared" si="45"/>
        <v>-0.04070662476</v>
      </c>
      <c r="AV13" s="41">
        <f t="shared" si="46"/>
        <v>0.3552354633</v>
      </c>
      <c r="AW13" s="42">
        <f t="shared" si="47"/>
        <v>0.3776614669</v>
      </c>
      <c r="AX13" s="42">
        <f t="shared" si="48"/>
        <v>0.3157712564</v>
      </c>
      <c r="AY13" s="36">
        <f t="shared" si="49"/>
        <v>50</v>
      </c>
      <c r="AZ13" s="37">
        <f t="shared" si="50"/>
        <v>108</v>
      </c>
      <c r="BA13" s="38">
        <f t="shared" si="51"/>
        <v>50</v>
      </c>
      <c r="BB13" s="39">
        <f t="shared" si="52"/>
        <v>53</v>
      </c>
      <c r="BC13" s="43"/>
      <c r="BD13" s="43"/>
      <c r="BE13" s="43">
        <f t="shared" si="53"/>
        <v>1</v>
      </c>
      <c r="BF13" s="43">
        <f t="shared" ref="BF13:BK13" si="84">POWER($AQ13,BF$3)</f>
        <v>0.4854368932</v>
      </c>
      <c r="BG13" s="43">
        <f t="shared" si="84"/>
        <v>0.2356489773</v>
      </c>
      <c r="BH13" s="43">
        <f t="shared" si="84"/>
        <v>0.1143927074</v>
      </c>
      <c r="BI13" s="43">
        <f t="shared" si="84"/>
        <v>0.05553044049</v>
      </c>
      <c r="BJ13" s="43">
        <f t="shared" si="84"/>
        <v>0.02695652451</v>
      </c>
      <c r="BK13" s="43">
        <f t="shared" si="84"/>
        <v>0.01308569151</v>
      </c>
      <c r="BL13" s="43">
        <f t="shared" ref="BL13:BO13" si="85">$AR13*BE13</f>
        <v>0.4832535885</v>
      </c>
      <c r="BM13" s="43">
        <f t="shared" si="85"/>
        <v>0.2345891206</v>
      </c>
      <c r="BN13" s="43">
        <f t="shared" si="85"/>
        <v>0.1138782139</v>
      </c>
      <c r="BO13" s="43">
        <f t="shared" si="85"/>
        <v>0.05528068636</v>
      </c>
      <c r="BP13" s="43"/>
      <c r="BQ13" s="43"/>
      <c r="BR13" s="43"/>
      <c r="BS13" s="43"/>
      <c r="BT13" s="43"/>
      <c r="BU13" s="43"/>
      <c r="BV13" s="43"/>
      <c r="BW13" s="43"/>
      <c r="BX13" s="43"/>
    </row>
    <row r="14">
      <c r="A14" s="10" t="s">
        <v>56</v>
      </c>
      <c r="B14" s="10">
        <v>3.15</v>
      </c>
      <c r="C14" s="44">
        <f t="shared" si="56"/>
        <v>10</v>
      </c>
      <c r="D14" s="32">
        <f t="shared" si="14"/>
        <v>1904</v>
      </c>
      <c r="E14" s="32">
        <f t="shared" si="15"/>
        <v>1904</v>
      </c>
      <c r="F14" s="33">
        <f t="shared" si="16"/>
        <v>1103</v>
      </c>
      <c r="G14" s="30">
        <f t="shared" si="17"/>
        <v>633</v>
      </c>
      <c r="H14" s="34">
        <f t="shared" si="18"/>
        <v>470</v>
      </c>
      <c r="I14" s="35">
        <f t="shared" si="19"/>
        <v>0.4158460616</v>
      </c>
      <c r="J14" s="35">
        <f t="shared" si="20"/>
        <v>0.4288595141</v>
      </c>
      <c r="K14" s="36">
        <f t="shared" si="21"/>
        <v>263</v>
      </c>
      <c r="L14" s="37">
        <f t="shared" si="22"/>
        <v>370</v>
      </c>
      <c r="M14" s="38">
        <f t="shared" si="23"/>
        <v>202</v>
      </c>
      <c r="N14" s="39">
        <f t="shared" si="24"/>
        <v>268</v>
      </c>
      <c r="O14" s="35">
        <f t="shared" si="25"/>
        <v>0.4154818325</v>
      </c>
      <c r="P14" s="35">
        <f t="shared" si="26"/>
        <v>0.429787234</v>
      </c>
      <c r="Q14" s="40">
        <f t="shared" si="27"/>
        <v>0.4215775159</v>
      </c>
      <c r="R14" s="35">
        <f t="shared" si="28"/>
        <v>0.3531468531</v>
      </c>
      <c r="S14" s="10">
        <f t="shared" si="57"/>
        <v>0.6392883224</v>
      </c>
      <c r="T14" s="10">
        <f t="shared" si="29"/>
        <v>0.811627079</v>
      </c>
      <c r="U14" s="10">
        <f t="shared" si="30"/>
        <v>0.811627079</v>
      </c>
      <c r="V14" s="30">
        <f t="shared" si="31"/>
        <v>1103</v>
      </c>
      <c r="W14" s="30">
        <f t="shared" si="32"/>
        <v>465</v>
      </c>
      <c r="X14" s="34">
        <f t="shared" si="33"/>
        <v>705</v>
      </c>
      <c r="Y14" s="36">
        <f t="shared" si="34"/>
        <v>503</v>
      </c>
      <c r="Z14" s="37">
        <f t="shared" ref="Z14:AA14" si="86">L14</f>
        <v>370</v>
      </c>
      <c r="AA14" s="38">
        <f t="shared" si="86"/>
        <v>202</v>
      </c>
      <c r="AB14" s="39">
        <f t="shared" si="36"/>
        <v>117</v>
      </c>
      <c r="AC14" s="35">
        <f t="shared" si="37"/>
        <v>0.6332288401</v>
      </c>
      <c r="AD14" s="35">
        <f t="shared" si="38"/>
        <v>0.5761741123</v>
      </c>
      <c r="AE14" s="50">
        <f t="shared" ref="AE14:AF14" si="87">O14</f>
        <v>0.4154818325</v>
      </c>
      <c r="AF14" s="50">
        <f t="shared" si="87"/>
        <v>0.429787234</v>
      </c>
      <c r="AG14" s="52">
        <f t="shared" si="40"/>
        <v>0</v>
      </c>
      <c r="AH14" s="42">
        <v>341.0</v>
      </c>
      <c r="AI14" s="42">
        <v>217.0</v>
      </c>
      <c r="AJ14" s="42">
        <v>194.0</v>
      </c>
      <c r="AK14" s="42">
        <v>148.0</v>
      </c>
      <c r="AL14" s="42">
        <v>0.5672514619883041</v>
      </c>
      <c r="AM14" s="42">
        <v>0.6111111111111112</v>
      </c>
      <c r="AN14" s="42">
        <v>0.5668662674650699</v>
      </c>
      <c r="AO14" s="42">
        <v>0.5257452574525745</v>
      </c>
      <c r="AP14" s="42">
        <v>0.0</v>
      </c>
      <c r="AQ14" s="35">
        <f t="shared" si="41"/>
        <v>0.567251462</v>
      </c>
      <c r="AR14" s="35">
        <f t="shared" si="42"/>
        <v>0.6111111111</v>
      </c>
      <c r="AS14" s="30">
        <f t="shared" si="43"/>
        <v>0.5523710801</v>
      </c>
      <c r="AT14" s="30">
        <f t="shared" si="44"/>
        <v>0.2511380316</v>
      </c>
      <c r="AU14" s="30">
        <f t="shared" si="45"/>
        <v>0.05874003101</v>
      </c>
      <c r="AV14" s="41">
        <f t="shared" si="46"/>
        <v>0.3686081746</v>
      </c>
      <c r="AW14" s="42">
        <f t="shared" si="47"/>
        <v>0.4386596243</v>
      </c>
      <c r="AX14" s="42">
        <f t="shared" si="48"/>
        <v>0.5279677629</v>
      </c>
      <c r="AY14" s="36">
        <f t="shared" si="49"/>
        <v>243</v>
      </c>
      <c r="AZ14" s="37">
        <f t="shared" si="50"/>
        <v>217</v>
      </c>
      <c r="BA14" s="38">
        <f t="shared" si="51"/>
        <v>194</v>
      </c>
      <c r="BB14" s="39">
        <f t="shared" si="52"/>
        <v>148</v>
      </c>
      <c r="BC14" s="43"/>
      <c r="BD14" s="43"/>
      <c r="BE14" s="43">
        <f t="shared" si="53"/>
        <v>1</v>
      </c>
      <c r="BF14" s="43">
        <f t="shared" ref="BF14:BK14" si="88">POWER($AQ14,BF$3)</f>
        <v>0.567251462</v>
      </c>
      <c r="BG14" s="43">
        <f t="shared" si="88"/>
        <v>0.3217742211</v>
      </c>
      <c r="BH14" s="43">
        <f t="shared" si="88"/>
        <v>0.1825268974</v>
      </c>
      <c r="BI14" s="43">
        <f t="shared" si="88"/>
        <v>0.1035386494</v>
      </c>
      <c r="BJ14" s="43">
        <f t="shared" si="88"/>
        <v>0.05873245023</v>
      </c>
      <c r="BK14" s="43">
        <f t="shared" si="88"/>
        <v>0.03331606826</v>
      </c>
      <c r="BL14" s="43">
        <f t="shared" ref="BL14:BO14" si="89">$AR14*BE14</f>
        <v>0.6111111111</v>
      </c>
      <c r="BM14" s="43">
        <f t="shared" si="89"/>
        <v>0.3466536712</v>
      </c>
      <c r="BN14" s="43">
        <f t="shared" si="89"/>
        <v>0.1966398018</v>
      </c>
      <c r="BO14" s="43">
        <f t="shared" si="89"/>
        <v>0.1115442151</v>
      </c>
      <c r="BP14" s="43"/>
      <c r="BQ14" s="43"/>
      <c r="BR14" s="43"/>
      <c r="BS14" s="43"/>
      <c r="BT14" s="43"/>
      <c r="BU14" s="43"/>
      <c r="BV14" s="43"/>
      <c r="BW14" s="43"/>
      <c r="BX14" s="43"/>
    </row>
    <row r="15">
      <c r="A15" s="10" t="s">
        <v>57</v>
      </c>
      <c r="B15" s="10">
        <v>0.5</v>
      </c>
      <c r="C15" s="44">
        <f t="shared" si="56"/>
        <v>11</v>
      </c>
      <c r="D15" s="32">
        <f t="shared" si="14"/>
        <v>1689</v>
      </c>
      <c r="E15" s="32">
        <f t="shared" si="15"/>
        <v>1689</v>
      </c>
      <c r="F15" s="33">
        <f t="shared" si="16"/>
        <v>975</v>
      </c>
      <c r="G15" s="30">
        <f t="shared" si="17"/>
        <v>622</v>
      </c>
      <c r="H15" s="34">
        <f t="shared" si="18"/>
        <v>353</v>
      </c>
      <c r="I15" s="35">
        <f t="shared" si="19"/>
        <v>0.4087537111</v>
      </c>
      <c r="J15" s="35">
        <f t="shared" si="20"/>
        <v>0.3354018054</v>
      </c>
      <c r="K15" s="36">
        <f t="shared" si="21"/>
        <v>254</v>
      </c>
      <c r="L15" s="37">
        <f t="shared" si="22"/>
        <v>368</v>
      </c>
      <c r="M15" s="38">
        <f t="shared" si="23"/>
        <v>118</v>
      </c>
      <c r="N15" s="39">
        <f t="shared" si="24"/>
        <v>235</v>
      </c>
      <c r="O15" s="35">
        <f t="shared" si="25"/>
        <v>0.4083601286</v>
      </c>
      <c r="P15" s="35">
        <f t="shared" si="26"/>
        <v>0.3342776204</v>
      </c>
      <c r="Q15" s="40">
        <f t="shared" si="27"/>
        <v>0.3815384615</v>
      </c>
      <c r="R15" s="35">
        <f t="shared" si="28"/>
        <v>0.2427983539</v>
      </c>
      <c r="S15" s="10">
        <f t="shared" si="57"/>
        <v>0.4481171871</v>
      </c>
      <c r="T15" s="10">
        <f t="shared" si="29"/>
        <v>0.5669734633</v>
      </c>
      <c r="U15" s="10">
        <f t="shared" si="30"/>
        <v>0.5669734633</v>
      </c>
      <c r="V15" s="30">
        <f t="shared" si="31"/>
        <v>975</v>
      </c>
      <c r="W15" s="30">
        <f t="shared" si="32"/>
        <v>372</v>
      </c>
      <c r="X15" s="34">
        <f t="shared" si="33"/>
        <v>437</v>
      </c>
      <c r="Y15" s="36">
        <f t="shared" si="34"/>
        <v>319</v>
      </c>
      <c r="Z15" s="37">
        <f t="shared" ref="Z15:AA15" si="90">L15</f>
        <v>368</v>
      </c>
      <c r="AA15" s="38">
        <f t="shared" si="90"/>
        <v>118</v>
      </c>
      <c r="AB15" s="39">
        <f t="shared" si="36"/>
        <v>244</v>
      </c>
      <c r="AC15" s="35">
        <f t="shared" si="37"/>
        <v>0.3259668508</v>
      </c>
      <c r="AD15" s="35">
        <f t="shared" si="38"/>
        <v>0.4643377001</v>
      </c>
      <c r="AE15" s="50">
        <f t="shared" ref="AE15:AF15" si="91">O15</f>
        <v>0.4083601286</v>
      </c>
      <c r="AF15" s="50">
        <f t="shared" si="91"/>
        <v>0.3342776204</v>
      </c>
      <c r="AG15" s="52">
        <f t="shared" si="40"/>
        <v>0</v>
      </c>
      <c r="AH15" s="42">
        <v>490.0</v>
      </c>
      <c r="AI15" s="42">
        <v>378.0</v>
      </c>
      <c r="AJ15" s="42">
        <v>193.0</v>
      </c>
      <c r="AK15" s="42">
        <v>167.0</v>
      </c>
      <c r="AL15" s="42">
        <v>0.5361111111111111</v>
      </c>
      <c r="AM15" s="42">
        <v>0.5645161290322581</v>
      </c>
      <c r="AN15" s="42">
        <v>0.3772652388797364</v>
      </c>
      <c r="AO15" s="42">
        <v>0.3541284403669725</v>
      </c>
      <c r="AP15" s="42">
        <v>0.0</v>
      </c>
      <c r="AQ15" s="35">
        <f t="shared" si="41"/>
        <v>0.5361111111</v>
      </c>
      <c r="AR15" s="35">
        <f t="shared" si="42"/>
        <v>0.564516129</v>
      </c>
      <c r="AS15" s="30">
        <f t="shared" si="43"/>
        <v>0.5418990729</v>
      </c>
      <c r="AT15" s="30">
        <f t="shared" si="44"/>
        <v>0.2406660245</v>
      </c>
      <c r="AU15" s="30">
        <f t="shared" si="45"/>
        <v>0.0226170561</v>
      </c>
      <c r="AV15" s="41">
        <f t="shared" si="46"/>
        <v>0.3634504532</v>
      </c>
      <c r="AW15" s="42">
        <f t="shared" si="47"/>
        <v>0.4155329462</v>
      </c>
      <c r="AX15" s="42">
        <f t="shared" si="48"/>
        <v>0.4499198396</v>
      </c>
      <c r="AY15" s="36">
        <f t="shared" si="49"/>
        <v>309</v>
      </c>
      <c r="AZ15" s="37">
        <f t="shared" si="50"/>
        <v>378</v>
      </c>
      <c r="BA15" s="38">
        <f t="shared" si="51"/>
        <v>193</v>
      </c>
      <c r="BB15" s="39">
        <f t="shared" si="52"/>
        <v>167</v>
      </c>
      <c r="BC15" s="43"/>
      <c r="BD15" s="43"/>
      <c r="BE15" s="43">
        <f t="shared" si="53"/>
        <v>1</v>
      </c>
      <c r="BF15" s="43">
        <f t="shared" ref="BF15:BK15" si="92">POWER($AQ15,BF$3)</f>
        <v>0.5361111111</v>
      </c>
      <c r="BG15" s="43">
        <f t="shared" si="92"/>
        <v>0.2874151235</v>
      </c>
      <c r="BH15" s="43">
        <f t="shared" si="92"/>
        <v>0.1540864412</v>
      </c>
      <c r="BI15" s="43">
        <f t="shared" si="92"/>
        <v>0.08260745319</v>
      </c>
      <c r="BJ15" s="43">
        <f t="shared" si="92"/>
        <v>0.04428677352</v>
      </c>
      <c r="BK15" s="43">
        <f t="shared" si="92"/>
        <v>0.02374263136</v>
      </c>
      <c r="BL15" s="43">
        <f t="shared" ref="BL15:BO15" si="93">$AR15*BE15</f>
        <v>0.564516129</v>
      </c>
      <c r="BM15" s="43">
        <f t="shared" si="93"/>
        <v>0.3026433692</v>
      </c>
      <c r="BN15" s="43">
        <f t="shared" si="93"/>
        <v>0.1622504729</v>
      </c>
      <c r="BO15" s="43">
        <f t="shared" si="93"/>
        <v>0.08698428131</v>
      </c>
      <c r="BP15" s="43"/>
      <c r="BQ15" s="43"/>
      <c r="BR15" s="43"/>
      <c r="BS15" s="43"/>
      <c r="BT15" s="43"/>
      <c r="BU15" s="43"/>
      <c r="BV15" s="43"/>
      <c r="BW15" s="43"/>
      <c r="BX15" s="43"/>
    </row>
    <row r="16">
      <c r="A16" s="30"/>
      <c r="B16" s="30"/>
      <c r="C16" s="44">
        <f t="shared" si="56"/>
        <v>12</v>
      </c>
      <c r="D16" s="32">
        <f t="shared" si="14"/>
        <v>1920</v>
      </c>
      <c r="E16" s="32">
        <f t="shared" si="15"/>
        <v>1920</v>
      </c>
      <c r="F16" s="33">
        <f t="shared" si="16"/>
        <v>924</v>
      </c>
      <c r="G16" s="30">
        <f t="shared" si="17"/>
        <v>611</v>
      </c>
      <c r="H16" s="34">
        <f t="shared" si="18"/>
        <v>313</v>
      </c>
      <c r="I16" s="35">
        <f t="shared" si="19"/>
        <v>0.3855602591</v>
      </c>
      <c r="J16" s="35">
        <f t="shared" si="20"/>
        <v>0.3584484961</v>
      </c>
      <c r="K16" s="36">
        <f t="shared" si="21"/>
        <v>236</v>
      </c>
      <c r="L16" s="37">
        <f t="shared" si="22"/>
        <v>375</v>
      </c>
      <c r="M16" s="38">
        <f t="shared" si="23"/>
        <v>112</v>
      </c>
      <c r="N16" s="39">
        <f t="shared" si="24"/>
        <v>201</v>
      </c>
      <c r="O16" s="35">
        <f t="shared" si="25"/>
        <v>0.3862520458</v>
      </c>
      <c r="P16" s="35">
        <f t="shared" si="26"/>
        <v>0.357827476</v>
      </c>
      <c r="Q16" s="40">
        <f t="shared" si="27"/>
        <v>0.3766233766</v>
      </c>
      <c r="R16" s="35">
        <f t="shared" si="28"/>
        <v>0.2299794661</v>
      </c>
      <c r="S16" s="10">
        <f t="shared" si="57"/>
        <v>0.8299452274</v>
      </c>
      <c r="T16" s="10">
        <f t="shared" si="29"/>
        <v>1.200906607</v>
      </c>
      <c r="U16" s="10">
        <f t="shared" si="30"/>
        <v>1</v>
      </c>
      <c r="V16" s="30">
        <f t="shared" si="31"/>
        <v>924</v>
      </c>
      <c r="W16" s="30">
        <f t="shared" si="32"/>
        <v>348</v>
      </c>
      <c r="X16" s="34">
        <f t="shared" si="33"/>
        <v>767</v>
      </c>
      <c r="Y16" s="36">
        <f t="shared" si="34"/>
        <v>655</v>
      </c>
      <c r="Z16" s="37">
        <f t="shared" ref="Z16:AA16" si="94">L16</f>
        <v>375</v>
      </c>
      <c r="AA16" s="38">
        <f t="shared" si="94"/>
        <v>112</v>
      </c>
      <c r="AB16" s="39">
        <f t="shared" si="36"/>
        <v>0</v>
      </c>
      <c r="AC16" s="35">
        <f t="shared" si="37"/>
        <v>1</v>
      </c>
      <c r="AD16" s="35">
        <f t="shared" si="38"/>
        <v>0.6359223301</v>
      </c>
      <c r="AE16" s="50">
        <f t="shared" ref="AE16:AF16" si="95">O16</f>
        <v>0.3862520458</v>
      </c>
      <c r="AF16" s="50">
        <f t="shared" si="95"/>
        <v>0.357827476</v>
      </c>
      <c r="AG16" s="52">
        <f t="shared" si="40"/>
        <v>1</v>
      </c>
      <c r="AH16" s="42">
        <v>319.0</v>
      </c>
      <c r="AI16" s="42">
        <v>222.0</v>
      </c>
      <c r="AJ16" s="42">
        <v>84.0</v>
      </c>
      <c r="AK16" s="42">
        <v>7.0</v>
      </c>
      <c r="AL16" s="42">
        <v>0.9230769230769231</v>
      </c>
      <c r="AM16" s="42">
        <v>0.589648798521257</v>
      </c>
      <c r="AN16" s="42">
        <v>0.3373134328358209</v>
      </c>
      <c r="AO16" s="42">
        <v>0.3620689655172414</v>
      </c>
      <c r="AP16" s="42">
        <v>0.0</v>
      </c>
      <c r="AQ16" s="35">
        <f t="shared" si="41"/>
        <v>0.9230769231</v>
      </c>
      <c r="AR16" s="35">
        <f t="shared" si="42"/>
        <v>0.5896487985</v>
      </c>
      <c r="AS16" s="30">
        <f t="shared" si="43"/>
        <v>0.6399693899</v>
      </c>
      <c r="AT16" s="30">
        <f t="shared" si="44"/>
        <v>0.3387363414</v>
      </c>
      <c r="AU16" s="30">
        <f t="shared" si="45"/>
        <v>-0.05032059138</v>
      </c>
      <c r="AV16" s="41">
        <f t="shared" si="46"/>
        <v>0.4336909726</v>
      </c>
      <c r="AW16" s="42">
        <f t="shared" si="47"/>
        <v>0.6952745195</v>
      </c>
      <c r="AX16" s="42">
        <f t="shared" si="48"/>
        <v>0.6187672676</v>
      </c>
      <c r="AY16" s="36">
        <f t="shared" si="49"/>
        <v>360</v>
      </c>
      <c r="AZ16" s="37">
        <f t="shared" si="50"/>
        <v>222</v>
      </c>
      <c r="BA16" s="38">
        <f t="shared" si="51"/>
        <v>84</v>
      </c>
      <c r="BB16" s="39">
        <f t="shared" si="52"/>
        <v>7</v>
      </c>
      <c r="BC16" s="43"/>
      <c r="BD16" s="43"/>
      <c r="BE16" s="43">
        <f t="shared" si="53"/>
        <v>1</v>
      </c>
      <c r="BF16" s="43">
        <f t="shared" ref="BF16:BK16" si="96">POWER($AQ16,BF$3)</f>
        <v>0.9230769231</v>
      </c>
      <c r="BG16" s="43">
        <f t="shared" si="96"/>
        <v>0.8520710059</v>
      </c>
      <c r="BH16" s="43">
        <f t="shared" si="96"/>
        <v>0.7865270824</v>
      </c>
      <c r="BI16" s="43">
        <f t="shared" si="96"/>
        <v>0.7260249991</v>
      </c>
      <c r="BJ16" s="43">
        <f t="shared" si="96"/>
        <v>0.6701769223</v>
      </c>
      <c r="BK16" s="43">
        <f t="shared" si="96"/>
        <v>0.6186248513</v>
      </c>
      <c r="BL16" s="43">
        <f t="shared" ref="BL16:BO16" si="97">$AR16*BE16</f>
        <v>0.5896487985</v>
      </c>
      <c r="BM16" s="43">
        <f t="shared" si="97"/>
        <v>0.5442911986</v>
      </c>
      <c r="BN16" s="43">
        <f t="shared" si="97"/>
        <v>0.5024226449</v>
      </c>
      <c r="BO16" s="43">
        <f t="shared" si="97"/>
        <v>0.4637747491</v>
      </c>
      <c r="BP16" s="43"/>
      <c r="BQ16" s="43"/>
      <c r="BR16" s="43"/>
      <c r="BS16" s="43"/>
      <c r="BT16" s="43"/>
      <c r="BU16" s="43"/>
      <c r="BV16" s="43"/>
      <c r="BW16" s="43"/>
      <c r="BX16" s="43"/>
    </row>
    <row r="17">
      <c r="A17" s="10" t="s">
        <v>58</v>
      </c>
      <c r="B17" s="10">
        <v>0.25</v>
      </c>
      <c r="C17" s="44">
        <f t="shared" si="56"/>
        <v>13</v>
      </c>
      <c r="D17" s="32">
        <f t="shared" si="14"/>
        <v>463</v>
      </c>
      <c r="E17" s="32">
        <f t="shared" si="15"/>
        <v>463</v>
      </c>
      <c r="F17" s="33">
        <f t="shared" si="16"/>
        <v>284</v>
      </c>
      <c r="G17" s="30">
        <f t="shared" si="17"/>
        <v>161</v>
      </c>
      <c r="H17" s="34">
        <f t="shared" si="18"/>
        <v>123</v>
      </c>
      <c r="I17" s="35">
        <f t="shared" si="19"/>
        <v>0.3321638877</v>
      </c>
      <c r="J17" s="35">
        <f t="shared" si="20"/>
        <v>0.4097437728</v>
      </c>
      <c r="K17" s="36">
        <f t="shared" si="21"/>
        <v>53</v>
      </c>
      <c r="L17" s="37">
        <f t="shared" si="22"/>
        <v>108</v>
      </c>
      <c r="M17" s="38">
        <f t="shared" si="23"/>
        <v>50</v>
      </c>
      <c r="N17" s="39">
        <f t="shared" si="24"/>
        <v>73</v>
      </c>
      <c r="O17" s="35">
        <f t="shared" si="25"/>
        <v>0.3291925466</v>
      </c>
      <c r="P17" s="35">
        <f t="shared" si="26"/>
        <v>0.406504065</v>
      </c>
      <c r="Q17" s="40">
        <f t="shared" si="27"/>
        <v>0.3626760563</v>
      </c>
      <c r="R17" s="35">
        <f t="shared" si="28"/>
        <v>0.3164556962</v>
      </c>
      <c r="S17" s="10">
        <f t="shared" si="57"/>
        <v>0.531386241</v>
      </c>
      <c r="T17" s="10">
        <f t="shared" si="29"/>
        <v>0.6575952074</v>
      </c>
      <c r="U17" s="10">
        <f t="shared" si="30"/>
        <v>0.6575952074</v>
      </c>
      <c r="V17" s="30">
        <f t="shared" si="31"/>
        <v>284</v>
      </c>
      <c r="W17" s="30">
        <f t="shared" si="32"/>
        <v>103</v>
      </c>
      <c r="X17" s="34">
        <f t="shared" si="33"/>
        <v>151</v>
      </c>
      <c r="Y17" s="36">
        <f t="shared" si="34"/>
        <v>101</v>
      </c>
      <c r="Z17" s="37">
        <f t="shared" ref="Z17:AA17" si="98">L17</f>
        <v>108</v>
      </c>
      <c r="AA17" s="38">
        <f t="shared" si="98"/>
        <v>50</v>
      </c>
      <c r="AB17" s="39">
        <f t="shared" si="36"/>
        <v>53</v>
      </c>
      <c r="AC17" s="35">
        <f t="shared" si="37"/>
        <v>0.4854368932</v>
      </c>
      <c r="AD17" s="35">
        <f t="shared" si="38"/>
        <v>0.4832535885</v>
      </c>
      <c r="AE17" s="50">
        <f t="shared" ref="AE17:AF17" si="99">O17</f>
        <v>0.3291925466</v>
      </c>
      <c r="AF17" s="50">
        <f t="shared" si="99"/>
        <v>0.406504065</v>
      </c>
      <c r="AG17" s="52">
        <f t="shared" si="40"/>
        <v>0</v>
      </c>
      <c r="AH17" s="42">
        <v>348.0</v>
      </c>
      <c r="AI17" s="42">
        <v>326.0</v>
      </c>
      <c r="AJ17" s="42">
        <v>95.0</v>
      </c>
      <c r="AK17" s="42">
        <v>92.0</v>
      </c>
      <c r="AL17" s="42">
        <v>0.5080213903743316</v>
      </c>
      <c r="AM17" s="42">
        <v>0.516320474777448</v>
      </c>
      <c r="AN17" s="42">
        <v>0.40293040293040294</v>
      </c>
      <c r="AO17" s="42">
        <v>0.4318181818181818</v>
      </c>
      <c r="AP17" s="42">
        <v>0.0</v>
      </c>
      <c r="AQ17" s="35">
        <f t="shared" si="41"/>
        <v>0.5080213904</v>
      </c>
      <c r="AR17" s="35">
        <f t="shared" si="42"/>
        <v>0.5163204748</v>
      </c>
      <c r="AS17" s="30">
        <f t="shared" si="43"/>
        <v>0.53209121</v>
      </c>
      <c r="AT17" s="30">
        <f t="shared" si="44"/>
        <v>0.2308581615</v>
      </c>
      <c r="AU17" s="30">
        <f t="shared" si="45"/>
        <v>-0.01577073525</v>
      </c>
      <c r="AV17" s="41">
        <f t="shared" si="46"/>
        <v>0.3588696206</v>
      </c>
      <c r="AW17" s="42">
        <f t="shared" si="47"/>
        <v>0.3945764969</v>
      </c>
      <c r="AX17" s="42">
        <f t="shared" si="48"/>
        <v>0.370598726</v>
      </c>
      <c r="AY17" s="36">
        <f t="shared" si="49"/>
        <v>192</v>
      </c>
      <c r="AZ17" s="37">
        <f t="shared" si="50"/>
        <v>326</v>
      </c>
      <c r="BA17" s="38">
        <f t="shared" si="51"/>
        <v>95</v>
      </c>
      <c r="BB17" s="39">
        <f t="shared" si="52"/>
        <v>92</v>
      </c>
      <c r="BC17" s="43"/>
      <c r="BD17" s="43"/>
      <c r="BE17" s="43">
        <f t="shared" si="53"/>
        <v>1</v>
      </c>
      <c r="BF17" s="43">
        <f t="shared" ref="BF17:BK17" si="100">POWER($AQ17,BF$3)</f>
        <v>0.5080213904</v>
      </c>
      <c r="BG17" s="43">
        <f t="shared" si="100"/>
        <v>0.2580857331</v>
      </c>
      <c r="BH17" s="43">
        <f t="shared" si="100"/>
        <v>0.131113073</v>
      </c>
      <c r="BI17" s="43">
        <f t="shared" si="100"/>
        <v>0.06660824562</v>
      </c>
      <c r="BJ17" s="43">
        <f t="shared" si="100"/>
        <v>0.03383841355</v>
      </c>
      <c r="BK17" s="43">
        <f t="shared" si="100"/>
        <v>0.0171906379</v>
      </c>
      <c r="BL17" s="43">
        <f t="shared" ref="BL17:BO17" si="101">$AR17*BE17</f>
        <v>0.5163204748</v>
      </c>
      <c r="BM17" s="43">
        <f t="shared" si="101"/>
        <v>0.2623018455</v>
      </c>
      <c r="BN17" s="43">
        <f t="shared" si="101"/>
        <v>0.1332549482</v>
      </c>
      <c r="BO17" s="43">
        <f t="shared" si="101"/>
        <v>0.06769636408</v>
      </c>
      <c r="BP17" s="43"/>
      <c r="BQ17" s="43"/>
      <c r="BR17" s="43"/>
      <c r="BS17" s="43"/>
      <c r="BT17" s="43"/>
      <c r="BU17" s="43"/>
      <c r="BV17" s="43"/>
      <c r="BW17" s="43"/>
      <c r="BX17" s="43"/>
    </row>
    <row r="18">
      <c r="A18" s="10" t="s">
        <v>59</v>
      </c>
      <c r="B18" s="10">
        <v>0.1</v>
      </c>
      <c r="C18" s="44">
        <f t="shared" si="56"/>
        <v>14</v>
      </c>
      <c r="D18" s="32">
        <f t="shared" si="14"/>
        <v>1516</v>
      </c>
      <c r="E18" s="32">
        <f t="shared" si="15"/>
        <v>1516</v>
      </c>
      <c r="F18" s="33">
        <f t="shared" si="16"/>
        <v>539</v>
      </c>
      <c r="G18" s="30">
        <f t="shared" si="17"/>
        <v>349</v>
      </c>
      <c r="H18" s="34">
        <f t="shared" si="18"/>
        <v>190</v>
      </c>
      <c r="I18" s="35">
        <f t="shared" si="19"/>
        <v>0.2499964529</v>
      </c>
      <c r="J18" s="35">
        <f t="shared" si="20"/>
        <v>0.2778688578</v>
      </c>
      <c r="K18" s="36">
        <f t="shared" si="21"/>
        <v>87</v>
      </c>
      <c r="L18" s="37">
        <f t="shared" si="22"/>
        <v>262</v>
      </c>
      <c r="M18" s="38">
        <f t="shared" si="23"/>
        <v>53</v>
      </c>
      <c r="N18" s="39">
        <f t="shared" si="24"/>
        <v>137</v>
      </c>
      <c r="O18" s="35">
        <f t="shared" si="25"/>
        <v>0.2492836676</v>
      </c>
      <c r="P18" s="35">
        <f t="shared" si="26"/>
        <v>0.2789473684</v>
      </c>
      <c r="Q18" s="40">
        <f t="shared" si="27"/>
        <v>0.2597402597</v>
      </c>
      <c r="R18" s="35">
        <f t="shared" si="28"/>
        <v>0.1682539683</v>
      </c>
      <c r="S18" s="10">
        <f t="shared" si="57"/>
        <v>0.7497811724</v>
      </c>
      <c r="T18" s="10">
        <f t="shared" si="29"/>
        <v>1.107942073</v>
      </c>
      <c r="U18" s="10">
        <f t="shared" si="30"/>
        <v>1</v>
      </c>
      <c r="V18" s="30">
        <f t="shared" si="31"/>
        <v>539</v>
      </c>
      <c r="W18" s="30">
        <f t="shared" si="32"/>
        <v>140</v>
      </c>
      <c r="X18" s="34">
        <f t="shared" si="33"/>
        <v>404</v>
      </c>
      <c r="Y18" s="36">
        <f t="shared" si="34"/>
        <v>351</v>
      </c>
      <c r="Z18" s="37">
        <f t="shared" ref="Z18:AA18" si="102">L18</f>
        <v>262</v>
      </c>
      <c r="AA18" s="38">
        <f t="shared" si="102"/>
        <v>53</v>
      </c>
      <c r="AB18" s="39">
        <f t="shared" si="36"/>
        <v>0</v>
      </c>
      <c r="AC18" s="35">
        <f t="shared" si="37"/>
        <v>1</v>
      </c>
      <c r="AD18" s="35">
        <f t="shared" si="38"/>
        <v>0.572593801</v>
      </c>
      <c r="AE18" s="50">
        <f t="shared" ref="AE18:AF18" si="103">O18</f>
        <v>0.2492836676</v>
      </c>
      <c r="AF18" s="50">
        <f t="shared" si="103"/>
        <v>0.2789473684</v>
      </c>
      <c r="AG18" s="52">
        <f t="shared" si="40"/>
        <v>1</v>
      </c>
      <c r="AH18" s="42">
        <v>202.0</v>
      </c>
      <c r="AI18" s="42">
        <v>291.0</v>
      </c>
      <c r="AJ18" s="42">
        <v>64.0</v>
      </c>
      <c r="AK18" s="42">
        <v>147.0</v>
      </c>
      <c r="AL18" s="42">
        <v>0.3033175355450237</v>
      </c>
      <c r="AM18" s="42">
        <v>0.40973630831643004</v>
      </c>
      <c r="AN18" s="42">
        <v>0.34459459459459457</v>
      </c>
      <c r="AO18" s="42">
        <v>0.3742690058479532</v>
      </c>
      <c r="AP18" s="42">
        <v>0.0</v>
      </c>
      <c r="AQ18" s="35">
        <f t="shared" si="41"/>
        <v>0.3033175355</v>
      </c>
      <c r="AR18" s="35">
        <f t="shared" si="42"/>
        <v>0.4097363083</v>
      </c>
      <c r="AS18" s="30">
        <f t="shared" si="43"/>
        <v>0.4507227518</v>
      </c>
      <c r="AT18" s="30">
        <f t="shared" si="44"/>
        <v>0.1494897033</v>
      </c>
      <c r="AU18" s="30">
        <f t="shared" si="45"/>
        <v>-0.04098644347</v>
      </c>
      <c r="AV18" s="41">
        <f t="shared" si="46"/>
        <v>0.3274878103</v>
      </c>
      <c r="AW18" s="42">
        <f t="shared" si="47"/>
        <v>0.2391115835</v>
      </c>
      <c r="AX18" s="42">
        <f t="shared" si="48"/>
        <v>0.1767959376</v>
      </c>
      <c r="AY18" s="36">
        <f t="shared" si="49"/>
        <v>62</v>
      </c>
      <c r="AZ18" s="37">
        <f t="shared" si="50"/>
        <v>291</v>
      </c>
      <c r="BA18" s="38">
        <f t="shared" si="51"/>
        <v>64</v>
      </c>
      <c r="BB18" s="39">
        <f t="shared" si="52"/>
        <v>147</v>
      </c>
      <c r="BC18" s="43"/>
      <c r="BD18" s="43"/>
      <c r="BE18" s="43">
        <f t="shared" si="53"/>
        <v>1</v>
      </c>
      <c r="BF18" s="43">
        <f t="shared" ref="BF18:BK18" si="104">POWER($AQ18,BF$3)</f>
        <v>0.3033175355</v>
      </c>
      <c r="BG18" s="43">
        <f t="shared" si="104"/>
        <v>0.09200152737</v>
      </c>
      <c r="BH18" s="43">
        <f t="shared" si="104"/>
        <v>0.02790567655</v>
      </c>
      <c r="BI18" s="43">
        <f t="shared" si="104"/>
        <v>0.008464281038</v>
      </c>
      <c r="BJ18" s="43">
        <f t="shared" si="104"/>
        <v>0.002567364865</v>
      </c>
      <c r="BK18" s="43">
        <f t="shared" si="104"/>
        <v>0.0007787267836</v>
      </c>
      <c r="BL18" s="43">
        <f t="shared" ref="BL18:BO18" si="105">$AR18*BE18</f>
        <v>0.4097363083</v>
      </c>
      <c r="BM18" s="43">
        <f t="shared" si="105"/>
        <v>0.1242802073</v>
      </c>
      <c r="BN18" s="43">
        <f t="shared" si="105"/>
        <v>0.03769636618</v>
      </c>
      <c r="BO18" s="43">
        <f t="shared" si="105"/>
        <v>0.01143396889</v>
      </c>
      <c r="BP18" s="43"/>
      <c r="BQ18" s="43"/>
      <c r="BR18" s="43"/>
      <c r="BS18" s="43"/>
      <c r="BT18" s="43"/>
      <c r="BU18" s="43"/>
      <c r="BV18" s="43"/>
      <c r="BW18" s="43"/>
      <c r="BX18" s="43"/>
    </row>
    <row r="19">
      <c r="A19" s="30"/>
      <c r="B19" s="30"/>
      <c r="C19" s="44">
        <f t="shared" si="56"/>
        <v>15</v>
      </c>
      <c r="D19" s="32">
        <f t="shared" si="14"/>
        <v>1442</v>
      </c>
      <c r="E19" s="32">
        <f t="shared" si="15"/>
        <v>1442</v>
      </c>
      <c r="F19" s="33">
        <f t="shared" si="16"/>
        <v>870</v>
      </c>
      <c r="G19" s="30">
        <f t="shared" si="17"/>
        <v>501</v>
      </c>
      <c r="H19" s="34">
        <f t="shared" si="18"/>
        <v>369</v>
      </c>
      <c r="I19" s="35">
        <f t="shared" si="19"/>
        <v>0.5673886163</v>
      </c>
      <c r="J19" s="35">
        <f t="shared" si="20"/>
        <v>0.5253141585</v>
      </c>
      <c r="K19" s="36">
        <f t="shared" si="21"/>
        <v>284</v>
      </c>
      <c r="L19" s="37">
        <f t="shared" si="22"/>
        <v>217</v>
      </c>
      <c r="M19" s="38">
        <f t="shared" si="23"/>
        <v>194</v>
      </c>
      <c r="N19" s="39">
        <f t="shared" si="24"/>
        <v>175</v>
      </c>
      <c r="O19" s="35">
        <f t="shared" si="25"/>
        <v>0.5668662675</v>
      </c>
      <c r="P19" s="35">
        <f t="shared" si="26"/>
        <v>0.5257452575</v>
      </c>
      <c r="Q19" s="40">
        <f t="shared" si="27"/>
        <v>0.5494252874</v>
      </c>
      <c r="R19" s="35">
        <f t="shared" si="28"/>
        <v>0.4720194647</v>
      </c>
      <c r="S19" s="10">
        <f t="shared" si="57"/>
        <v>0.6151769368</v>
      </c>
      <c r="T19" s="10">
        <f t="shared" si="29"/>
        <v>0.6980484265</v>
      </c>
      <c r="U19" s="10">
        <f t="shared" si="30"/>
        <v>0.6980484265</v>
      </c>
      <c r="V19" s="30">
        <f t="shared" si="31"/>
        <v>870</v>
      </c>
      <c r="W19" s="30">
        <f t="shared" si="32"/>
        <v>478</v>
      </c>
      <c r="X19" s="34">
        <f t="shared" si="33"/>
        <v>535</v>
      </c>
      <c r="Y19" s="36">
        <f t="shared" si="34"/>
        <v>341</v>
      </c>
      <c r="Z19" s="37">
        <f t="shared" ref="Z19:AA19" si="106">L19</f>
        <v>217</v>
      </c>
      <c r="AA19" s="38">
        <f t="shared" si="106"/>
        <v>194</v>
      </c>
      <c r="AB19" s="39">
        <f t="shared" si="36"/>
        <v>148</v>
      </c>
      <c r="AC19" s="35">
        <f t="shared" si="37"/>
        <v>0.567251462</v>
      </c>
      <c r="AD19" s="35">
        <f t="shared" si="38"/>
        <v>0.6111111111</v>
      </c>
      <c r="AE19" s="50">
        <f t="shared" ref="AE19:AF19" si="107">O19</f>
        <v>0.5668662675</v>
      </c>
      <c r="AF19" s="50">
        <f t="shared" si="107"/>
        <v>0.5257452575</v>
      </c>
      <c r="AG19" s="52">
        <f t="shared" si="40"/>
        <v>0</v>
      </c>
      <c r="AH19" s="42">
        <v>102.0</v>
      </c>
      <c r="AI19" s="42">
        <v>93.0</v>
      </c>
      <c r="AJ19" s="42">
        <v>36.0</v>
      </c>
      <c r="AK19" s="42">
        <v>31.0</v>
      </c>
      <c r="AL19" s="42">
        <v>0.5373134328358209</v>
      </c>
      <c r="AM19" s="42">
        <v>0.5230769230769231</v>
      </c>
      <c r="AN19" s="42">
        <v>0.3357142857142857</v>
      </c>
      <c r="AO19" s="42">
        <v>0.3711340206185567</v>
      </c>
      <c r="AP19" s="42">
        <v>0.0</v>
      </c>
      <c r="AQ19" s="35">
        <f t="shared" si="41"/>
        <v>0.5373134328</v>
      </c>
      <c r="AR19" s="35">
        <f t="shared" si="42"/>
        <v>0.5230769231</v>
      </c>
      <c r="AS19" s="30">
        <f t="shared" si="43"/>
        <v>0.5423112599</v>
      </c>
      <c r="AT19" s="30">
        <f t="shared" si="44"/>
        <v>0.2410782115</v>
      </c>
      <c r="AU19" s="30">
        <f t="shared" si="45"/>
        <v>-0.01923433687</v>
      </c>
      <c r="AV19" s="41">
        <f t="shared" si="46"/>
        <v>0.363648038</v>
      </c>
      <c r="AW19" s="42">
        <f t="shared" si="47"/>
        <v>0.4164279224</v>
      </c>
      <c r="AX19" s="42">
        <f t="shared" si="48"/>
        <v>0.3871841036</v>
      </c>
      <c r="AY19" s="36">
        <f t="shared" si="49"/>
        <v>59</v>
      </c>
      <c r="AZ19" s="37">
        <f t="shared" si="50"/>
        <v>93</v>
      </c>
      <c r="BA19" s="38">
        <f t="shared" si="51"/>
        <v>36</v>
      </c>
      <c r="BB19" s="39">
        <f t="shared" si="52"/>
        <v>31</v>
      </c>
      <c r="BC19" s="43"/>
      <c r="BD19" s="43"/>
      <c r="BE19" s="43">
        <f t="shared" si="53"/>
        <v>1</v>
      </c>
      <c r="BF19" s="43">
        <f t="shared" ref="BF19:BK19" si="108">POWER($AQ19,BF$3)</f>
        <v>0.5373134328</v>
      </c>
      <c r="BG19" s="43">
        <f t="shared" si="108"/>
        <v>0.2887057251</v>
      </c>
      <c r="BH19" s="43">
        <f t="shared" si="108"/>
        <v>0.1551254642</v>
      </c>
      <c r="BI19" s="43">
        <f t="shared" si="108"/>
        <v>0.08335099571</v>
      </c>
      <c r="BJ19" s="43">
        <f t="shared" si="108"/>
        <v>0.04478560963</v>
      </c>
      <c r="BK19" s="43">
        <f t="shared" si="108"/>
        <v>0.02406390965</v>
      </c>
      <c r="BL19" s="43">
        <f t="shared" ref="BL19:BO19" si="109">$AR19*BE19</f>
        <v>0.5230769231</v>
      </c>
      <c r="BM19" s="43">
        <f t="shared" si="109"/>
        <v>0.2810562572</v>
      </c>
      <c r="BN19" s="43">
        <f t="shared" si="109"/>
        <v>0.1510153024</v>
      </c>
      <c r="BO19" s="43">
        <f t="shared" si="109"/>
        <v>0.08114255052</v>
      </c>
      <c r="BP19" s="43"/>
      <c r="BQ19" s="43"/>
      <c r="BR19" s="43"/>
      <c r="BS19" s="43"/>
      <c r="BT19" s="43"/>
      <c r="BU19" s="43"/>
      <c r="BV19" s="43"/>
      <c r="BW19" s="43"/>
      <c r="BX19" s="43"/>
    </row>
    <row r="20">
      <c r="A20" s="10" t="s">
        <v>60</v>
      </c>
      <c r="B20" s="10">
        <v>400.0</v>
      </c>
      <c r="C20" s="44">
        <f t="shared" si="56"/>
        <v>16</v>
      </c>
      <c r="D20" s="32">
        <f t="shared" si="14"/>
        <v>1414</v>
      </c>
      <c r="E20" s="32">
        <f t="shared" si="15"/>
        <v>1414</v>
      </c>
      <c r="F20" s="33">
        <f t="shared" si="16"/>
        <v>900</v>
      </c>
      <c r="G20" s="30">
        <f t="shared" si="17"/>
        <v>640</v>
      </c>
      <c r="H20" s="34">
        <f t="shared" si="18"/>
        <v>260</v>
      </c>
      <c r="I20" s="35">
        <f t="shared" si="19"/>
        <v>0.5442451222</v>
      </c>
      <c r="J20" s="35">
        <f t="shared" si="20"/>
        <v>0.527697063</v>
      </c>
      <c r="K20" s="36">
        <f t="shared" si="21"/>
        <v>348</v>
      </c>
      <c r="L20" s="37">
        <f t="shared" si="22"/>
        <v>292</v>
      </c>
      <c r="M20" s="38">
        <f t="shared" si="23"/>
        <v>137</v>
      </c>
      <c r="N20" s="39">
        <f t="shared" si="24"/>
        <v>123</v>
      </c>
      <c r="O20" s="35">
        <f t="shared" si="25"/>
        <v>0.54375</v>
      </c>
      <c r="P20" s="35">
        <f t="shared" si="26"/>
        <v>0.5269230769</v>
      </c>
      <c r="Q20" s="40">
        <f t="shared" si="27"/>
        <v>0.5388888889</v>
      </c>
      <c r="R20" s="35">
        <f t="shared" si="28"/>
        <v>0.3193473193</v>
      </c>
      <c r="S20" s="10">
        <f t="shared" si="57"/>
        <v>0.7952042966</v>
      </c>
      <c r="T20" s="10">
        <f t="shared" si="29"/>
        <v>1.088282484</v>
      </c>
      <c r="U20" s="10">
        <f t="shared" si="30"/>
        <v>1</v>
      </c>
      <c r="V20" s="30">
        <f t="shared" si="31"/>
        <v>900</v>
      </c>
      <c r="W20" s="30">
        <f t="shared" si="32"/>
        <v>485</v>
      </c>
      <c r="X20" s="34">
        <f t="shared" si="33"/>
        <v>716</v>
      </c>
      <c r="Y20" s="36">
        <f t="shared" si="34"/>
        <v>579</v>
      </c>
      <c r="Z20" s="37">
        <f t="shared" ref="Z20:AA20" si="110">L20</f>
        <v>292</v>
      </c>
      <c r="AA20" s="38">
        <f t="shared" si="110"/>
        <v>137</v>
      </c>
      <c r="AB20" s="39">
        <f t="shared" si="36"/>
        <v>0</v>
      </c>
      <c r="AC20" s="35">
        <f t="shared" si="37"/>
        <v>1</v>
      </c>
      <c r="AD20" s="35">
        <f t="shared" si="38"/>
        <v>0.6647531573</v>
      </c>
      <c r="AE20" s="50">
        <f t="shared" ref="AE20:AF20" si="111">O20</f>
        <v>0.54375</v>
      </c>
      <c r="AF20" s="50">
        <f t="shared" si="111"/>
        <v>0.5269230769</v>
      </c>
      <c r="AG20" s="52">
        <f t="shared" si="40"/>
        <v>1</v>
      </c>
      <c r="AH20" s="42">
        <v>302.0</v>
      </c>
      <c r="AI20" s="42">
        <v>249.0</v>
      </c>
      <c r="AJ20" s="42">
        <v>140.0</v>
      </c>
      <c r="AK20" s="42">
        <v>117.0</v>
      </c>
      <c r="AL20" s="42">
        <v>0.5447470817120622</v>
      </c>
      <c r="AM20" s="42">
        <v>0.5480943738656987</v>
      </c>
      <c r="AN20" s="42">
        <v>0.3481675392670157</v>
      </c>
      <c r="AO20" s="42">
        <v>0.3763440860215054</v>
      </c>
      <c r="AP20" s="42">
        <v>0.0</v>
      </c>
      <c r="AQ20" s="35">
        <f t="shared" si="41"/>
        <v>0.5447470817</v>
      </c>
      <c r="AR20" s="35">
        <f t="shared" si="42"/>
        <v>0.5480943739</v>
      </c>
      <c r="AS20" s="30">
        <f t="shared" si="43"/>
        <v>0.5448457333</v>
      </c>
      <c r="AT20" s="30">
        <f t="shared" si="44"/>
        <v>0.2436126849</v>
      </c>
      <c r="AU20" s="30">
        <f t="shared" si="45"/>
        <v>0.003248640521</v>
      </c>
      <c r="AV20" s="41">
        <f t="shared" si="46"/>
        <v>0.3648724196</v>
      </c>
      <c r="AW20" s="42">
        <f t="shared" si="47"/>
        <v>0.4219576538</v>
      </c>
      <c r="AX20" s="42">
        <f t="shared" si="48"/>
        <v>0.4268968756</v>
      </c>
      <c r="AY20" s="36">
        <f t="shared" si="49"/>
        <v>185</v>
      </c>
      <c r="AZ20" s="37">
        <f t="shared" si="50"/>
        <v>249</v>
      </c>
      <c r="BA20" s="38">
        <f t="shared" si="51"/>
        <v>140</v>
      </c>
      <c r="BB20" s="39">
        <f t="shared" si="52"/>
        <v>117</v>
      </c>
      <c r="BC20" s="43"/>
      <c r="BD20" s="43"/>
      <c r="BE20" s="43">
        <f t="shared" si="53"/>
        <v>1</v>
      </c>
      <c r="BF20" s="43">
        <f t="shared" ref="BF20:BK20" si="112">POWER($AQ20,BF$3)</f>
        <v>0.5447470817</v>
      </c>
      <c r="BG20" s="43">
        <f t="shared" si="112"/>
        <v>0.296749383</v>
      </c>
      <c r="BH20" s="43">
        <f t="shared" si="112"/>
        <v>0.1616533604</v>
      </c>
      <c r="BI20" s="43">
        <f t="shared" si="112"/>
        <v>0.08806019633</v>
      </c>
      <c r="BJ20" s="43">
        <f t="shared" si="112"/>
        <v>0.04797053497</v>
      </c>
      <c r="BK20" s="43">
        <f t="shared" si="112"/>
        <v>0.02613180893</v>
      </c>
      <c r="BL20" s="43">
        <f t="shared" ref="BL20:BO20" si="113">$AR20*BE20</f>
        <v>0.5480943739</v>
      </c>
      <c r="BM20" s="43">
        <f t="shared" si="113"/>
        <v>0.2985728107</v>
      </c>
      <c r="BN20" s="43">
        <f t="shared" si="113"/>
        <v>0.1626466673</v>
      </c>
      <c r="BO20" s="43">
        <f t="shared" si="113"/>
        <v>0.08860129736</v>
      </c>
      <c r="BP20" s="43"/>
      <c r="BQ20" s="43"/>
      <c r="BR20" s="43"/>
      <c r="BS20" s="43"/>
      <c r="BT20" s="43"/>
      <c r="BU20" s="43"/>
      <c r="BV20" s="43"/>
      <c r="BW20" s="43"/>
      <c r="BX20" s="43"/>
    </row>
    <row r="21">
      <c r="A21" s="10" t="s">
        <v>61</v>
      </c>
      <c r="B21" s="10">
        <v>4000.0</v>
      </c>
      <c r="C21" s="44">
        <f t="shared" si="56"/>
        <v>17</v>
      </c>
      <c r="D21" s="32">
        <f t="shared" si="14"/>
        <v>3541</v>
      </c>
      <c r="E21" s="32">
        <f t="shared" si="15"/>
        <v>3541</v>
      </c>
      <c r="F21" s="33">
        <f t="shared" si="16"/>
        <v>1447</v>
      </c>
      <c r="G21" s="30">
        <f t="shared" si="17"/>
        <v>933</v>
      </c>
      <c r="H21" s="34">
        <f t="shared" si="18"/>
        <v>514</v>
      </c>
      <c r="I21" s="35">
        <f t="shared" si="19"/>
        <v>0.3915332896</v>
      </c>
      <c r="J21" s="35">
        <f t="shared" si="20"/>
        <v>0.4117642844</v>
      </c>
      <c r="K21" s="36">
        <f t="shared" si="21"/>
        <v>365</v>
      </c>
      <c r="L21" s="37">
        <f t="shared" si="22"/>
        <v>568</v>
      </c>
      <c r="M21" s="38">
        <f t="shared" si="23"/>
        <v>212</v>
      </c>
      <c r="N21" s="39">
        <f t="shared" si="24"/>
        <v>302</v>
      </c>
      <c r="O21" s="35">
        <f t="shared" si="25"/>
        <v>0.3912111468</v>
      </c>
      <c r="P21" s="35">
        <f t="shared" si="26"/>
        <v>0.4124513619</v>
      </c>
      <c r="Q21" s="40">
        <f t="shared" si="27"/>
        <v>0.398756047</v>
      </c>
      <c r="R21" s="35">
        <f t="shared" si="28"/>
        <v>0.2717948718</v>
      </c>
      <c r="S21" s="10">
        <f t="shared" si="57"/>
        <v>0.8035628625</v>
      </c>
      <c r="T21" s="10">
        <f t="shared" si="29"/>
        <v>1.131607887</v>
      </c>
      <c r="U21" s="10">
        <f t="shared" si="30"/>
        <v>1</v>
      </c>
      <c r="V21" s="30">
        <f t="shared" si="31"/>
        <v>1447</v>
      </c>
      <c r="W21" s="30">
        <f t="shared" si="32"/>
        <v>577</v>
      </c>
      <c r="X21" s="34">
        <f t="shared" si="33"/>
        <v>1163</v>
      </c>
      <c r="Y21" s="36">
        <f t="shared" si="34"/>
        <v>951</v>
      </c>
      <c r="Z21" s="37">
        <f t="shared" ref="Z21:AA21" si="114">L21</f>
        <v>568</v>
      </c>
      <c r="AA21" s="38">
        <f t="shared" si="114"/>
        <v>212</v>
      </c>
      <c r="AB21" s="39">
        <f t="shared" si="36"/>
        <v>0</v>
      </c>
      <c r="AC21" s="35">
        <f t="shared" si="37"/>
        <v>1</v>
      </c>
      <c r="AD21" s="35">
        <f t="shared" si="38"/>
        <v>0.6260697828</v>
      </c>
      <c r="AE21" s="50">
        <f t="shared" ref="AE21:AF21" si="115">O21</f>
        <v>0.3912111468</v>
      </c>
      <c r="AF21" s="50">
        <f t="shared" si="115"/>
        <v>0.4124513619</v>
      </c>
      <c r="AG21" s="52">
        <f t="shared" si="40"/>
        <v>1</v>
      </c>
      <c r="AH21" s="42">
        <v>321.0</v>
      </c>
      <c r="AI21" s="42">
        <v>371.0</v>
      </c>
      <c r="AJ21" s="42">
        <v>65.0</v>
      </c>
      <c r="AK21" s="42">
        <v>118.0</v>
      </c>
      <c r="AL21" s="42">
        <v>0.3551912568306011</v>
      </c>
      <c r="AM21" s="42">
        <v>0.4638728323699422</v>
      </c>
      <c r="AN21" s="42">
        <v>0.31675874769797424</v>
      </c>
      <c r="AO21" s="42">
        <v>0.31100478468899523</v>
      </c>
      <c r="AP21" s="42">
        <v>0.0</v>
      </c>
      <c r="AQ21" s="35">
        <f t="shared" si="41"/>
        <v>0.3551912568</v>
      </c>
      <c r="AR21" s="35">
        <f t="shared" si="42"/>
        <v>0.4638728324</v>
      </c>
      <c r="AS21" s="30">
        <f t="shared" si="43"/>
        <v>0.472934885</v>
      </c>
      <c r="AT21" s="30">
        <f t="shared" si="44"/>
        <v>0.1717018365</v>
      </c>
      <c r="AU21" s="30">
        <f t="shared" si="45"/>
        <v>-0.009062052646</v>
      </c>
      <c r="AV21" s="41">
        <f t="shared" si="46"/>
        <v>0.3351130884</v>
      </c>
      <c r="AW21" s="42">
        <f t="shared" si="47"/>
        <v>0.2789644687</v>
      </c>
      <c r="AX21" s="42">
        <f t="shared" si="48"/>
        <v>0.2651865554</v>
      </c>
      <c r="AY21" s="36">
        <f t="shared" si="49"/>
        <v>134</v>
      </c>
      <c r="AZ21" s="37">
        <f t="shared" si="50"/>
        <v>371</v>
      </c>
      <c r="BA21" s="38">
        <f t="shared" si="51"/>
        <v>65</v>
      </c>
      <c r="BB21" s="39">
        <f t="shared" si="52"/>
        <v>118</v>
      </c>
      <c r="BC21" s="43"/>
      <c r="BD21" s="43"/>
      <c r="BE21" s="43">
        <f t="shared" si="53"/>
        <v>1</v>
      </c>
      <c r="BF21" s="43">
        <f t="shared" ref="BF21:BK21" si="116">POWER($AQ21,BF$3)</f>
        <v>0.3551912568</v>
      </c>
      <c r="BG21" s="43">
        <f t="shared" si="116"/>
        <v>0.1261608289</v>
      </c>
      <c r="BH21" s="43">
        <f t="shared" si="116"/>
        <v>0.04481122339</v>
      </c>
      <c r="BI21" s="43">
        <f t="shared" si="116"/>
        <v>0.01591655476</v>
      </c>
      <c r="BJ21" s="43">
        <f t="shared" si="116"/>
        <v>0.005653421088</v>
      </c>
      <c r="BK21" s="43">
        <f t="shared" si="116"/>
        <v>0.002008045742</v>
      </c>
      <c r="BL21" s="43">
        <f t="shared" ref="BL21:BO21" si="117">$AR21*BE21</f>
        <v>0.4638728324</v>
      </c>
      <c r="BM21" s="43">
        <f t="shared" si="117"/>
        <v>0.1647635743</v>
      </c>
      <c r="BN21" s="43">
        <f t="shared" si="117"/>
        <v>0.05852258105</v>
      </c>
      <c r="BO21" s="43">
        <f t="shared" si="117"/>
        <v>0.02078670912</v>
      </c>
      <c r="BP21" s="43"/>
      <c r="BQ21" s="43"/>
      <c r="BR21" s="43"/>
      <c r="BS21" s="43"/>
      <c r="BT21" s="43"/>
      <c r="BU21" s="43"/>
      <c r="BV21" s="43"/>
      <c r="BW21" s="43"/>
      <c r="BX21" s="43"/>
    </row>
    <row r="22">
      <c r="A22" s="30"/>
      <c r="B22" s="30"/>
      <c r="C22" s="44">
        <f t="shared" si="56"/>
        <v>18</v>
      </c>
      <c r="D22" s="32">
        <f t="shared" si="14"/>
        <v>2227</v>
      </c>
      <c r="E22" s="32">
        <f t="shared" si="15"/>
        <v>2227</v>
      </c>
      <c r="F22" s="33">
        <f t="shared" si="16"/>
        <v>1152</v>
      </c>
      <c r="G22" s="30">
        <f t="shared" si="17"/>
        <v>607</v>
      </c>
      <c r="H22" s="34">
        <f t="shared" si="18"/>
        <v>545</v>
      </c>
      <c r="I22" s="35">
        <f t="shared" si="19"/>
        <v>0.3776567073</v>
      </c>
      <c r="J22" s="35">
        <f t="shared" si="20"/>
        <v>0.353470602</v>
      </c>
      <c r="K22" s="36">
        <f t="shared" si="21"/>
        <v>229</v>
      </c>
      <c r="L22" s="37">
        <f t="shared" si="22"/>
        <v>378</v>
      </c>
      <c r="M22" s="38">
        <f t="shared" si="23"/>
        <v>193</v>
      </c>
      <c r="N22" s="39">
        <f t="shared" si="24"/>
        <v>352</v>
      </c>
      <c r="O22" s="35">
        <f t="shared" si="25"/>
        <v>0.3772652389</v>
      </c>
      <c r="P22" s="35">
        <f t="shared" si="26"/>
        <v>0.3541284404</v>
      </c>
      <c r="Q22" s="40">
        <f t="shared" si="27"/>
        <v>0.3663194444</v>
      </c>
      <c r="R22" s="35">
        <f t="shared" si="28"/>
        <v>0.3380035026</v>
      </c>
      <c r="S22" s="10">
        <f t="shared" si="57"/>
        <v>0.5932396909</v>
      </c>
      <c r="T22" s="10">
        <f t="shared" si="29"/>
        <v>0.7455710817</v>
      </c>
      <c r="U22" s="10">
        <f t="shared" si="30"/>
        <v>0.7455710817</v>
      </c>
      <c r="V22" s="30">
        <f t="shared" si="31"/>
        <v>1152</v>
      </c>
      <c r="W22" s="30">
        <f t="shared" si="32"/>
        <v>422</v>
      </c>
      <c r="X22" s="34">
        <f t="shared" si="33"/>
        <v>683</v>
      </c>
      <c r="Y22" s="36">
        <f t="shared" si="34"/>
        <v>490</v>
      </c>
      <c r="Z22" s="37">
        <f t="shared" ref="Z22:AA22" si="118">L22</f>
        <v>378</v>
      </c>
      <c r="AA22" s="38">
        <f t="shared" si="118"/>
        <v>193</v>
      </c>
      <c r="AB22" s="39">
        <f t="shared" si="36"/>
        <v>167</v>
      </c>
      <c r="AC22" s="35">
        <f t="shared" si="37"/>
        <v>0.5361111111</v>
      </c>
      <c r="AD22" s="35">
        <f t="shared" si="38"/>
        <v>0.564516129</v>
      </c>
      <c r="AE22" s="50">
        <f t="shared" ref="AE22:AF22" si="119">O22</f>
        <v>0.3772652389</v>
      </c>
      <c r="AF22" s="50">
        <f t="shared" si="119"/>
        <v>0.3541284404</v>
      </c>
      <c r="AG22" s="52">
        <f t="shared" si="40"/>
        <v>0</v>
      </c>
      <c r="AH22" s="42">
        <v>119.0</v>
      </c>
      <c r="AI22" s="42">
        <v>135.0</v>
      </c>
      <c r="AJ22" s="42">
        <v>23.0</v>
      </c>
      <c r="AK22" s="42">
        <v>41.0</v>
      </c>
      <c r="AL22" s="42">
        <v>0.359375</v>
      </c>
      <c r="AM22" s="42">
        <v>0.468503937007874</v>
      </c>
      <c r="AN22" s="42">
        <v>0.25</v>
      </c>
      <c r="AO22" s="42">
        <v>0.24468085106382978</v>
      </c>
      <c r="AP22" s="42">
        <v>0.0</v>
      </c>
      <c r="AQ22" s="35">
        <f t="shared" si="41"/>
        <v>0.359375</v>
      </c>
      <c r="AR22" s="35">
        <f t="shared" si="42"/>
        <v>0.468503937</v>
      </c>
      <c r="AS22" s="30">
        <f t="shared" si="43"/>
        <v>0.4746805275</v>
      </c>
      <c r="AT22" s="30">
        <f t="shared" si="44"/>
        <v>0.173447479</v>
      </c>
      <c r="AU22" s="30">
        <f t="shared" si="45"/>
        <v>-0.006176590478</v>
      </c>
      <c r="AV22" s="41">
        <f t="shared" si="46"/>
        <v>0.3357376239</v>
      </c>
      <c r="AW22" s="42">
        <f t="shared" si="47"/>
        <v>0.2821652163</v>
      </c>
      <c r="AX22" s="42">
        <f t="shared" si="48"/>
        <v>0.2727743497</v>
      </c>
      <c r="AY22" s="36">
        <f t="shared" si="49"/>
        <v>51</v>
      </c>
      <c r="AZ22" s="37">
        <f t="shared" si="50"/>
        <v>135</v>
      </c>
      <c r="BA22" s="38">
        <f t="shared" si="51"/>
        <v>23</v>
      </c>
      <c r="BB22" s="39">
        <f t="shared" si="52"/>
        <v>41</v>
      </c>
      <c r="BC22" s="43"/>
      <c r="BD22" s="43"/>
      <c r="BE22" s="43">
        <f t="shared" si="53"/>
        <v>1</v>
      </c>
      <c r="BF22" s="43">
        <f t="shared" ref="BF22:BK22" si="120">POWER($AQ22,BF$3)</f>
        <v>0.359375</v>
      </c>
      <c r="BG22" s="43">
        <f t="shared" si="120"/>
        <v>0.1291503906</v>
      </c>
      <c r="BH22" s="43">
        <f t="shared" si="120"/>
        <v>0.04641342163</v>
      </c>
      <c r="BI22" s="43">
        <f t="shared" si="120"/>
        <v>0.0166798234</v>
      </c>
      <c r="BJ22" s="43">
        <f t="shared" si="120"/>
        <v>0.005994311534</v>
      </c>
      <c r="BK22" s="43">
        <f t="shared" si="120"/>
        <v>0.002154205707</v>
      </c>
      <c r="BL22" s="43">
        <f t="shared" ref="BL22:BO22" si="121">$AR22*BE22</f>
        <v>0.468503937</v>
      </c>
      <c r="BM22" s="43">
        <f t="shared" si="121"/>
        <v>0.1683686024</v>
      </c>
      <c r="BN22" s="43">
        <f t="shared" si="121"/>
        <v>0.06050746647</v>
      </c>
      <c r="BO22" s="43">
        <f t="shared" si="121"/>
        <v>0.02174487076</v>
      </c>
      <c r="BP22" s="43"/>
      <c r="BQ22" s="43"/>
      <c r="BR22" s="43"/>
      <c r="BS22" s="43"/>
      <c r="BT22" s="43"/>
      <c r="BU22" s="43"/>
      <c r="BV22" s="43"/>
      <c r="BW22" s="43"/>
      <c r="BX22" s="43"/>
    </row>
    <row r="23">
      <c r="A23" s="10" t="s">
        <v>62</v>
      </c>
      <c r="B23" s="10">
        <v>1000.0</v>
      </c>
      <c r="C23" s="44">
        <f t="shared" si="56"/>
        <v>19</v>
      </c>
      <c r="D23" s="32">
        <f t="shared" si="14"/>
        <v>1282</v>
      </c>
      <c r="E23" s="32">
        <f t="shared" si="15"/>
        <v>1282</v>
      </c>
      <c r="F23" s="33">
        <f t="shared" si="16"/>
        <v>567</v>
      </c>
      <c r="G23" s="30">
        <f t="shared" si="17"/>
        <v>335</v>
      </c>
      <c r="H23" s="34">
        <f t="shared" si="18"/>
        <v>232</v>
      </c>
      <c r="I23" s="35">
        <f t="shared" si="19"/>
        <v>0.3376942738</v>
      </c>
      <c r="J23" s="35">
        <f t="shared" si="20"/>
        <v>0.3603792802</v>
      </c>
      <c r="K23" s="36">
        <f t="shared" si="21"/>
        <v>113</v>
      </c>
      <c r="L23" s="37">
        <f t="shared" si="22"/>
        <v>222</v>
      </c>
      <c r="M23" s="38">
        <f t="shared" si="23"/>
        <v>84</v>
      </c>
      <c r="N23" s="39">
        <f t="shared" si="24"/>
        <v>148</v>
      </c>
      <c r="O23" s="35">
        <f t="shared" si="25"/>
        <v>0.3373134328</v>
      </c>
      <c r="P23" s="35">
        <f t="shared" si="26"/>
        <v>0.3620689655</v>
      </c>
      <c r="Q23" s="40">
        <f t="shared" si="27"/>
        <v>0.3474426808</v>
      </c>
      <c r="R23" s="35">
        <f t="shared" si="28"/>
        <v>0.2745098039</v>
      </c>
      <c r="S23" s="10">
        <f t="shared" si="57"/>
        <v>0.7113129015</v>
      </c>
      <c r="T23" s="10">
        <f t="shared" si="29"/>
        <v>0.9786871738</v>
      </c>
      <c r="U23" s="10">
        <f t="shared" si="30"/>
        <v>0.9786871738</v>
      </c>
      <c r="V23" s="30">
        <f t="shared" si="31"/>
        <v>567</v>
      </c>
      <c r="W23" s="30">
        <f t="shared" si="32"/>
        <v>197</v>
      </c>
      <c r="X23" s="34">
        <f t="shared" si="33"/>
        <v>403</v>
      </c>
      <c r="Y23" s="36">
        <f t="shared" si="34"/>
        <v>319</v>
      </c>
      <c r="Z23" s="37">
        <f t="shared" ref="Z23:AA23" si="122">L23</f>
        <v>222</v>
      </c>
      <c r="AA23" s="38">
        <f t="shared" si="122"/>
        <v>84</v>
      </c>
      <c r="AB23" s="39">
        <f t="shared" si="36"/>
        <v>7</v>
      </c>
      <c r="AC23" s="35">
        <f t="shared" si="37"/>
        <v>0.9230769231</v>
      </c>
      <c r="AD23" s="35">
        <f t="shared" si="38"/>
        <v>0.5896487985</v>
      </c>
      <c r="AE23" s="50">
        <f t="shared" ref="AE23:AF23" si="123">O23</f>
        <v>0.3373134328</v>
      </c>
      <c r="AF23" s="50">
        <f t="shared" si="123"/>
        <v>0.3620689655</v>
      </c>
      <c r="AG23" s="52">
        <f t="shared" si="40"/>
        <v>0</v>
      </c>
      <c r="AH23" s="42">
        <v>143.0</v>
      </c>
      <c r="AI23" s="42">
        <v>127.0</v>
      </c>
      <c r="AJ23" s="42">
        <v>69.0</v>
      </c>
      <c r="AK23" s="42">
        <v>69.0</v>
      </c>
      <c r="AL23" s="42">
        <v>0.5</v>
      </c>
      <c r="AM23" s="42">
        <v>0.5296296296296297</v>
      </c>
      <c r="AN23" s="42">
        <v>0.30978260869565216</v>
      </c>
      <c r="AO23" s="42">
        <v>0.3484848484848485</v>
      </c>
      <c r="AP23" s="42">
        <v>0.0</v>
      </c>
      <c r="AQ23" s="35">
        <f t="shared" si="41"/>
        <v>0.5</v>
      </c>
      <c r="AR23" s="35">
        <f t="shared" si="42"/>
        <v>0.5296296296</v>
      </c>
      <c r="AS23" s="30">
        <f t="shared" si="43"/>
        <v>0.5292281908</v>
      </c>
      <c r="AT23" s="30">
        <f t="shared" si="44"/>
        <v>0.2279951423</v>
      </c>
      <c r="AU23" s="30">
        <f t="shared" si="45"/>
        <v>0.000401438847</v>
      </c>
      <c r="AV23" s="41">
        <f t="shared" si="46"/>
        <v>0.3575738946</v>
      </c>
      <c r="AW23" s="42">
        <f t="shared" si="47"/>
        <v>0.3885754656</v>
      </c>
      <c r="AX23" s="42">
        <f t="shared" si="48"/>
        <v>0.3891858118</v>
      </c>
      <c r="AY23" s="36">
        <f t="shared" si="49"/>
        <v>81</v>
      </c>
      <c r="AZ23" s="37">
        <f t="shared" si="50"/>
        <v>127</v>
      </c>
      <c r="BA23" s="38">
        <f t="shared" si="51"/>
        <v>69</v>
      </c>
      <c r="BB23" s="39">
        <f t="shared" si="52"/>
        <v>69</v>
      </c>
      <c r="BC23" s="12"/>
      <c r="BD23" s="43"/>
      <c r="BE23" s="43">
        <f t="shared" si="53"/>
        <v>1</v>
      </c>
      <c r="BF23" s="43">
        <f t="shared" ref="BF23:BK23" si="124">POWER($AQ23,BF$3)</f>
        <v>0.5</v>
      </c>
      <c r="BG23" s="43">
        <f t="shared" si="124"/>
        <v>0.25</v>
      </c>
      <c r="BH23" s="43">
        <f t="shared" si="124"/>
        <v>0.125</v>
      </c>
      <c r="BI23" s="43">
        <f t="shared" si="124"/>
        <v>0.0625</v>
      </c>
      <c r="BJ23" s="43">
        <f t="shared" si="124"/>
        <v>0.03125</v>
      </c>
      <c r="BK23" s="43">
        <f t="shared" si="124"/>
        <v>0.015625</v>
      </c>
      <c r="BL23" s="43">
        <f t="shared" ref="BL23:BO23" si="125">$AR23*BE23</f>
        <v>0.5296296296</v>
      </c>
      <c r="BM23" s="43">
        <f t="shared" si="125"/>
        <v>0.2648148148</v>
      </c>
      <c r="BN23" s="43">
        <f t="shared" si="125"/>
        <v>0.1324074074</v>
      </c>
      <c r="BO23" s="43">
        <f t="shared" si="125"/>
        <v>0.0662037037</v>
      </c>
      <c r="BP23" s="43"/>
      <c r="BQ23" s="43"/>
      <c r="BR23" s="43"/>
      <c r="BS23" s="43"/>
      <c r="BT23" s="43"/>
      <c r="BU23" s="43"/>
      <c r="BV23" s="43"/>
      <c r="BW23" s="43"/>
      <c r="BX23" s="43"/>
    </row>
    <row r="24">
      <c r="A24" s="30"/>
      <c r="B24" s="30"/>
      <c r="C24" s="44">
        <f t="shared" si="56"/>
        <v>20</v>
      </c>
      <c r="D24" s="32">
        <f t="shared" si="14"/>
        <v>1506</v>
      </c>
      <c r="E24" s="32">
        <f t="shared" si="15"/>
        <v>1506</v>
      </c>
      <c r="F24" s="33">
        <f t="shared" si="16"/>
        <v>766</v>
      </c>
      <c r="G24" s="30">
        <f t="shared" si="17"/>
        <v>546</v>
      </c>
      <c r="H24" s="34">
        <f t="shared" si="18"/>
        <v>220</v>
      </c>
      <c r="I24" s="35">
        <f t="shared" si="19"/>
        <v>0.402568584</v>
      </c>
      <c r="J24" s="35">
        <f t="shared" si="20"/>
        <v>0.4307901213</v>
      </c>
      <c r="K24" s="36">
        <f t="shared" si="21"/>
        <v>220</v>
      </c>
      <c r="L24" s="37">
        <f t="shared" si="22"/>
        <v>326</v>
      </c>
      <c r="M24" s="38">
        <f t="shared" si="23"/>
        <v>95</v>
      </c>
      <c r="N24" s="39">
        <f t="shared" si="24"/>
        <v>125</v>
      </c>
      <c r="O24" s="35">
        <f t="shared" si="25"/>
        <v>0.4029304029</v>
      </c>
      <c r="P24" s="35">
        <f t="shared" si="26"/>
        <v>0.4318181818</v>
      </c>
      <c r="Q24" s="40">
        <f t="shared" si="27"/>
        <v>0.411227154</v>
      </c>
      <c r="R24" s="35">
        <f t="shared" si="28"/>
        <v>0.2256532067</v>
      </c>
      <c r="S24" s="10">
        <f t="shared" si="57"/>
        <v>0.5783678698</v>
      </c>
      <c r="T24" s="10">
        <f t="shared" si="29"/>
        <v>0.7911797562</v>
      </c>
      <c r="U24" s="10">
        <f t="shared" si="30"/>
        <v>0.7911797562</v>
      </c>
      <c r="V24" s="30">
        <f t="shared" si="31"/>
        <v>766</v>
      </c>
      <c r="W24" s="30">
        <f t="shared" si="32"/>
        <v>315</v>
      </c>
      <c r="X24" s="34">
        <f t="shared" si="33"/>
        <v>443</v>
      </c>
      <c r="Y24" s="36">
        <f t="shared" si="34"/>
        <v>348</v>
      </c>
      <c r="Z24" s="37">
        <f t="shared" ref="Z24:AA24" si="126">L24</f>
        <v>326</v>
      </c>
      <c r="AA24" s="38">
        <f t="shared" si="126"/>
        <v>95</v>
      </c>
      <c r="AB24" s="39">
        <f t="shared" si="36"/>
        <v>92</v>
      </c>
      <c r="AC24" s="35">
        <f t="shared" si="37"/>
        <v>0.5080213904</v>
      </c>
      <c r="AD24" s="35">
        <f t="shared" si="38"/>
        <v>0.5163204748</v>
      </c>
      <c r="AE24" s="50">
        <f t="shared" ref="AE24:AF24" si="127">O24</f>
        <v>0.4029304029</v>
      </c>
      <c r="AF24" s="50">
        <f t="shared" si="127"/>
        <v>0.4318181818</v>
      </c>
      <c r="AG24" s="52">
        <f t="shared" si="40"/>
        <v>0</v>
      </c>
      <c r="AH24" s="42">
        <v>369.0</v>
      </c>
      <c r="AI24" s="42">
        <v>167.0</v>
      </c>
      <c r="AJ24" s="42">
        <v>183.0</v>
      </c>
      <c r="AK24" s="42">
        <v>46.0</v>
      </c>
      <c r="AL24" s="42">
        <v>0.7991266375545851</v>
      </c>
      <c r="AM24" s="42">
        <v>0.6884328358208955</v>
      </c>
      <c r="AN24" s="42">
        <v>0.5761421319796954</v>
      </c>
      <c r="AO24" s="42">
        <v>0.5366568914956011</v>
      </c>
      <c r="AP24" s="42">
        <v>0.0</v>
      </c>
      <c r="AQ24" s="35">
        <f t="shared" si="41"/>
        <v>0.7991266376</v>
      </c>
      <c r="AR24" s="35">
        <f t="shared" si="42"/>
        <v>0.6884328358</v>
      </c>
      <c r="AS24" s="30">
        <f t="shared" si="43"/>
        <v>0.6164277426</v>
      </c>
      <c r="AT24" s="30">
        <f t="shared" si="44"/>
        <v>0.3151946941</v>
      </c>
      <c r="AU24" s="30">
        <f t="shared" si="45"/>
        <v>0.07200509321</v>
      </c>
      <c r="AV24" s="41">
        <f t="shared" si="46"/>
        <v>0.4097079392</v>
      </c>
      <c r="AW24" s="42">
        <f t="shared" si="47"/>
        <v>0.6074335676</v>
      </c>
      <c r="AX24" s="42">
        <f t="shared" si="48"/>
        <v>0.7169098606</v>
      </c>
      <c r="AY24" s="36">
        <f t="shared" si="49"/>
        <v>423</v>
      </c>
      <c r="AZ24" s="37">
        <f t="shared" si="50"/>
        <v>167</v>
      </c>
      <c r="BA24" s="38">
        <f t="shared" si="51"/>
        <v>183</v>
      </c>
      <c r="BB24" s="39">
        <f t="shared" si="52"/>
        <v>46</v>
      </c>
      <c r="BC24" s="43"/>
      <c r="BD24" s="43"/>
      <c r="BE24" s="43">
        <f t="shared" si="53"/>
        <v>1</v>
      </c>
      <c r="BF24" s="43">
        <f t="shared" ref="BF24:BK24" si="128">POWER($AQ24,BF$3)</f>
        <v>0.7991266376</v>
      </c>
      <c r="BG24" s="43">
        <f t="shared" si="128"/>
        <v>0.6386033828</v>
      </c>
      <c r="BH24" s="43">
        <f t="shared" si="128"/>
        <v>0.5103249741</v>
      </c>
      <c r="BI24" s="43">
        <f t="shared" si="128"/>
        <v>0.4078142806</v>
      </c>
      <c r="BJ24" s="43">
        <f t="shared" si="128"/>
        <v>0.3258952548</v>
      </c>
      <c r="BK24" s="43">
        <f t="shared" si="128"/>
        <v>0.2604315792</v>
      </c>
      <c r="BL24" s="43">
        <f t="shared" ref="BL24:BO24" si="129">$AR24*BE24</f>
        <v>0.6884328358</v>
      </c>
      <c r="BM24" s="43">
        <f t="shared" si="129"/>
        <v>0.5501450173</v>
      </c>
      <c r="BN24" s="43">
        <f t="shared" si="129"/>
        <v>0.4396355378</v>
      </c>
      <c r="BO24" s="43">
        <f t="shared" si="129"/>
        <v>0.3513244691</v>
      </c>
      <c r="BP24" s="43"/>
      <c r="BQ24" s="43"/>
      <c r="BR24" s="43"/>
      <c r="BS24" s="43"/>
      <c r="BT24" s="43"/>
      <c r="BU24" s="43"/>
      <c r="BV24" s="43"/>
      <c r="BW24" s="43"/>
      <c r="BX24" s="43"/>
    </row>
    <row r="25">
      <c r="A25" s="45"/>
      <c r="B25" s="45">
        <v>1.0</v>
      </c>
      <c r="C25" s="44">
        <f t="shared" si="56"/>
        <v>21</v>
      </c>
      <c r="D25" s="32">
        <f t="shared" si="14"/>
        <v>1808</v>
      </c>
      <c r="E25" s="32">
        <f t="shared" si="15"/>
        <v>1808</v>
      </c>
      <c r="F25" s="33">
        <f t="shared" si="16"/>
        <v>615</v>
      </c>
      <c r="G25" s="30">
        <f t="shared" si="17"/>
        <v>444</v>
      </c>
      <c r="H25" s="34">
        <f t="shared" si="18"/>
        <v>171</v>
      </c>
      <c r="I25" s="35">
        <f t="shared" si="19"/>
        <v>0.3453184539</v>
      </c>
      <c r="J25" s="35">
        <f t="shared" si="20"/>
        <v>0.3751240317</v>
      </c>
      <c r="K25" s="36">
        <f t="shared" si="21"/>
        <v>153</v>
      </c>
      <c r="L25" s="37">
        <f t="shared" si="22"/>
        <v>291</v>
      </c>
      <c r="M25" s="38">
        <f t="shared" si="23"/>
        <v>64</v>
      </c>
      <c r="N25" s="39">
        <f t="shared" si="24"/>
        <v>107</v>
      </c>
      <c r="O25" s="35">
        <f t="shared" si="25"/>
        <v>0.3445945946</v>
      </c>
      <c r="P25" s="35">
        <f t="shared" si="26"/>
        <v>0.3742690058</v>
      </c>
      <c r="Q25" s="40">
        <f t="shared" si="27"/>
        <v>0.3528455285</v>
      </c>
      <c r="R25" s="35">
        <f t="shared" si="28"/>
        <v>0.1802816901</v>
      </c>
      <c r="S25" s="10">
        <f t="shared" si="57"/>
        <v>0.4319899663</v>
      </c>
      <c r="T25" s="10">
        <f t="shared" si="29"/>
        <v>0.5794802034</v>
      </c>
      <c r="U25" s="10">
        <f t="shared" si="30"/>
        <v>0.5794802034</v>
      </c>
      <c r="V25" s="30">
        <f t="shared" si="31"/>
        <v>615</v>
      </c>
      <c r="W25" s="30">
        <f t="shared" si="32"/>
        <v>217</v>
      </c>
      <c r="X25" s="34">
        <f t="shared" si="33"/>
        <v>266</v>
      </c>
      <c r="Y25" s="36">
        <f t="shared" si="34"/>
        <v>202</v>
      </c>
      <c r="Z25" s="37">
        <f t="shared" ref="Z25:AA25" si="130">L25</f>
        <v>291</v>
      </c>
      <c r="AA25" s="38">
        <f t="shared" si="130"/>
        <v>64</v>
      </c>
      <c r="AB25" s="39">
        <f t="shared" si="36"/>
        <v>147</v>
      </c>
      <c r="AC25" s="35">
        <f t="shared" si="37"/>
        <v>0.3033175355</v>
      </c>
      <c r="AD25" s="35">
        <f t="shared" si="38"/>
        <v>0.4097363083</v>
      </c>
      <c r="AE25" s="50">
        <f t="shared" ref="AE25:AF25" si="131">O25</f>
        <v>0.3445945946</v>
      </c>
      <c r="AF25" s="50">
        <f t="shared" si="131"/>
        <v>0.3742690058</v>
      </c>
      <c r="AG25" s="52">
        <f t="shared" si="40"/>
        <v>0</v>
      </c>
      <c r="AH25" s="42">
        <v>486.0</v>
      </c>
      <c r="AI25" s="42">
        <v>410.0</v>
      </c>
      <c r="AJ25" s="42">
        <v>131.0</v>
      </c>
      <c r="AK25" s="42">
        <v>159.0</v>
      </c>
      <c r="AL25" s="42">
        <v>0.4517241379310345</v>
      </c>
      <c r="AM25" s="42">
        <v>0.5424107142857143</v>
      </c>
      <c r="AN25" s="42">
        <v>0.41843971631205673</v>
      </c>
      <c r="AO25" s="42">
        <v>0.3333333333333333</v>
      </c>
      <c r="AP25" s="42">
        <v>0.0</v>
      </c>
      <c r="AQ25" s="35">
        <f t="shared" si="41"/>
        <v>0.4517241379</v>
      </c>
      <c r="AR25" s="35">
        <f t="shared" si="42"/>
        <v>0.5424107143</v>
      </c>
      <c r="AS25" s="30">
        <f t="shared" si="43"/>
        <v>0.5114218275</v>
      </c>
      <c r="AT25" s="30">
        <f t="shared" si="44"/>
        <v>0.210188779</v>
      </c>
      <c r="AU25" s="30">
        <f t="shared" si="45"/>
        <v>0.0309888868</v>
      </c>
      <c r="AV25" s="41">
        <f t="shared" si="46"/>
        <v>0.3498910559</v>
      </c>
      <c r="AW25" s="42">
        <f t="shared" si="47"/>
        <v>0.3523024408</v>
      </c>
      <c r="AX25" s="42">
        <f t="shared" si="48"/>
        <v>0.3994178364</v>
      </c>
      <c r="AY25" s="36">
        <f t="shared" si="49"/>
        <v>273</v>
      </c>
      <c r="AZ25" s="37">
        <f t="shared" si="50"/>
        <v>410</v>
      </c>
      <c r="BA25" s="38">
        <f t="shared" si="51"/>
        <v>131</v>
      </c>
      <c r="BB25" s="39">
        <f t="shared" si="52"/>
        <v>159</v>
      </c>
      <c r="BC25" s="43"/>
      <c r="BD25" s="43"/>
      <c r="BE25" s="43">
        <f t="shared" si="53"/>
        <v>1</v>
      </c>
      <c r="BF25" s="43">
        <f t="shared" ref="BF25:BK25" si="132">POWER($AQ25,BF$3)</f>
        <v>0.4517241379</v>
      </c>
      <c r="BG25" s="43">
        <f t="shared" si="132"/>
        <v>0.2040546968</v>
      </c>
      <c r="BH25" s="43">
        <f t="shared" si="132"/>
        <v>0.092176432</v>
      </c>
      <c r="BI25" s="43">
        <f t="shared" si="132"/>
        <v>0.04163831928</v>
      </c>
      <c r="BJ25" s="43">
        <f t="shared" si="132"/>
        <v>0.01880903388</v>
      </c>
      <c r="BK25" s="43">
        <f t="shared" si="132"/>
        <v>0.008496494616</v>
      </c>
      <c r="BL25" s="43">
        <f t="shared" ref="BL25:BO25" si="133">$AR25*BE25</f>
        <v>0.5424107143</v>
      </c>
      <c r="BM25" s="43">
        <f t="shared" si="133"/>
        <v>0.2450200123</v>
      </c>
      <c r="BN25" s="43">
        <f t="shared" si="133"/>
        <v>0.1106814538</v>
      </c>
      <c r="BO25" s="43">
        <f t="shared" si="133"/>
        <v>0.04999748432</v>
      </c>
      <c r="BP25" s="43"/>
      <c r="BQ25" s="43"/>
      <c r="BR25" s="43"/>
      <c r="BS25" s="43"/>
      <c r="BT25" s="43"/>
      <c r="BU25" s="43"/>
      <c r="BV25" s="43"/>
      <c r="BW25" s="43"/>
      <c r="BX25" s="43"/>
    </row>
    <row r="26">
      <c r="A26" s="46"/>
      <c r="B26" s="47"/>
      <c r="C26" s="44">
        <f t="shared" si="56"/>
        <v>22</v>
      </c>
      <c r="D26" s="32">
        <f t="shared" si="14"/>
        <v>593</v>
      </c>
      <c r="E26" s="32">
        <f t="shared" si="15"/>
        <v>593</v>
      </c>
      <c r="F26" s="33">
        <f t="shared" si="16"/>
        <v>237</v>
      </c>
      <c r="G26" s="30">
        <f t="shared" si="17"/>
        <v>140</v>
      </c>
      <c r="H26" s="34">
        <f t="shared" si="18"/>
        <v>97</v>
      </c>
      <c r="I26" s="35">
        <f t="shared" si="19"/>
        <v>0.3322583745</v>
      </c>
      <c r="J26" s="35">
        <f t="shared" si="20"/>
        <v>0.3738366718</v>
      </c>
      <c r="K26" s="36">
        <f t="shared" si="21"/>
        <v>47</v>
      </c>
      <c r="L26" s="37">
        <f t="shared" si="22"/>
        <v>93</v>
      </c>
      <c r="M26" s="38">
        <f t="shared" si="23"/>
        <v>36</v>
      </c>
      <c r="N26" s="39">
        <f t="shared" si="24"/>
        <v>61</v>
      </c>
      <c r="O26" s="35">
        <f t="shared" si="25"/>
        <v>0.3357142857</v>
      </c>
      <c r="P26" s="35">
        <f t="shared" si="26"/>
        <v>0.3711340206</v>
      </c>
      <c r="Q26" s="40">
        <f t="shared" si="27"/>
        <v>0.3502109705</v>
      </c>
      <c r="R26" s="35">
        <f t="shared" si="28"/>
        <v>0.2790697674</v>
      </c>
      <c r="S26" s="10">
        <f t="shared" si="57"/>
        <v>0.5838897718</v>
      </c>
      <c r="T26" s="10">
        <f t="shared" si="29"/>
        <v>0.7669561642</v>
      </c>
      <c r="U26" s="10">
        <f t="shared" si="30"/>
        <v>0.7669561642</v>
      </c>
      <c r="V26" s="30">
        <f t="shared" si="31"/>
        <v>237</v>
      </c>
      <c r="W26" s="30">
        <f t="shared" si="32"/>
        <v>83</v>
      </c>
      <c r="X26" s="34">
        <f t="shared" si="33"/>
        <v>138</v>
      </c>
      <c r="Y26" s="36">
        <f t="shared" si="34"/>
        <v>102</v>
      </c>
      <c r="Z26" s="37">
        <f t="shared" ref="Z26:AA26" si="134">L26</f>
        <v>93</v>
      </c>
      <c r="AA26" s="38">
        <f t="shared" si="134"/>
        <v>36</v>
      </c>
      <c r="AB26" s="39">
        <f t="shared" si="36"/>
        <v>31</v>
      </c>
      <c r="AC26" s="35">
        <f t="shared" si="37"/>
        <v>0.5373134328</v>
      </c>
      <c r="AD26" s="35">
        <f t="shared" si="38"/>
        <v>0.5230769231</v>
      </c>
      <c r="AE26" s="50">
        <f t="shared" ref="AE26:AF26" si="135">O26</f>
        <v>0.3357142857</v>
      </c>
      <c r="AF26" s="50">
        <f t="shared" si="135"/>
        <v>0.3711340206</v>
      </c>
      <c r="AG26" s="52">
        <f t="shared" si="40"/>
        <v>0</v>
      </c>
      <c r="AH26" s="42">
        <v>217.0</v>
      </c>
      <c r="AI26" s="42">
        <v>248.0</v>
      </c>
      <c r="AJ26" s="42">
        <v>61.0</v>
      </c>
      <c r="AK26" s="42">
        <v>166.0</v>
      </c>
      <c r="AL26" s="42">
        <v>0.2687224669603524</v>
      </c>
      <c r="AM26" s="42">
        <v>0.4666666666666667</v>
      </c>
      <c r="AN26" s="42">
        <v>0.4666666666666667</v>
      </c>
      <c r="AO26" s="42">
        <v>0.4728682170542636</v>
      </c>
      <c r="AP26" s="42">
        <v>0.0</v>
      </c>
      <c r="AQ26" s="35">
        <f t="shared" si="41"/>
        <v>0.268722467</v>
      </c>
      <c r="AR26" s="35">
        <f t="shared" si="42"/>
        <v>0.4666666667</v>
      </c>
      <c r="AS26" s="30">
        <f t="shared" si="43"/>
        <v>0.4353349112</v>
      </c>
      <c r="AT26" s="30">
        <f t="shared" si="44"/>
        <v>0.1341018627</v>
      </c>
      <c r="AU26" s="30">
        <f t="shared" si="45"/>
        <v>0.03133175546</v>
      </c>
      <c r="AV26" s="41">
        <f t="shared" si="46"/>
        <v>0.322523012</v>
      </c>
      <c r="AW26" s="42">
        <f t="shared" si="47"/>
        <v>0.2123618066</v>
      </c>
      <c r="AX26" s="42">
        <f t="shared" si="48"/>
        <v>0.2599984985</v>
      </c>
      <c r="AY26" s="36">
        <f t="shared" si="49"/>
        <v>87</v>
      </c>
      <c r="AZ26" s="37">
        <f t="shared" si="50"/>
        <v>248</v>
      </c>
      <c r="BA26" s="38">
        <f t="shared" si="51"/>
        <v>61</v>
      </c>
      <c r="BB26" s="39">
        <f t="shared" si="52"/>
        <v>166</v>
      </c>
      <c r="BC26" s="43"/>
      <c r="BD26" s="43"/>
      <c r="BE26" s="43">
        <f t="shared" si="53"/>
        <v>1</v>
      </c>
      <c r="BF26" s="43">
        <f t="shared" ref="BF26:BK26" si="136">POWER($AQ26,BF$3)</f>
        <v>0.268722467</v>
      </c>
      <c r="BG26" s="43">
        <f t="shared" si="136"/>
        <v>0.07221176425</v>
      </c>
      <c r="BH26" s="43">
        <f t="shared" si="136"/>
        <v>0.01940492343</v>
      </c>
      <c r="BI26" s="43">
        <f t="shared" si="136"/>
        <v>0.005214538896</v>
      </c>
      <c r="BJ26" s="43">
        <f t="shared" si="136"/>
        <v>0.001401263756</v>
      </c>
      <c r="BK26" s="43">
        <f t="shared" si="136"/>
        <v>0.0003765510534</v>
      </c>
      <c r="BL26" s="43">
        <f t="shared" ref="BL26:BO26" si="137">$AR26*BE26</f>
        <v>0.4666666667</v>
      </c>
      <c r="BM26" s="43">
        <f t="shared" si="137"/>
        <v>0.1254038179</v>
      </c>
      <c r="BN26" s="43">
        <f t="shared" si="137"/>
        <v>0.03369882332</v>
      </c>
      <c r="BO26" s="43">
        <f t="shared" si="137"/>
        <v>0.009055630935</v>
      </c>
      <c r="BP26" s="43"/>
      <c r="BQ26" s="43"/>
      <c r="BR26" s="43"/>
      <c r="BS26" s="43"/>
      <c r="BT26" s="43"/>
      <c r="BU26" s="43"/>
      <c r="BV26" s="43"/>
      <c r="BW26" s="43"/>
      <c r="BX26" s="43"/>
    </row>
    <row r="27">
      <c r="A27" s="30"/>
      <c r="B27" s="30"/>
      <c r="C27" s="44">
        <f t="shared" si="56"/>
        <v>23</v>
      </c>
      <c r="D27" s="32">
        <f t="shared" si="14"/>
        <v>3691</v>
      </c>
      <c r="E27" s="32">
        <f t="shared" si="15"/>
        <v>3691</v>
      </c>
      <c r="F27" s="33">
        <f t="shared" si="16"/>
        <v>2013</v>
      </c>
      <c r="G27" s="30">
        <f t="shared" si="17"/>
        <v>1506</v>
      </c>
      <c r="H27" s="34">
        <f t="shared" si="18"/>
        <v>507</v>
      </c>
      <c r="I27" s="35">
        <f t="shared" si="19"/>
        <v>0.2787405169</v>
      </c>
      <c r="J27" s="35">
        <f t="shared" si="20"/>
        <v>0.2465736249</v>
      </c>
      <c r="K27" s="36">
        <f t="shared" si="21"/>
        <v>420</v>
      </c>
      <c r="L27" s="37">
        <f t="shared" si="22"/>
        <v>1086</v>
      </c>
      <c r="M27" s="38">
        <f t="shared" si="23"/>
        <v>125</v>
      </c>
      <c r="N27" s="39">
        <f t="shared" si="24"/>
        <v>382</v>
      </c>
      <c r="O27" s="35">
        <f t="shared" si="25"/>
        <v>0.2788844622</v>
      </c>
      <c r="P27" s="35">
        <f t="shared" si="26"/>
        <v>0.2465483235</v>
      </c>
      <c r="Q27" s="40">
        <f t="shared" si="27"/>
        <v>0.2707401888</v>
      </c>
      <c r="R27" s="35">
        <f t="shared" si="28"/>
        <v>0.1032204789</v>
      </c>
      <c r="S27" s="10">
        <f t="shared" si="57"/>
        <v>0.6654516419</v>
      </c>
      <c r="T27" s="10">
        <f t="shared" si="29"/>
        <v>1.010209606</v>
      </c>
      <c r="U27" s="10">
        <f t="shared" si="30"/>
        <v>1</v>
      </c>
      <c r="V27" s="30">
        <f t="shared" si="31"/>
        <v>2013</v>
      </c>
      <c r="W27" s="30">
        <f t="shared" si="32"/>
        <v>545</v>
      </c>
      <c r="X27" s="34">
        <f t="shared" si="33"/>
        <v>1340</v>
      </c>
      <c r="Y27" s="36">
        <f t="shared" si="34"/>
        <v>1215</v>
      </c>
      <c r="Z27" s="37">
        <f t="shared" ref="Z27:AA27" si="138">L27</f>
        <v>1086</v>
      </c>
      <c r="AA27" s="38">
        <f t="shared" si="138"/>
        <v>125</v>
      </c>
      <c r="AB27" s="39">
        <f t="shared" si="36"/>
        <v>0</v>
      </c>
      <c r="AC27" s="35">
        <f t="shared" si="37"/>
        <v>1</v>
      </c>
      <c r="AD27" s="35">
        <f t="shared" si="38"/>
        <v>0.5280312907</v>
      </c>
      <c r="AE27" s="50">
        <f t="shared" ref="AE27:AF27" si="139">O27</f>
        <v>0.2788844622</v>
      </c>
      <c r="AF27" s="50">
        <f t="shared" si="139"/>
        <v>0.2465483235</v>
      </c>
      <c r="AG27" s="52">
        <f t="shared" si="40"/>
        <v>1</v>
      </c>
      <c r="AH27" s="42">
        <v>192.0</v>
      </c>
      <c r="AI27" s="42">
        <v>206.0</v>
      </c>
      <c r="AJ27" s="42">
        <v>52.0</v>
      </c>
      <c r="AK27" s="42">
        <v>79.0</v>
      </c>
      <c r="AL27" s="42">
        <v>0.3969465648854962</v>
      </c>
      <c r="AM27" s="42">
        <v>0.4824120603015075</v>
      </c>
      <c r="AN27" s="42">
        <v>0.3850746268656716</v>
      </c>
      <c r="AO27" s="42">
        <v>0.38235294117647056</v>
      </c>
      <c r="AP27" s="42">
        <v>0.0</v>
      </c>
      <c r="AQ27" s="35">
        <f t="shared" si="41"/>
        <v>0.3969465649</v>
      </c>
      <c r="AR27" s="35">
        <f t="shared" si="42"/>
        <v>0.4824120603</v>
      </c>
      <c r="AS27" s="30">
        <f t="shared" si="43"/>
        <v>0.4900450848</v>
      </c>
      <c r="AT27" s="30">
        <f t="shared" si="44"/>
        <v>0.1888120364</v>
      </c>
      <c r="AU27" s="30">
        <f t="shared" si="45"/>
        <v>-0.007633024547</v>
      </c>
      <c r="AV27" s="41">
        <f t="shared" si="46"/>
        <v>0.3414105738</v>
      </c>
      <c r="AW27" s="42">
        <f t="shared" si="47"/>
        <v>0.3108187257</v>
      </c>
      <c r="AX27" s="42">
        <f t="shared" si="48"/>
        <v>0.2992135017</v>
      </c>
      <c r="AY27" s="36">
        <f t="shared" si="49"/>
        <v>88</v>
      </c>
      <c r="AZ27" s="37">
        <f t="shared" si="50"/>
        <v>206</v>
      </c>
      <c r="BA27" s="38">
        <f t="shared" si="51"/>
        <v>52</v>
      </c>
      <c r="BB27" s="39">
        <f t="shared" si="52"/>
        <v>79</v>
      </c>
      <c r="BC27" s="43"/>
      <c r="BD27" s="43"/>
      <c r="BE27" s="43">
        <f t="shared" si="53"/>
        <v>1</v>
      </c>
      <c r="BF27" s="43">
        <f t="shared" ref="BF27:BK27" si="140">POWER($AQ27,BF$3)</f>
        <v>0.3969465649</v>
      </c>
      <c r="BG27" s="43">
        <f t="shared" si="140"/>
        <v>0.1575665754</v>
      </c>
      <c r="BH27" s="43">
        <f t="shared" si="140"/>
        <v>0.06254551084</v>
      </c>
      <c r="BI27" s="43">
        <f t="shared" si="140"/>
        <v>0.02482722568</v>
      </c>
      <c r="BJ27" s="43">
        <f t="shared" si="140"/>
        <v>0.009855081947</v>
      </c>
      <c r="BK27" s="43">
        <f t="shared" si="140"/>
        <v>0.003911940926</v>
      </c>
      <c r="BL27" s="43">
        <f t="shared" ref="BL27:BO27" si="141">$AR27*BE27</f>
        <v>0.4824120603</v>
      </c>
      <c r="BM27" s="43">
        <f t="shared" si="141"/>
        <v>0.1914918102</v>
      </c>
      <c r="BN27" s="43">
        <f t="shared" si="141"/>
        <v>0.07601201626</v>
      </c>
      <c r="BO27" s="43">
        <f t="shared" si="141"/>
        <v>0.03017270874</v>
      </c>
      <c r="BP27" s="43"/>
      <c r="BQ27" s="43"/>
      <c r="BR27" s="43"/>
      <c r="BS27" s="43"/>
      <c r="BT27" s="43"/>
      <c r="BU27" s="43"/>
      <c r="BV27" s="43"/>
      <c r="BW27" s="43"/>
      <c r="BX27" s="43"/>
    </row>
    <row r="28">
      <c r="A28" s="48" t="s">
        <v>50</v>
      </c>
      <c r="B28" s="10">
        <v>0.4</v>
      </c>
      <c r="C28" s="44">
        <f t="shared" si="56"/>
        <v>24</v>
      </c>
      <c r="D28" s="32">
        <f t="shared" si="14"/>
        <v>2271</v>
      </c>
      <c r="E28" s="32">
        <f t="shared" si="15"/>
        <v>2271</v>
      </c>
      <c r="F28" s="33">
        <f t="shared" si="16"/>
        <v>745</v>
      </c>
      <c r="G28" s="30">
        <f t="shared" si="17"/>
        <v>425</v>
      </c>
      <c r="H28" s="34">
        <f t="shared" si="18"/>
        <v>320</v>
      </c>
      <c r="I28" s="35">
        <f t="shared" si="19"/>
        <v>0.4611402466</v>
      </c>
      <c r="J28" s="35">
        <f t="shared" si="20"/>
        <v>0.4461018467</v>
      </c>
      <c r="K28" s="36">
        <f t="shared" si="21"/>
        <v>196</v>
      </c>
      <c r="L28" s="37">
        <f t="shared" si="22"/>
        <v>229</v>
      </c>
      <c r="M28" s="38">
        <f t="shared" si="23"/>
        <v>143</v>
      </c>
      <c r="N28" s="39">
        <f t="shared" si="24"/>
        <v>177</v>
      </c>
      <c r="O28" s="35">
        <f t="shared" si="25"/>
        <v>0.4611764706</v>
      </c>
      <c r="P28" s="35">
        <f t="shared" si="26"/>
        <v>0.446875</v>
      </c>
      <c r="Q28" s="40">
        <f t="shared" si="27"/>
        <v>0.455033557</v>
      </c>
      <c r="R28" s="35">
        <f t="shared" si="28"/>
        <v>0.3844086022</v>
      </c>
      <c r="S28" s="10">
        <f t="shared" si="57"/>
        <v>0.8003167646</v>
      </c>
      <c r="T28" s="10">
        <f t="shared" si="29"/>
        <v>1.0561336</v>
      </c>
      <c r="U28" s="10">
        <f t="shared" si="30"/>
        <v>1</v>
      </c>
      <c r="V28" s="30">
        <f t="shared" si="31"/>
        <v>745</v>
      </c>
      <c r="W28" s="30">
        <f t="shared" si="32"/>
        <v>339</v>
      </c>
      <c r="X28" s="34">
        <f t="shared" si="33"/>
        <v>596</v>
      </c>
      <c r="Y28" s="36">
        <f t="shared" si="34"/>
        <v>453</v>
      </c>
      <c r="Z28" s="37">
        <f t="shared" ref="Z28:AA28" si="142">L28</f>
        <v>229</v>
      </c>
      <c r="AA28" s="38">
        <f t="shared" si="142"/>
        <v>143</v>
      </c>
      <c r="AB28" s="39">
        <f t="shared" si="36"/>
        <v>0</v>
      </c>
      <c r="AC28" s="35">
        <f t="shared" si="37"/>
        <v>1</v>
      </c>
      <c r="AD28" s="35">
        <f t="shared" si="38"/>
        <v>0.6642228739</v>
      </c>
      <c r="AE28" s="50">
        <f t="shared" ref="AE28:AF28" si="143">O28</f>
        <v>0.4611764706</v>
      </c>
      <c r="AF28" s="50">
        <f t="shared" si="143"/>
        <v>0.446875</v>
      </c>
      <c r="AG28" s="52">
        <f t="shared" si="40"/>
        <v>1</v>
      </c>
      <c r="AH28" s="42">
        <v>334.0</v>
      </c>
      <c r="AI28" s="42">
        <v>455.0</v>
      </c>
      <c r="AJ28" s="42">
        <v>28.0</v>
      </c>
      <c r="AK28" s="42">
        <v>151.0</v>
      </c>
      <c r="AL28" s="42">
        <v>0.1564245810055866</v>
      </c>
      <c r="AM28" s="42">
        <v>0.4233206590621039</v>
      </c>
      <c r="AN28" s="42">
        <v>0.16970802919708028</v>
      </c>
      <c r="AO28" s="42">
        <v>0.11067193675889328</v>
      </c>
      <c r="AP28" s="42">
        <v>0.0</v>
      </c>
      <c r="AQ28" s="35">
        <f t="shared" si="41"/>
        <v>0.156424581</v>
      </c>
      <c r="AR28" s="35">
        <f t="shared" si="42"/>
        <v>0.4233206591</v>
      </c>
      <c r="AS28" s="30">
        <f t="shared" si="43"/>
        <v>0.3823394995</v>
      </c>
      <c r="AT28" s="30">
        <f t="shared" si="44"/>
        <v>0.08110645105</v>
      </c>
      <c r="AU28" s="30">
        <f t="shared" si="45"/>
        <v>0.04098115953</v>
      </c>
      <c r="AV28" s="41">
        <f t="shared" si="46"/>
        <v>0.307058786</v>
      </c>
      <c r="AW28" s="42">
        <f t="shared" si="47"/>
        <v>0.1245931498</v>
      </c>
      <c r="AX28" s="42">
        <f t="shared" si="48"/>
        <v>0.186900762</v>
      </c>
      <c r="AY28" s="36">
        <f t="shared" si="49"/>
        <v>105</v>
      </c>
      <c r="AZ28" s="37">
        <f t="shared" si="50"/>
        <v>455</v>
      </c>
      <c r="BA28" s="38">
        <f t="shared" si="51"/>
        <v>28</v>
      </c>
      <c r="BB28" s="39">
        <f t="shared" si="52"/>
        <v>151</v>
      </c>
      <c r="BC28" s="43"/>
      <c r="BD28" s="43"/>
      <c r="BE28" s="43">
        <f t="shared" si="53"/>
        <v>1</v>
      </c>
      <c r="BF28" s="43">
        <f t="shared" ref="BF28:BK28" si="144">POWER($AQ28,BF$3)</f>
        <v>0.156424581</v>
      </c>
      <c r="BG28" s="43">
        <f t="shared" si="144"/>
        <v>0.02446864954</v>
      </c>
      <c r="BH28" s="43">
        <f t="shared" si="144"/>
        <v>0.003827498253</v>
      </c>
      <c r="BI28" s="43">
        <f t="shared" si="144"/>
        <v>0.0005987148104</v>
      </c>
      <c r="BJ28" s="43">
        <f t="shared" si="144"/>
        <v>0.00009365371337</v>
      </c>
      <c r="BK28" s="43">
        <f t="shared" si="144"/>
        <v>0.00001464974287</v>
      </c>
      <c r="BL28" s="43">
        <f t="shared" ref="BL28:BO28" si="145">$AR28*BE28</f>
        <v>0.4233206591</v>
      </c>
      <c r="BM28" s="43">
        <f t="shared" si="145"/>
        <v>0.06621775672</v>
      </c>
      <c r="BN28" s="43">
        <f t="shared" si="145"/>
        <v>0.01035808485</v>
      </c>
      <c r="BO28" s="43">
        <f t="shared" si="145"/>
        <v>0.001620259083</v>
      </c>
      <c r="BP28" s="43"/>
      <c r="BQ28" s="43"/>
      <c r="BR28" s="43"/>
      <c r="BS28" s="43"/>
      <c r="BT28" s="43"/>
      <c r="BU28" s="43"/>
      <c r="BV28" s="43"/>
      <c r="BW28" s="43"/>
      <c r="BX28" s="43"/>
    </row>
    <row r="29">
      <c r="A29" s="10" t="s">
        <v>51</v>
      </c>
      <c r="B29" s="10">
        <v>0.1</v>
      </c>
      <c r="C29" s="44">
        <f t="shared" si="56"/>
        <v>25</v>
      </c>
      <c r="D29" s="32">
        <f t="shared" si="14"/>
        <v>1500</v>
      </c>
      <c r="E29" s="32">
        <f t="shared" si="15"/>
        <v>1500</v>
      </c>
      <c r="F29" s="33">
        <f t="shared" si="16"/>
        <v>754</v>
      </c>
      <c r="G29" s="30">
        <f t="shared" si="17"/>
        <v>382</v>
      </c>
      <c r="H29" s="34">
        <f t="shared" si="18"/>
        <v>372</v>
      </c>
      <c r="I29" s="35">
        <f t="shared" si="19"/>
        <v>0.3470478325</v>
      </c>
      <c r="J29" s="35">
        <f t="shared" si="20"/>
        <v>0.3776176022</v>
      </c>
      <c r="K29" s="36">
        <f t="shared" si="21"/>
        <v>133</v>
      </c>
      <c r="L29" s="37">
        <f t="shared" si="22"/>
        <v>249</v>
      </c>
      <c r="M29" s="38">
        <f t="shared" si="23"/>
        <v>140</v>
      </c>
      <c r="N29" s="39">
        <f t="shared" si="24"/>
        <v>232</v>
      </c>
      <c r="O29" s="35">
        <f t="shared" si="25"/>
        <v>0.3481675393</v>
      </c>
      <c r="P29" s="35">
        <f t="shared" si="26"/>
        <v>0.376344086</v>
      </c>
      <c r="Q29" s="40">
        <f t="shared" si="27"/>
        <v>0.3620689655</v>
      </c>
      <c r="R29" s="35">
        <f t="shared" si="28"/>
        <v>0.3598971722</v>
      </c>
      <c r="S29" s="10">
        <f t="shared" si="57"/>
        <v>0.5867602688</v>
      </c>
      <c r="T29" s="10">
        <f t="shared" si="29"/>
        <v>0.721310399</v>
      </c>
      <c r="U29" s="10">
        <f t="shared" si="30"/>
        <v>0.721310399</v>
      </c>
      <c r="V29" s="30">
        <f t="shared" si="31"/>
        <v>754</v>
      </c>
      <c r="W29" s="30">
        <f t="shared" si="32"/>
        <v>273</v>
      </c>
      <c r="X29" s="34">
        <f t="shared" si="33"/>
        <v>442</v>
      </c>
      <c r="Y29" s="36">
        <f t="shared" si="34"/>
        <v>302</v>
      </c>
      <c r="Z29" s="37">
        <f t="shared" ref="Z29:AA29" si="146">L29</f>
        <v>249</v>
      </c>
      <c r="AA29" s="38">
        <f t="shared" si="146"/>
        <v>140</v>
      </c>
      <c r="AB29" s="39">
        <f t="shared" si="36"/>
        <v>117</v>
      </c>
      <c r="AC29" s="35">
        <f t="shared" si="37"/>
        <v>0.5447470817</v>
      </c>
      <c r="AD29" s="35">
        <f t="shared" si="38"/>
        <v>0.5480943739</v>
      </c>
      <c r="AE29" s="50">
        <f t="shared" ref="AE29:AF29" si="147">O29</f>
        <v>0.3481675393</v>
      </c>
      <c r="AF29" s="50">
        <f t="shared" si="147"/>
        <v>0.376344086</v>
      </c>
      <c r="AG29" s="52">
        <f t="shared" si="40"/>
        <v>0</v>
      </c>
      <c r="AH29" s="42">
        <v>244.0</v>
      </c>
      <c r="AI29" s="42">
        <v>218.0</v>
      </c>
      <c r="AJ29" s="42">
        <v>129.0</v>
      </c>
      <c r="AK29" s="42">
        <v>90.0</v>
      </c>
      <c r="AL29" s="42">
        <v>0.589041095890411</v>
      </c>
      <c r="AM29" s="42">
        <v>0.5281385281385281</v>
      </c>
      <c r="AN29" s="42">
        <v>0.3588235294117647</v>
      </c>
      <c r="AO29" s="42">
        <v>0.45104895104895104</v>
      </c>
      <c r="AP29" s="42">
        <v>0.0</v>
      </c>
      <c r="AQ29" s="35">
        <f t="shared" si="41"/>
        <v>0.5890410959</v>
      </c>
      <c r="AR29" s="35">
        <f t="shared" si="42"/>
        <v>0.5281385281</v>
      </c>
      <c r="AS29" s="30">
        <f t="shared" si="43"/>
        <v>0.5594443616</v>
      </c>
      <c r="AT29" s="30">
        <f t="shared" si="44"/>
        <v>0.2582113131</v>
      </c>
      <c r="AU29" s="30">
        <f t="shared" si="45"/>
        <v>-0.03130583346</v>
      </c>
      <c r="AV29" s="41">
        <f t="shared" si="46"/>
        <v>0.3722671699</v>
      </c>
      <c r="AW29" s="42">
        <f t="shared" si="47"/>
        <v>0.454776041</v>
      </c>
      <c r="AX29" s="42">
        <f t="shared" si="48"/>
        <v>0.4071787608</v>
      </c>
      <c r="AY29" s="36">
        <f t="shared" si="49"/>
        <v>150</v>
      </c>
      <c r="AZ29" s="37">
        <f t="shared" si="50"/>
        <v>218</v>
      </c>
      <c r="BA29" s="38">
        <f t="shared" si="51"/>
        <v>129</v>
      </c>
      <c r="BB29" s="39">
        <f t="shared" si="52"/>
        <v>90</v>
      </c>
      <c r="BC29" s="43"/>
      <c r="BD29" s="43"/>
      <c r="BE29" s="43">
        <f t="shared" si="53"/>
        <v>1</v>
      </c>
      <c r="BF29" s="43">
        <f t="shared" ref="BF29:BK29" si="148">POWER($AQ29,BF$3)</f>
        <v>0.5890410959</v>
      </c>
      <c r="BG29" s="43">
        <f t="shared" si="148"/>
        <v>0.3469694126</v>
      </c>
      <c r="BH29" s="43">
        <f t="shared" si="148"/>
        <v>0.2043792431</v>
      </c>
      <c r="BI29" s="43">
        <f t="shared" si="148"/>
        <v>0.1203877733</v>
      </c>
      <c r="BJ29" s="43">
        <f t="shared" si="148"/>
        <v>0.07091334592</v>
      </c>
      <c r="BK29" s="43">
        <f t="shared" si="148"/>
        <v>0.041770875</v>
      </c>
      <c r="BL29" s="43">
        <f t="shared" ref="BL29:BO29" si="149">$AR29*BE29</f>
        <v>0.5281385281</v>
      </c>
      <c r="BM29" s="43">
        <f t="shared" si="149"/>
        <v>0.3110952974</v>
      </c>
      <c r="BN29" s="43">
        <f t="shared" si="149"/>
        <v>0.1832479149</v>
      </c>
      <c r="BO29" s="43">
        <f t="shared" si="149"/>
        <v>0.1079405526</v>
      </c>
      <c r="BP29" s="43"/>
      <c r="BQ29" s="43"/>
      <c r="BR29" s="43"/>
      <c r="BS29" s="43"/>
      <c r="BT29" s="43"/>
      <c r="BU29" s="43"/>
      <c r="BV29" s="43"/>
      <c r="BW29" s="43"/>
      <c r="BX29" s="43"/>
    </row>
    <row r="30">
      <c r="A30" s="10" t="s">
        <v>52</v>
      </c>
      <c r="B30" s="10">
        <v>0.66</v>
      </c>
      <c r="C30" s="44">
        <f t="shared" si="56"/>
        <v>26</v>
      </c>
      <c r="D30" s="32">
        <f t="shared" si="14"/>
        <v>560</v>
      </c>
      <c r="E30" s="32">
        <f t="shared" si="15"/>
        <v>560</v>
      </c>
      <c r="F30" s="33">
        <f t="shared" si="16"/>
        <v>224</v>
      </c>
      <c r="G30" s="30">
        <f t="shared" si="17"/>
        <v>175</v>
      </c>
      <c r="H30" s="34">
        <f t="shared" si="18"/>
        <v>49</v>
      </c>
      <c r="I30" s="35">
        <f t="shared" si="19"/>
        <v>0.6017426579</v>
      </c>
      <c r="J30" s="35">
        <f t="shared" si="20"/>
        <v>0.6024428592</v>
      </c>
      <c r="K30" s="36">
        <f t="shared" si="21"/>
        <v>105</v>
      </c>
      <c r="L30" s="37">
        <f t="shared" si="22"/>
        <v>70</v>
      </c>
      <c r="M30" s="38">
        <f t="shared" si="23"/>
        <v>30</v>
      </c>
      <c r="N30" s="39">
        <f t="shared" si="24"/>
        <v>19</v>
      </c>
      <c r="O30" s="35">
        <f t="shared" si="25"/>
        <v>0.6</v>
      </c>
      <c r="P30" s="35">
        <f t="shared" si="26"/>
        <v>0.612244898</v>
      </c>
      <c r="Q30" s="40">
        <f t="shared" si="27"/>
        <v>0.6026785714</v>
      </c>
      <c r="R30" s="35">
        <f t="shared" si="28"/>
        <v>0.3</v>
      </c>
      <c r="S30" s="10">
        <f t="shared" si="57"/>
        <v>0.7932002712</v>
      </c>
      <c r="T30" s="10">
        <f t="shared" si="29"/>
        <v>1.097049625</v>
      </c>
      <c r="U30" s="10">
        <f t="shared" si="30"/>
        <v>1</v>
      </c>
      <c r="V30" s="30">
        <f t="shared" si="31"/>
        <v>224</v>
      </c>
      <c r="W30" s="30">
        <f t="shared" si="32"/>
        <v>135</v>
      </c>
      <c r="X30" s="34">
        <f t="shared" si="33"/>
        <v>178</v>
      </c>
      <c r="Y30" s="36">
        <f t="shared" si="34"/>
        <v>148</v>
      </c>
      <c r="Z30" s="37">
        <f t="shared" ref="Z30:AA30" si="150">L30</f>
        <v>70</v>
      </c>
      <c r="AA30" s="38">
        <f t="shared" si="150"/>
        <v>30</v>
      </c>
      <c r="AB30" s="39">
        <f t="shared" si="36"/>
        <v>0</v>
      </c>
      <c r="AC30" s="35">
        <f t="shared" si="37"/>
        <v>1</v>
      </c>
      <c r="AD30" s="35">
        <f t="shared" si="38"/>
        <v>0.6788990826</v>
      </c>
      <c r="AE30" s="50">
        <f t="shared" ref="AE30:AF30" si="151">O30</f>
        <v>0.6</v>
      </c>
      <c r="AF30" s="50">
        <f t="shared" si="151"/>
        <v>0.612244898</v>
      </c>
      <c r="AG30" s="52">
        <f t="shared" si="40"/>
        <v>1</v>
      </c>
      <c r="AH30" s="42">
        <v>194.0</v>
      </c>
      <c r="AI30" s="42">
        <v>159.0</v>
      </c>
      <c r="AJ30" s="42">
        <v>36.0</v>
      </c>
      <c r="AK30" s="42">
        <v>36.0</v>
      </c>
      <c r="AL30" s="42">
        <v>0.5</v>
      </c>
      <c r="AM30" s="42">
        <v>0.5495750708215298</v>
      </c>
      <c r="AN30" s="42">
        <v>0.4517241379310345</v>
      </c>
      <c r="AO30" s="42">
        <v>0.3711340206185567</v>
      </c>
      <c r="AP30" s="42">
        <v>0.0</v>
      </c>
      <c r="AQ30" s="35">
        <f t="shared" si="41"/>
        <v>0.5</v>
      </c>
      <c r="AR30" s="35">
        <f t="shared" si="42"/>
        <v>0.5495750708</v>
      </c>
      <c r="AS30" s="30">
        <f t="shared" si="43"/>
        <v>0.5292281908</v>
      </c>
      <c r="AT30" s="30">
        <f t="shared" si="44"/>
        <v>0.2279951423</v>
      </c>
      <c r="AU30" s="30">
        <f t="shared" si="45"/>
        <v>0.02034688004</v>
      </c>
      <c r="AV30" s="41">
        <f t="shared" si="46"/>
        <v>0.3575738946</v>
      </c>
      <c r="AW30" s="42">
        <f t="shared" si="47"/>
        <v>0.3885754656</v>
      </c>
      <c r="AX30" s="42">
        <f t="shared" si="48"/>
        <v>0.4195107911</v>
      </c>
      <c r="AY30" s="36">
        <f t="shared" si="49"/>
        <v>115</v>
      </c>
      <c r="AZ30" s="37">
        <f t="shared" si="50"/>
        <v>159</v>
      </c>
      <c r="BA30" s="38">
        <f t="shared" si="51"/>
        <v>36</v>
      </c>
      <c r="BB30" s="39">
        <f t="shared" si="52"/>
        <v>36</v>
      </c>
      <c r="BC30" s="43"/>
      <c r="BD30" s="43"/>
      <c r="BE30" s="43">
        <f t="shared" si="53"/>
        <v>1</v>
      </c>
      <c r="BF30" s="43">
        <f t="shared" ref="BF30:BK30" si="152">POWER($AQ30,BF$3)</f>
        <v>0.5</v>
      </c>
      <c r="BG30" s="43">
        <f t="shared" si="152"/>
        <v>0.25</v>
      </c>
      <c r="BH30" s="43">
        <f t="shared" si="152"/>
        <v>0.125</v>
      </c>
      <c r="BI30" s="43">
        <f t="shared" si="152"/>
        <v>0.0625</v>
      </c>
      <c r="BJ30" s="43">
        <f t="shared" si="152"/>
        <v>0.03125</v>
      </c>
      <c r="BK30" s="43">
        <f t="shared" si="152"/>
        <v>0.015625</v>
      </c>
      <c r="BL30" s="43">
        <f t="shared" ref="BL30:BO30" si="153">$AR30*BE30</f>
        <v>0.5495750708</v>
      </c>
      <c r="BM30" s="43">
        <f t="shared" si="153"/>
        <v>0.2747875354</v>
      </c>
      <c r="BN30" s="43">
        <f t="shared" si="153"/>
        <v>0.1373937677</v>
      </c>
      <c r="BO30" s="43">
        <f t="shared" si="153"/>
        <v>0.06869688385</v>
      </c>
      <c r="BP30" s="43"/>
      <c r="BQ30" s="43"/>
      <c r="BR30" s="43"/>
      <c r="BS30" s="43"/>
      <c r="BT30" s="43"/>
      <c r="BU30" s="43"/>
      <c r="BV30" s="43"/>
      <c r="BW30" s="43"/>
      <c r="BX30" s="43"/>
    </row>
    <row r="31">
      <c r="A31" s="30"/>
      <c r="B31" s="49"/>
      <c r="C31" s="44">
        <f t="shared" si="56"/>
        <v>27</v>
      </c>
      <c r="D31" s="32">
        <f t="shared" si="14"/>
        <v>799</v>
      </c>
      <c r="E31" s="32">
        <f t="shared" si="15"/>
        <v>799</v>
      </c>
      <c r="F31" s="33">
        <f t="shared" si="16"/>
        <v>410</v>
      </c>
      <c r="G31" s="30">
        <f t="shared" si="17"/>
        <v>251</v>
      </c>
      <c r="H31" s="34">
        <f t="shared" si="18"/>
        <v>159</v>
      </c>
      <c r="I31" s="35">
        <f t="shared" si="19"/>
        <v>0.5005234852</v>
      </c>
      <c r="J31" s="35">
        <f t="shared" si="20"/>
        <v>0.5267632484</v>
      </c>
      <c r="K31" s="36">
        <f t="shared" si="21"/>
        <v>126</v>
      </c>
      <c r="L31" s="37">
        <f t="shared" si="22"/>
        <v>125</v>
      </c>
      <c r="M31" s="38">
        <f t="shared" si="23"/>
        <v>84</v>
      </c>
      <c r="N31" s="39">
        <f t="shared" si="24"/>
        <v>75</v>
      </c>
      <c r="O31" s="35">
        <f t="shared" si="25"/>
        <v>0.5019920319</v>
      </c>
      <c r="P31" s="35">
        <f t="shared" si="26"/>
        <v>0.5283018868</v>
      </c>
      <c r="Q31" s="40">
        <f t="shared" si="27"/>
        <v>0.512195122</v>
      </c>
      <c r="R31" s="35">
        <f t="shared" si="28"/>
        <v>0.4019138756</v>
      </c>
      <c r="S31" s="10">
        <f t="shared" si="57"/>
        <v>0.8395026804</v>
      </c>
      <c r="T31" s="10">
        <f t="shared" si="29"/>
        <v>1.109467881</v>
      </c>
      <c r="U31" s="10">
        <f t="shared" si="30"/>
        <v>1</v>
      </c>
      <c r="V31" s="30">
        <f t="shared" si="31"/>
        <v>410</v>
      </c>
      <c r="W31" s="30">
        <f t="shared" si="32"/>
        <v>210</v>
      </c>
      <c r="X31" s="34">
        <f t="shared" si="33"/>
        <v>344</v>
      </c>
      <c r="Y31" s="36">
        <f t="shared" si="34"/>
        <v>260</v>
      </c>
      <c r="Z31" s="37">
        <f t="shared" ref="Z31:AA31" si="154">L31</f>
        <v>125</v>
      </c>
      <c r="AA31" s="38">
        <f t="shared" si="154"/>
        <v>84</v>
      </c>
      <c r="AB31" s="39">
        <f t="shared" si="36"/>
        <v>0</v>
      </c>
      <c r="AC31" s="35">
        <f t="shared" si="37"/>
        <v>1</v>
      </c>
      <c r="AD31" s="35">
        <f t="shared" si="38"/>
        <v>0.6753246753</v>
      </c>
      <c r="AE31" s="50">
        <f t="shared" ref="AE31:AF31" si="155">O31</f>
        <v>0.5019920319</v>
      </c>
      <c r="AF31" s="50">
        <f t="shared" si="155"/>
        <v>0.5283018868</v>
      </c>
      <c r="AG31" s="52">
        <f t="shared" si="40"/>
        <v>1</v>
      </c>
      <c r="AH31" s="42">
        <v>423.0</v>
      </c>
      <c r="AI31" s="42">
        <v>489.0</v>
      </c>
      <c r="AJ31" s="42">
        <v>103.0</v>
      </c>
      <c r="AK31" s="42">
        <v>215.0</v>
      </c>
      <c r="AL31" s="42">
        <v>0.3238993710691824</v>
      </c>
      <c r="AM31" s="42">
        <v>0.46381578947368424</v>
      </c>
      <c r="AN31" s="42">
        <v>0.4340277777777778</v>
      </c>
      <c r="AO31" s="42">
        <v>0.44782608695652176</v>
      </c>
      <c r="AP31" s="42">
        <v>0.0</v>
      </c>
      <c r="AQ31" s="35">
        <f t="shared" si="41"/>
        <v>0.3238993711</v>
      </c>
      <c r="AR31" s="35">
        <f t="shared" si="42"/>
        <v>0.4638157895</v>
      </c>
      <c r="AS31" s="30">
        <f t="shared" si="43"/>
        <v>0.4596607964</v>
      </c>
      <c r="AT31" s="30">
        <f t="shared" si="44"/>
        <v>0.1584277479</v>
      </c>
      <c r="AU31" s="30">
        <f t="shared" si="45"/>
        <v>0.004154993061</v>
      </c>
      <c r="AV31" s="41">
        <f t="shared" si="46"/>
        <v>0.3304871763</v>
      </c>
      <c r="AW31" s="42">
        <f t="shared" si="47"/>
        <v>0.2549609322</v>
      </c>
      <c r="AX31" s="42">
        <f t="shared" si="48"/>
        <v>0.2612781692</v>
      </c>
      <c r="AY31" s="36">
        <f t="shared" si="49"/>
        <v>173</v>
      </c>
      <c r="AZ31" s="37">
        <f t="shared" si="50"/>
        <v>489</v>
      </c>
      <c r="BA31" s="38">
        <f t="shared" si="51"/>
        <v>103</v>
      </c>
      <c r="BB31" s="39">
        <f t="shared" si="52"/>
        <v>215</v>
      </c>
      <c r="BC31" s="43"/>
      <c r="BD31" s="43"/>
      <c r="BE31" s="43">
        <f t="shared" si="53"/>
        <v>1</v>
      </c>
      <c r="BF31" s="43">
        <f t="shared" ref="BF31:BK31" si="156">POWER($AQ31,BF$3)</f>
        <v>0.3238993711</v>
      </c>
      <c r="BG31" s="43">
        <f t="shared" si="156"/>
        <v>0.1049108026</v>
      </c>
      <c r="BH31" s="43">
        <f t="shared" si="156"/>
        <v>0.03398054297</v>
      </c>
      <c r="BI31" s="43">
        <f t="shared" si="156"/>
        <v>0.0110062765</v>
      </c>
      <c r="BJ31" s="43">
        <f t="shared" si="156"/>
        <v>0.003564926035</v>
      </c>
      <c r="BK31" s="43">
        <f t="shared" si="156"/>
        <v>0.001154677301</v>
      </c>
      <c r="BL31" s="43">
        <f t="shared" ref="BL31:BO31" si="157">$AR31*BE31</f>
        <v>0.4638157895</v>
      </c>
      <c r="BM31" s="43">
        <f t="shared" si="157"/>
        <v>0.1502296425</v>
      </c>
      <c r="BN31" s="43">
        <f t="shared" si="157"/>
        <v>0.04865928672</v>
      </c>
      <c r="BO31" s="43">
        <f t="shared" si="157"/>
        <v>0.01576071237</v>
      </c>
      <c r="BP31" s="43"/>
      <c r="BQ31" s="43"/>
      <c r="BR31" s="43"/>
      <c r="BS31" s="43"/>
      <c r="BT31" s="43"/>
      <c r="BU31" s="43"/>
      <c r="BV31" s="43"/>
      <c r="BW31" s="43"/>
      <c r="BX31" s="43"/>
    </row>
    <row r="32">
      <c r="A32" s="48" t="s">
        <v>53</v>
      </c>
      <c r="B32" s="10">
        <v>0.1</v>
      </c>
      <c r="C32" s="44">
        <f t="shared" si="56"/>
        <v>28</v>
      </c>
      <c r="D32" s="32">
        <f t="shared" si="14"/>
        <v>1572</v>
      </c>
      <c r="E32" s="32">
        <f t="shared" si="15"/>
        <v>1572</v>
      </c>
      <c r="F32" s="33">
        <f t="shared" si="16"/>
        <v>752</v>
      </c>
      <c r="G32" s="30">
        <f t="shared" si="17"/>
        <v>543</v>
      </c>
      <c r="H32" s="34">
        <f t="shared" si="18"/>
        <v>209</v>
      </c>
      <c r="I32" s="35">
        <f t="shared" si="19"/>
        <v>0.316098007</v>
      </c>
      <c r="J32" s="35">
        <f t="shared" si="20"/>
        <v>0.3106278535</v>
      </c>
      <c r="K32" s="36">
        <f t="shared" si="21"/>
        <v>172</v>
      </c>
      <c r="L32" s="37">
        <f t="shared" si="22"/>
        <v>371</v>
      </c>
      <c r="M32" s="38">
        <f t="shared" si="23"/>
        <v>65</v>
      </c>
      <c r="N32" s="39">
        <f t="shared" si="24"/>
        <v>144</v>
      </c>
      <c r="O32" s="35">
        <f t="shared" si="25"/>
        <v>0.3167587477</v>
      </c>
      <c r="P32" s="35">
        <f t="shared" si="26"/>
        <v>0.3110047847</v>
      </c>
      <c r="Q32" s="40">
        <f t="shared" si="27"/>
        <v>0.3151595745</v>
      </c>
      <c r="R32" s="35">
        <f t="shared" si="28"/>
        <v>0.1490825688</v>
      </c>
      <c r="S32" s="10">
        <f t="shared" si="57"/>
        <v>0.5127082983</v>
      </c>
      <c r="T32" s="10">
        <f t="shared" si="29"/>
        <v>0.731240856</v>
      </c>
      <c r="U32" s="10">
        <f t="shared" si="30"/>
        <v>0.731240856</v>
      </c>
      <c r="V32" s="30">
        <f t="shared" si="31"/>
        <v>752</v>
      </c>
      <c r="W32" s="30">
        <f t="shared" si="32"/>
        <v>237</v>
      </c>
      <c r="X32" s="34">
        <f t="shared" si="33"/>
        <v>386</v>
      </c>
      <c r="Y32" s="36">
        <f t="shared" si="34"/>
        <v>321</v>
      </c>
      <c r="Z32" s="37">
        <f t="shared" ref="Z32:AA32" si="158">L32</f>
        <v>371</v>
      </c>
      <c r="AA32" s="38">
        <f t="shared" si="158"/>
        <v>65</v>
      </c>
      <c r="AB32" s="39">
        <f t="shared" si="36"/>
        <v>118</v>
      </c>
      <c r="AC32" s="35">
        <f t="shared" si="37"/>
        <v>0.3551912568</v>
      </c>
      <c r="AD32" s="35">
        <f t="shared" si="38"/>
        <v>0.4638728324</v>
      </c>
      <c r="AE32" s="50">
        <f t="shared" ref="AE32:AF32" si="159">O32</f>
        <v>0.3167587477</v>
      </c>
      <c r="AF32" s="50">
        <f t="shared" si="159"/>
        <v>0.3110047847</v>
      </c>
      <c r="AG32" s="52">
        <f t="shared" si="40"/>
        <v>0</v>
      </c>
      <c r="AH32" s="42">
        <v>222.0</v>
      </c>
      <c r="AI32" s="42">
        <v>229.0</v>
      </c>
      <c r="AJ32" s="42">
        <v>36.0</v>
      </c>
      <c r="AK32" s="42">
        <v>105.0</v>
      </c>
      <c r="AL32" s="42">
        <v>0.2553191489361702</v>
      </c>
      <c r="AM32" s="42">
        <v>0.49223946784922396</v>
      </c>
      <c r="AN32" s="42">
        <v>0.22108843537414966</v>
      </c>
      <c r="AO32" s="42">
        <v>0.14457831325301204</v>
      </c>
      <c r="AP32" s="42">
        <v>0.0</v>
      </c>
      <c r="AQ32" s="35">
        <f t="shared" si="41"/>
        <v>0.2553191489</v>
      </c>
      <c r="AR32" s="35">
        <f t="shared" si="42"/>
        <v>0.4922394678</v>
      </c>
      <c r="AS32" s="30">
        <f t="shared" si="43"/>
        <v>0.4292519962</v>
      </c>
      <c r="AT32" s="30">
        <f t="shared" si="44"/>
        <v>0.1280189477</v>
      </c>
      <c r="AU32" s="30">
        <f t="shared" si="45"/>
        <v>0.0629874717</v>
      </c>
      <c r="AV32" s="41">
        <f t="shared" si="46"/>
        <v>0.3206251525</v>
      </c>
      <c r="AW32" s="42">
        <f t="shared" si="47"/>
        <v>0.2019612819</v>
      </c>
      <c r="AX32" s="42">
        <f t="shared" si="48"/>
        <v>0.2977272145</v>
      </c>
      <c r="AY32" s="36">
        <f t="shared" si="49"/>
        <v>97</v>
      </c>
      <c r="AZ32" s="37">
        <f t="shared" si="50"/>
        <v>229</v>
      </c>
      <c r="BA32" s="38">
        <f t="shared" si="51"/>
        <v>36</v>
      </c>
      <c r="BB32" s="39">
        <f t="shared" si="52"/>
        <v>105</v>
      </c>
      <c r="BC32" s="43"/>
      <c r="BD32" s="43"/>
      <c r="BE32" s="43">
        <f t="shared" si="53"/>
        <v>1</v>
      </c>
      <c r="BF32" s="43">
        <f t="shared" ref="BF32:BK32" si="160">POWER($AQ32,BF$3)</f>
        <v>0.2553191489</v>
      </c>
      <c r="BG32" s="43">
        <f t="shared" si="160"/>
        <v>0.06518786781</v>
      </c>
      <c r="BH32" s="43">
        <f t="shared" si="160"/>
        <v>0.01664371093</v>
      </c>
      <c r="BI32" s="43">
        <f t="shared" si="160"/>
        <v>0.00424945811</v>
      </c>
      <c r="BJ32" s="43">
        <f t="shared" si="160"/>
        <v>0.001084968028</v>
      </c>
      <c r="BK32" s="43">
        <f t="shared" si="160"/>
        <v>0.0002770131136</v>
      </c>
      <c r="BL32" s="43">
        <f t="shared" ref="BL32:BO32" si="161">$AR32*BE32</f>
        <v>0.4922394678</v>
      </c>
      <c r="BM32" s="43">
        <f t="shared" si="161"/>
        <v>0.125678162</v>
      </c>
      <c r="BN32" s="43">
        <f t="shared" si="161"/>
        <v>0.03208804136</v>
      </c>
      <c r="BO32" s="43">
        <f t="shared" si="161"/>
        <v>0.008192691412</v>
      </c>
      <c r="BP32" s="43"/>
      <c r="BQ32" s="43"/>
      <c r="BR32" s="43"/>
      <c r="BS32" s="43"/>
      <c r="BT32" s="43"/>
      <c r="BU32" s="43"/>
      <c r="BV32" s="43"/>
      <c r="BW32" s="43"/>
      <c r="BX32" s="43"/>
    </row>
    <row r="33">
      <c r="A33" s="48" t="s">
        <v>54</v>
      </c>
      <c r="B33" s="10">
        <v>0.07</v>
      </c>
      <c r="C33" s="44">
        <f t="shared" si="56"/>
        <v>29</v>
      </c>
      <c r="D33" s="32">
        <f t="shared" si="14"/>
        <v>427</v>
      </c>
      <c r="E33" s="32">
        <f t="shared" si="15"/>
        <v>427</v>
      </c>
      <c r="F33" s="33">
        <f t="shared" si="16"/>
        <v>274</v>
      </c>
      <c r="G33" s="30">
        <f t="shared" si="17"/>
        <v>180</v>
      </c>
      <c r="H33" s="34">
        <f t="shared" si="18"/>
        <v>94</v>
      </c>
      <c r="I33" s="35">
        <f t="shared" si="19"/>
        <v>0.2482899862</v>
      </c>
      <c r="J33" s="35">
        <f t="shared" si="20"/>
        <v>0.2467521326</v>
      </c>
      <c r="K33" s="36">
        <f t="shared" si="21"/>
        <v>45</v>
      </c>
      <c r="L33" s="37">
        <f t="shared" si="22"/>
        <v>135</v>
      </c>
      <c r="M33" s="38">
        <f t="shared" si="23"/>
        <v>23</v>
      </c>
      <c r="N33" s="39">
        <f t="shared" si="24"/>
        <v>71</v>
      </c>
      <c r="O33" s="35">
        <f t="shared" si="25"/>
        <v>0.25</v>
      </c>
      <c r="P33" s="35">
        <f t="shared" si="26"/>
        <v>0.2446808511</v>
      </c>
      <c r="Q33" s="40">
        <f t="shared" si="27"/>
        <v>0.2481751825</v>
      </c>
      <c r="R33" s="35">
        <f t="shared" si="28"/>
        <v>0.1455696203</v>
      </c>
      <c r="S33" s="10">
        <f t="shared" si="57"/>
        <v>0.5197585254</v>
      </c>
      <c r="T33" s="10">
        <f t="shared" si="29"/>
        <v>0.7449869996</v>
      </c>
      <c r="U33" s="10">
        <f t="shared" si="30"/>
        <v>0.7449869996</v>
      </c>
      <c r="V33" s="30">
        <f t="shared" si="31"/>
        <v>274</v>
      </c>
      <c r="W33" s="30">
        <f t="shared" si="32"/>
        <v>68</v>
      </c>
      <c r="X33" s="34">
        <f t="shared" si="33"/>
        <v>142</v>
      </c>
      <c r="Y33" s="36">
        <f t="shared" si="34"/>
        <v>119</v>
      </c>
      <c r="Z33" s="37">
        <f t="shared" ref="Z33:AA33" si="162">L33</f>
        <v>135</v>
      </c>
      <c r="AA33" s="38">
        <f t="shared" si="162"/>
        <v>23</v>
      </c>
      <c r="AB33" s="39">
        <f t="shared" si="36"/>
        <v>41</v>
      </c>
      <c r="AC33" s="35">
        <f t="shared" si="37"/>
        <v>0.359375</v>
      </c>
      <c r="AD33" s="35">
        <f t="shared" si="38"/>
        <v>0.468503937</v>
      </c>
      <c r="AE33" s="50">
        <f t="shared" ref="AE33:AF33" si="163">O33</f>
        <v>0.25</v>
      </c>
      <c r="AF33" s="50">
        <f t="shared" si="163"/>
        <v>0.2446808511</v>
      </c>
      <c r="AG33" s="52">
        <f t="shared" si="40"/>
        <v>0</v>
      </c>
      <c r="AH33" s="42">
        <v>139.0</v>
      </c>
      <c r="AI33" s="42">
        <v>87.0</v>
      </c>
      <c r="AJ33" s="42">
        <v>49.0</v>
      </c>
      <c r="AK33" s="42">
        <v>19.0</v>
      </c>
      <c r="AL33" s="42">
        <v>0.7205882352941176</v>
      </c>
      <c r="AM33" s="42">
        <v>0.6150442477876106</v>
      </c>
      <c r="AN33" s="42">
        <v>0.48823529411764705</v>
      </c>
      <c r="AO33" s="42">
        <v>0.4666666666666667</v>
      </c>
      <c r="AP33" s="42">
        <v>0.0</v>
      </c>
      <c r="AQ33" s="35">
        <f t="shared" si="41"/>
        <v>0.7205882353</v>
      </c>
      <c r="AR33" s="35">
        <f t="shared" si="42"/>
        <v>0.6150442478</v>
      </c>
      <c r="AS33" s="30">
        <f t="shared" si="43"/>
        <v>0.5975622412</v>
      </c>
      <c r="AT33" s="30">
        <f t="shared" si="44"/>
        <v>0.2963291927</v>
      </c>
      <c r="AU33" s="30">
        <f t="shared" si="45"/>
        <v>0.01748200659</v>
      </c>
      <c r="AV33" s="41">
        <f t="shared" si="46"/>
        <v>0.3952463858</v>
      </c>
      <c r="AW33" s="42">
        <f t="shared" si="47"/>
        <v>0.5509348398</v>
      </c>
      <c r="AX33" s="42">
        <f t="shared" si="48"/>
        <v>0.5775144217</v>
      </c>
      <c r="AY33" s="36">
        <f t="shared" si="49"/>
        <v>119</v>
      </c>
      <c r="AZ33" s="37">
        <f t="shared" si="50"/>
        <v>87</v>
      </c>
      <c r="BA33" s="38">
        <f t="shared" si="51"/>
        <v>49</v>
      </c>
      <c r="BB33" s="39">
        <f t="shared" si="52"/>
        <v>19</v>
      </c>
      <c r="BC33" s="43"/>
      <c r="BD33" s="43"/>
      <c r="BE33" s="43">
        <f t="shared" si="53"/>
        <v>1</v>
      </c>
      <c r="BF33" s="43">
        <f t="shared" ref="BF33:BK33" si="164">POWER($AQ33,BF$3)</f>
        <v>0.7205882353</v>
      </c>
      <c r="BG33" s="43">
        <f t="shared" si="164"/>
        <v>0.5192474048</v>
      </c>
      <c r="BH33" s="43">
        <f t="shared" si="164"/>
        <v>0.3741635711</v>
      </c>
      <c r="BI33" s="43">
        <f t="shared" si="164"/>
        <v>0.2696178674</v>
      </c>
      <c r="BJ33" s="43">
        <f t="shared" si="164"/>
        <v>0.1942834633</v>
      </c>
      <c r="BK33" s="43">
        <f t="shared" si="164"/>
        <v>0.139998378</v>
      </c>
      <c r="BL33" s="43">
        <f t="shared" ref="BL33:BO33" si="165">$AR33*BE33</f>
        <v>0.6150442478</v>
      </c>
      <c r="BM33" s="43">
        <f t="shared" si="165"/>
        <v>0.4431936491</v>
      </c>
      <c r="BN33" s="43">
        <f t="shared" si="165"/>
        <v>0.3193601295</v>
      </c>
      <c r="BO33" s="43">
        <f t="shared" si="165"/>
        <v>0.2301271522</v>
      </c>
      <c r="BP33" s="43"/>
      <c r="BQ33" s="43"/>
      <c r="BR33" s="43"/>
      <c r="BS33" s="43"/>
      <c r="BT33" s="43"/>
      <c r="BU33" s="43"/>
      <c r="BV33" s="43"/>
      <c r="BW33" s="43"/>
      <c r="BX33" s="43"/>
    </row>
    <row r="34">
      <c r="A34" s="48" t="s">
        <v>55</v>
      </c>
      <c r="B34" s="10">
        <v>0.1</v>
      </c>
      <c r="C34" s="44">
        <f t="shared" si="56"/>
        <v>30</v>
      </c>
      <c r="D34" s="32">
        <f t="shared" si="14"/>
        <v>1859</v>
      </c>
      <c r="E34" s="32">
        <f t="shared" si="15"/>
        <v>1859</v>
      </c>
      <c r="F34" s="33">
        <f t="shared" si="16"/>
        <v>844</v>
      </c>
      <c r="G34" s="30">
        <f t="shared" si="17"/>
        <v>599</v>
      </c>
      <c r="H34" s="34">
        <f t="shared" si="18"/>
        <v>245</v>
      </c>
      <c r="I34" s="35">
        <f t="shared" si="19"/>
        <v>0.3884201011</v>
      </c>
      <c r="J34" s="35">
        <f t="shared" si="20"/>
        <v>0.3677595741</v>
      </c>
      <c r="K34" s="36">
        <f t="shared" si="21"/>
        <v>233</v>
      </c>
      <c r="L34" s="37">
        <f t="shared" si="22"/>
        <v>366</v>
      </c>
      <c r="M34" s="38">
        <f t="shared" si="23"/>
        <v>90</v>
      </c>
      <c r="N34" s="39">
        <f t="shared" si="24"/>
        <v>155</v>
      </c>
      <c r="O34" s="35">
        <f t="shared" si="25"/>
        <v>0.3889816361</v>
      </c>
      <c r="P34" s="35">
        <f t="shared" si="26"/>
        <v>0.3673469388</v>
      </c>
      <c r="Q34" s="40">
        <f t="shared" si="27"/>
        <v>0.3827014218</v>
      </c>
      <c r="R34" s="35">
        <f t="shared" si="28"/>
        <v>0.1973684211</v>
      </c>
      <c r="S34" s="10">
        <f t="shared" si="57"/>
        <v>0.700877552</v>
      </c>
      <c r="T34" s="10">
        <f t="shared" si="29"/>
        <v>1.009635331</v>
      </c>
      <c r="U34" s="10">
        <f t="shared" si="30"/>
        <v>1</v>
      </c>
      <c r="V34" s="30">
        <f t="shared" si="31"/>
        <v>844</v>
      </c>
      <c r="W34" s="30">
        <f t="shared" si="32"/>
        <v>323</v>
      </c>
      <c r="X34" s="34">
        <f t="shared" si="33"/>
        <v>592</v>
      </c>
      <c r="Y34" s="36">
        <f t="shared" si="34"/>
        <v>502</v>
      </c>
      <c r="Z34" s="37">
        <f t="shared" ref="Z34:AA34" si="166">L34</f>
        <v>366</v>
      </c>
      <c r="AA34" s="38">
        <f t="shared" si="166"/>
        <v>90</v>
      </c>
      <c r="AB34" s="39">
        <f t="shared" si="36"/>
        <v>0</v>
      </c>
      <c r="AC34" s="35">
        <f t="shared" si="37"/>
        <v>1</v>
      </c>
      <c r="AD34" s="35">
        <f t="shared" si="38"/>
        <v>0.5783410138</v>
      </c>
      <c r="AE34" s="50">
        <f t="shared" ref="AE34:AF34" si="167">O34</f>
        <v>0.3889816361</v>
      </c>
      <c r="AF34" s="50">
        <f t="shared" si="167"/>
        <v>0.3673469388</v>
      </c>
      <c r="AG34" s="52">
        <f t="shared" si="40"/>
        <v>1</v>
      </c>
      <c r="AH34" s="42">
        <v>329.0</v>
      </c>
      <c r="AI34" s="42">
        <v>341.0</v>
      </c>
      <c r="AJ34" s="42">
        <v>73.0</v>
      </c>
      <c r="AK34" s="42">
        <v>87.0</v>
      </c>
      <c r="AL34" s="42">
        <v>0.45625</v>
      </c>
      <c r="AM34" s="42">
        <v>0.491044776119403</v>
      </c>
      <c r="AN34" s="42">
        <v>0.30691056910569103</v>
      </c>
      <c r="AO34" s="42">
        <v>0.3201754385964912</v>
      </c>
      <c r="AP34" s="42">
        <v>0.0</v>
      </c>
      <c r="AQ34" s="35">
        <f t="shared" si="41"/>
        <v>0.45625</v>
      </c>
      <c r="AR34" s="35">
        <f t="shared" si="42"/>
        <v>0.4910447761</v>
      </c>
      <c r="AS34" s="30">
        <f t="shared" si="43"/>
        <v>0.5131327284</v>
      </c>
      <c r="AT34" s="30">
        <f t="shared" si="44"/>
        <v>0.21189968</v>
      </c>
      <c r="AU34" s="30">
        <f t="shared" si="45"/>
        <v>-0.02208795232</v>
      </c>
      <c r="AV34" s="41">
        <f t="shared" si="46"/>
        <v>0.3506029594</v>
      </c>
      <c r="AW34" s="42">
        <f t="shared" si="47"/>
        <v>0.3557144479</v>
      </c>
      <c r="AX34" s="42">
        <f t="shared" si="48"/>
        <v>0.3221320021</v>
      </c>
      <c r="AY34" s="36">
        <f t="shared" si="49"/>
        <v>162</v>
      </c>
      <c r="AZ34" s="37">
        <f t="shared" si="50"/>
        <v>341</v>
      </c>
      <c r="BA34" s="38">
        <f t="shared" si="51"/>
        <v>73</v>
      </c>
      <c r="BB34" s="39">
        <f t="shared" si="52"/>
        <v>87</v>
      </c>
      <c r="BC34" s="43"/>
      <c r="BD34" s="43"/>
      <c r="BE34" s="43">
        <f t="shared" si="53"/>
        <v>1</v>
      </c>
      <c r="BF34" s="43">
        <f t="shared" ref="BF34:BK34" si="168">POWER($AQ34,BF$3)</f>
        <v>0.45625</v>
      </c>
      <c r="BG34" s="43">
        <f t="shared" si="168"/>
        <v>0.2081640625</v>
      </c>
      <c r="BH34" s="43">
        <f t="shared" si="168"/>
        <v>0.09497485352</v>
      </c>
      <c r="BI34" s="43">
        <f t="shared" si="168"/>
        <v>0.04333227692</v>
      </c>
      <c r="BJ34" s="43">
        <f t="shared" si="168"/>
        <v>0.01977035134</v>
      </c>
      <c r="BK34" s="43">
        <f t="shared" si="168"/>
        <v>0.0090202228</v>
      </c>
      <c r="BL34" s="43">
        <f t="shared" ref="BL34:BO34" si="169">$AR34*BE34</f>
        <v>0.4910447761</v>
      </c>
      <c r="BM34" s="43">
        <f t="shared" si="169"/>
        <v>0.2240391791</v>
      </c>
      <c r="BN34" s="43">
        <f t="shared" si="169"/>
        <v>0.1022178755</v>
      </c>
      <c r="BO34" s="43">
        <f t="shared" si="169"/>
        <v>0.04663690568</v>
      </c>
      <c r="BP34" s="43"/>
      <c r="BQ34" s="43"/>
      <c r="BR34" s="43"/>
      <c r="BS34" s="43"/>
      <c r="BT34" s="43"/>
      <c r="BU34" s="43"/>
      <c r="BV34" s="43"/>
      <c r="BW34" s="43"/>
      <c r="BX34" s="43"/>
    </row>
    <row r="35">
      <c r="A35" s="30"/>
      <c r="B35" s="30"/>
      <c r="C35" s="44">
        <f t="shared" si="56"/>
        <v>31</v>
      </c>
      <c r="D35" s="32">
        <f t="shared" si="14"/>
        <v>630</v>
      </c>
      <c r="E35" s="32">
        <f t="shared" si="15"/>
        <v>630</v>
      </c>
      <c r="F35" s="33">
        <f t="shared" si="16"/>
        <v>382</v>
      </c>
      <c r="G35" s="30">
        <f t="shared" si="17"/>
        <v>184</v>
      </c>
      <c r="H35" s="34">
        <f t="shared" si="18"/>
        <v>198</v>
      </c>
      <c r="I35" s="35">
        <f t="shared" si="19"/>
        <v>0.3120566793</v>
      </c>
      <c r="J35" s="35">
        <f t="shared" si="20"/>
        <v>0.3490338369</v>
      </c>
      <c r="K35" s="36">
        <f t="shared" si="21"/>
        <v>57</v>
      </c>
      <c r="L35" s="37">
        <f t="shared" si="22"/>
        <v>127</v>
      </c>
      <c r="M35" s="38">
        <f t="shared" si="23"/>
        <v>69</v>
      </c>
      <c r="N35" s="39">
        <f t="shared" si="24"/>
        <v>129</v>
      </c>
      <c r="O35" s="35">
        <f t="shared" si="25"/>
        <v>0.3097826087</v>
      </c>
      <c r="P35" s="35">
        <f t="shared" si="26"/>
        <v>0.3484848485</v>
      </c>
      <c r="Q35" s="40">
        <f t="shared" si="27"/>
        <v>0.3298429319</v>
      </c>
      <c r="R35" s="35">
        <f t="shared" si="28"/>
        <v>0.3520408163</v>
      </c>
      <c r="S35" s="10">
        <f t="shared" si="57"/>
        <v>0.5559631946</v>
      </c>
      <c r="T35" s="10">
        <f t="shared" si="29"/>
        <v>0.6757175154</v>
      </c>
      <c r="U35" s="10">
        <f t="shared" si="30"/>
        <v>0.6757175154</v>
      </c>
      <c r="V35" s="30">
        <f t="shared" si="31"/>
        <v>382</v>
      </c>
      <c r="W35" s="30">
        <f t="shared" si="32"/>
        <v>126</v>
      </c>
      <c r="X35" s="34">
        <f t="shared" si="33"/>
        <v>212</v>
      </c>
      <c r="Y35" s="36">
        <f t="shared" si="34"/>
        <v>143</v>
      </c>
      <c r="Z35" s="37">
        <f t="shared" ref="Z35:AA35" si="170">L35</f>
        <v>127</v>
      </c>
      <c r="AA35" s="38">
        <f t="shared" si="170"/>
        <v>69</v>
      </c>
      <c r="AB35" s="39">
        <f t="shared" si="36"/>
        <v>69</v>
      </c>
      <c r="AC35" s="35">
        <f t="shared" si="37"/>
        <v>0.5</v>
      </c>
      <c r="AD35" s="35">
        <f t="shared" si="38"/>
        <v>0.5296296296</v>
      </c>
      <c r="AE35" s="50">
        <f t="shared" ref="AE35:AF35" si="171">O35</f>
        <v>0.3097826087</v>
      </c>
      <c r="AF35" s="50">
        <f t="shared" si="171"/>
        <v>0.3484848485</v>
      </c>
      <c r="AG35" s="52">
        <f t="shared" si="40"/>
        <v>0</v>
      </c>
      <c r="AH35" s="42">
        <v>159.0</v>
      </c>
      <c r="AI35" s="42">
        <v>159.0</v>
      </c>
      <c r="AJ35" s="42">
        <v>47.0</v>
      </c>
      <c r="AK35" s="42">
        <v>71.0</v>
      </c>
      <c r="AL35" s="42">
        <v>0.3983050847457627</v>
      </c>
      <c r="AM35" s="42">
        <v>0.5</v>
      </c>
      <c r="AN35" s="42">
        <v>0.4682274247491639</v>
      </c>
      <c r="AO35" s="42">
        <v>0.47474747474747475</v>
      </c>
      <c r="AP35" s="42">
        <v>0.0</v>
      </c>
      <c r="AQ35" s="35">
        <f t="shared" si="41"/>
        <v>0.3983050847</v>
      </c>
      <c r="AR35" s="35">
        <f t="shared" si="42"/>
        <v>0.5</v>
      </c>
      <c r="AS35" s="30">
        <f t="shared" si="43"/>
        <v>0.4905900381</v>
      </c>
      <c r="AT35" s="30">
        <f t="shared" si="44"/>
        <v>0.1893569896</v>
      </c>
      <c r="AU35" s="30">
        <f t="shared" si="45"/>
        <v>0.009409961912</v>
      </c>
      <c r="AV35" s="41">
        <f t="shared" si="46"/>
        <v>0.3416178772</v>
      </c>
      <c r="AW35" s="42">
        <f t="shared" si="47"/>
        <v>0.3118517356</v>
      </c>
      <c r="AX35" s="42">
        <f t="shared" si="48"/>
        <v>0.326158609</v>
      </c>
      <c r="AY35" s="36">
        <f t="shared" si="49"/>
        <v>77</v>
      </c>
      <c r="AZ35" s="37">
        <f t="shared" si="50"/>
        <v>159</v>
      </c>
      <c r="BA35" s="38">
        <f t="shared" si="51"/>
        <v>47</v>
      </c>
      <c r="BB35" s="39">
        <f t="shared" si="52"/>
        <v>71</v>
      </c>
      <c r="BC35" s="43"/>
      <c r="BD35" s="43"/>
      <c r="BE35" s="43">
        <f t="shared" si="53"/>
        <v>1</v>
      </c>
      <c r="BF35" s="43">
        <f t="shared" ref="BF35:BK35" si="172">POWER($AQ35,BF$3)</f>
        <v>0.3983050847</v>
      </c>
      <c r="BG35" s="43">
        <f t="shared" si="172"/>
        <v>0.1586469405</v>
      </c>
      <c r="BH35" s="43">
        <f t="shared" si="172"/>
        <v>0.06318988309</v>
      </c>
      <c r="BI35" s="43">
        <f t="shared" si="172"/>
        <v>0.02516885174</v>
      </c>
      <c r="BJ35" s="43">
        <f t="shared" si="172"/>
        <v>0.01002488163</v>
      </c>
      <c r="BK35" s="43">
        <f t="shared" si="172"/>
        <v>0.003992961325</v>
      </c>
      <c r="BL35" s="43">
        <f t="shared" ref="BL35:BO35" si="173">$AR35*BE35</f>
        <v>0.5</v>
      </c>
      <c r="BM35" s="43">
        <f t="shared" si="173"/>
        <v>0.1991525424</v>
      </c>
      <c r="BN35" s="43">
        <f t="shared" si="173"/>
        <v>0.07932347027</v>
      </c>
      <c r="BO35" s="43">
        <f t="shared" si="173"/>
        <v>0.03159494155</v>
      </c>
      <c r="BP35" s="43"/>
      <c r="BQ35" s="43"/>
      <c r="BR35" s="43"/>
      <c r="BS35" s="43"/>
      <c r="BT35" s="43"/>
      <c r="BU35" s="43"/>
      <c r="BV35" s="43"/>
      <c r="BW35" s="43"/>
      <c r="BX35" s="43"/>
    </row>
    <row r="36">
      <c r="A36" s="48" t="s">
        <v>56</v>
      </c>
      <c r="B36" s="48">
        <v>3.15</v>
      </c>
      <c r="C36" s="44">
        <f t="shared" si="56"/>
        <v>32</v>
      </c>
      <c r="D36" s="32">
        <f t="shared" si="14"/>
        <v>1345</v>
      </c>
      <c r="E36" s="32">
        <f t="shared" si="15"/>
        <v>1345</v>
      </c>
      <c r="F36" s="33">
        <f t="shared" si="16"/>
        <v>735</v>
      </c>
      <c r="G36" s="30">
        <f t="shared" si="17"/>
        <v>394</v>
      </c>
      <c r="H36" s="34">
        <f t="shared" si="18"/>
        <v>341</v>
      </c>
      <c r="I36" s="35">
        <f t="shared" si="19"/>
        <v>0.5770171308</v>
      </c>
      <c r="J36" s="35">
        <f t="shared" si="20"/>
        <v>0.5379950511</v>
      </c>
      <c r="K36" s="36">
        <f t="shared" si="21"/>
        <v>227</v>
      </c>
      <c r="L36" s="37">
        <f t="shared" si="22"/>
        <v>167</v>
      </c>
      <c r="M36" s="38">
        <f t="shared" si="23"/>
        <v>183</v>
      </c>
      <c r="N36" s="39">
        <f t="shared" si="24"/>
        <v>158</v>
      </c>
      <c r="O36" s="35">
        <f t="shared" si="25"/>
        <v>0.576142132</v>
      </c>
      <c r="P36" s="35">
        <f t="shared" si="26"/>
        <v>0.5366568915</v>
      </c>
      <c r="Q36" s="40">
        <f t="shared" si="27"/>
        <v>0.5578231293</v>
      </c>
      <c r="R36" s="35">
        <f t="shared" si="28"/>
        <v>0.5228571429</v>
      </c>
      <c r="S36" s="10">
        <f t="shared" si="57"/>
        <v>0.7513956765</v>
      </c>
      <c r="T36" s="10">
        <f t="shared" si="29"/>
        <v>0.8896884627</v>
      </c>
      <c r="U36" s="10">
        <f t="shared" si="30"/>
        <v>0.8896884627</v>
      </c>
      <c r="V36" s="30">
        <f t="shared" si="31"/>
        <v>735</v>
      </c>
      <c r="W36" s="30">
        <f t="shared" si="32"/>
        <v>410</v>
      </c>
      <c r="X36" s="34">
        <f t="shared" si="33"/>
        <v>552</v>
      </c>
      <c r="Y36" s="36">
        <f t="shared" si="34"/>
        <v>369</v>
      </c>
      <c r="Z36" s="37">
        <f t="shared" ref="Z36:AA36" si="174">L36</f>
        <v>167</v>
      </c>
      <c r="AA36" s="38">
        <f t="shared" si="174"/>
        <v>183</v>
      </c>
      <c r="AB36" s="39">
        <f t="shared" si="36"/>
        <v>46</v>
      </c>
      <c r="AC36" s="35">
        <f t="shared" si="37"/>
        <v>0.7991266376</v>
      </c>
      <c r="AD36" s="35">
        <f t="shared" si="38"/>
        <v>0.6884328358</v>
      </c>
      <c r="AE36" s="50">
        <f t="shared" ref="AE36:AF36" si="175">O36</f>
        <v>0.576142132</v>
      </c>
      <c r="AF36" s="50">
        <f t="shared" si="175"/>
        <v>0.5366568915</v>
      </c>
      <c r="AG36" s="52">
        <f t="shared" si="40"/>
        <v>0</v>
      </c>
      <c r="AH36" s="42">
        <v>418.0</v>
      </c>
      <c r="AI36" s="42">
        <v>422.0</v>
      </c>
      <c r="AJ36" s="42">
        <v>76.0</v>
      </c>
      <c r="AK36" s="42">
        <v>90.0</v>
      </c>
      <c r="AL36" s="42">
        <v>0.4578313253012048</v>
      </c>
      <c r="AM36" s="42">
        <v>0.4976190476190476</v>
      </c>
      <c r="AN36" s="42">
        <v>0.3692077727952167</v>
      </c>
      <c r="AO36" s="42">
        <v>0.38578680203045684</v>
      </c>
      <c r="AP36" s="42">
        <v>0.0</v>
      </c>
      <c r="AQ36" s="35">
        <f t="shared" si="41"/>
        <v>0.4578313253</v>
      </c>
      <c r="AR36" s="35">
        <f t="shared" si="42"/>
        <v>0.4976190476</v>
      </c>
      <c r="AS36" s="30">
        <f t="shared" si="43"/>
        <v>0.5137285015</v>
      </c>
      <c r="AT36" s="30">
        <f t="shared" si="44"/>
        <v>0.212495453</v>
      </c>
      <c r="AU36" s="30">
        <f t="shared" si="45"/>
        <v>-0.01610945387</v>
      </c>
      <c r="AV36" s="41">
        <f t="shared" si="46"/>
        <v>0.350852103</v>
      </c>
      <c r="AW36" s="42">
        <f t="shared" si="47"/>
        <v>0.356906038</v>
      </c>
      <c r="AX36" s="42">
        <f t="shared" si="48"/>
        <v>0.3324132805</v>
      </c>
      <c r="AY36" s="36">
        <f t="shared" si="49"/>
        <v>210</v>
      </c>
      <c r="AZ36" s="37">
        <f t="shared" si="50"/>
        <v>422</v>
      </c>
      <c r="BA36" s="38">
        <f t="shared" si="51"/>
        <v>76</v>
      </c>
      <c r="BB36" s="39">
        <f t="shared" si="52"/>
        <v>90</v>
      </c>
      <c r="BC36" s="43"/>
      <c r="BD36" s="43"/>
      <c r="BE36" s="43">
        <f t="shared" si="53"/>
        <v>1</v>
      </c>
      <c r="BF36" s="43">
        <f t="shared" ref="BF36:BK36" si="176">POWER($AQ36,BF$3)</f>
        <v>0.4578313253</v>
      </c>
      <c r="BG36" s="43">
        <f t="shared" si="176"/>
        <v>0.2096095224</v>
      </c>
      <c r="BH36" s="43">
        <f t="shared" si="176"/>
        <v>0.09596580545</v>
      </c>
      <c r="BI36" s="43">
        <f t="shared" si="176"/>
        <v>0.04393615189</v>
      </c>
      <c r="BJ36" s="43">
        <f t="shared" si="176"/>
        <v>0.02011534665</v>
      </c>
      <c r="BK36" s="43">
        <f t="shared" si="176"/>
        <v>0.009209435815</v>
      </c>
      <c r="BL36" s="43">
        <f t="shared" ref="BL36:BO36" si="177">$AR36*BE36</f>
        <v>0.4976190476</v>
      </c>
      <c r="BM36" s="43">
        <f t="shared" si="177"/>
        <v>0.2278255881</v>
      </c>
      <c r="BN36" s="43">
        <f t="shared" si="177"/>
        <v>0.1043056909</v>
      </c>
      <c r="BO36" s="43">
        <f t="shared" si="177"/>
        <v>0.04775441271</v>
      </c>
      <c r="BP36" s="43"/>
      <c r="BQ36" s="43"/>
      <c r="BR36" s="43"/>
      <c r="BS36" s="43"/>
      <c r="BT36" s="43"/>
      <c r="BU36" s="43"/>
      <c r="BV36" s="43"/>
      <c r="BW36" s="43"/>
      <c r="BX36" s="43"/>
    </row>
    <row r="37">
      <c r="A37" s="48" t="s">
        <v>57</v>
      </c>
      <c r="B37" s="48">
        <v>0.5</v>
      </c>
      <c r="C37" s="44">
        <f t="shared" si="56"/>
        <v>33</v>
      </c>
      <c r="D37" s="32">
        <f t="shared" si="14"/>
        <v>2168</v>
      </c>
      <c r="E37" s="32">
        <f t="shared" si="15"/>
        <v>2168</v>
      </c>
      <c r="F37" s="33">
        <f t="shared" si="16"/>
        <v>1098</v>
      </c>
      <c r="G37" s="30">
        <f t="shared" si="17"/>
        <v>705</v>
      </c>
      <c r="H37" s="34">
        <f t="shared" si="18"/>
        <v>393</v>
      </c>
      <c r="I37" s="35">
        <f t="shared" si="19"/>
        <v>0.4177845644</v>
      </c>
      <c r="J37" s="35">
        <f t="shared" si="20"/>
        <v>0.3332597666</v>
      </c>
      <c r="K37" s="36">
        <f t="shared" si="21"/>
        <v>295</v>
      </c>
      <c r="L37" s="37">
        <f t="shared" si="22"/>
        <v>410</v>
      </c>
      <c r="M37" s="38">
        <f t="shared" si="23"/>
        <v>131</v>
      </c>
      <c r="N37" s="39">
        <f t="shared" si="24"/>
        <v>262</v>
      </c>
      <c r="O37" s="35">
        <f t="shared" si="25"/>
        <v>0.4184397163</v>
      </c>
      <c r="P37" s="35">
        <f t="shared" si="26"/>
        <v>0.3333333333</v>
      </c>
      <c r="Q37" s="40">
        <f t="shared" si="27"/>
        <v>0.3879781421</v>
      </c>
      <c r="R37" s="35">
        <f t="shared" si="28"/>
        <v>0.2421441774</v>
      </c>
      <c r="S37" s="10">
        <f t="shared" si="57"/>
        <v>0.5618978335</v>
      </c>
      <c r="T37" s="10">
        <f t="shared" si="29"/>
        <v>0.7539066329</v>
      </c>
      <c r="U37" s="10">
        <f t="shared" si="30"/>
        <v>0.7539066329</v>
      </c>
      <c r="V37" s="30">
        <f t="shared" si="31"/>
        <v>1098</v>
      </c>
      <c r="W37" s="30">
        <f t="shared" si="32"/>
        <v>426</v>
      </c>
      <c r="X37" s="34">
        <f t="shared" si="33"/>
        <v>617</v>
      </c>
      <c r="Y37" s="36">
        <f t="shared" si="34"/>
        <v>486</v>
      </c>
      <c r="Z37" s="37">
        <f t="shared" ref="Z37:AA37" si="178">L37</f>
        <v>410</v>
      </c>
      <c r="AA37" s="38">
        <f t="shared" si="178"/>
        <v>131</v>
      </c>
      <c r="AB37" s="39">
        <f t="shared" si="36"/>
        <v>159</v>
      </c>
      <c r="AC37" s="35">
        <f t="shared" si="37"/>
        <v>0.4517241379</v>
      </c>
      <c r="AD37" s="35">
        <f t="shared" si="38"/>
        <v>0.5424107143</v>
      </c>
      <c r="AE37" s="50">
        <f t="shared" ref="AE37:AF37" si="179">O37</f>
        <v>0.4184397163</v>
      </c>
      <c r="AF37" s="50">
        <f t="shared" si="179"/>
        <v>0.3333333333</v>
      </c>
      <c r="AG37" s="52">
        <f t="shared" si="40"/>
        <v>0</v>
      </c>
      <c r="AH37" s="42">
        <v>363.0</v>
      </c>
      <c r="AI37" s="42">
        <v>211.0</v>
      </c>
      <c r="AJ37" s="42">
        <v>113.0</v>
      </c>
      <c r="AK37" s="42">
        <v>29.0</v>
      </c>
      <c r="AL37" s="42">
        <v>0.795774647887324</v>
      </c>
      <c r="AM37" s="42">
        <v>0.632404181184669</v>
      </c>
      <c r="AN37" s="42">
        <v>0.5093023255813953</v>
      </c>
      <c r="AO37" s="42">
        <v>0.4669421487603306</v>
      </c>
      <c r="AP37" s="42">
        <v>0.0</v>
      </c>
      <c r="AQ37" s="35">
        <f t="shared" si="41"/>
        <v>0.7957746479</v>
      </c>
      <c r="AR37" s="35">
        <f t="shared" si="42"/>
        <v>0.6324041812</v>
      </c>
      <c r="AS37" s="30">
        <f t="shared" si="43"/>
        <v>0.6156839574</v>
      </c>
      <c r="AT37" s="30">
        <f t="shared" si="44"/>
        <v>0.3144509089</v>
      </c>
      <c r="AU37" s="30">
        <f t="shared" si="45"/>
        <v>0.01672022383</v>
      </c>
      <c r="AV37" s="41">
        <f t="shared" si="46"/>
        <v>0.4090791953</v>
      </c>
      <c r="AW37" s="42">
        <f t="shared" si="47"/>
        <v>0.6050358106</v>
      </c>
      <c r="AX37" s="42">
        <f t="shared" si="48"/>
        <v>0.6304571807</v>
      </c>
      <c r="AY37" s="36">
        <f t="shared" si="49"/>
        <v>360</v>
      </c>
      <c r="AZ37" s="37">
        <f t="shared" si="50"/>
        <v>211</v>
      </c>
      <c r="BA37" s="38">
        <f t="shared" si="51"/>
        <v>113</v>
      </c>
      <c r="BB37" s="39">
        <f t="shared" si="52"/>
        <v>29</v>
      </c>
      <c r="BC37" s="43"/>
      <c r="BD37" s="43"/>
      <c r="BE37" s="43">
        <f t="shared" si="53"/>
        <v>1</v>
      </c>
      <c r="BF37" s="43">
        <f t="shared" ref="BF37:BK37" si="180">POWER($AQ37,BF$3)</f>
        <v>0.7957746479</v>
      </c>
      <c r="BG37" s="43">
        <f t="shared" si="180"/>
        <v>0.6332572902</v>
      </c>
      <c r="BH37" s="43">
        <f t="shared" si="180"/>
        <v>0.5039300971</v>
      </c>
      <c r="BI37" s="43">
        <f t="shared" si="180"/>
        <v>0.4010147956</v>
      </c>
      <c r="BJ37" s="43">
        <f t="shared" si="180"/>
        <v>0.3191174078</v>
      </c>
      <c r="BK37" s="43">
        <f t="shared" si="180"/>
        <v>0.2539455428</v>
      </c>
      <c r="BL37" s="43">
        <f t="shared" ref="BL37:BO37" si="181">$AR37*BE37</f>
        <v>0.6324041812</v>
      </c>
      <c r="BM37" s="43">
        <f t="shared" si="181"/>
        <v>0.5032512146</v>
      </c>
      <c r="BN37" s="43">
        <f t="shared" si="181"/>
        <v>0.4004745581</v>
      </c>
      <c r="BO37" s="43">
        <f t="shared" si="181"/>
        <v>0.3186875005</v>
      </c>
      <c r="BP37" s="43"/>
      <c r="BQ37" s="43"/>
      <c r="BR37" s="43"/>
      <c r="BS37" s="43"/>
      <c r="BT37" s="43"/>
      <c r="BU37" s="43"/>
      <c r="BV37" s="43"/>
      <c r="BW37" s="43"/>
      <c r="BX37" s="43"/>
    </row>
    <row r="38">
      <c r="A38" s="30"/>
      <c r="B38" s="30"/>
      <c r="C38" s="44">
        <f t="shared" si="56"/>
        <v>34</v>
      </c>
      <c r="D38" s="32">
        <f t="shared" si="14"/>
        <v>871</v>
      </c>
      <c r="E38" s="32">
        <f t="shared" si="15"/>
        <v>871</v>
      </c>
      <c r="F38" s="33">
        <f t="shared" si="16"/>
        <v>594</v>
      </c>
      <c r="G38" s="30">
        <f t="shared" si="17"/>
        <v>465</v>
      </c>
      <c r="H38" s="34">
        <f t="shared" si="18"/>
        <v>129</v>
      </c>
      <c r="I38" s="35">
        <f t="shared" si="19"/>
        <v>0.4668469327</v>
      </c>
      <c r="J38" s="35">
        <f t="shared" si="20"/>
        <v>0.4746163379</v>
      </c>
      <c r="K38" s="36">
        <f t="shared" si="21"/>
        <v>217</v>
      </c>
      <c r="L38" s="37">
        <f t="shared" si="22"/>
        <v>248</v>
      </c>
      <c r="M38" s="38">
        <f t="shared" si="23"/>
        <v>61</v>
      </c>
      <c r="N38" s="39">
        <f t="shared" si="24"/>
        <v>68</v>
      </c>
      <c r="O38" s="35">
        <f t="shared" si="25"/>
        <v>0.4666666667</v>
      </c>
      <c r="P38" s="35">
        <f t="shared" si="26"/>
        <v>0.4728682171</v>
      </c>
      <c r="Q38" s="40">
        <f t="shared" si="27"/>
        <v>0.468013468</v>
      </c>
      <c r="R38" s="35">
        <f t="shared" si="28"/>
        <v>0.1974110032</v>
      </c>
      <c r="S38" s="10">
        <f t="shared" si="57"/>
        <v>0.4305594726</v>
      </c>
      <c r="T38" s="10">
        <f t="shared" si="29"/>
        <v>0.5664644121</v>
      </c>
      <c r="U38" s="10">
        <f t="shared" si="30"/>
        <v>0.5664644121</v>
      </c>
      <c r="V38" s="30">
        <f t="shared" si="31"/>
        <v>594</v>
      </c>
      <c r="W38" s="30">
        <f t="shared" si="32"/>
        <v>278</v>
      </c>
      <c r="X38" s="34">
        <f t="shared" si="33"/>
        <v>278</v>
      </c>
      <c r="Y38" s="36">
        <f t="shared" si="34"/>
        <v>217</v>
      </c>
      <c r="Z38" s="37">
        <f t="shared" ref="Z38:AA38" si="182">L38</f>
        <v>248</v>
      </c>
      <c r="AA38" s="38">
        <f t="shared" si="182"/>
        <v>61</v>
      </c>
      <c r="AB38" s="39">
        <f t="shared" si="36"/>
        <v>166</v>
      </c>
      <c r="AC38" s="35">
        <f t="shared" si="37"/>
        <v>0.268722467</v>
      </c>
      <c r="AD38" s="35">
        <f t="shared" si="38"/>
        <v>0.4666666667</v>
      </c>
      <c r="AE38" s="50">
        <f t="shared" ref="AE38:AF38" si="183">O38</f>
        <v>0.4666666667</v>
      </c>
      <c r="AF38" s="50">
        <f t="shared" si="183"/>
        <v>0.4728682171</v>
      </c>
      <c r="AG38" s="52">
        <f t="shared" si="40"/>
        <v>0</v>
      </c>
      <c r="AH38" s="42">
        <v>219.0</v>
      </c>
      <c r="AI38" s="42">
        <v>386.0</v>
      </c>
      <c r="AJ38" s="42">
        <v>36.0</v>
      </c>
      <c r="AK38" s="42">
        <v>194.0</v>
      </c>
      <c r="AL38" s="42">
        <v>0.1565217391304348</v>
      </c>
      <c r="AM38" s="42">
        <v>0.36198347107438017</v>
      </c>
      <c r="AN38" s="42">
        <v>0.26195028680688337</v>
      </c>
      <c r="AO38" s="42">
        <v>0.20689655172413793</v>
      </c>
      <c r="AP38" s="42">
        <v>0.0</v>
      </c>
      <c r="AQ38" s="35">
        <f t="shared" si="41"/>
        <v>0.1565217391</v>
      </c>
      <c r="AR38" s="35">
        <f t="shared" si="42"/>
        <v>0.3619834711</v>
      </c>
      <c r="AS38" s="30">
        <f t="shared" si="43"/>
        <v>0.3823873034</v>
      </c>
      <c r="AT38" s="30">
        <f t="shared" si="44"/>
        <v>0.08115425487</v>
      </c>
      <c r="AU38" s="30">
        <f t="shared" si="45"/>
        <v>-0.02040383228</v>
      </c>
      <c r="AV38" s="41">
        <f t="shared" si="46"/>
        <v>0.3070717409</v>
      </c>
      <c r="AW38" s="42">
        <f t="shared" si="47"/>
        <v>0.1246696994</v>
      </c>
      <c r="AX38" s="42">
        <f t="shared" si="48"/>
        <v>0.09364778387</v>
      </c>
      <c r="AY38" s="36">
        <f t="shared" si="49"/>
        <v>40</v>
      </c>
      <c r="AZ38" s="37">
        <f t="shared" si="50"/>
        <v>386</v>
      </c>
      <c r="BA38" s="38">
        <f t="shared" si="51"/>
        <v>36</v>
      </c>
      <c r="BB38" s="39">
        <f t="shared" si="52"/>
        <v>194</v>
      </c>
      <c r="BC38" s="43"/>
      <c r="BD38" s="43"/>
      <c r="BE38" s="43">
        <f t="shared" si="53"/>
        <v>1</v>
      </c>
      <c r="BF38" s="43">
        <f t="shared" ref="BF38:BK38" si="184">POWER($AQ38,BF$3)</f>
        <v>0.1565217391</v>
      </c>
      <c r="BG38" s="43">
        <f t="shared" si="184"/>
        <v>0.02449905482</v>
      </c>
      <c r="BH38" s="43">
        <f t="shared" si="184"/>
        <v>0.003834634668</v>
      </c>
      <c r="BI38" s="43">
        <f t="shared" si="184"/>
        <v>0.0006002036871</v>
      </c>
      <c r="BJ38" s="43">
        <f t="shared" si="184"/>
        <v>0.00009394492494</v>
      </c>
      <c r="BK38" s="43">
        <f t="shared" si="184"/>
        <v>0.00001470442303</v>
      </c>
      <c r="BL38" s="43">
        <f t="shared" ref="BL38:BO38" si="185">$AR38*BE38</f>
        <v>0.3619834711</v>
      </c>
      <c r="BM38" s="43">
        <f t="shared" si="185"/>
        <v>0.05665828243</v>
      </c>
      <c r="BN38" s="43">
        <f t="shared" si="185"/>
        <v>0.008868252902</v>
      </c>
      <c r="BO38" s="43">
        <f t="shared" si="185"/>
        <v>0.001388074367</v>
      </c>
      <c r="BP38" s="43"/>
      <c r="BQ38" s="43"/>
      <c r="BR38" s="43"/>
      <c r="BS38" s="43"/>
      <c r="BT38" s="43"/>
      <c r="BU38" s="43"/>
      <c r="BV38" s="43"/>
      <c r="BW38" s="43"/>
      <c r="BX38" s="43"/>
    </row>
    <row r="39">
      <c r="A39" s="48" t="s">
        <v>58</v>
      </c>
      <c r="B39" s="48">
        <v>0.25</v>
      </c>
      <c r="C39" s="44">
        <f t="shared" si="56"/>
        <v>35</v>
      </c>
      <c r="D39" s="32">
        <f t="shared" si="14"/>
        <v>693</v>
      </c>
      <c r="E39" s="32">
        <f t="shared" si="15"/>
        <v>693</v>
      </c>
      <c r="F39" s="33">
        <f t="shared" si="16"/>
        <v>471</v>
      </c>
      <c r="G39" s="30">
        <f t="shared" si="17"/>
        <v>335</v>
      </c>
      <c r="H39" s="34">
        <f t="shared" si="18"/>
        <v>136</v>
      </c>
      <c r="I39" s="35">
        <f t="shared" si="19"/>
        <v>0.385145023</v>
      </c>
      <c r="J39" s="35">
        <f t="shared" si="20"/>
        <v>0.3800918427</v>
      </c>
      <c r="K39" s="36">
        <f t="shared" si="21"/>
        <v>129</v>
      </c>
      <c r="L39" s="37">
        <f t="shared" si="22"/>
        <v>206</v>
      </c>
      <c r="M39" s="38">
        <f t="shared" si="23"/>
        <v>52</v>
      </c>
      <c r="N39" s="39">
        <f t="shared" si="24"/>
        <v>84</v>
      </c>
      <c r="O39" s="35">
        <f t="shared" si="25"/>
        <v>0.3850746269</v>
      </c>
      <c r="P39" s="35">
        <f t="shared" si="26"/>
        <v>0.3823529412</v>
      </c>
      <c r="Q39" s="40">
        <f t="shared" si="27"/>
        <v>0.3842887473</v>
      </c>
      <c r="R39" s="35">
        <f t="shared" si="28"/>
        <v>0.2015503876</v>
      </c>
      <c r="S39" s="10">
        <f t="shared" si="57"/>
        <v>0.5188121525</v>
      </c>
      <c r="T39" s="10">
        <f t="shared" si="29"/>
        <v>0.7085623036</v>
      </c>
      <c r="U39" s="10">
        <f t="shared" si="30"/>
        <v>0.7085623036</v>
      </c>
      <c r="V39" s="30">
        <f t="shared" si="31"/>
        <v>471</v>
      </c>
      <c r="W39" s="30">
        <f t="shared" si="32"/>
        <v>181</v>
      </c>
      <c r="X39" s="34">
        <f t="shared" si="33"/>
        <v>244</v>
      </c>
      <c r="Y39" s="36">
        <f t="shared" si="34"/>
        <v>192</v>
      </c>
      <c r="Z39" s="37">
        <f t="shared" ref="Z39:AA39" si="186">L39</f>
        <v>206</v>
      </c>
      <c r="AA39" s="38">
        <f t="shared" si="186"/>
        <v>52</v>
      </c>
      <c r="AB39" s="39">
        <f t="shared" si="36"/>
        <v>79</v>
      </c>
      <c r="AC39" s="35">
        <f t="shared" si="37"/>
        <v>0.3969465649</v>
      </c>
      <c r="AD39" s="35">
        <f t="shared" si="38"/>
        <v>0.4824120603</v>
      </c>
      <c r="AE39" s="50">
        <f t="shared" ref="AE39:AF39" si="187">O39</f>
        <v>0.3850746269</v>
      </c>
      <c r="AF39" s="50">
        <f t="shared" si="187"/>
        <v>0.3823529412</v>
      </c>
      <c r="AG39" s="52">
        <f t="shared" si="40"/>
        <v>0</v>
      </c>
      <c r="AH39" s="42">
        <v>178.0</v>
      </c>
      <c r="AI39" s="42">
        <v>153.0</v>
      </c>
      <c r="AJ39" s="42">
        <v>33.0</v>
      </c>
      <c r="AK39" s="42">
        <v>23.0</v>
      </c>
      <c r="AL39" s="42">
        <v>0.5892857142857143</v>
      </c>
      <c r="AM39" s="42">
        <v>0.5377643504531722</v>
      </c>
      <c r="AN39" s="42">
        <v>0.41603053435114506</v>
      </c>
      <c r="AO39" s="42">
        <v>0.4074074074074074</v>
      </c>
      <c r="AP39" s="42">
        <v>0.0</v>
      </c>
      <c r="AQ39" s="35">
        <f t="shared" si="41"/>
        <v>0.5892857143</v>
      </c>
      <c r="AR39" s="35">
        <f t="shared" si="42"/>
        <v>0.5377643505</v>
      </c>
      <c r="AS39" s="30">
        <f t="shared" si="43"/>
        <v>0.5595225701</v>
      </c>
      <c r="AT39" s="30">
        <f t="shared" si="44"/>
        <v>0.2582895216</v>
      </c>
      <c r="AU39" s="30">
        <f t="shared" si="45"/>
        <v>-0.02175821962</v>
      </c>
      <c r="AV39" s="41">
        <f t="shared" si="46"/>
        <v>0.372308482</v>
      </c>
      <c r="AW39" s="42">
        <f t="shared" si="47"/>
        <v>0.4549566628</v>
      </c>
      <c r="AX39" s="42">
        <f t="shared" si="48"/>
        <v>0.4218755414</v>
      </c>
      <c r="AY39" s="36">
        <f t="shared" si="49"/>
        <v>112</v>
      </c>
      <c r="AZ39" s="37">
        <f t="shared" si="50"/>
        <v>153</v>
      </c>
      <c r="BA39" s="38">
        <f t="shared" si="51"/>
        <v>33</v>
      </c>
      <c r="BB39" s="39">
        <f t="shared" si="52"/>
        <v>23</v>
      </c>
      <c r="BC39" s="43"/>
      <c r="BD39" s="43"/>
      <c r="BE39" s="43">
        <f t="shared" si="53"/>
        <v>1</v>
      </c>
      <c r="BF39" s="43">
        <f t="shared" ref="BF39:BK39" si="188">POWER($AQ39,BF$3)</f>
        <v>0.5892857143</v>
      </c>
      <c r="BG39" s="43">
        <f t="shared" si="188"/>
        <v>0.3472576531</v>
      </c>
      <c r="BH39" s="43">
        <f t="shared" si="188"/>
        <v>0.2046339741</v>
      </c>
      <c r="BI39" s="43">
        <f t="shared" si="188"/>
        <v>0.1205878776</v>
      </c>
      <c r="BJ39" s="43">
        <f t="shared" si="188"/>
        <v>0.07106071359</v>
      </c>
      <c r="BK39" s="43">
        <f t="shared" si="188"/>
        <v>0.04187506337</v>
      </c>
      <c r="BL39" s="43">
        <f t="shared" ref="BL39:BO39" si="189">$AR39*BE39</f>
        <v>0.5377643505</v>
      </c>
      <c r="BM39" s="43">
        <f t="shared" si="189"/>
        <v>0.3168968494</v>
      </c>
      <c r="BN39" s="43">
        <f t="shared" si="189"/>
        <v>0.1867427862</v>
      </c>
      <c r="BO39" s="43">
        <f t="shared" si="189"/>
        <v>0.1100448562</v>
      </c>
      <c r="BP39" s="43"/>
      <c r="BQ39" s="43"/>
      <c r="BR39" s="43"/>
      <c r="BS39" s="43"/>
      <c r="BT39" s="43"/>
      <c r="BU39" s="43"/>
      <c r="BV39" s="43"/>
      <c r="BW39" s="43"/>
      <c r="BX39" s="43"/>
    </row>
    <row r="40">
      <c r="A40" s="48" t="s">
        <v>59</v>
      </c>
      <c r="B40" s="48">
        <v>0.1</v>
      </c>
      <c r="C40" s="44">
        <f t="shared" si="56"/>
        <v>36</v>
      </c>
      <c r="D40" s="32">
        <f t="shared" si="14"/>
        <v>1938</v>
      </c>
      <c r="E40" s="32">
        <f t="shared" si="15"/>
        <v>1938</v>
      </c>
      <c r="F40" s="33">
        <f t="shared" si="16"/>
        <v>1006</v>
      </c>
      <c r="G40" s="30">
        <f t="shared" si="17"/>
        <v>647</v>
      </c>
      <c r="H40" s="34">
        <f t="shared" si="18"/>
        <v>359</v>
      </c>
      <c r="I40" s="35">
        <f t="shared" si="19"/>
        <v>0.3766955738</v>
      </c>
      <c r="J40" s="35">
        <f t="shared" si="20"/>
        <v>0.3021881985</v>
      </c>
      <c r="K40" s="36">
        <f t="shared" si="21"/>
        <v>244</v>
      </c>
      <c r="L40" s="37">
        <f t="shared" si="22"/>
        <v>403</v>
      </c>
      <c r="M40" s="38">
        <f t="shared" si="23"/>
        <v>108</v>
      </c>
      <c r="N40" s="39">
        <f t="shared" si="24"/>
        <v>251</v>
      </c>
      <c r="O40" s="35">
        <f t="shared" si="25"/>
        <v>0.3771251932</v>
      </c>
      <c r="P40" s="35">
        <f t="shared" si="26"/>
        <v>0.3008356546</v>
      </c>
      <c r="Q40" s="40">
        <f t="shared" si="27"/>
        <v>0.3499005964</v>
      </c>
      <c r="R40" s="35">
        <f t="shared" si="28"/>
        <v>0.2113502935</v>
      </c>
      <c r="S40" s="10">
        <f t="shared" si="57"/>
        <v>0.7360256127</v>
      </c>
      <c r="T40" s="10">
        <f t="shared" si="29"/>
        <v>1.058545084</v>
      </c>
      <c r="U40" s="10">
        <f t="shared" si="30"/>
        <v>1</v>
      </c>
      <c r="V40" s="30">
        <f t="shared" si="31"/>
        <v>1006</v>
      </c>
      <c r="W40" s="30">
        <f t="shared" si="32"/>
        <v>352</v>
      </c>
      <c r="X40" s="34">
        <f t="shared" si="33"/>
        <v>740</v>
      </c>
      <c r="Y40" s="36">
        <f t="shared" si="34"/>
        <v>632</v>
      </c>
      <c r="Z40" s="37">
        <f t="shared" ref="Z40:AA40" si="190">L40</f>
        <v>403</v>
      </c>
      <c r="AA40" s="38">
        <f t="shared" si="190"/>
        <v>108</v>
      </c>
      <c r="AB40" s="39">
        <f t="shared" si="36"/>
        <v>0</v>
      </c>
      <c r="AC40" s="35">
        <f t="shared" si="37"/>
        <v>1</v>
      </c>
      <c r="AD40" s="35">
        <f t="shared" si="38"/>
        <v>0.6106280193</v>
      </c>
      <c r="AE40" s="50">
        <f t="shared" ref="AE40:AF40" si="191">O40</f>
        <v>0.3771251932</v>
      </c>
      <c r="AF40" s="50">
        <f t="shared" si="191"/>
        <v>0.3008356546</v>
      </c>
      <c r="AG40" s="52">
        <f t="shared" si="40"/>
        <v>1</v>
      </c>
      <c r="AH40" s="42">
        <v>503.0</v>
      </c>
      <c r="AI40" s="42">
        <v>337.0</v>
      </c>
      <c r="AJ40" s="42">
        <v>178.0</v>
      </c>
      <c r="AK40" s="42">
        <v>98.0</v>
      </c>
      <c r="AL40" s="42">
        <v>0.644927536231884</v>
      </c>
      <c r="AM40" s="42">
        <v>0.5988095238095238</v>
      </c>
      <c r="AN40" s="42">
        <v>0.40142095914742454</v>
      </c>
      <c r="AO40" s="42">
        <v>0.36929460580912865</v>
      </c>
      <c r="AP40" s="42">
        <v>0.0</v>
      </c>
      <c r="AQ40" s="35">
        <f t="shared" si="41"/>
        <v>0.6449275362</v>
      </c>
      <c r="AR40" s="35">
        <f t="shared" si="42"/>
        <v>0.5988095238</v>
      </c>
      <c r="AS40" s="30">
        <f t="shared" si="43"/>
        <v>0.5766115956</v>
      </c>
      <c r="AT40" s="30">
        <f t="shared" si="44"/>
        <v>0.2753785472</v>
      </c>
      <c r="AU40" s="30">
        <f t="shared" si="45"/>
        <v>0.02219792816</v>
      </c>
      <c r="AV40" s="41">
        <f t="shared" si="46"/>
        <v>0.3818419455</v>
      </c>
      <c r="AW40" s="42">
        <f t="shared" si="47"/>
        <v>0.4958653402</v>
      </c>
      <c r="AX40" s="42">
        <f t="shared" si="48"/>
        <v>0.5296149929</v>
      </c>
      <c r="AY40" s="36">
        <f t="shared" si="49"/>
        <v>379</v>
      </c>
      <c r="AZ40" s="37">
        <f t="shared" si="50"/>
        <v>337</v>
      </c>
      <c r="BA40" s="38">
        <f t="shared" si="51"/>
        <v>178</v>
      </c>
      <c r="BB40" s="39">
        <f t="shared" si="52"/>
        <v>98</v>
      </c>
      <c r="BC40" s="43"/>
      <c r="BD40" s="43"/>
      <c r="BE40" s="43">
        <f t="shared" si="53"/>
        <v>1</v>
      </c>
      <c r="BF40" s="43">
        <f t="shared" ref="BF40:BK40" si="192">POWER($AQ40,BF$3)</f>
        <v>0.6449275362</v>
      </c>
      <c r="BG40" s="43">
        <f t="shared" si="192"/>
        <v>0.415931527</v>
      </c>
      <c r="BH40" s="43">
        <f t="shared" si="192"/>
        <v>0.2682456949</v>
      </c>
      <c r="BI40" s="43">
        <f t="shared" si="192"/>
        <v>0.1729990351</v>
      </c>
      <c r="BJ40" s="43">
        <f t="shared" si="192"/>
        <v>0.1115718415</v>
      </c>
      <c r="BK40" s="43">
        <f t="shared" si="192"/>
        <v>0.07195575286</v>
      </c>
      <c r="BL40" s="43">
        <f t="shared" ref="BL40:BO40" si="193">$AR40*BE40</f>
        <v>0.5988095238</v>
      </c>
      <c r="BM40" s="43">
        <f t="shared" si="193"/>
        <v>0.3861887509</v>
      </c>
      <c r="BN40" s="43">
        <f t="shared" si="193"/>
        <v>0.2490637596</v>
      </c>
      <c r="BO40" s="43">
        <f t="shared" si="193"/>
        <v>0.1606280769</v>
      </c>
      <c r="BP40" s="43"/>
      <c r="BQ40" s="43"/>
      <c r="BR40" s="43"/>
      <c r="BS40" s="43"/>
      <c r="BT40" s="43"/>
      <c r="BU40" s="43"/>
      <c r="BV40" s="43"/>
      <c r="BW40" s="43"/>
      <c r="BX40" s="43"/>
    </row>
    <row r="41">
      <c r="A41" s="30"/>
      <c r="B41" s="30"/>
      <c r="C41" s="44">
        <f t="shared" si="56"/>
        <v>37</v>
      </c>
      <c r="D41" s="32">
        <f t="shared" si="14"/>
        <v>2447</v>
      </c>
      <c r="E41" s="32">
        <f t="shared" si="15"/>
        <v>2447</v>
      </c>
      <c r="F41" s="33">
        <f t="shared" si="16"/>
        <v>801</v>
      </c>
      <c r="G41" s="30">
        <f t="shared" si="17"/>
        <v>548</v>
      </c>
      <c r="H41" s="34">
        <f t="shared" si="18"/>
        <v>253</v>
      </c>
      <c r="I41" s="35">
        <f t="shared" si="19"/>
        <v>0.1703273248</v>
      </c>
      <c r="J41" s="35">
        <f t="shared" si="20"/>
        <v>0.1097359004</v>
      </c>
      <c r="K41" s="36">
        <f t="shared" si="21"/>
        <v>93</v>
      </c>
      <c r="L41" s="37">
        <f t="shared" si="22"/>
        <v>455</v>
      </c>
      <c r="M41" s="38">
        <f t="shared" si="23"/>
        <v>28</v>
      </c>
      <c r="N41" s="39">
        <f t="shared" si="24"/>
        <v>225</v>
      </c>
      <c r="O41" s="35">
        <f t="shared" si="25"/>
        <v>0.1697080292</v>
      </c>
      <c r="P41" s="35">
        <f t="shared" si="26"/>
        <v>0.1106719368</v>
      </c>
      <c r="Q41" s="40">
        <f t="shared" si="27"/>
        <v>0.1510611735</v>
      </c>
      <c r="R41" s="35">
        <f t="shared" si="28"/>
        <v>0.05797101449</v>
      </c>
      <c r="S41" s="10">
        <f t="shared" si="57"/>
        <v>0.4525075713</v>
      </c>
      <c r="T41" s="10">
        <f t="shared" si="29"/>
        <v>0.689309157</v>
      </c>
      <c r="U41" s="10">
        <f t="shared" si="30"/>
        <v>0.689309157</v>
      </c>
      <c r="V41" s="30">
        <f t="shared" si="31"/>
        <v>801</v>
      </c>
      <c r="W41" s="30">
        <f t="shared" si="32"/>
        <v>121</v>
      </c>
      <c r="X41" s="34">
        <f t="shared" si="33"/>
        <v>362</v>
      </c>
      <c r="Y41" s="36">
        <f t="shared" si="34"/>
        <v>334</v>
      </c>
      <c r="Z41" s="37">
        <f t="shared" ref="Z41:AA41" si="194">L41</f>
        <v>455</v>
      </c>
      <c r="AA41" s="38">
        <f t="shared" si="194"/>
        <v>28</v>
      </c>
      <c r="AB41" s="39">
        <f t="shared" si="36"/>
        <v>151</v>
      </c>
      <c r="AC41" s="35">
        <f t="shared" si="37"/>
        <v>0.156424581</v>
      </c>
      <c r="AD41" s="35">
        <f t="shared" si="38"/>
        <v>0.4233206591</v>
      </c>
      <c r="AE41" s="50">
        <f t="shared" ref="AE41:AF41" si="195">O41</f>
        <v>0.1697080292</v>
      </c>
      <c r="AF41" s="50">
        <f t="shared" si="195"/>
        <v>0.1106719368</v>
      </c>
      <c r="AG41" s="52">
        <f t="shared" si="40"/>
        <v>0</v>
      </c>
      <c r="AH41" s="42">
        <v>753.0</v>
      </c>
      <c r="AI41" s="42">
        <v>486.0</v>
      </c>
      <c r="AJ41" s="42">
        <v>350.0</v>
      </c>
      <c r="AK41" s="42">
        <v>141.0</v>
      </c>
      <c r="AL41" s="42">
        <v>0.7128309572301426</v>
      </c>
      <c r="AM41" s="42">
        <v>0.6077481840193705</v>
      </c>
      <c r="AN41" s="42">
        <v>0.49637305699481865</v>
      </c>
      <c r="AO41" s="42">
        <v>0.5384615384615384</v>
      </c>
      <c r="AP41" s="42">
        <v>0.0</v>
      </c>
      <c r="AQ41" s="35">
        <f t="shared" si="41"/>
        <v>0.7128309572</v>
      </c>
      <c r="AR41" s="35">
        <f t="shared" si="42"/>
        <v>0.607748184</v>
      </c>
      <c r="AS41" s="30">
        <f t="shared" si="43"/>
        <v>0.5955378934</v>
      </c>
      <c r="AT41" s="30">
        <f t="shared" si="44"/>
        <v>0.2943048449</v>
      </c>
      <c r="AU41" s="30">
        <f t="shared" si="45"/>
        <v>0.01221029064</v>
      </c>
      <c r="AV41" s="41">
        <f t="shared" si="46"/>
        <v>0.3938484329</v>
      </c>
      <c r="AW41" s="42">
        <f t="shared" si="47"/>
        <v>0.5453179418</v>
      </c>
      <c r="AX41" s="42">
        <f t="shared" si="48"/>
        <v>0.5638824252</v>
      </c>
      <c r="AY41" s="36">
        <f t="shared" si="49"/>
        <v>628</v>
      </c>
      <c r="AZ41" s="37">
        <f t="shared" si="50"/>
        <v>486</v>
      </c>
      <c r="BA41" s="38">
        <f t="shared" si="51"/>
        <v>350</v>
      </c>
      <c r="BB41" s="39">
        <f t="shared" si="52"/>
        <v>141</v>
      </c>
      <c r="BC41" s="43"/>
      <c r="BD41" s="43"/>
      <c r="BE41" s="43">
        <f t="shared" si="53"/>
        <v>1</v>
      </c>
      <c r="BF41" s="43">
        <f t="shared" ref="BF41:BK41" si="196">POWER($AQ41,BF$3)</f>
        <v>0.7128309572</v>
      </c>
      <c r="BG41" s="43">
        <f t="shared" si="196"/>
        <v>0.5081279736</v>
      </c>
      <c r="BH41" s="43">
        <f t="shared" si="196"/>
        <v>0.3622093498</v>
      </c>
      <c r="BI41" s="43">
        <f t="shared" si="196"/>
        <v>0.2581940375</v>
      </c>
      <c r="BJ41" s="43">
        <f t="shared" si="196"/>
        <v>0.1840487029</v>
      </c>
      <c r="BK41" s="43">
        <f t="shared" si="196"/>
        <v>0.1311956131</v>
      </c>
      <c r="BL41" s="43">
        <f t="shared" ref="BL41:BO41" si="197">$AR41*BE41</f>
        <v>0.607748184</v>
      </c>
      <c r="BM41" s="43">
        <f t="shared" si="197"/>
        <v>0.4332217198</v>
      </c>
      <c r="BN41" s="43">
        <f t="shared" si="197"/>
        <v>0.3088138532</v>
      </c>
      <c r="BO41" s="43">
        <f t="shared" si="197"/>
        <v>0.2201320746</v>
      </c>
      <c r="BP41" s="43"/>
      <c r="BQ41" s="43"/>
      <c r="BR41" s="43"/>
      <c r="BS41" s="43"/>
      <c r="BT41" s="43"/>
      <c r="BU41" s="43"/>
      <c r="BV41" s="43"/>
      <c r="BW41" s="43"/>
      <c r="BX41" s="43"/>
    </row>
    <row r="42">
      <c r="A42" s="48" t="s">
        <v>60</v>
      </c>
      <c r="B42" s="48">
        <v>400.0</v>
      </c>
      <c r="C42" s="44">
        <f t="shared" si="56"/>
        <v>38</v>
      </c>
      <c r="D42" s="32">
        <f t="shared" si="14"/>
        <v>1671</v>
      </c>
      <c r="E42" s="32">
        <f t="shared" si="15"/>
        <v>1671</v>
      </c>
      <c r="F42" s="33">
        <f t="shared" si="16"/>
        <v>681</v>
      </c>
      <c r="G42" s="30">
        <f t="shared" si="17"/>
        <v>414</v>
      </c>
      <c r="H42" s="34">
        <f t="shared" si="18"/>
        <v>267</v>
      </c>
      <c r="I42" s="35">
        <f t="shared" si="19"/>
        <v>0.380282976</v>
      </c>
      <c r="J42" s="35">
        <f t="shared" si="20"/>
        <v>0.4283641014</v>
      </c>
      <c r="K42" s="36">
        <f t="shared" si="21"/>
        <v>157</v>
      </c>
      <c r="L42" s="37">
        <f t="shared" si="22"/>
        <v>257</v>
      </c>
      <c r="M42" s="38">
        <f t="shared" si="23"/>
        <v>114</v>
      </c>
      <c r="N42" s="39">
        <f t="shared" si="24"/>
        <v>153</v>
      </c>
      <c r="O42" s="35">
        <f t="shared" si="25"/>
        <v>0.3792270531</v>
      </c>
      <c r="P42" s="35">
        <f t="shared" si="26"/>
        <v>0.4269662921</v>
      </c>
      <c r="Q42" s="40">
        <f t="shared" si="27"/>
        <v>0.3979441997</v>
      </c>
      <c r="R42" s="35">
        <f t="shared" si="28"/>
        <v>0.307277628</v>
      </c>
      <c r="S42" s="10">
        <f t="shared" si="57"/>
        <v>0.7823952436</v>
      </c>
      <c r="T42" s="10">
        <f t="shared" si="29"/>
        <v>1.074802861</v>
      </c>
      <c r="U42" s="10">
        <f t="shared" si="30"/>
        <v>1</v>
      </c>
      <c r="V42" s="30">
        <f t="shared" si="31"/>
        <v>681</v>
      </c>
      <c r="W42" s="30">
        <f t="shared" si="32"/>
        <v>271</v>
      </c>
      <c r="X42" s="34">
        <f t="shared" si="33"/>
        <v>533</v>
      </c>
      <c r="Y42" s="36">
        <f t="shared" si="34"/>
        <v>419</v>
      </c>
      <c r="Z42" s="37">
        <f t="shared" ref="Z42:AA42" si="198">L42</f>
        <v>257</v>
      </c>
      <c r="AA42" s="38">
        <f t="shared" si="198"/>
        <v>114</v>
      </c>
      <c r="AB42" s="39">
        <f t="shared" si="36"/>
        <v>0</v>
      </c>
      <c r="AC42" s="35">
        <f t="shared" si="37"/>
        <v>1</v>
      </c>
      <c r="AD42" s="35">
        <f t="shared" si="38"/>
        <v>0.6198224852</v>
      </c>
      <c r="AE42" s="50">
        <f t="shared" ref="AE42:AF42" si="199">O42</f>
        <v>0.3792270531</v>
      </c>
      <c r="AF42" s="50">
        <f t="shared" si="199"/>
        <v>0.4269662921</v>
      </c>
      <c r="AG42" s="52">
        <f t="shared" si="40"/>
        <v>1</v>
      </c>
      <c r="AH42" s="42">
        <v>119.0</v>
      </c>
      <c r="AI42" s="42">
        <v>113.0</v>
      </c>
      <c r="AJ42" s="42">
        <v>30.0</v>
      </c>
      <c r="AK42" s="42">
        <v>24.0</v>
      </c>
      <c r="AL42" s="42">
        <v>0.5555555555555556</v>
      </c>
      <c r="AM42" s="42">
        <v>0.5129310344827587</v>
      </c>
      <c r="AN42" s="42">
        <v>0.2893081761006289</v>
      </c>
      <c r="AO42" s="42">
        <v>0.32967032967032966</v>
      </c>
      <c r="AP42" s="42">
        <v>0.0</v>
      </c>
      <c r="AQ42" s="35">
        <f t="shared" si="41"/>
        <v>0.5555555556</v>
      </c>
      <c r="AR42" s="35">
        <f t="shared" si="42"/>
        <v>0.5129310345</v>
      </c>
      <c r="AS42" s="30">
        <f t="shared" si="43"/>
        <v>0.5484877793</v>
      </c>
      <c r="AT42" s="30">
        <f t="shared" si="44"/>
        <v>0.2472547308</v>
      </c>
      <c r="AU42" s="30">
        <f t="shared" si="45"/>
        <v>-0.03555674479</v>
      </c>
      <c r="AV42" s="41">
        <f t="shared" si="46"/>
        <v>0.3666611698</v>
      </c>
      <c r="AW42" s="42">
        <f t="shared" si="47"/>
        <v>0.4299865563</v>
      </c>
      <c r="AX42" s="42">
        <f t="shared" si="48"/>
        <v>0.3759262053</v>
      </c>
      <c r="AY42" s="36">
        <f t="shared" si="49"/>
        <v>68</v>
      </c>
      <c r="AZ42" s="37">
        <f t="shared" si="50"/>
        <v>113</v>
      </c>
      <c r="BA42" s="38">
        <f t="shared" si="51"/>
        <v>30</v>
      </c>
      <c r="BB42" s="39">
        <f t="shared" si="52"/>
        <v>24</v>
      </c>
      <c r="BC42" s="43"/>
      <c r="BD42" s="43"/>
      <c r="BE42" s="43">
        <f t="shared" si="53"/>
        <v>1</v>
      </c>
      <c r="BF42" s="43">
        <f t="shared" ref="BF42:BK42" si="200">POWER($AQ42,BF$3)</f>
        <v>0.5555555556</v>
      </c>
      <c r="BG42" s="43">
        <f t="shared" si="200"/>
        <v>0.3086419753</v>
      </c>
      <c r="BH42" s="43">
        <f t="shared" si="200"/>
        <v>0.1714677641</v>
      </c>
      <c r="BI42" s="43">
        <f t="shared" si="200"/>
        <v>0.09525986892</v>
      </c>
      <c r="BJ42" s="43">
        <f t="shared" si="200"/>
        <v>0.0529221494</v>
      </c>
      <c r="BK42" s="43">
        <f t="shared" si="200"/>
        <v>0.02940119411</v>
      </c>
      <c r="BL42" s="43">
        <f t="shared" ref="BL42:BO42" si="201">$AR42*BE42</f>
        <v>0.5129310345</v>
      </c>
      <c r="BM42" s="43">
        <f t="shared" si="201"/>
        <v>0.2849616858</v>
      </c>
      <c r="BN42" s="43">
        <f t="shared" si="201"/>
        <v>0.1583120477</v>
      </c>
      <c r="BO42" s="43">
        <f t="shared" si="201"/>
        <v>0.0879511376</v>
      </c>
      <c r="BP42" s="43"/>
      <c r="BQ42" s="43"/>
      <c r="BR42" s="43"/>
      <c r="BS42" s="43"/>
      <c r="BT42" s="43"/>
      <c r="BU42" s="43"/>
      <c r="BV42" s="43"/>
      <c r="BW42" s="43"/>
      <c r="BX42" s="43"/>
    </row>
    <row r="43">
      <c r="A43" s="48" t="s">
        <v>61</v>
      </c>
      <c r="B43" s="48">
        <v>4000.0</v>
      </c>
      <c r="C43" s="44">
        <f t="shared" si="56"/>
        <v>39</v>
      </c>
      <c r="D43" s="32">
        <f t="shared" si="14"/>
        <v>1408</v>
      </c>
      <c r="E43" s="32">
        <f t="shared" si="15"/>
        <v>1408</v>
      </c>
      <c r="F43" s="33">
        <f t="shared" si="16"/>
        <v>626</v>
      </c>
      <c r="G43" s="30">
        <f t="shared" si="17"/>
        <v>340</v>
      </c>
      <c r="H43" s="34">
        <f t="shared" si="18"/>
        <v>286</v>
      </c>
      <c r="I43" s="35">
        <f t="shared" si="19"/>
        <v>0.3599331696</v>
      </c>
      <c r="J43" s="35">
        <f t="shared" si="20"/>
        <v>0.4524321126</v>
      </c>
      <c r="K43" s="36">
        <f t="shared" si="21"/>
        <v>122</v>
      </c>
      <c r="L43" s="37">
        <f t="shared" si="22"/>
        <v>218</v>
      </c>
      <c r="M43" s="38">
        <f t="shared" si="23"/>
        <v>129</v>
      </c>
      <c r="N43" s="39">
        <f t="shared" si="24"/>
        <v>157</v>
      </c>
      <c r="O43" s="35">
        <f t="shared" si="25"/>
        <v>0.3588235294</v>
      </c>
      <c r="P43" s="35">
        <f t="shared" si="26"/>
        <v>0.451048951</v>
      </c>
      <c r="Q43" s="40">
        <f t="shared" si="27"/>
        <v>0.4009584665</v>
      </c>
      <c r="R43" s="35">
        <f t="shared" si="28"/>
        <v>0.3717579251</v>
      </c>
      <c r="S43" s="10">
        <f t="shared" si="57"/>
        <v>0.5962702111</v>
      </c>
      <c r="T43" s="10">
        <f t="shared" si="29"/>
        <v>0.7295118027</v>
      </c>
      <c r="U43" s="10">
        <f t="shared" si="30"/>
        <v>0.7295118027</v>
      </c>
      <c r="V43" s="30">
        <f t="shared" si="31"/>
        <v>626</v>
      </c>
      <c r="W43" s="30">
        <f t="shared" si="32"/>
        <v>251</v>
      </c>
      <c r="X43" s="34">
        <f t="shared" si="33"/>
        <v>373</v>
      </c>
      <c r="Y43" s="36">
        <f t="shared" si="34"/>
        <v>244</v>
      </c>
      <c r="Z43" s="37">
        <f t="shared" ref="Z43:AA43" si="202">L43</f>
        <v>218</v>
      </c>
      <c r="AA43" s="38">
        <f t="shared" si="202"/>
        <v>129</v>
      </c>
      <c r="AB43" s="39">
        <f t="shared" si="36"/>
        <v>90</v>
      </c>
      <c r="AC43" s="35">
        <f t="shared" si="37"/>
        <v>0.5890410959</v>
      </c>
      <c r="AD43" s="35">
        <f t="shared" si="38"/>
        <v>0.5281385281</v>
      </c>
      <c r="AE43" s="50">
        <f t="shared" ref="AE43:AF43" si="203">O43</f>
        <v>0.3588235294</v>
      </c>
      <c r="AF43" s="50">
        <f t="shared" si="203"/>
        <v>0.451048951</v>
      </c>
      <c r="AG43" s="52">
        <f t="shared" si="40"/>
        <v>0</v>
      </c>
      <c r="AH43" s="42">
        <v>250.0</v>
      </c>
      <c r="AI43" s="42">
        <v>263.0</v>
      </c>
      <c r="AJ43" s="42">
        <v>67.0</v>
      </c>
      <c r="AK43" s="42">
        <v>67.0</v>
      </c>
      <c r="AL43" s="42">
        <v>0.5</v>
      </c>
      <c r="AM43" s="42">
        <v>0.4873294346978557</v>
      </c>
      <c r="AN43" s="42">
        <v>0.27548209366391185</v>
      </c>
      <c r="AO43" s="42">
        <v>0.34183673469387754</v>
      </c>
      <c r="AP43" s="42">
        <v>0.0</v>
      </c>
      <c r="AQ43" s="35">
        <f t="shared" si="41"/>
        <v>0.5</v>
      </c>
      <c r="AR43" s="35">
        <f t="shared" si="42"/>
        <v>0.4873294347</v>
      </c>
      <c r="AS43" s="30">
        <f t="shared" si="43"/>
        <v>0.5292281908</v>
      </c>
      <c r="AT43" s="30">
        <f t="shared" si="44"/>
        <v>0.2279951423</v>
      </c>
      <c r="AU43" s="30">
        <f t="shared" si="45"/>
        <v>-0.04189875608</v>
      </c>
      <c r="AV43" s="41">
        <f t="shared" si="46"/>
        <v>0.3575738946</v>
      </c>
      <c r="AW43" s="42">
        <f t="shared" si="47"/>
        <v>0.3885754656</v>
      </c>
      <c r="AX43" s="42">
        <f t="shared" si="48"/>
        <v>0.3248727427</v>
      </c>
      <c r="AY43" s="36">
        <f t="shared" si="49"/>
        <v>127</v>
      </c>
      <c r="AZ43" s="37">
        <f t="shared" si="50"/>
        <v>263</v>
      </c>
      <c r="BA43" s="38">
        <f t="shared" si="51"/>
        <v>67</v>
      </c>
      <c r="BB43" s="39">
        <f t="shared" si="52"/>
        <v>67</v>
      </c>
      <c r="BC43" s="43"/>
      <c r="BD43" s="43"/>
      <c r="BE43" s="43">
        <f t="shared" si="53"/>
        <v>1</v>
      </c>
      <c r="BF43" s="43">
        <f t="shared" ref="BF43:BK43" si="204">POWER($AQ43,BF$3)</f>
        <v>0.5</v>
      </c>
      <c r="BG43" s="43">
        <f t="shared" si="204"/>
        <v>0.25</v>
      </c>
      <c r="BH43" s="43">
        <f t="shared" si="204"/>
        <v>0.125</v>
      </c>
      <c r="BI43" s="43">
        <f t="shared" si="204"/>
        <v>0.0625</v>
      </c>
      <c r="BJ43" s="43">
        <f t="shared" si="204"/>
        <v>0.03125</v>
      </c>
      <c r="BK43" s="43">
        <f t="shared" si="204"/>
        <v>0.015625</v>
      </c>
      <c r="BL43" s="43">
        <f t="shared" ref="BL43:BO43" si="205">$AR43*BE43</f>
        <v>0.4873294347</v>
      </c>
      <c r="BM43" s="43">
        <f t="shared" si="205"/>
        <v>0.2436647173</v>
      </c>
      <c r="BN43" s="43">
        <f t="shared" si="205"/>
        <v>0.1218323587</v>
      </c>
      <c r="BO43" s="43">
        <f t="shared" si="205"/>
        <v>0.06091617934</v>
      </c>
      <c r="BP43" s="43"/>
      <c r="BQ43" s="43"/>
      <c r="BR43" s="43"/>
      <c r="BS43" s="43"/>
      <c r="BT43" s="43"/>
      <c r="BU43" s="43"/>
      <c r="BV43" s="43"/>
      <c r="BW43" s="43"/>
      <c r="BX43" s="43"/>
    </row>
    <row r="44">
      <c r="A44" s="30"/>
      <c r="B44" s="30"/>
      <c r="C44" s="44">
        <f t="shared" si="56"/>
        <v>40</v>
      </c>
      <c r="D44" s="32">
        <f t="shared" si="14"/>
        <v>1040</v>
      </c>
      <c r="E44" s="32">
        <f t="shared" si="15"/>
        <v>1040</v>
      </c>
      <c r="F44" s="33">
        <f t="shared" si="16"/>
        <v>387</v>
      </c>
      <c r="G44" s="30">
        <f t="shared" si="17"/>
        <v>290</v>
      </c>
      <c r="H44" s="34">
        <f t="shared" si="18"/>
        <v>97</v>
      </c>
      <c r="I44" s="35">
        <f t="shared" si="19"/>
        <v>0.45315844</v>
      </c>
      <c r="J44" s="35">
        <f t="shared" si="20"/>
        <v>0.3680086337</v>
      </c>
      <c r="K44" s="36">
        <f t="shared" si="21"/>
        <v>131</v>
      </c>
      <c r="L44" s="37">
        <f t="shared" si="22"/>
        <v>159</v>
      </c>
      <c r="M44" s="38">
        <f t="shared" si="23"/>
        <v>36</v>
      </c>
      <c r="N44" s="39">
        <f t="shared" si="24"/>
        <v>61</v>
      </c>
      <c r="O44" s="35">
        <f t="shared" si="25"/>
        <v>0.4517241379</v>
      </c>
      <c r="P44" s="35">
        <f t="shared" si="26"/>
        <v>0.3711340206</v>
      </c>
      <c r="Q44" s="40">
        <f t="shared" si="27"/>
        <v>0.4315245478</v>
      </c>
      <c r="R44" s="35">
        <f t="shared" si="28"/>
        <v>0.1846153846</v>
      </c>
      <c r="S44" s="10">
        <f t="shared" si="57"/>
        <v>0.5945682223</v>
      </c>
      <c r="T44" s="10">
        <f t="shared" si="29"/>
        <v>0.843302256</v>
      </c>
      <c r="U44" s="10">
        <f t="shared" si="30"/>
        <v>0.843302256</v>
      </c>
      <c r="V44" s="30">
        <f t="shared" si="31"/>
        <v>387</v>
      </c>
      <c r="W44" s="30">
        <f t="shared" si="32"/>
        <v>167</v>
      </c>
      <c r="X44" s="34">
        <f t="shared" si="33"/>
        <v>230</v>
      </c>
      <c r="Y44" s="36">
        <f t="shared" si="34"/>
        <v>194</v>
      </c>
      <c r="Z44" s="37">
        <f t="shared" ref="Z44:AA44" si="206">L44</f>
        <v>159</v>
      </c>
      <c r="AA44" s="38">
        <f t="shared" si="206"/>
        <v>36</v>
      </c>
      <c r="AB44" s="39">
        <f t="shared" si="36"/>
        <v>36</v>
      </c>
      <c r="AC44" s="35">
        <f t="shared" si="37"/>
        <v>0.5</v>
      </c>
      <c r="AD44" s="35">
        <f t="shared" si="38"/>
        <v>0.5495750708</v>
      </c>
      <c r="AE44" s="50">
        <f t="shared" ref="AE44:AF44" si="207">O44</f>
        <v>0.4517241379</v>
      </c>
      <c r="AF44" s="50">
        <f t="shared" si="207"/>
        <v>0.3711340206</v>
      </c>
      <c r="AG44" s="52">
        <f t="shared" si="40"/>
        <v>0</v>
      </c>
      <c r="AH44" s="42">
        <v>95.0</v>
      </c>
      <c r="AI44" s="42">
        <v>87.0</v>
      </c>
      <c r="AJ44" s="42">
        <v>62.0</v>
      </c>
      <c r="AK44" s="42">
        <v>82.0</v>
      </c>
      <c r="AL44" s="42">
        <v>0.4305555555555556</v>
      </c>
      <c r="AM44" s="42">
        <v>0.521978021978022</v>
      </c>
      <c r="AN44" s="42">
        <v>0.44936708860759494</v>
      </c>
      <c r="AO44" s="42">
        <v>0.3875</v>
      </c>
      <c r="AP44" s="42">
        <v>0.0</v>
      </c>
      <c r="AQ44" s="35">
        <f t="shared" si="41"/>
        <v>0.4305555556</v>
      </c>
      <c r="AR44" s="35">
        <f t="shared" si="42"/>
        <v>0.521978022</v>
      </c>
      <c r="AS44" s="30">
        <f t="shared" si="43"/>
        <v>0.5033067734</v>
      </c>
      <c r="AT44" s="30">
        <f t="shared" si="44"/>
        <v>0.2020737249</v>
      </c>
      <c r="AU44" s="30">
        <f t="shared" si="45"/>
        <v>0.01867124862</v>
      </c>
      <c r="AV44" s="41">
        <f t="shared" si="46"/>
        <v>0.3465841261</v>
      </c>
      <c r="AW44" s="42">
        <f t="shared" si="47"/>
        <v>0.3363122632</v>
      </c>
      <c r="AX44" s="42">
        <f t="shared" si="48"/>
        <v>0.3646999646</v>
      </c>
      <c r="AY44" s="36">
        <f t="shared" si="49"/>
        <v>50</v>
      </c>
      <c r="AZ44" s="37">
        <f t="shared" si="50"/>
        <v>87</v>
      </c>
      <c r="BA44" s="38">
        <f t="shared" si="51"/>
        <v>62</v>
      </c>
      <c r="BB44" s="39">
        <f t="shared" si="52"/>
        <v>82</v>
      </c>
      <c r="BC44" s="43"/>
      <c r="BD44" s="43"/>
      <c r="BE44" s="43">
        <f t="shared" si="53"/>
        <v>1</v>
      </c>
      <c r="BF44" s="43">
        <f t="shared" ref="BF44:BK44" si="208">POWER($AQ44,BF$3)</f>
        <v>0.4305555556</v>
      </c>
      <c r="BG44" s="43">
        <f t="shared" si="208"/>
        <v>0.1853780864</v>
      </c>
      <c r="BH44" s="43">
        <f t="shared" si="208"/>
        <v>0.07981556499</v>
      </c>
      <c r="BI44" s="43">
        <f t="shared" si="208"/>
        <v>0.03436503492</v>
      </c>
      <c r="BJ44" s="43">
        <f t="shared" si="208"/>
        <v>0.0147960567</v>
      </c>
      <c r="BK44" s="43">
        <f t="shared" si="208"/>
        <v>0.006370524414</v>
      </c>
      <c r="BL44" s="43">
        <f t="shared" ref="BL44:BO44" si="209">$AR44*BE44</f>
        <v>0.521978022</v>
      </c>
      <c r="BM44" s="43">
        <f t="shared" si="209"/>
        <v>0.2247405372</v>
      </c>
      <c r="BN44" s="43">
        <f t="shared" si="209"/>
        <v>0.09676328687</v>
      </c>
      <c r="BO44" s="43">
        <f t="shared" si="209"/>
        <v>0.04166197073</v>
      </c>
      <c r="BP44" s="43"/>
      <c r="BQ44" s="43"/>
      <c r="BR44" s="43"/>
      <c r="BS44" s="43"/>
      <c r="BT44" s="43"/>
      <c r="BU44" s="43"/>
      <c r="BV44" s="43"/>
      <c r="BW44" s="43"/>
      <c r="BX44" s="43"/>
    </row>
    <row r="45">
      <c r="A45" s="48" t="s">
        <v>62</v>
      </c>
      <c r="B45" s="48">
        <v>1000.0</v>
      </c>
      <c r="C45" s="44">
        <f t="shared" si="56"/>
        <v>41</v>
      </c>
      <c r="D45" s="32">
        <f t="shared" si="14"/>
        <v>1774</v>
      </c>
      <c r="E45" s="32">
        <f t="shared" si="15"/>
        <v>1774</v>
      </c>
      <c r="F45" s="33">
        <f t="shared" si="16"/>
        <v>1094</v>
      </c>
      <c r="G45" s="30">
        <f t="shared" si="17"/>
        <v>864</v>
      </c>
      <c r="H45" s="34">
        <f t="shared" si="18"/>
        <v>230</v>
      </c>
      <c r="I45" s="35">
        <f t="shared" si="19"/>
        <v>0.4342606662</v>
      </c>
      <c r="J45" s="35">
        <f t="shared" si="20"/>
        <v>0.4498952229</v>
      </c>
      <c r="K45" s="36">
        <f t="shared" si="21"/>
        <v>375</v>
      </c>
      <c r="L45" s="37">
        <f t="shared" si="22"/>
        <v>489</v>
      </c>
      <c r="M45" s="38">
        <f t="shared" si="23"/>
        <v>103</v>
      </c>
      <c r="N45" s="39">
        <f t="shared" si="24"/>
        <v>127</v>
      </c>
      <c r="O45" s="35">
        <f t="shared" si="25"/>
        <v>0.4340277778</v>
      </c>
      <c r="P45" s="35">
        <f t="shared" si="26"/>
        <v>0.447826087</v>
      </c>
      <c r="Q45" s="40">
        <f t="shared" si="27"/>
        <v>0.436928702</v>
      </c>
      <c r="R45" s="35">
        <f t="shared" si="28"/>
        <v>0.1739864865</v>
      </c>
      <c r="S45" s="10">
        <f t="shared" si="57"/>
        <v>0.4806075985</v>
      </c>
      <c r="T45" s="10">
        <f t="shared" si="29"/>
        <v>0.6631028421</v>
      </c>
      <c r="U45" s="10">
        <f t="shared" si="30"/>
        <v>0.6631028421</v>
      </c>
      <c r="V45" s="30">
        <f t="shared" si="31"/>
        <v>1094</v>
      </c>
      <c r="W45" s="30">
        <f t="shared" si="32"/>
        <v>478</v>
      </c>
      <c r="X45" s="34">
        <f t="shared" si="33"/>
        <v>526</v>
      </c>
      <c r="Y45" s="36">
        <f t="shared" si="34"/>
        <v>423</v>
      </c>
      <c r="Z45" s="37">
        <f t="shared" ref="Z45:AA45" si="210">L45</f>
        <v>489</v>
      </c>
      <c r="AA45" s="38">
        <f t="shared" si="210"/>
        <v>103</v>
      </c>
      <c r="AB45" s="39">
        <f t="shared" si="36"/>
        <v>215</v>
      </c>
      <c r="AC45" s="35">
        <f t="shared" si="37"/>
        <v>0.3238993711</v>
      </c>
      <c r="AD45" s="35">
        <f t="shared" si="38"/>
        <v>0.4638157895</v>
      </c>
      <c r="AE45" s="50">
        <f t="shared" ref="AE45:AF45" si="211">O45</f>
        <v>0.4340277778</v>
      </c>
      <c r="AF45" s="50">
        <f t="shared" si="211"/>
        <v>0.447826087</v>
      </c>
      <c r="AG45" s="52">
        <f t="shared" si="40"/>
        <v>0</v>
      </c>
      <c r="AH45" s="42">
        <v>221.0</v>
      </c>
      <c r="AI45" s="42">
        <v>157.0</v>
      </c>
      <c r="AJ45" s="42">
        <v>97.0</v>
      </c>
      <c r="AK45" s="42">
        <v>70.0</v>
      </c>
      <c r="AL45" s="42">
        <v>0.5808383233532934</v>
      </c>
      <c r="AM45" s="42">
        <v>0.5846560846560847</v>
      </c>
      <c r="AN45" s="42">
        <v>0.509375</v>
      </c>
      <c r="AO45" s="42">
        <v>0.5</v>
      </c>
      <c r="AP45" s="42">
        <v>0.0</v>
      </c>
      <c r="AQ45" s="35">
        <f t="shared" si="41"/>
        <v>0.5808383234</v>
      </c>
      <c r="AR45" s="35">
        <f t="shared" si="42"/>
        <v>0.5846560847</v>
      </c>
      <c r="AS45" s="30">
        <f t="shared" si="43"/>
        <v>0.5568063558</v>
      </c>
      <c r="AT45" s="30">
        <f t="shared" si="44"/>
        <v>0.2555733073</v>
      </c>
      <c r="AU45" s="30">
        <f t="shared" si="45"/>
        <v>0.02784972883</v>
      </c>
      <c r="AV45" s="41">
        <f t="shared" si="46"/>
        <v>0.3708848773</v>
      </c>
      <c r="AW45" s="42">
        <f t="shared" si="47"/>
        <v>0.448715318</v>
      </c>
      <c r="AX45" s="42">
        <f t="shared" si="48"/>
        <v>0.4910579488</v>
      </c>
      <c r="AY45" s="36">
        <f t="shared" si="49"/>
        <v>151</v>
      </c>
      <c r="AZ45" s="37">
        <f t="shared" si="50"/>
        <v>157</v>
      </c>
      <c r="BA45" s="38">
        <f t="shared" si="51"/>
        <v>97</v>
      </c>
      <c r="BB45" s="39">
        <f t="shared" si="52"/>
        <v>70</v>
      </c>
      <c r="BC45" s="43"/>
      <c r="BD45" s="43"/>
      <c r="BE45" s="43">
        <f t="shared" si="53"/>
        <v>1</v>
      </c>
      <c r="BF45" s="43">
        <f t="shared" ref="BF45:BK45" si="212">POWER($AQ45,BF$3)</f>
        <v>0.5808383234</v>
      </c>
      <c r="BG45" s="43">
        <f t="shared" si="212"/>
        <v>0.3373731579</v>
      </c>
      <c r="BH45" s="43">
        <f t="shared" si="212"/>
        <v>0.1959592594</v>
      </c>
      <c r="BI45" s="43">
        <f t="shared" si="212"/>
        <v>0.1138206477</v>
      </c>
      <c r="BJ45" s="43">
        <f t="shared" si="212"/>
        <v>0.06611139415</v>
      </c>
      <c r="BK45" s="43">
        <f t="shared" si="212"/>
        <v>0.03840003133</v>
      </c>
      <c r="BL45" s="43">
        <f t="shared" ref="BL45:BO45" si="213">$AR45*BE45</f>
        <v>0.5846560847</v>
      </c>
      <c r="BM45" s="43">
        <f t="shared" si="213"/>
        <v>0.3395906599</v>
      </c>
      <c r="BN45" s="43">
        <f t="shared" si="213"/>
        <v>0.1972472696</v>
      </c>
      <c r="BO45" s="43">
        <f t="shared" si="213"/>
        <v>0.1145687733</v>
      </c>
      <c r="BP45" s="43"/>
      <c r="BQ45" s="43"/>
      <c r="BR45" s="43"/>
      <c r="BS45" s="43"/>
      <c r="BT45" s="43"/>
      <c r="BU45" s="43"/>
      <c r="BV45" s="43"/>
      <c r="BW45" s="43"/>
      <c r="BX45" s="43"/>
    </row>
    <row r="46">
      <c r="A46" s="30"/>
      <c r="B46" s="30"/>
      <c r="C46" s="44">
        <f t="shared" si="56"/>
        <v>42</v>
      </c>
      <c r="D46" s="32">
        <f t="shared" si="14"/>
        <v>1067</v>
      </c>
      <c r="E46" s="32">
        <f t="shared" si="15"/>
        <v>1067</v>
      </c>
      <c r="F46" s="33">
        <f t="shared" si="16"/>
        <v>543</v>
      </c>
      <c r="G46" s="30">
        <f t="shared" si="17"/>
        <v>294</v>
      </c>
      <c r="H46" s="34">
        <f t="shared" si="18"/>
        <v>249</v>
      </c>
      <c r="I46" s="35">
        <f t="shared" si="19"/>
        <v>0.2203842252</v>
      </c>
      <c r="J46" s="35">
        <f t="shared" si="20"/>
        <v>0.1461936873</v>
      </c>
      <c r="K46" s="36">
        <f t="shared" si="21"/>
        <v>65</v>
      </c>
      <c r="L46" s="37">
        <f t="shared" si="22"/>
        <v>229</v>
      </c>
      <c r="M46" s="38">
        <f t="shared" si="23"/>
        <v>36</v>
      </c>
      <c r="N46" s="39">
        <f t="shared" si="24"/>
        <v>213</v>
      </c>
      <c r="O46" s="35">
        <f t="shared" si="25"/>
        <v>0.2210884354</v>
      </c>
      <c r="P46" s="35">
        <f t="shared" si="26"/>
        <v>0.1445783133</v>
      </c>
      <c r="Q46" s="40">
        <f t="shared" si="27"/>
        <v>0.1860036832</v>
      </c>
      <c r="R46" s="35">
        <f t="shared" si="28"/>
        <v>0.1358490566</v>
      </c>
      <c r="S46" s="10">
        <f t="shared" si="57"/>
        <v>0.4758126424</v>
      </c>
      <c r="T46" s="10">
        <f t="shared" si="29"/>
        <v>0.6790000014</v>
      </c>
      <c r="U46" s="10">
        <f t="shared" si="30"/>
        <v>0.6790000014</v>
      </c>
      <c r="V46" s="30">
        <f t="shared" si="31"/>
        <v>543</v>
      </c>
      <c r="W46" s="30">
        <f t="shared" si="32"/>
        <v>101</v>
      </c>
      <c r="X46" s="34">
        <f t="shared" si="33"/>
        <v>258</v>
      </c>
      <c r="Y46" s="36">
        <f t="shared" si="34"/>
        <v>222</v>
      </c>
      <c r="Z46" s="37">
        <f t="shared" ref="Z46:AA46" si="214">L46</f>
        <v>229</v>
      </c>
      <c r="AA46" s="38">
        <f t="shared" si="214"/>
        <v>36</v>
      </c>
      <c r="AB46" s="39">
        <f t="shared" si="36"/>
        <v>105</v>
      </c>
      <c r="AC46" s="35">
        <f t="shared" si="37"/>
        <v>0.2553191489</v>
      </c>
      <c r="AD46" s="35">
        <f t="shared" si="38"/>
        <v>0.4922394678</v>
      </c>
      <c r="AE46" s="50">
        <f t="shared" ref="AE46:AF46" si="215">O46</f>
        <v>0.2210884354</v>
      </c>
      <c r="AF46" s="50">
        <f t="shared" si="215"/>
        <v>0.1445783133</v>
      </c>
      <c r="AG46" s="52">
        <f t="shared" si="40"/>
        <v>0</v>
      </c>
      <c r="AH46" s="42">
        <v>979.0</v>
      </c>
      <c r="AI46" s="42">
        <v>479.0</v>
      </c>
      <c r="AJ46" s="42">
        <v>389.0</v>
      </c>
      <c r="AK46" s="42">
        <v>144.0</v>
      </c>
      <c r="AL46" s="42">
        <v>0.7298311444652908</v>
      </c>
      <c r="AM46" s="42">
        <v>0.6714677640603567</v>
      </c>
      <c r="AN46" s="42">
        <v>0.6475349521707138</v>
      </c>
      <c r="AO46" s="42">
        <v>0.6909413854351687</v>
      </c>
      <c r="AP46" s="42">
        <v>0.0</v>
      </c>
      <c r="AQ46" s="35">
        <f t="shared" si="41"/>
        <v>0.7298311445</v>
      </c>
      <c r="AR46" s="35">
        <f t="shared" si="42"/>
        <v>0.6714677641</v>
      </c>
      <c r="AS46" s="30">
        <f t="shared" si="43"/>
        <v>0.5999368961</v>
      </c>
      <c r="AT46" s="30">
        <f t="shared" si="44"/>
        <v>0.2987038476</v>
      </c>
      <c r="AU46" s="30">
        <f t="shared" si="45"/>
        <v>0.07153086801</v>
      </c>
      <c r="AV46" s="41">
        <f t="shared" si="46"/>
        <v>0.3969191674</v>
      </c>
      <c r="AW46" s="42">
        <f t="shared" si="47"/>
        <v>0.557618816</v>
      </c>
      <c r="AX46" s="42">
        <f t="shared" si="48"/>
        <v>0.6663740987</v>
      </c>
      <c r="AY46" s="36">
        <f t="shared" si="49"/>
        <v>957</v>
      </c>
      <c r="AZ46" s="37">
        <f t="shared" si="50"/>
        <v>479</v>
      </c>
      <c r="BA46" s="38">
        <f t="shared" si="51"/>
        <v>389</v>
      </c>
      <c r="BB46" s="39">
        <f t="shared" si="52"/>
        <v>144</v>
      </c>
      <c r="BC46" s="43"/>
      <c r="BD46" s="43"/>
      <c r="BE46" s="43">
        <f t="shared" si="53"/>
        <v>1</v>
      </c>
      <c r="BF46" s="43">
        <f t="shared" ref="BF46:BK46" si="216">POWER($AQ46,BF$3)</f>
        <v>0.7298311445</v>
      </c>
      <c r="BG46" s="43">
        <f t="shared" si="216"/>
        <v>0.5326534994</v>
      </c>
      <c r="BH46" s="43">
        <f t="shared" si="216"/>
        <v>0.3887471131</v>
      </c>
      <c r="BI46" s="43">
        <f t="shared" si="216"/>
        <v>0.2837197505</v>
      </c>
      <c r="BJ46" s="43">
        <f t="shared" si="216"/>
        <v>0.2070675102</v>
      </c>
      <c r="BK46" s="43">
        <f t="shared" si="216"/>
        <v>0.1511243179</v>
      </c>
      <c r="BL46" s="43">
        <f t="shared" ref="BL46:BO46" si="217">$AR46*BE46</f>
        <v>0.6714677641</v>
      </c>
      <c r="BM46" s="43">
        <f t="shared" si="217"/>
        <v>0.4900580867</v>
      </c>
      <c r="BN46" s="43">
        <f t="shared" si="217"/>
        <v>0.3576596543</v>
      </c>
      <c r="BO46" s="43">
        <f t="shared" si="217"/>
        <v>0.2610311548</v>
      </c>
      <c r="BP46" s="43"/>
      <c r="BQ46" s="43"/>
      <c r="BR46" s="43"/>
      <c r="BS46" s="43"/>
      <c r="BT46" s="43"/>
      <c r="BU46" s="43"/>
      <c r="BV46" s="43"/>
      <c r="BW46" s="43"/>
      <c r="BX46" s="43"/>
    </row>
    <row r="47">
      <c r="A47" s="30"/>
      <c r="B47" s="30"/>
      <c r="C47" s="44">
        <f t="shared" si="56"/>
        <v>43</v>
      </c>
      <c r="D47" s="32">
        <f t="shared" si="14"/>
        <v>1277</v>
      </c>
      <c r="E47" s="32">
        <f t="shared" si="15"/>
        <v>1277</v>
      </c>
      <c r="F47" s="33">
        <f t="shared" si="16"/>
        <v>654</v>
      </c>
      <c r="G47" s="30">
        <f t="shared" si="17"/>
        <v>421</v>
      </c>
      <c r="H47" s="34">
        <f t="shared" si="18"/>
        <v>233</v>
      </c>
      <c r="I47" s="35">
        <f t="shared" si="19"/>
        <v>0.3915218091</v>
      </c>
      <c r="J47" s="35">
        <f t="shared" si="20"/>
        <v>0.3899555237</v>
      </c>
      <c r="K47" s="36">
        <f t="shared" si="21"/>
        <v>165</v>
      </c>
      <c r="L47" s="37">
        <f t="shared" si="22"/>
        <v>256</v>
      </c>
      <c r="M47" s="38">
        <f t="shared" si="23"/>
        <v>91</v>
      </c>
      <c r="N47" s="39">
        <f t="shared" si="24"/>
        <v>142</v>
      </c>
      <c r="O47" s="35">
        <f t="shared" si="25"/>
        <v>0.3919239905</v>
      </c>
      <c r="P47" s="35">
        <f t="shared" si="26"/>
        <v>0.3905579399</v>
      </c>
      <c r="Q47" s="40">
        <f t="shared" si="27"/>
        <v>0.3914373089</v>
      </c>
      <c r="R47" s="35">
        <f t="shared" si="28"/>
        <v>0.2622478386</v>
      </c>
      <c r="S47" s="10">
        <f t="shared" si="57"/>
        <v>0.7365758663</v>
      </c>
      <c r="T47" s="10">
        <f t="shared" si="29"/>
        <v>1.027740471</v>
      </c>
      <c r="U47" s="10">
        <f t="shared" si="30"/>
        <v>1</v>
      </c>
      <c r="V47" s="30">
        <f t="shared" si="31"/>
        <v>654</v>
      </c>
      <c r="W47" s="30">
        <f t="shared" si="32"/>
        <v>256</v>
      </c>
      <c r="X47" s="34">
        <f t="shared" si="33"/>
        <v>482</v>
      </c>
      <c r="Y47" s="36">
        <f t="shared" si="34"/>
        <v>391</v>
      </c>
      <c r="Z47" s="37">
        <f t="shared" ref="Z47:AA47" si="218">L47</f>
        <v>256</v>
      </c>
      <c r="AA47" s="38">
        <f t="shared" si="218"/>
        <v>91</v>
      </c>
      <c r="AB47" s="39">
        <f t="shared" si="36"/>
        <v>0</v>
      </c>
      <c r="AC47" s="35">
        <f t="shared" si="37"/>
        <v>1</v>
      </c>
      <c r="AD47" s="35">
        <f t="shared" si="38"/>
        <v>0.6043276662</v>
      </c>
      <c r="AE47" s="50">
        <f t="shared" ref="AE47:AF47" si="219">O47</f>
        <v>0.3919239905</v>
      </c>
      <c r="AF47" s="50">
        <f t="shared" si="219"/>
        <v>0.3905579399</v>
      </c>
      <c r="AG47" s="52">
        <f t="shared" si="40"/>
        <v>1</v>
      </c>
      <c r="AH47" s="42">
        <v>991.0</v>
      </c>
      <c r="AI47" s="42">
        <v>982.0</v>
      </c>
      <c r="AJ47" s="42">
        <v>305.0</v>
      </c>
      <c r="AK47" s="42">
        <v>322.0</v>
      </c>
      <c r="AL47" s="42">
        <v>0.4864433811802233</v>
      </c>
      <c r="AM47" s="42">
        <v>0.5022807906741004</v>
      </c>
      <c r="AN47" s="42">
        <v>0.3581699346405229</v>
      </c>
      <c r="AO47" s="42">
        <v>0.3895274584929757</v>
      </c>
      <c r="AP47" s="42">
        <v>0.0</v>
      </c>
      <c r="AQ47" s="35">
        <f t="shared" si="41"/>
        <v>0.4864433812</v>
      </c>
      <c r="AR47" s="35">
        <f t="shared" si="42"/>
        <v>0.5022807907</v>
      </c>
      <c r="AS47" s="30">
        <f t="shared" si="43"/>
        <v>0.5243271906</v>
      </c>
      <c r="AT47" s="30">
        <f t="shared" si="44"/>
        <v>0.2230941421</v>
      </c>
      <c r="AU47" s="30">
        <f t="shared" si="45"/>
        <v>-0.02204639988</v>
      </c>
      <c r="AV47" s="41">
        <f t="shared" si="46"/>
        <v>0.3553964976</v>
      </c>
      <c r="AW47" s="42">
        <f t="shared" si="47"/>
        <v>0.3784165425</v>
      </c>
      <c r="AX47" s="42">
        <f t="shared" si="48"/>
        <v>0.3448972729</v>
      </c>
      <c r="AY47" s="36">
        <f t="shared" si="49"/>
        <v>517</v>
      </c>
      <c r="AZ47" s="37">
        <f t="shared" si="50"/>
        <v>982</v>
      </c>
      <c r="BA47" s="38">
        <f t="shared" si="51"/>
        <v>305</v>
      </c>
      <c r="BB47" s="39">
        <f t="shared" si="52"/>
        <v>322</v>
      </c>
      <c r="BC47" s="43"/>
      <c r="BD47" s="43"/>
      <c r="BE47" s="43">
        <f t="shared" si="53"/>
        <v>1</v>
      </c>
      <c r="BF47" s="43">
        <f t="shared" ref="BF47:BK47" si="220">POWER($AQ47,BF$3)</f>
        <v>0.4864433812</v>
      </c>
      <c r="BG47" s="43">
        <f t="shared" si="220"/>
        <v>0.2366271631</v>
      </c>
      <c r="BH47" s="43">
        <f t="shared" si="220"/>
        <v>0.1151057173</v>
      </c>
      <c r="BI47" s="43">
        <f t="shared" si="220"/>
        <v>0.05599241431</v>
      </c>
      <c r="BJ47" s="43">
        <f t="shared" si="220"/>
        <v>0.02723713934</v>
      </c>
      <c r="BK47" s="43">
        <f t="shared" si="220"/>
        <v>0.01324932615</v>
      </c>
      <c r="BL47" s="43">
        <f t="shared" ref="BL47:BO47" si="221">$AR47*BE47</f>
        <v>0.5022807907</v>
      </c>
      <c r="BM47" s="43">
        <f t="shared" si="221"/>
        <v>0.2443311661</v>
      </c>
      <c r="BN47" s="43">
        <f t="shared" si="221"/>
        <v>0.1188532786</v>
      </c>
      <c r="BO47" s="43">
        <f t="shared" si="221"/>
        <v>0.05781539069</v>
      </c>
      <c r="BP47" s="43"/>
      <c r="BQ47" s="43"/>
      <c r="BR47" s="43"/>
      <c r="BS47" s="43"/>
      <c r="BT47" s="43"/>
      <c r="BU47" s="43"/>
      <c r="BV47" s="43"/>
      <c r="BW47" s="43"/>
      <c r="BX47" s="43"/>
    </row>
    <row r="48">
      <c r="A48" s="30"/>
      <c r="B48" s="30"/>
      <c r="C48" s="44">
        <f t="shared" si="56"/>
        <v>44</v>
      </c>
      <c r="D48" s="32">
        <f t="shared" si="14"/>
        <v>681</v>
      </c>
      <c r="E48" s="32">
        <f t="shared" si="15"/>
        <v>681</v>
      </c>
      <c r="F48" s="33">
        <f t="shared" si="16"/>
        <v>275</v>
      </c>
      <c r="G48" s="30">
        <f t="shared" si="17"/>
        <v>170</v>
      </c>
      <c r="H48" s="34">
        <f t="shared" si="18"/>
        <v>105</v>
      </c>
      <c r="I48" s="35">
        <f t="shared" si="19"/>
        <v>0.4881900069</v>
      </c>
      <c r="J48" s="35">
        <f t="shared" si="20"/>
        <v>0.4674380456</v>
      </c>
      <c r="K48" s="36">
        <f t="shared" si="21"/>
        <v>83</v>
      </c>
      <c r="L48" s="37">
        <f t="shared" si="22"/>
        <v>87</v>
      </c>
      <c r="M48" s="38">
        <f t="shared" si="23"/>
        <v>49</v>
      </c>
      <c r="N48" s="39">
        <f t="shared" si="24"/>
        <v>56</v>
      </c>
      <c r="O48" s="35">
        <f t="shared" si="25"/>
        <v>0.4882352941</v>
      </c>
      <c r="P48" s="35">
        <f t="shared" si="26"/>
        <v>0.4666666667</v>
      </c>
      <c r="Q48" s="40">
        <f t="shared" si="27"/>
        <v>0.48</v>
      </c>
      <c r="R48" s="35">
        <f t="shared" si="28"/>
        <v>0.3602941176</v>
      </c>
      <c r="S48" s="10">
        <f t="shared" si="57"/>
        <v>0.6840529943</v>
      </c>
      <c r="T48" s="10">
        <f t="shared" si="29"/>
        <v>0.8805593928</v>
      </c>
      <c r="U48" s="10">
        <f t="shared" si="30"/>
        <v>0.8805593928</v>
      </c>
      <c r="V48" s="30">
        <f t="shared" si="31"/>
        <v>275</v>
      </c>
      <c r="W48" s="30">
        <f t="shared" si="32"/>
        <v>132</v>
      </c>
      <c r="X48" s="34">
        <f t="shared" si="33"/>
        <v>188</v>
      </c>
      <c r="Y48" s="36">
        <f t="shared" si="34"/>
        <v>139</v>
      </c>
      <c r="Z48" s="37">
        <f t="shared" ref="Z48:AA48" si="222">L48</f>
        <v>87</v>
      </c>
      <c r="AA48" s="38">
        <f t="shared" si="222"/>
        <v>49</v>
      </c>
      <c r="AB48" s="39">
        <f t="shared" si="36"/>
        <v>19</v>
      </c>
      <c r="AC48" s="35">
        <f t="shared" si="37"/>
        <v>0.7205882353</v>
      </c>
      <c r="AD48" s="35">
        <f t="shared" si="38"/>
        <v>0.6150442478</v>
      </c>
      <c r="AE48" s="50">
        <f t="shared" ref="AE48:AF48" si="223">O48</f>
        <v>0.4882352941</v>
      </c>
      <c r="AF48" s="50">
        <f t="shared" si="223"/>
        <v>0.4666666667</v>
      </c>
      <c r="AG48" s="52">
        <f t="shared" si="40"/>
        <v>0</v>
      </c>
      <c r="AH48" s="42">
        <v>762.0</v>
      </c>
      <c r="AI48" s="42">
        <v>427.0</v>
      </c>
      <c r="AJ48" s="42">
        <v>408.0</v>
      </c>
      <c r="AK48" s="42">
        <v>133.0</v>
      </c>
      <c r="AL48" s="42">
        <v>0.7541589648798521</v>
      </c>
      <c r="AM48" s="42">
        <v>0.6408746846089151</v>
      </c>
      <c r="AN48" s="42">
        <v>0.5471898197242842</v>
      </c>
      <c r="AO48" s="42">
        <v>0.5887445887445888</v>
      </c>
      <c r="AP48" s="42">
        <v>0.0</v>
      </c>
      <c r="AQ48" s="35">
        <f t="shared" si="41"/>
        <v>0.7541589649</v>
      </c>
      <c r="AR48" s="35">
        <f t="shared" si="42"/>
        <v>0.6408746846</v>
      </c>
      <c r="AS48" s="30">
        <f t="shared" si="43"/>
        <v>0.6059915468</v>
      </c>
      <c r="AT48" s="30">
        <f t="shared" si="44"/>
        <v>0.3047584983</v>
      </c>
      <c r="AU48" s="30">
        <f t="shared" si="45"/>
        <v>0.03488313784</v>
      </c>
      <c r="AV48" s="41">
        <f t="shared" si="46"/>
        <v>0.4013590475</v>
      </c>
      <c r="AW48" s="42">
        <f t="shared" si="47"/>
        <v>0.5751667091</v>
      </c>
      <c r="AX48" s="42">
        <f t="shared" si="48"/>
        <v>0.6282029104</v>
      </c>
      <c r="AY48" s="36">
        <f t="shared" si="49"/>
        <v>721</v>
      </c>
      <c r="AZ48" s="37">
        <f t="shared" si="50"/>
        <v>427</v>
      </c>
      <c r="BA48" s="38">
        <f t="shared" si="51"/>
        <v>408</v>
      </c>
      <c r="BB48" s="39">
        <f t="shared" si="52"/>
        <v>133</v>
      </c>
      <c r="BC48" s="43"/>
      <c r="BD48" s="43"/>
      <c r="BE48" s="43">
        <f t="shared" si="53"/>
        <v>1</v>
      </c>
      <c r="BF48" s="43">
        <f t="shared" ref="BF48:BK48" si="224">POWER($AQ48,BF$3)</f>
        <v>0.7541589649</v>
      </c>
      <c r="BG48" s="43">
        <f t="shared" si="224"/>
        <v>0.5687557443</v>
      </c>
      <c r="BH48" s="43">
        <f t="shared" si="224"/>
        <v>0.4289322434</v>
      </c>
      <c r="BI48" s="43">
        <f t="shared" si="224"/>
        <v>0.3234830967</v>
      </c>
      <c r="BJ48" s="43">
        <f t="shared" si="224"/>
        <v>0.2439576774</v>
      </c>
      <c r="BK48" s="43">
        <f t="shared" si="224"/>
        <v>0.1839828694</v>
      </c>
      <c r="BL48" s="43">
        <f t="shared" ref="BL48:BO48" si="225">$AR48*BE48</f>
        <v>0.6408746846</v>
      </c>
      <c r="BM48" s="43">
        <f t="shared" si="225"/>
        <v>0.4833213888</v>
      </c>
      <c r="BN48" s="43">
        <f t="shared" si="225"/>
        <v>0.3645011583</v>
      </c>
      <c r="BO48" s="43">
        <f t="shared" si="225"/>
        <v>0.2748918162</v>
      </c>
      <c r="BP48" s="43"/>
      <c r="BQ48" s="43"/>
      <c r="BR48" s="43"/>
      <c r="BS48" s="43"/>
      <c r="BT48" s="43"/>
      <c r="BU48" s="43"/>
      <c r="BV48" s="43"/>
      <c r="BW48" s="43"/>
      <c r="BX48" s="43"/>
    </row>
    <row r="49">
      <c r="A49" s="30"/>
      <c r="B49" s="30"/>
      <c r="C49" s="44">
        <f t="shared" si="56"/>
        <v>45</v>
      </c>
      <c r="D49" s="32">
        <f t="shared" si="14"/>
        <v>757</v>
      </c>
      <c r="E49" s="32">
        <f t="shared" si="15"/>
        <v>757</v>
      </c>
      <c r="F49" s="33">
        <f t="shared" si="16"/>
        <v>347</v>
      </c>
      <c r="G49" s="30">
        <f t="shared" si="17"/>
        <v>252</v>
      </c>
      <c r="H49" s="34">
        <f t="shared" si="18"/>
        <v>95</v>
      </c>
      <c r="I49" s="35">
        <f t="shared" si="19"/>
        <v>0.3562626563</v>
      </c>
      <c r="J49" s="35">
        <f t="shared" si="20"/>
        <v>0.2791674515</v>
      </c>
      <c r="K49" s="36">
        <f t="shared" si="21"/>
        <v>90</v>
      </c>
      <c r="L49" s="37">
        <f t="shared" si="22"/>
        <v>162</v>
      </c>
      <c r="M49" s="38">
        <f t="shared" si="23"/>
        <v>27</v>
      </c>
      <c r="N49" s="39">
        <f t="shared" si="24"/>
        <v>68</v>
      </c>
      <c r="O49" s="35">
        <f t="shared" si="25"/>
        <v>0.3571428571</v>
      </c>
      <c r="P49" s="35">
        <f t="shared" si="26"/>
        <v>0.2842105263</v>
      </c>
      <c r="Q49" s="40">
        <f t="shared" si="27"/>
        <v>0.3371757925</v>
      </c>
      <c r="R49" s="35">
        <f t="shared" si="28"/>
        <v>0.1428571429</v>
      </c>
      <c r="S49" s="10">
        <f t="shared" si="57"/>
        <v>0.7187538728</v>
      </c>
      <c r="T49" s="10">
        <f t="shared" si="29"/>
        <v>1.07289862</v>
      </c>
      <c r="U49" s="10">
        <f t="shared" si="30"/>
        <v>1</v>
      </c>
      <c r="V49" s="30">
        <f t="shared" si="31"/>
        <v>347</v>
      </c>
      <c r="W49" s="30">
        <f t="shared" si="32"/>
        <v>117</v>
      </c>
      <c r="X49" s="34">
        <f t="shared" si="33"/>
        <v>249</v>
      </c>
      <c r="Y49" s="36">
        <f t="shared" si="34"/>
        <v>222</v>
      </c>
      <c r="Z49" s="37">
        <f t="shared" ref="Z49:AA49" si="226">L49</f>
        <v>162</v>
      </c>
      <c r="AA49" s="38">
        <f t="shared" si="226"/>
        <v>27</v>
      </c>
      <c r="AB49" s="39">
        <f t="shared" si="36"/>
        <v>0</v>
      </c>
      <c r="AC49" s="35">
        <f t="shared" si="37"/>
        <v>1</v>
      </c>
      <c r="AD49" s="35">
        <f t="shared" si="38"/>
        <v>0.578125</v>
      </c>
      <c r="AE49" s="50">
        <f t="shared" ref="AE49:AF49" si="227">O49</f>
        <v>0.3571428571</v>
      </c>
      <c r="AF49" s="50">
        <f t="shared" si="227"/>
        <v>0.2842105263</v>
      </c>
      <c r="AG49" s="52">
        <f t="shared" si="40"/>
        <v>1</v>
      </c>
      <c r="AH49" s="42">
        <v>180.0</v>
      </c>
      <c r="AI49" s="42">
        <v>193.0</v>
      </c>
      <c r="AJ49" s="42">
        <v>39.0</v>
      </c>
      <c r="AK49" s="42">
        <v>53.0</v>
      </c>
      <c r="AL49" s="42">
        <v>0.42391304347826086</v>
      </c>
      <c r="AM49" s="42">
        <v>0.48257372654155495</v>
      </c>
      <c r="AN49" s="42">
        <v>0.33448275862068966</v>
      </c>
      <c r="AO49" s="42">
        <v>0.3482142857142857</v>
      </c>
      <c r="AP49" s="42">
        <v>0.0</v>
      </c>
      <c r="AQ49" s="35">
        <f t="shared" si="41"/>
        <v>0.4239130435</v>
      </c>
      <c r="AR49" s="35">
        <f t="shared" si="42"/>
        <v>0.4825737265</v>
      </c>
      <c r="AS49" s="30">
        <f t="shared" si="43"/>
        <v>0.500722271</v>
      </c>
      <c r="AT49" s="30">
        <f t="shared" si="44"/>
        <v>0.1994892226</v>
      </c>
      <c r="AU49" s="30">
        <f t="shared" si="45"/>
        <v>-0.0181485445</v>
      </c>
      <c r="AV49" s="41">
        <f t="shared" si="46"/>
        <v>0.3455541678</v>
      </c>
      <c r="AW49" s="42">
        <f t="shared" si="47"/>
        <v>0.331284031</v>
      </c>
      <c r="AX49" s="42">
        <f t="shared" si="48"/>
        <v>0.3036910471</v>
      </c>
      <c r="AY49" s="36">
        <f t="shared" si="49"/>
        <v>84</v>
      </c>
      <c r="AZ49" s="37">
        <f t="shared" si="50"/>
        <v>193</v>
      </c>
      <c r="BA49" s="38">
        <f t="shared" si="51"/>
        <v>39</v>
      </c>
      <c r="BB49" s="39">
        <f t="shared" si="52"/>
        <v>53</v>
      </c>
      <c r="BC49" s="43"/>
      <c r="BD49" s="43"/>
      <c r="BE49" s="43">
        <f t="shared" si="53"/>
        <v>1</v>
      </c>
      <c r="BF49" s="43">
        <f t="shared" ref="BF49:BK49" si="228">POWER($AQ49,BF$3)</f>
        <v>0.4239130435</v>
      </c>
      <c r="BG49" s="43">
        <f t="shared" si="228"/>
        <v>0.1797022684</v>
      </c>
      <c r="BH49" s="43">
        <f t="shared" si="228"/>
        <v>0.07617813553</v>
      </c>
      <c r="BI49" s="43">
        <f t="shared" si="228"/>
        <v>0.03229290528</v>
      </c>
      <c r="BJ49" s="43">
        <f t="shared" si="228"/>
        <v>0.01368938376</v>
      </c>
      <c r="BK49" s="43">
        <f t="shared" si="228"/>
        <v>0.005803108333</v>
      </c>
      <c r="BL49" s="43">
        <f t="shared" ref="BL49:BO49" si="229">$AR49*BE49</f>
        <v>0.4825737265</v>
      </c>
      <c r="BM49" s="43">
        <f t="shared" si="229"/>
        <v>0.2045692971</v>
      </c>
      <c r="BN49" s="43">
        <f t="shared" si="229"/>
        <v>0.08671959334</v>
      </c>
      <c r="BO49" s="43">
        <f t="shared" si="229"/>
        <v>0.03676156674</v>
      </c>
      <c r="BP49" s="43"/>
      <c r="BQ49" s="43"/>
      <c r="BR49" s="43"/>
      <c r="BS49" s="43"/>
      <c r="BT49" s="43"/>
      <c r="BU49" s="43"/>
      <c r="BV49" s="43"/>
      <c r="BW49" s="43"/>
      <c r="BX49" s="43"/>
    </row>
    <row r="50">
      <c r="A50" s="30"/>
      <c r="B50" s="30"/>
      <c r="C50" s="44">
        <f t="shared" si="56"/>
        <v>46</v>
      </c>
      <c r="D50" s="32">
        <f t="shared" si="14"/>
        <v>2119</v>
      </c>
      <c r="E50" s="32">
        <f t="shared" si="15"/>
        <v>2119</v>
      </c>
      <c r="F50" s="33">
        <f t="shared" si="16"/>
        <v>720</v>
      </c>
      <c r="G50" s="30">
        <f t="shared" si="17"/>
        <v>492</v>
      </c>
      <c r="H50" s="34">
        <f t="shared" si="18"/>
        <v>228</v>
      </c>
      <c r="I50" s="35">
        <f t="shared" si="19"/>
        <v>0.3065474068</v>
      </c>
      <c r="J50" s="35">
        <f t="shared" si="20"/>
        <v>0.3180307047</v>
      </c>
      <c r="K50" s="36">
        <f t="shared" si="21"/>
        <v>151</v>
      </c>
      <c r="L50" s="37">
        <f t="shared" si="22"/>
        <v>341</v>
      </c>
      <c r="M50" s="38">
        <f t="shared" si="23"/>
        <v>73</v>
      </c>
      <c r="N50" s="39">
        <f t="shared" si="24"/>
        <v>155</v>
      </c>
      <c r="O50" s="35">
        <f t="shared" si="25"/>
        <v>0.3069105691</v>
      </c>
      <c r="P50" s="35">
        <f t="shared" si="26"/>
        <v>0.3201754386</v>
      </c>
      <c r="Q50" s="40">
        <f t="shared" si="27"/>
        <v>0.3111111111</v>
      </c>
      <c r="R50" s="35">
        <f t="shared" si="28"/>
        <v>0.1763285024</v>
      </c>
      <c r="S50" s="10">
        <f t="shared" si="57"/>
        <v>0.5589574575</v>
      </c>
      <c r="T50" s="10">
        <f t="shared" si="29"/>
        <v>0.790086273</v>
      </c>
      <c r="U50" s="10">
        <f t="shared" si="30"/>
        <v>0.790086273</v>
      </c>
      <c r="V50" s="30">
        <f t="shared" si="31"/>
        <v>720</v>
      </c>
      <c r="W50" s="30">
        <f t="shared" si="32"/>
        <v>224</v>
      </c>
      <c r="X50" s="34">
        <f t="shared" si="33"/>
        <v>402</v>
      </c>
      <c r="Y50" s="36">
        <f t="shared" si="34"/>
        <v>329</v>
      </c>
      <c r="Z50" s="37">
        <f t="shared" ref="Z50:AA50" si="230">L50</f>
        <v>341</v>
      </c>
      <c r="AA50" s="38">
        <f t="shared" si="230"/>
        <v>73</v>
      </c>
      <c r="AB50" s="39">
        <f t="shared" si="36"/>
        <v>87</v>
      </c>
      <c r="AC50" s="35">
        <f t="shared" si="37"/>
        <v>0.45625</v>
      </c>
      <c r="AD50" s="35">
        <f t="shared" si="38"/>
        <v>0.4910447761</v>
      </c>
      <c r="AE50" s="50">
        <f t="shared" ref="AE50:AF50" si="231">O50</f>
        <v>0.3069105691</v>
      </c>
      <c r="AF50" s="50">
        <f t="shared" si="231"/>
        <v>0.3201754386</v>
      </c>
      <c r="AG50" s="52">
        <f t="shared" si="40"/>
        <v>0</v>
      </c>
      <c r="AH50" s="42">
        <v>281.0</v>
      </c>
      <c r="AI50" s="42">
        <v>173.0</v>
      </c>
      <c r="AJ50" s="42">
        <v>179.0</v>
      </c>
      <c r="AK50" s="42">
        <v>124.0</v>
      </c>
      <c r="AL50" s="42">
        <v>0.5907590759075908</v>
      </c>
      <c r="AM50" s="42">
        <v>0.6189427312775331</v>
      </c>
      <c r="AN50" s="42">
        <v>0.4985507246376812</v>
      </c>
      <c r="AO50" s="42">
        <v>0.4601542416452442</v>
      </c>
      <c r="AP50" s="42">
        <v>0.0</v>
      </c>
      <c r="AQ50" s="35">
        <f t="shared" si="41"/>
        <v>0.5907590759</v>
      </c>
      <c r="AR50" s="35">
        <f t="shared" si="42"/>
        <v>0.6189427313</v>
      </c>
      <c r="AS50" s="30">
        <f t="shared" si="43"/>
        <v>0.5599930626</v>
      </c>
      <c r="AT50" s="30">
        <f t="shared" si="44"/>
        <v>0.2587600141</v>
      </c>
      <c r="AU50" s="30">
        <f t="shared" si="45"/>
        <v>0.05894966868</v>
      </c>
      <c r="AV50" s="41">
        <f t="shared" si="46"/>
        <v>0.3725574196</v>
      </c>
      <c r="AW50" s="42">
        <f t="shared" si="47"/>
        <v>0.4560444225</v>
      </c>
      <c r="AX50" s="42">
        <f t="shared" si="48"/>
        <v>0.5456712935</v>
      </c>
      <c r="AY50" s="36">
        <f t="shared" si="49"/>
        <v>208</v>
      </c>
      <c r="AZ50" s="37">
        <f t="shared" si="50"/>
        <v>173</v>
      </c>
      <c r="BA50" s="38">
        <f t="shared" si="51"/>
        <v>179</v>
      </c>
      <c r="BB50" s="39">
        <f t="shared" si="52"/>
        <v>124</v>
      </c>
      <c r="BC50" s="43"/>
      <c r="BD50" s="43"/>
      <c r="BE50" s="43">
        <f t="shared" si="53"/>
        <v>1</v>
      </c>
      <c r="BF50" s="43">
        <f t="shared" ref="BF50:BK50" si="232">POWER($AQ50,BF$3)</f>
        <v>0.5907590759</v>
      </c>
      <c r="BG50" s="43">
        <f t="shared" si="232"/>
        <v>0.3489962858</v>
      </c>
      <c r="BH50" s="43">
        <f t="shared" si="232"/>
        <v>0.2061727233</v>
      </c>
      <c r="BI50" s="43">
        <f t="shared" si="232"/>
        <v>0.1217984075</v>
      </c>
      <c r="BJ50" s="43">
        <f t="shared" si="232"/>
        <v>0.07195351465</v>
      </c>
      <c r="BK50" s="43">
        <f t="shared" si="232"/>
        <v>0.04250719182</v>
      </c>
      <c r="BL50" s="43">
        <f t="shared" ref="BL50:BO50" si="233">$AR50*BE50</f>
        <v>0.6189427313</v>
      </c>
      <c r="BM50" s="43">
        <f t="shared" si="233"/>
        <v>0.365646036</v>
      </c>
      <c r="BN50" s="43">
        <f t="shared" si="233"/>
        <v>0.2160087143</v>
      </c>
      <c r="BO50" s="43">
        <f t="shared" si="233"/>
        <v>0.1276091085</v>
      </c>
      <c r="BP50" s="43"/>
      <c r="BQ50" s="43"/>
      <c r="BR50" s="43"/>
      <c r="BS50" s="43"/>
      <c r="BT50" s="43"/>
      <c r="BU50" s="43"/>
      <c r="BV50" s="43"/>
      <c r="BW50" s="43"/>
      <c r="BX50" s="43"/>
    </row>
    <row r="51">
      <c r="A51" s="30"/>
      <c r="B51" s="30"/>
      <c r="C51" s="44">
        <f t="shared" si="56"/>
        <v>47</v>
      </c>
      <c r="D51" s="32">
        <f t="shared" si="14"/>
        <v>585</v>
      </c>
      <c r="E51" s="32">
        <f t="shared" si="15"/>
        <v>585</v>
      </c>
      <c r="F51" s="33">
        <f t="shared" si="16"/>
        <v>398</v>
      </c>
      <c r="G51" s="30">
        <f t="shared" si="17"/>
        <v>299</v>
      </c>
      <c r="H51" s="34">
        <f t="shared" si="18"/>
        <v>99</v>
      </c>
      <c r="I51" s="35">
        <f t="shared" si="19"/>
        <v>0.4666978643</v>
      </c>
      <c r="J51" s="35">
        <f t="shared" si="20"/>
        <v>0.4788467731</v>
      </c>
      <c r="K51" s="36">
        <f t="shared" si="21"/>
        <v>140</v>
      </c>
      <c r="L51" s="37">
        <f t="shared" si="22"/>
        <v>159</v>
      </c>
      <c r="M51" s="38">
        <f t="shared" si="23"/>
        <v>47</v>
      </c>
      <c r="N51" s="39">
        <f t="shared" si="24"/>
        <v>52</v>
      </c>
      <c r="O51" s="35">
        <f t="shared" si="25"/>
        <v>0.4682274247</v>
      </c>
      <c r="P51" s="35">
        <f t="shared" si="26"/>
        <v>0.4747474747</v>
      </c>
      <c r="Q51" s="40">
        <f t="shared" si="27"/>
        <v>0.4698492462</v>
      </c>
      <c r="R51" s="35">
        <f t="shared" si="28"/>
        <v>0.2281553398</v>
      </c>
      <c r="S51" s="10">
        <f t="shared" si="57"/>
        <v>0.51776072</v>
      </c>
      <c r="T51" s="10">
        <f t="shared" si="29"/>
        <v>0.690265067</v>
      </c>
      <c r="U51" s="10">
        <f t="shared" si="30"/>
        <v>0.690265067</v>
      </c>
      <c r="V51" s="30">
        <f t="shared" si="31"/>
        <v>398</v>
      </c>
      <c r="W51" s="30">
        <f t="shared" si="32"/>
        <v>187</v>
      </c>
      <c r="X51" s="34">
        <f t="shared" si="33"/>
        <v>206</v>
      </c>
      <c r="Y51" s="36">
        <f t="shared" si="34"/>
        <v>159</v>
      </c>
      <c r="Z51" s="37">
        <f t="shared" ref="Z51:AA51" si="234">L51</f>
        <v>159</v>
      </c>
      <c r="AA51" s="38">
        <f t="shared" si="234"/>
        <v>47</v>
      </c>
      <c r="AB51" s="39">
        <f t="shared" si="36"/>
        <v>71</v>
      </c>
      <c r="AC51" s="35">
        <f t="shared" si="37"/>
        <v>0.3983050847</v>
      </c>
      <c r="AD51" s="35">
        <f t="shared" si="38"/>
        <v>0.5</v>
      </c>
      <c r="AE51" s="50">
        <f t="shared" ref="AE51:AF51" si="235">O51</f>
        <v>0.4682274247</v>
      </c>
      <c r="AF51" s="50">
        <f t="shared" si="235"/>
        <v>0.4747474747</v>
      </c>
      <c r="AG51" s="52">
        <f t="shared" si="40"/>
        <v>0</v>
      </c>
      <c r="AH51" s="42">
        <v>760.0</v>
      </c>
      <c r="AI51" s="42">
        <v>794.0</v>
      </c>
      <c r="AJ51" s="42">
        <v>202.0</v>
      </c>
      <c r="AK51" s="42">
        <v>249.0</v>
      </c>
      <c r="AL51" s="42">
        <v>0.44789356984478934</v>
      </c>
      <c r="AM51" s="42">
        <v>0.48906048906048905</v>
      </c>
      <c r="AN51" s="42">
        <v>0.3581244947453517</v>
      </c>
      <c r="AO51" s="42">
        <v>0.38549618320610685</v>
      </c>
      <c r="AP51" s="42">
        <v>0.0</v>
      </c>
      <c r="AQ51" s="35">
        <f t="shared" si="41"/>
        <v>0.4478935698</v>
      </c>
      <c r="AR51" s="35">
        <f t="shared" si="42"/>
        <v>0.4890604891</v>
      </c>
      <c r="AS51" s="30">
        <f t="shared" si="43"/>
        <v>0.5099671111</v>
      </c>
      <c r="AT51" s="30">
        <f t="shared" si="44"/>
        <v>0.2087340626</v>
      </c>
      <c r="AU51" s="30">
        <f t="shared" si="45"/>
        <v>-0.02090662205</v>
      </c>
      <c r="AV51" s="41">
        <f t="shared" si="46"/>
        <v>0.349289865</v>
      </c>
      <c r="AW51" s="42">
        <f t="shared" si="47"/>
        <v>0.3494127637</v>
      </c>
      <c r="AX51" s="42">
        <f t="shared" si="48"/>
        <v>0.3176264083</v>
      </c>
      <c r="AY51" s="36">
        <f t="shared" si="49"/>
        <v>370</v>
      </c>
      <c r="AZ51" s="37">
        <f t="shared" si="50"/>
        <v>794</v>
      </c>
      <c r="BA51" s="38">
        <f t="shared" si="51"/>
        <v>202</v>
      </c>
      <c r="BB51" s="39">
        <f t="shared" si="52"/>
        <v>249</v>
      </c>
      <c r="BC51" s="43"/>
      <c r="BD51" s="43"/>
      <c r="BE51" s="43">
        <f t="shared" si="53"/>
        <v>1</v>
      </c>
      <c r="BF51" s="43">
        <f t="shared" ref="BF51:BK51" si="236">POWER($AQ51,BF$3)</f>
        <v>0.4478935698</v>
      </c>
      <c r="BG51" s="43">
        <f t="shared" si="236"/>
        <v>0.2006086499</v>
      </c>
      <c r="BH51" s="43">
        <f t="shared" si="236"/>
        <v>0.08985132435</v>
      </c>
      <c r="BI51" s="43">
        <f t="shared" si="236"/>
        <v>0.04024383042</v>
      </c>
      <c r="BJ51" s="43">
        <f t="shared" si="236"/>
        <v>0.01802495287</v>
      </c>
      <c r="BK51" s="43">
        <f t="shared" si="236"/>
        <v>0.008073260487</v>
      </c>
      <c r="BL51" s="43">
        <f t="shared" ref="BL51:BO51" si="237">$AR51*BE51</f>
        <v>0.4890604891</v>
      </c>
      <c r="BM51" s="43">
        <f t="shared" si="237"/>
        <v>0.2190470483</v>
      </c>
      <c r="BN51" s="43">
        <f t="shared" si="237"/>
        <v>0.09810976443</v>
      </c>
      <c r="BO51" s="43">
        <f t="shared" si="237"/>
        <v>0.04394273263</v>
      </c>
      <c r="BP51" s="43"/>
      <c r="BQ51" s="43"/>
      <c r="BR51" s="43"/>
      <c r="BS51" s="43"/>
      <c r="BT51" s="43"/>
      <c r="BU51" s="43"/>
      <c r="BV51" s="43"/>
      <c r="BW51" s="43"/>
      <c r="BX51" s="43"/>
    </row>
    <row r="52">
      <c r="A52" s="30"/>
      <c r="B52" s="30"/>
      <c r="C52" s="44">
        <f t="shared" si="56"/>
        <v>48</v>
      </c>
      <c r="D52" s="32">
        <f t="shared" si="14"/>
        <v>2362</v>
      </c>
      <c r="E52" s="32">
        <f t="shared" si="15"/>
        <v>2362</v>
      </c>
      <c r="F52" s="33">
        <f t="shared" si="16"/>
        <v>866</v>
      </c>
      <c r="G52" s="30">
        <f t="shared" si="17"/>
        <v>669</v>
      </c>
      <c r="H52" s="34">
        <f t="shared" si="18"/>
        <v>197</v>
      </c>
      <c r="I52" s="35">
        <f t="shared" si="19"/>
        <v>0.3688220698</v>
      </c>
      <c r="J52" s="35">
        <f t="shared" si="20"/>
        <v>0.3870568892</v>
      </c>
      <c r="K52" s="36">
        <f t="shared" si="21"/>
        <v>247</v>
      </c>
      <c r="L52" s="37">
        <f t="shared" si="22"/>
        <v>422</v>
      </c>
      <c r="M52" s="38">
        <f t="shared" si="23"/>
        <v>76</v>
      </c>
      <c r="N52" s="39">
        <f t="shared" si="24"/>
        <v>121</v>
      </c>
      <c r="O52" s="35">
        <f t="shared" si="25"/>
        <v>0.3692077728</v>
      </c>
      <c r="P52" s="35">
        <f t="shared" si="26"/>
        <v>0.385786802</v>
      </c>
      <c r="Q52" s="40">
        <f t="shared" si="27"/>
        <v>0.3729792148</v>
      </c>
      <c r="R52" s="35">
        <f t="shared" si="28"/>
        <v>0.1526104418</v>
      </c>
      <c r="S52" s="10">
        <f t="shared" si="57"/>
        <v>0.5700950693</v>
      </c>
      <c r="T52" s="10">
        <f t="shared" si="29"/>
        <v>0.8231198384</v>
      </c>
      <c r="U52" s="10">
        <f t="shared" si="30"/>
        <v>0.8231198384</v>
      </c>
      <c r="V52" s="30">
        <f t="shared" si="31"/>
        <v>866</v>
      </c>
      <c r="W52" s="30">
        <f t="shared" si="32"/>
        <v>323</v>
      </c>
      <c r="X52" s="34">
        <f t="shared" si="33"/>
        <v>494</v>
      </c>
      <c r="Y52" s="36">
        <f t="shared" si="34"/>
        <v>418</v>
      </c>
      <c r="Z52" s="37">
        <f t="shared" ref="Z52:AA52" si="238">L52</f>
        <v>422</v>
      </c>
      <c r="AA52" s="38">
        <f t="shared" si="238"/>
        <v>76</v>
      </c>
      <c r="AB52" s="39">
        <f t="shared" si="36"/>
        <v>90</v>
      </c>
      <c r="AC52" s="35">
        <f t="shared" si="37"/>
        <v>0.4578313253</v>
      </c>
      <c r="AD52" s="35">
        <f t="shared" si="38"/>
        <v>0.4976190476</v>
      </c>
      <c r="AE52" s="50">
        <f t="shared" ref="AE52:AF52" si="239">O52</f>
        <v>0.3692077728</v>
      </c>
      <c r="AF52" s="50">
        <f t="shared" si="239"/>
        <v>0.385786802</v>
      </c>
      <c r="AG52" s="52">
        <f t="shared" si="40"/>
        <v>0</v>
      </c>
      <c r="AH52" s="42">
        <v>291.0</v>
      </c>
      <c r="AI52" s="42">
        <v>151.0</v>
      </c>
      <c r="AJ52" s="42">
        <v>85.0</v>
      </c>
      <c r="AK52" s="42">
        <v>18.0</v>
      </c>
      <c r="AL52" s="42">
        <v>0.8252427184466019</v>
      </c>
      <c r="AM52" s="42">
        <v>0.6583710407239819</v>
      </c>
      <c r="AN52" s="42">
        <v>0.6036745406824147</v>
      </c>
      <c r="AO52" s="42">
        <v>0.6028368794326241</v>
      </c>
      <c r="AP52" s="42">
        <v>0.0</v>
      </c>
      <c r="AQ52" s="35">
        <f t="shared" si="41"/>
        <v>0.8252427184</v>
      </c>
      <c r="AR52" s="35">
        <f t="shared" si="42"/>
        <v>0.6583710407</v>
      </c>
      <c r="AS52" s="30">
        <f t="shared" si="43"/>
        <v>0.6220322887</v>
      </c>
      <c r="AT52" s="30">
        <f t="shared" si="44"/>
        <v>0.3207992403</v>
      </c>
      <c r="AU52" s="30">
        <f t="shared" si="45"/>
        <v>0.03633875199</v>
      </c>
      <c r="AV52" s="41">
        <f t="shared" si="46"/>
        <v>0.4146421207</v>
      </c>
      <c r="AW52" s="42">
        <f t="shared" si="47"/>
        <v>0.6260741557</v>
      </c>
      <c r="AX52" s="42">
        <f t="shared" si="48"/>
        <v>0.6813234677</v>
      </c>
      <c r="AY52" s="36">
        <f t="shared" si="49"/>
        <v>323</v>
      </c>
      <c r="AZ52" s="37">
        <f t="shared" si="50"/>
        <v>151</v>
      </c>
      <c r="BA52" s="38">
        <f t="shared" si="51"/>
        <v>85</v>
      </c>
      <c r="BB52" s="39">
        <f t="shared" si="52"/>
        <v>18</v>
      </c>
      <c r="BC52" s="43"/>
      <c r="BD52" s="43"/>
      <c r="BE52" s="43">
        <f t="shared" si="53"/>
        <v>1</v>
      </c>
      <c r="BF52" s="43">
        <f t="shared" ref="BF52:BK52" si="240">POWER($AQ52,BF$3)</f>
        <v>0.8252427184</v>
      </c>
      <c r="BG52" s="43">
        <f t="shared" si="240"/>
        <v>0.6810255443</v>
      </c>
      <c r="BH52" s="43">
        <f t="shared" si="240"/>
        <v>0.5620113716</v>
      </c>
      <c r="BI52" s="43">
        <f t="shared" si="240"/>
        <v>0.4637957921</v>
      </c>
      <c r="BJ52" s="43">
        <f t="shared" si="240"/>
        <v>0.3827441002</v>
      </c>
      <c r="BK52" s="43">
        <f t="shared" si="240"/>
        <v>0.3158567818</v>
      </c>
      <c r="BL52" s="43">
        <f t="shared" ref="BL52:BO52" si="241">$AR52*BE52</f>
        <v>0.6583710407</v>
      </c>
      <c r="BM52" s="43">
        <f t="shared" si="241"/>
        <v>0.5433159074</v>
      </c>
      <c r="BN52" s="43">
        <f t="shared" si="241"/>
        <v>0.4483674964</v>
      </c>
      <c r="BO52" s="43">
        <f t="shared" si="241"/>
        <v>0.3700120116</v>
      </c>
      <c r="BP52" s="43"/>
      <c r="BQ52" s="43"/>
      <c r="BR52" s="43"/>
      <c r="BS52" s="43"/>
      <c r="BT52" s="43"/>
      <c r="BU52" s="43"/>
      <c r="BV52" s="43"/>
      <c r="BW52" s="43"/>
      <c r="BX52" s="43"/>
    </row>
    <row r="53">
      <c r="A53" s="30"/>
      <c r="B53" s="30"/>
      <c r="C53" s="44">
        <f t="shared" si="56"/>
        <v>49</v>
      </c>
      <c r="D53" s="32">
        <f t="shared" si="14"/>
        <v>1226</v>
      </c>
      <c r="E53" s="32">
        <f t="shared" si="15"/>
        <v>1226</v>
      </c>
      <c r="F53" s="33">
        <f t="shared" si="16"/>
        <v>672</v>
      </c>
      <c r="G53" s="30">
        <f t="shared" si="17"/>
        <v>430</v>
      </c>
      <c r="H53" s="34">
        <f t="shared" si="18"/>
        <v>242</v>
      </c>
      <c r="I53" s="35">
        <f t="shared" si="19"/>
        <v>0.5100943833</v>
      </c>
      <c r="J53" s="35">
        <f t="shared" si="20"/>
        <v>0.4664287389</v>
      </c>
      <c r="K53" s="36">
        <f t="shared" si="21"/>
        <v>219</v>
      </c>
      <c r="L53" s="37">
        <f t="shared" si="22"/>
        <v>211</v>
      </c>
      <c r="M53" s="38">
        <f t="shared" si="23"/>
        <v>113</v>
      </c>
      <c r="N53" s="39">
        <f t="shared" si="24"/>
        <v>129</v>
      </c>
      <c r="O53" s="35">
        <f t="shared" si="25"/>
        <v>0.5093023256</v>
      </c>
      <c r="P53" s="35">
        <f t="shared" si="26"/>
        <v>0.4669421488</v>
      </c>
      <c r="Q53" s="40">
        <f t="shared" si="27"/>
        <v>0.494047619</v>
      </c>
      <c r="R53" s="35">
        <f t="shared" si="28"/>
        <v>0.3487654321</v>
      </c>
      <c r="S53" s="10">
        <f t="shared" si="57"/>
        <v>0.7080880269</v>
      </c>
      <c r="T53" s="10">
        <f t="shared" si="29"/>
        <v>0.9271428897</v>
      </c>
      <c r="U53" s="10">
        <f t="shared" si="30"/>
        <v>0.9271428897</v>
      </c>
      <c r="V53" s="30">
        <f t="shared" si="31"/>
        <v>672</v>
      </c>
      <c r="W53" s="30">
        <f t="shared" si="32"/>
        <v>332</v>
      </c>
      <c r="X53" s="34">
        <f t="shared" si="33"/>
        <v>476</v>
      </c>
      <c r="Y53" s="36">
        <f t="shared" si="34"/>
        <v>363</v>
      </c>
      <c r="Z53" s="37">
        <f t="shared" ref="Z53:AA53" si="242">L53</f>
        <v>211</v>
      </c>
      <c r="AA53" s="38">
        <f t="shared" si="242"/>
        <v>113</v>
      </c>
      <c r="AB53" s="39">
        <f t="shared" si="36"/>
        <v>29</v>
      </c>
      <c r="AC53" s="35">
        <f t="shared" si="37"/>
        <v>0.7957746479</v>
      </c>
      <c r="AD53" s="35">
        <f t="shared" si="38"/>
        <v>0.6324041812</v>
      </c>
      <c r="AE53" s="50">
        <f t="shared" ref="AE53:AF53" si="243">O53</f>
        <v>0.5093023256</v>
      </c>
      <c r="AF53" s="50">
        <f t="shared" si="243"/>
        <v>0.4669421488</v>
      </c>
      <c r="AG53" s="52">
        <f t="shared" si="40"/>
        <v>0</v>
      </c>
      <c r="AH53" s="42">
        <v>468.0</v>
      </c>
      <c r="AI53" s="42">
        <v>265.0</v>
      </c>
      <c r="AJ53" s="42">
        <v>128.0</v>
      </c>
      <c r="AK53" s="42">
        <v>33.0</v>
      </c>
      <c r="AL53" s="42">
        <v>0.7950310559006211</v>
      </c>
      <c r="AM53" s="42">
        <v>0.6384720327421555</v>
      </c>
      <c r="AN53" s="42">
        <v>0.41629955947136565</v>
      </c>
      <c r="AO53" s="42">
        <v>0.3248730964467005</v>
      </c>
      <c r="AP53" s="42">
        <v>0.0</v>
      </c>
      <c r="AQ53" s="35">
        <f t="shared" si="41"/>
        <v>0.7950310559</v>
      </c>
      <c r="AR53" s="35">
        <f t="shared" si="42"/>
        <v>0.6384720327</v>
      </c>
      <c r="AS53" s="30">
        <f t="shared" si="43"/>
        <v>0.6155182088</v>
      </c>
      <c r="AT53" s="30">
        <f t="shared" si="44"/>
        <v>0.3142851603</v>
      </c>
      <c r="AU53" s="30">
        <f t="shared" si="45"/>
        <v>0.02295382396</v>
      </c>
      <c r="AV53" s="41">
        <f t="shared" si="46"/>
        <v>0.4089398574</v>
      </c>
      <c r="AW53" s="42">
        <f t="shared" si="47"/>
        <v>0.6045037394</v>
      </c>
      <c r="AX53" s="42">
        <f t="shared" si="48"/>
        <v>0.6394026534</v>
      </c>
      <c r="AY53" s="36">
        <f t="shared" si="49"/>
        <v>470</v>
      </c>
      <c r="AZ53" s="37">
        <f t="shared" si="50"/>
        <v>265</v>
      </c>
      <c r="BA53" s="38">
        <f t="shared" si="51"/>
        <v>128</v>
      </c>
      <c r="BB53" s="39">
        <f t="shared" si="52"/>
        <v>33</v>
      </c>
      <c r="BC53" s="43"/>
      <c r="BD53" s="43"/>
      <c r="BE53" s="43">
        <f t="shared" si="53"/>
        <v>1</v>
      </c>
      <c r="BF53" s="43">
        <f t="shared" ref="BF53:BK53" si="244">POWER($AQ53,BF$3)</f>
        <v>0.7950310559</v>
      </c>
      <c r="BG53" s="43">
        <f t="shared" si="244"/>
        <v>0.6320743798</v>
      </c>
      <c r="BH53" s="43">
        <f t="shared" si="244"/>
        <v>0.5025187616</v>
      </c>
      <c r="BI53" s="43">
        <f t="shared" si="244"/>
        <v>0.3995180217</v>
      </c>
      <c r="BJ53" s="43">
        <f t="shared" si="244"/>
        <v>0.3176292346</v>
      </c>
      <c r="BK53" s="43">
        <f t="shared" si="244"/>
        <v>0.2525251058</v>
      </c>
      <c r="BL53" s="43">
        <f t="shared" ref="BL53:BO53" si="245">$AR53*BE53</f>
        <v>0.6384720327</v>
      </c>
      <c r="BM53" s="43">
        <f t="shared" si="245"/>
        <v>0.5076050944</v>
      </c>
      <c r="BN53" s="43">
        <f t="shared" si="245"/>
        <v>0.4035618141</v>
      </c>
      <c r="BO53" s="43">
        <f t="shared" si="245"/>
        <v>0.3208441752</v>
      </c>
      <c r="BP53" s="43"/>
      <c r="BQ53" s="43"/>
      <c r="BR53" s="43"/>
      <c r="BS53" s="43"/>
      <c r="BT53" s="43"/>
      <c r="BU53" s="43"/>
      <c r="BV53" s="43"/>
      <c r="BW53" s="43"/>
      <c r="BX53" s="43"/>
    </row>
    <row r="54">
      <c r="A54" s="30"/>
      <c r="B54" s="30"/>
      <c r="C54" s="44">
        <f t="shared" si="56"/>
        <v>50</v>
      </c>
      <c r="D54" s="32">
        <f t="shared" si="14"/>
        <v>1243</v>
      </c>
      <c r="E54" s="32">
        <f t="shared" si="15"/>
        <v>1243</v>
      </c>
      <c r="F54" s="33">
        <f t="shared" si="16"/>
        <v>697</v>
      </c>
      <c r="G54" s="30">
        <f t="shared" si="17"/>
        <v>523</v>
      </c>
      <c r="H54" s="34">
        <f t="shared" si="18"/>
        <v>174</v>
      </c>
      <c r="I54" s="35">
        <f t="shared" si="19"/>
        <v>0.261553496</v>
      </c>
      <c r="J54" s="35">
        <f t="shared" si="20"/>
        <v>0.2059003629</v>
      </c>
      <c r="K54" s="36">
        <f t="shared" si="21"/>
        <v>137</v>
      </c>
      <c r="L54" s="37">
        <f t="shared" si="22"/>
        <v>386</v>
      </c>
      <c r="M54" s="38">
        <f t="shared" si="23"/>
        <v>36</v>
      </c>
      <c r="N54" s="39">
        <f t="shared" si="24"/>
        <v>138</v>
      </c>
      <c r="O54" s="35">
        <f t="shared" si="25"/>
        <v>0.2619502868</v>
      </c>
      <c r="P54" s="35">
        <f t="shared" si="26"/>
        <v>0.2068965517</v>
      </c>
      <c r="Q54" s="40">
        <f t="shared" si="27"/>
        <v>0.2482065997</v>
      </c>
      <c r="R54" s="35">
        <f t="shared" si="28"/>
        <v>0.08530805687</v>
      </c>
      <c r="S54" s="10">
        <f t="shared" si="57"/>
        <v>0.3659054594</v>
      </c>
      <c r="T54" s="10">
        <f t="shared" si="29"/>
        <v>0.5303088488</v>
      </c>
      <c r="U54" s="10">
        <f t="shared" si="30"/>
        <v>0.5303088488</v>
      </c>
      <c r="V54" s="30">
        <f t="shared" si="31"/>
        <v>697</v>
      </c>
      <c r="W54" s="30">
        <f t="shared" si="32"/>
        <v>173</v>
      </c>
      <c r="X54" s="34">
        <f t="shared" si="33"/>
        <v>255</v>
      </c>
      <c r="Y54" s="36">
        <f t="shared" si="34"/>
        <v>219</v>
      </c>
      <c r="Z54" s="37">
        <f t="shared" ref="Z54:AA54" si="246">L54</f>
        <v>386</v>
      </c>
      <c r="AA54" s="38">
        <f t="shared" si="246"/>
        <v>36</v>
      </c>
      <c r="AB54" s="39">
        <f t="shared" si="36"/>
        <v>194</v>
      </c>
      <c r="AC54" s="35">
        <f t="shared" si="37"/>
        <v>0.1565217391</v>
      </c>
      <c r="AD54" s="35">
        <f t="shared" si="38"/>
        <v>0.3619834711</v>
      </c>
      <c r="AE54" s="50">
        <f t="shared" ref="AE54:AF54" si="247">O54</f>
        <v>0.2619502868</v>
      </c>
      <c r="AF54" s="50">
        <f t="shared" si="247"/>
        <v>0.2068965517</v>
      </c>
      <c r="AG54" s="52">
        <f t="shared" si="40"/>
        <v>0</v>
      </c>
      <c r="AH54" s="42">
        <v>520.0</v>
      </c>
      <c r="AI54" s="42">
        <v>482.0</v>
      </c>
      <c r="AJ54" s="42">
        <v>86.0</v>
      </c>
      <c r="AK54" s="42">
        <v>156.0</v>
      </c>
      <c r="AL54" s="42">
        <v>0.35537190082644626</v>
      </c>
      <c r="AM54" s="42">
        <v>0.5189620758483033</v>
      </c>
      <c r="AN54" s="42">
        <v>0.4329411764705882</v>
      </c>
      <c r="AO54" s="42">
        <v>0.30824372759856633</v>
      </c>
      <c r="AP54" s="42">
        <v>0.0</v>
      </c>
      <c r="AQ54" s="35">
        <f t="shared" si="41"/>
        <v>0.3553719008</v>
      </c>
      <c r="AR54" s="35">
        <f t="shared" si="42"/>
        <v>0.5189620758</v>
      </c>
      <c r="AS54" s="30">
        <f t="shared" si="43"/>
        <v>0.4730104004</v>
      </c>
      <c r="AT54" s="30">
        <f t="shared" si="44"/>
        <v>0.1717773519</v>
      </c>
      <c r="AU54" s="30">
        <f t="shared" si="45"/>
        <v>0.0459516755</v>
      </c>
      <c r="AV54" s="41">
        <f t="shared" si="46"/>
        <v>0.3351400248</v>
      </c>
      <c r="AW54" s="42">
        <f t="shared" si="47"/>
        <v>0.2791027109</v>
      </c>
      <c r="AX54" s="42">
        <f t="shared" si="48"/>
        <v>0.3489674784</v>
      </c>
      <c r="AY54" s="36">
        <f t="shared" si="49"/>
        <v>258</v>
      </c>
      <c r="AZ54" s="37">
        <f t="shared" si="50"/>
        <v>482</v>
      </c>
      <c r="BA54" s="38">
        <f t="shared" si="51"/>
        <v>86</v>
      </c>
      <c r="BB54" s="39">
        <f t="shared" si="52"/>
        <v>156</v>
      </c>
      <c r="BC54" s="43"/>
      <c r="BD54" s="43"/>
      <c r="BE54" s="43">
        <f t="shared" si="53"/>
        <v>1</v>
      </c>
      <c r="BF54" s="43">
        <f t="shared" ref="BF54:BK54" si="248">POWER($AQ54,BF$3)</f>
        <v>0.3553719008</v>
      </c>
      <c r="BG54" s="43">
        <f t="shared" si="248"/>
        <v>0.1262891879</v>
      </c>
      <c r="BH54" s="43">
        <f t="shared" si="248"/>
        <v>0.04487962876</v>
      </c>
      <c r="BI54" s="43">
        <f t="shared" si="248"/>
        <v>0.01594895898</v>
      </c>
      <c r="BJ54" s="43">
        <f t="shared" si="248"/>
        <v>0.005667811869</v>
      </c>
      <c r="BK54" s="43">
        <f t="shared" si="248"/>
        <v>0.002014181077</v>
      </c>
      <c r="BL54" s="43">
        <f t="shared" ref="BL54:BO54" si="249">$AR54*BE54</f>
        <v>0.5189620758</v>
      </c>
      <c r="BM54" s="43">
        <f t="shared" si="249"/>
        <v>0.1844245394</v>
      </c>
      <c r="BN54" s="43">
        <f t="shared" si="249"/>
        <v>0.06553929911</v>
      </c>
      <c r="BO54" s="43">
        <f t="shared" si="249"/>
        <v>0.0232908253</v>
      </c>
      <c r="BP54" s="43"/>
      <c r="BQ54" s="43"/>
      <c r="BR54" s="43"/>
      <c r="BS54" s="43"/>
      <c r="BT54" s="43"/>
      <c r="BU54" s="43"/>
      <c r="BV54" s="43"/>
      <c r="BW54" s="43"/>
      <c r="BX54" s="43"/>
    </row>
    <row r="55">
      <c r="A55" s="30"/>
      <c r="B55" s="30"/>
      <c r="C55" s="44">
        <f t="shared" si="56"/>
        <v>51</v>
      </c>
      <c r="D55" s="32">
        <f t="shared" si="14"/>
        <v>529</v>
      </c>
      <c r="E55" s="32">
        <f t="shared" si="15"/>
        <v>529</v>
      </c>
      <c r="F55" s="33">
        <f t="shared" si="16"/>
        <v>343</v>
      </c>
      <c r="G55" s="30">
        <f t="shared" si="17"/>
        <v>262</v>
      </c>
      <c r="H55" s="34">
        <f t="shared" si="18"/>
        <v>81</v>
      </c>
      <c r="I55" s="35">
        <f t="shared" si="19"/>
        <v>0.4141781166</v>
      </c>
      <c r="J55" s="35">
        <f t="shared" si="20"/>
        <v>0.4060727986</v>
      </c>
      <c r="K55" s="36">
        <f t="shared" si="21"/>
        <v>109</v>
      </c>
      <c r="L55" s="37">
        <f t="shared" si="22"/>
        <v>153</v>
      </c>
      <c r="M55" s="38">
        <f t="shared" si="23"/>
        <v>33</v>
      </c>
      <c r="N55" s="39">
        <f t="shared" si="24"/>
        <v>48</v>
      </c>
      <c r="O55" s="35">
        <f t="shared" si="25"/>
        <v>0.4160305344</v>
      </c>
      <c r="P55" s="35">
        <f t="shared" si="26"/>
        <v>0.4074074074</v>
      </c>
      <c r="Q55" s="40">
        <f t="shared" si="27"/>
        <v>0.4139941691</v>
      </c>
      <c r="R55" s="35">
        <f t="shared" si="28"/>
        <v>0.1774193548</v>
      </c>
      <c r="S55" s="10">
        <f t="shared" si="57"/>
        <v>0.6165941928</v>
      </c>
      <c r="T55" s="10">
        <f t="shared" si="29"/>
        <v>0.8838931769</v>
      </c>
      <c r="U55" s="10">
        <f t="shared" si="30"/>
        <v>0.8838931769</v>
      </c>
      <c r="V55" s="30">
        <f t="shared" si="31"/>
        <v>343</v>
      </c>
      <c r="W55" s="30">
        <f t="shared" si="32"/>
        <v>142</v>
      </c>
      <c r="X55" s="34">
        <f t="shared" si="33"/>
        <v>211</v>
      </c>
      <c r="Y55" s="36">
        <f t="shared" si="34"/>
        <v>178</v>
      </c>
      <c r="Z55" s="37">
        <f t="shared" ref="Z55:AA55" si="250">L55</f>
        <v>153</v>
      </c>
      <c r="AA55" s="38">
        <f t="shared" si="250"/>
        <v>33</v>
      </c>
      <c r="AB55" s="39">
        <f t="shared" si="36"/>
        <v>23</v>
      </c>
      <c r="AC55" s="35">
        <f t="shared" si="37"/>
        <v>0.5892857143</v>
      </c>
      <c r="AD55" s="35">
        <f t="shared" si="38"/>
        <v>0.5377643505</v>
      </c>
      <c r="AE55" s="50">
        <f t="shared" ref="AE55:AF55" si="251">O55</f>
        <v>0.4160305344</v>
      </c>
      <c r="AF55" s="50">
        <f t="shared" si="251"/>
        <v>0.4074074074</v>
      </c>
      <c r="AG55" s="52">
        <f t="shared" si="40"/>
        <v>0</v>
      </c>
      <c r="AH55" s="42">
        <v>338.0</v>
      </c>
      <c r="AI55" s="42">
        <v>248.0</v>
      </c>
      <c r="AJ55" s="42">
        <v>86.0</v>
      </c>
      <c r="AK55" s="42">
        <v>93.0</v>
      </c>
      <c r="AL55" s="42">
        <v>0.48044692737430167</v>
      </c>
      <c r="AM55" s="42">
        <v>0.5767918088737202</v>
      </c>
      <c r="AN55" s="42">
        <v>0.3524804177545692</v>
      </c>
      <c r="AO55" s="42">
        <v>0.2529411764705882</v>
      </c>
      <c r="AP55" s="42">
        <v>0.0</v>
      </c>
      <c r="AQ55" s="35">
        <f t="shared" si="41"/>
        <v>0.4804469274</v>
      </c>
      <c r="AR55" s="35">
        <f t="shared" si="42"/>
        <v>0.5767918089</v>
      </c>
      <c r="AS55" s="30">
        <f t="shared" si="43"/>
        <v>0.5221344846</v>
      </c>
      <c r="AT55" s="30">
        <f t="shared" si="44"/>
        <v>0.2209014361</v>
      </c>
      <c r="AU55" s="30">
        <f t="shared" si="45"/>
        <v>0.0546573243</v>
      </c>
      <c r="AV55" s="41">
        <f t="shared" si="46"/>
        <v>0.3544383565</v>
      </c>
      <c r="AW55" s="42">
        <f t="shared" si="47"/>
        <v>0.3739162303</v>
      </c>
      <c r="AX55" s="42">
        <f t="shared" si="48"/>
        <v>0.4570170358</v>
      </c>
      <c r="AY55" s="36">
        <f t="shared" si="49"/>
        <v>209</v>
      </c>
      <c r="AZ55" s="37">
        <f t="shared" si="50"/>
        <v>248</v>
      </c>
      <c r="BA55" s="38">
        <f t="shared" si="51"/>
        <v>86</v>
      </c>
      <c r="BB55" s="39">
        <f t="shared" si="52"/>
        <v>93</v>
      </c>
      <c r="BC55" s="43"/>
      <c r="BD55" s="43"/>
      <c r="BE55" s="43">
        <f t="shared" si="53"/>
        <v>1</v>
      </c>
      <c r="BF55" s="43">
        <f t="shared" ref="BF55:BK55" si="252">POWER($AQ55,BF$3)</f>
        <v>0.4804469274</v>
      </c>
      <c r="BG55" s="43">
        <f t="shared" si="252"/>
        <v>0.23082925</v>
      </c>
      <c r="BH55" s="43">
        <f t="shared" si="252"/>
        <v>0.1109012039</v>
      </c>
      <c r="BI55" s="43">
        <f t="shared" si="252"/>
        <v>0.05328214267</v>
      </c>
      <c r="BJ55" s="43">
        <f t="shared" si="252"/>
        <v>0.02559924173</v>
      </c>
      <c r="BK55" s="43">
        <f t="shared" si="252"/>
        <v>0.01229907703</v>
      </c>
      <c r="BL55" s="43">
        <f t="shared" ref="BL55:BO55" si="253">$AR55*BE55</f>
        <v>0.5767918089</v>
      </c>
      <c r="BM55" s="43">
        <f t="shared" si="253"/>
        <v>0.2771178523</v>
      </c>
      <c r="BN55" s="43">
        <f t="shared" si="253"/>
        <v>0.1331404207</v>
      </c>
      <c r="BO55" s="43">
        <f t="shared" si="253"/>
        <v>0.06396690602</v>
      </c>
      <c r="BP55" s="43"/>
      <c r="BQ55" s="43"/>
      <c r="BR55" s="43"/>
      <c r="BS55" s="43"/>
      <c r="BT55" s="43"/>
      <c r="BU55" s="43"/>
      <c r="BV55" s="43"/>
      <c r="BW55" s="43"/>
      <c r="BX55" s="43"/>
    </row>
    <row r="56">
      <c r="A56" s="30"/>
      <c r="B56" s="30"/>
      <c r="C56" s="44">
        <f t="shared" si="56"/>
        <v>52</v>
      </c>
      <c r="D56" s="32">
        <f t="shared" si="14"/>
        <v>1738</v>
      </c>
      <c r="E56" s="32">
        <f t="shared" si="15"/>
        <v>1738</v>
      </c>
      <c r="F56" s="33">
        <f t="shared" si="16"/>
        <v>1045</v>
      </c>
      <c r="G56" s="30">
        <f t="shared" si="17"/>
        <v>563</v>
      </c>
      <c r="H56" s="34">
        <f t="shared" si="18"/>
        <v>482</v>
      </c>
      <c r="I56" s="35">
        <f t="shared" si="19"/>
        <v>0.4006023776</v>
      </c>
      <c r="J56" s="35">
        <f t="shared" si="20"/>
        <v>0.3683781568</v>
      </c>
      <c r="K56" s="36">
        <f t="shared" si="21"/>
        <v>226</v>
      </c>
      <c r="L56" s="37">
        <f t="shared" si="22"/>
        <v>337</v>
      </c>
      <c r="M56" s="38">
        <f t="shared" si="23"/>
        <v>178</v>
      </c>
      <c r="N56" s="39">
        <f t="shared" si="24"/>
        <v>304</v>
      </c>
      <c r="O56" s="35">
        <f t="shared" si="25"/>
        <v>0.4014209591</v>
      </c>
      <c r="P56" s="35">
        <f t="shared" si="26"/>
        <v>0.3692946058</v>
      </c>
      <c r="Q56" s="40">
        <f t="shared" si="27"/>
        <v>0.3866028708</v>
      </c>
      <c r="R56" s="35">
        <f t="shared" si="28"/>
        <v>0.345631068</v>
      </c>
      <c r="S56" s="10">
        <f t="shared" si="57"/>
        <v>0.6516625262</v>
      </c>
      <c r="T56" s="10">
        <f t="shared" si="29"/>
        <v>0.8365946235</v>
      </c>
      <c r="U56" s="10">
        <f t="shared" si="30"/>
        <v>0.8365946235</v>
      </c>
      <c r="V56" s="30">
        <f t="shared" si="31"/>
        <v>1045</v>
      </c>
      <c r="W56" s="30">
        <f t="shared" si="32"/>
        <v>404</v>
      </c>
      <c r="X56" s="34">
        <f t="shared" si="33"/>
        <v>681</v>
      </c>
      <c r="Y56" s="36">
        <f t="shared" si="34"/>
        <v>503</v>
      </c>
      <c r="Z56" s="37">
        <f t="shared" ref="Z56:AA56" si="254">L56</f>
        <v>337</v>
      </c>
      <c r="AA56" s="38">
        <f t="shared" si="254"/>
        <v>178</v>
      </c>
      <c r="AB56" s="39">
        <f t="shared" si="36"/>
        <v>98</v>
      </c>
      <c r="AC56" s="35">
        <f t="shared" si="37"/>
        <v>0.6449275362</v>
      </c>
      <c r="AD56" s="35">
        <f t="shared" si="38"/>
        <v>0.5988095238</v>
      </c>
      <c r="AE56" s="50">
        <f t="shared" ref="AE56:AF56" si="255">O56</f>
        <v>0.4014209591</v>
      </c>
      <c r="AF56" s="50">
        <f t="shared" si="255"/>
        <v>0.3692946058</v>
      </c>
      <c r="AG56" s="52">
        <f t="shared" si="40"/>
        <v>0</v>
      </c>
      <c r="AH56" s="42">
        <v>325.0</v>
      </c>
      <c r="AI56" s="42">
        <v>286.0</v>
      </c>
      <c r="AJ56" s="42">
        <v>109.0</v>
      </c>
      <c r="AK56" s="42">
        <v>94.0</v>
      </c>
      <c r="AL56" s="42">
        <v>0.5369458128078818</v>
      </c>
      <c r="AM56" s="42">
        <v>0.5319148936170213</v>
      </c>
      <c r="AN56" s="42">
        <v>0.21643835616438356</v>
      </c>
      <c r="AO56" s="42">
        <v>0.29301075268817206</v>
      </c>
      <c r="AP56" s="42">
        <v>0.0</v>
      </c>
      <c r="AQ56" s="35">
        <f t="shared" si="41"/>
        <v>0.5369458128</v>
      </c>
      <c r="AR56" s="35">
        <f t="shared" si="42"/>
        <v>0.5319148936</v>
      </c>
      <c r="AS56" s="30">
        <f t="shared" si="43"/>
        <v>0.542185297</v>
      </c>
      <c r="AT56" s="30">
        <f t="shared" si="44"/>
        <v>0.2409522485</v>
      </c>
      <c r="AU56" s="30">
        <f t="shared" si="45"/>
        <v>-0.01027040337</v>
      </c>
      <c r="AV56" s="41">
        <f t="shared" si="46"/>
        <v>0.3635876116</v>
      </c>
      <c r="AW56" s="42">
        <f t="shared" si="47"/>
        <v>0.4161542935</v>
      </c>
      <c r="AX56" s="42">
        <f t="shared" si="48"/>
        <v>0.400539208</v>
      </c>
      <c r="AY56" s="36">
        <f t="shared" si="49"/>
        <v>191</v>
      </c>
      <c r="AZ56" s="37">
        <f t="shared" si="50"/>
        <v>286</v>
      </c>
      <c r="BA56" s="38">
        <f t="shared" si="51"/>
        <v>109</v>
      </c>
      <c r="BB56" s="39">
        <f t="shared" si="52"/>
        <v>94</v>
      </c>
      <c r="BC56" s="43"/>
      <c r="BD56" s="43"/>
      <c r="BE56" s="43">
        <f t="shared" si="53"/>
        <v>1</v>
      </c>
      <c r="BF56" s="43">
        <f t="shared" ref="BF56:BK56" si="256">POWER($AQ56,BF$3)</f>
        <v>0.5369458128</v>
      </c>
      <c r="BG56" s="43">
        <f t="shared" si="256"/>
        <v>0.2883108059</v>
      </c>
      <c r="BH56" s="43">
        <f t="shared" si="256"/>
        <v>0.15480728</v>
      </c>
      <c r="BI56" s="43">
        <f t="shared" si="256"/>
        <v>0.08312312079</v>
      </c>
      <c r="BJ56" s="43">
        <f t="shared" si="256"/>
        <v>0.04463261166</v>
      </c>
      <c r="BK56" s="43">
        <f t="shared" si="256"/>
        <v>0.02396529394</v>
      </c>
      <c r="BL56" s="43">
        <f t="shared" ref="BL56:BO56" si="257">$AR56*BE56</f>
        <v>0.5319148936</v>
      </c>
      <c r="BM56" s="43">
        <f t="shared" si="257"/>
        <v>0.2856094749</v>
      </c>
      <c r="BN56" s="43">
        <f t="shared" si="257"/>
        <v>0.1533568116</v>
      </c>
      <c r="BO56" s="43">
        <f t="shared" si="257"/>
        <v>0.08234429788</v>
      </c>
      <c r="BP56" s="43"/>
      <c r="BQ56" s="43"/>
      <c r="BR56" s="43"/>
      <c r="BS56" s="43"/>
      <c r="BT56" s="43"/>
      <c r="BU56" s="43"/>
      <c r="BV56" s="43"/>
      <c r="BW56" s="43"/>
      <c r="BX56" s="43"/>
    </row>
    <row r="57">
      <c r="A57" s="30"/>
      <c r="B57" s="30"/>
      <c r="C57" s="44">
        <f t="shared" si="56"/>
        <v>53</v>
      </c>
      <c r="D57" s="32">
        <f t="shared" si="14"/>
        <v>2358</v>
      </c>
      <c r="E57" s="32">
        <f t="shared" si="15"/>
        <v>2358</v>
      </c>
      <c r="F57" s="33">
        <f t="shared" si="16"/>
        <v>1615</v>
      </c>
      <c r="G57" s="30">
        <f t="shared" si="17"/>
        <v>965</v>
      </c>
      <c r="H57" s="34">
        <f t="shared" si="18"/>
        <v>650</v>
      </c>
      <c r="I57" s="35">
        <f t="shared" si="19"/>
        <v>0.4966473142</v>
      </c>
      <c r="J57" s="35">
        <f t="shared" si="20"/>
        <v>0.5378738297</v>
      </c>
      <c r="K57" s="36">
        <f t="shared" si="21"/>
        <v>479</v>
      </c>
      <c r="L57" s="37">
        <f t="shared" si="22"/>
        <v>486</v>
      </c>
      <c r="M57" s="38">
        <f t="shared" si="23"/>
        <v>350</v>
      </c>
      <c r="N57" s="39">
        <f t="shared" si="24"/>
        <v>300</v>
      </c>
      <c r="O57" s="35">
        <f t="shared" si="25"/>
        <v>0.496373057</v>
      </c>
      <c r="P57" s="35">
        <f t="shared" si="26"/>
        <v>0.5384615385</v>
      </c>
      <c r="Q57" s="40">
        <f t="shared" si="27"/>
        <v>0.5133126935</v>
      </c>
      <c r="R57" s="35">
        <f t="shared" si="28"/>
        <v>0.4186602871</v>
      </c>
      <c r="S57" s="10">
        <f t="shared" si="57"/>
        <v>0.683045334</v>
      </c>
      <c r="T57" s="10">
        <f t="shared" si="29"/>
        <v>0.8425482375</v>
      </c>
      <c r="U57" s="10">
        <f t="shared" si="30"/>
        <v>0.8425482375</v>
      </c>
      <c r="V57" s="30">
        <f t="shared" si="31"/>
        <v>1615</v>
      </c>
      <c r="W57" s="30">
        <f t="shared" si="32"/>
        <v>829</v>
      </c>
      <c r="X57" s="34">
        <f t="shared" si="33"/>
        <v>1103</v>
      </c>
      <c r="Y57" s="36">
        <f t="shared" si="34"/>
        <v>753</v>
      </c>
      <c r="Z57" s="37">
        <f t="shared" ref="Z57:AA57" si="258">L57</f>
        <v>486</v>
      </c>
      <c r="AA57" s="38">
        <f t="shared" si="258"/>
        <v>350</v>
      </c>
      <c r="AB57" s="39">
        <f t="shared" si="36"/>
        <v>141</v>
      </c>
      <c r="AC57" s="35">
        <f t="shared" si="37"/>
        <v>0.7128309572</v>
      </c>
      <c r="AD57" s="35">
        <f t="shared" si="38"/>
        <v>0.607748184</v>
      </c>
      <c r="AE57" s="50">
        <f t="shared" ref="AE57:AF57" si="259">O57</f>
        <v>0.496373057</v>
      </c>
      <c r="AF57" s="50">
        <f t="shared" si="259"/>
        <v>0.5384615385</v>
      </c>
      <c r="AG57" s="52">
        <f t="shared" si="40"/>
        <v>0</v>
      </c>
      <c r="AH57" s="42">
        <v>560.0</v>
      </c>
      <c r="AI57" s="42">
        <v>711.0</v>
      </c>
      <c r="AJ57" s="42">
        <v>181.0</v>
      </c>
      <c r="AK57" s="42">
        <v>305.0</v>
      </c>
      <c r="AL57" s="42">
        <v>0.3724279835390947</v>
      </c>
      <c r="AM57" s="42">
        <v>0.44059795436664045</v>
      </c>
      <c r="AN57" s="42">
        <v>0.31634615384615383</v>
      </c>
      <c r="AO57" s="42">
        <v>0.3641851106639839</v>
      </c>
      <c r="AP57" s="42">
        <v>0.0</v>
      </c>
      <c r="AQ57" s="35">
        <f t="shared" si="41"/>
        <v>0.3724279835</v>
      </c>
      <c r="AR57" s="35">
        <f t="shared" si="42"/>
        <v>0.4405979544</v>
      </c>
      <c r="AS57" s="30">
        <f t="shared" si="43"/>
        <v>0.4800822742</v>
      </c>
      <c r="AT57" s="30">
        <f t="shared" si="44"/>
        <v>0.1788492258</v>
      </c>
      <c r="AU57" s="30">
        <f t="shared" si="45"/>
        <v>-0.03948431987</v>
      </c>
      <c r="AV57" s="41">
        <f t="shared" si="46"/>
        <v>0.3376953427</v>
      </c>
      <c r="AW57" s="42">
        <f t="shared" si="47"/>
        <v>0.2921383649</v>
      </c>
      <c r="AX57" s="42">
        <f t="shared" si="48"/>
        <v>0.2321065425</v>
      </c>
      <c r="AY57" s="36">
        <f t="shared" si="49"/>
        <v>215</v>
      </c>
      <c r="AZ57" s="37">
        <f t="shared" si="50"/>
        <v>711</v>
      </c>
      <c r="BA57" s="38">
        <f t="shared" si="51"/>
        <v>181</v>
      </c>
      <c r="BB57" s="39">
        <f t="shared" si="52"/>
        <v>305</v>
      </c>
      <c r="BC57" s="43"/>
      <c r="BD57" s="43"/>
      <c r="BE57" s="43">
        <f t="shared" si="53"/>
        <v>1</v>
      </c>
      <c r="BF57" s="43">
        <f t="shared" ref="BF57:BK57" si="260">POWER($AQ57,BF$3)</f>
        <v>0.3724279835</v>
      </c>
      <c r="BG57" s="43">
        <f t="shared" si="260"/>
        <v>0.1387026029</v>
      </c>
      <c r="BH57" s="43">
        <f t="shared" si="260"/>
        <v>0.05165673072</v>
      </c>
      <c r="BI57" s="43">
        <f t="shared" si="260"/>
        <v>0.01923841206</v>
      </c>
      <c r="BJ57" s="43">
        <f t="shared" si="260"/>
        <v>0.007164923009</v>
      </c>
      <c r="BK57" s="43">
        <f t="shared" si="260"/>
        <v>0.002668417828</v>
      </c>
      <c r="BL57" s="43">
        <f t="shared" ref="BL57:BO57" si="261">$AR57*BE57</f>
        <v>0.4405979544</v>
      </c>
      <c r="BM57" s="43">
        <f t="shared" si="261"/>
        <v>0.1640910077</v>
      </c>
      <c r="BN57" s="43">
        <f t="shared" si="261"/>
        <v>0.06111208311</v>
      </c>
      <c r="BO57" s="43">
        <f t="shared" si="261"/>
        <v>0.02275984988</v>
      </c>
      <c r="BP57" s="43"/>
      <c r="BQ57" s="43"/>
      <c r="BR57" s="43"/>
      <c r="BS57" s="43"/>
      <c r="BT57" s="43"/>
      <c r="BU57" s="43"/>
      <c r="BV57" s="43"/>
      <c r="BW57" s="43"/>
      <c r="BX57" s="43"/>
    </row>
    <row r="58">
      <c r="A58" s="30"/>
      <c r="B58" s="30"/>
      <c r="C58" s="44">
        <f t="shared" si="56"/>
        <v>54</v>
      </c>
      <c r="D58" s="32">
        <f t="shared" si="14"/>
        <v>851</v>
      </c>
      <c r="E58" s="32">
        <f t="shared" si="15"/>
        <v>851</v>
      </c>
      <c r="F58" s="33">
        <f t="shared" si="16"/>
        <v>250</v>
      </c>
      <c r="G58" s="30">
        <f t="shared" si="17"/>
        <v>159</v>
      </c>
      <c r="H58" s="34">
        <f t="shared" si="18"/>
        <v>91</v>
      </c>
      <c r="I58" s="35">
        <f t="shared" si="19"/>
        <v>0.2893275981</v>
      </c>
      <c r="J58" s="35">
        <f t="shared" si="20"/>
        <v>0.32523745</v>
      </c>
      <c r="K58" s="36">
        <f t="shared" si="21"/>
        <v>46</v>
      </c>
      <c r="L58" s="37">
        <f t="shared" si="22"/>
        <v>113</v>
      </c>
      <c r="M58" s="38">
        <f t="shared" si="23"/>
        <v>30</v>
      </c>
      <c r="N58" s="39">
        <f t="shared" si="24"/>
        <v>61</v>
      </c>
      <c r="O58" s="35">
        <f t="shared" si="25"/>
        <v>0.2893081761</v>
      </c>
      <c r="P58" s="35">
        <f t="shared" si="26"/>
        <v>0.3296703297</v>
      </c>
      <c r="Q58" s="40">
        <f t="shared" si="27"/>
        <v>0.304</v>
      </c>
      <c r="R58" s="35">
        <f t="shared" si="28"/>
        <v>0.2097902098</v>
      </c>
      <c r="S58" s="10">
        <f t="shared" si="57"/>
        <v>0.5960235761</v>
      </c>
      <c r="T58" s="10">
        <f t="shared" si="29"/>
        <v>0.8300054038</v>
      </c>
      <c r="U58" s="10">
        <f t="shared" si="30"/>
        <v>0.8300054038</v>
      </c>
      <c r="V58" s="30">
        <f t="shared" si="31"/>
        <v>250</v>
      </c>
      <c r="W58" s="30">
        <f t="shared" si="32"/>
        <v>76</v>
      </c>
      <c r="X58" s="34">
        <f t="shared" si="33"/>
        <v>149</v>
      </c>
      <c r="Y58" s="36">
        <f t="shared" si="34"/>
        <v>119</v>
      </c>
      <c r="Z58" s="37">
        <f t="shared" ref="Z58:AA58" si="262">L58</f>
        <v>113</v>
      </c>
      <c r="AA58" s="38">
        <f t="shared" si="262"/>
        <v>30</v>
      </c>
      <c r="AB58" s="39">
        <f t="shared" si="36"/>
        <v>24</v>
      </c>
      <c r="AC58" s="35">
        <f t="shared" si="37"/>
        <v>0.5555555556</v>
      </c>
      <c r="AD58" s="35">
        <f t="shared" si="38"/>
        <v>0.5129310345</v>
      </c>
      <c r="AE58" s="50">
        <f t="shared" ref="AE58:AF58" si="263">O58</f>
        <v>0.2893081761</v>
      </c>
      <c r="AF58" s="50">
        <f t="shared" si="263"/>
        <v>0.3296703297</v>
      </c>
      <c r="AG58" s="52">
        <f t="shared" si="40"/>
        <v>0</v>
      </c>
      <c r="AH58" s="42">
        <v>389.0</v>
      </c>
      <c r="AI58" s="42">
        <v>339.0</v>
      </c>
      <c r="AJ58" s="42">
        <v>130.0</v>
      </c>
      <c r="AK58" s="42">
        <v>284.0</v>
      </c>
      <c r="AL58" s="42">
        <v>0.3140096618357488</v>
      </c>
      <c r="AM58" s="42">
        <v>0.5343406593406593</v>
      </c>
      <c r="AN58" s="42">
        <v>0.5343406593406593</v>
      </c>
      <c r="AO58" s="42">
        <v>0.4642857142857143</v>
      </c>
      <c r="AP58" s="42">
        <v>0.0</v>
      </c>
      <c r="AQ58" s="35">
        <f t="shared" si="41"/>
        <v>0.3140096618</v>
      </c>
      <c r="AR58" s="35">
        <f t="shared" si="42"/>
        <v>0.5343406593</v>
      </c>
      <c r="AS58" s="30">
        <f t="shared" si="43"/>
        <v>0.4553863643</v>
      </c>
      <c r="AT58" s="30">
        <f t="shared" si="44"/>
        <v>0.1541533158</v>
      </c>
      <c r="AU58" s="30">
        <f t="shared" si="45"/>
        <v>0.07895429504</v>
      </c>
      <c r="AV58" s="41">
        <f t="shared" si="46"/>
        <v>0.329041693</v>
      </c>
      <c r="AW58" s="42">
        <f t="shared" si="47"/>
        <v>0.2473512811</v>
      </c>
      <c r="AX58" s="42">
        <f t="shared" si="48"/>
        <v>0.3673931163</v>
      </c>
      <c r="AY58" s="36">
        <f t="shared" si="49"/>
        <v>197</v>
      </c>
      <c r="AZ58" s="37">
        <f t="shared" si="50"/>
        <v>339</v>
      </c>
      <c r="BA58" s="38">
        <f t="shared" si="51"/>
        <v>130</v>
      </c>
      <c r="BB58" s="39">
        <f t="shared" si="52"/>
        <v>284</v>
      </c>
      <c r="BC58" s="43"/>
      <c r="BD58" s="43"/>
      <c r="BE58" s="43">
        <f t="shared" si="53"/>
        <v>1</v>
      </c>
      <c r="BF58" s="43">
        <f t="shared" ref="BF58:BK58" si="264">POWER($AQ58,BF$3)</f>
        <v>0.3140096618</v>
      </c>
      <c r="BG58" s="43">
        <f t="shared" si="264"/>
        <v>0.09860206773</v>
      </c>
      <c r="BH58" s="43">
        <f t="shared" si="264"/>
        <v>0.03096200194</v>
      </c>
      <c r="BI58" s="43">
        <f t="shared" si="264"/>
        <v>0.00972236776</v>
      </c>
      <c r="BJ58" s="43">
        <f t="shared" si="264"/>
        <v>0.003052917413</v>
      </c>
      <c r="BK58" s="43">
        <f t="shared" si="264"/>
        <v>0.0009586455643</v>
      </c>
      <c r="BL58" s="43">
        <f t="shared" ref="BL58:BO58" si="265">$AR58*BE58</f>
        <v>0.5343406593</v>
      </c>
      <c r="BM58" s="43">
        <f t="shared" si="265"/>
        <v>0.1677881297</v>
      </c>
      <c r="BN58" s="43">
        <f t="shared" si="265"/>
        <v>0.05268709388</v>
      </c>
      <c r="BO58" s="43">
        <f t="shared" si="265"/>
        <v>0.01654425653</v>
      </c>
      <c r="BP58" s="43"/>
      <c r="BQ58" s="43"/>
      <c r="BR58" s="43"/>
      <c r="BS58" s="43"/>
      <c r="BT58" s="43"/>
      <c r="BU58" s="43"/>
      <c r="BV58" s="43"/>
      <c r="BW58" s="43"/>
      <c r="BX58" s="43"/>
    </row>
    <row r="59">
      <c r="A59" s="30"/>
      <c r="B59" s="30"/>
      <c r="C59" s="44">
        <f t="shared" si="56"/>
        <v>55</v>
      </c>
      <c r="D59" s="32">
        <f t="shared" si="14"/>
        <v>1206</v>
      </c>
      <c r="E59" s="32">
        <f t="shared" si="15"/>
        <v>1206</v>
      </c>
      <c r="F59" s="33">
        <f t="shared" si="16"/>
        <v>706</v>
      </c>
      <c r="G59" s="30">
        <f t="shared" si="17"/>
        <v>426</v>
      </c>
      <c r="H59" s="34">
        <f t="shared" si="18"/>
        <v>280</v>
      </c>
      <c r="I59" s="35">
        <f t="shared" si="19"/>
        <v>0.4313807392</v>
      </c>
      <c r="J59" s="35">
        <f t="shared" si="20"/>
        <v>0.4681824561</v>
      </c>
      <c r="K59" s="36">
        <f t="shared" si="21"/>
        <v>184</v>
      </c>
      <c r="L59" s="37">
        <f t="shared" si="22"/>
        <v>242</v>
      </c>
      <c r="M59" s="38">
        <f t="shared" si="23"/>
        <v>131</v>
      </c>
      <c r="N59" s="39">
        <f t="shared" si="24"/>
        <v>149</v>
      </c>
      <c r="O59" s="35">
        <f t="shared" si="25"/>
        <v>0.4319248826</v>
      </c>
      <c r="P59" s="35">
        <f t="shared" si="26"/>
        <v>0.4678571429</v>
      </c>
      <c r="Q59" s="40">
        <f t="shared" si="27"/>
        <v>0.4461756374</v>
      </c>
      <c r="R59" s="35">
        <f t="shared" si="28"/>
        <v>0.3512064343</v>
      </c>
      <c r="S59" s="10">
        <f t="shared" si="57"/>
        <v>0.8471535168</v>
      </c>
      <c r="T59" s="10">
        <f t="shared" si="29"/>
        <v>1.153598478</v>
      </c>
      <c r="U59" s="10">
        <f t="shared" si="30"/>
        <v>1</v>
      </c>
      <c r="V59" s="30">
        <f t="shared" si="31"/>
        <v>706</v>
      </c>
      <c r="W59" s="30">
        <f t="shared" si="32"/>
        <v>315</v>
      </c>
      <c r="X59" s="34">
        <f t="shared" si="33"/>
        <v>598</v>
      </c>
      <c r="Y59" s="36">
        <f t="shared" si="34"/>
        <v>467</v>
      </c>
      <c r="Z59" s="37">
        <f t="shared" ref="Z59:AA59" si="266">L59</f>
        <v>242</v>
      </c>
      <c r="AA59" s="38">
        <f t="shared" si="266"/>
        <v>131</v>
      </c>
      <c r="AB59" s="39">
        <f t="shared" si="36"/>
        <v>0</v>
      </c>
      <c r="AC59" s="35">
        <f t="shared" si="37"/>
        <v>1</v>
      </c>
      <c r="AD59" s="35">
        <f t="shared" si="38"/>
        <v>0.658674189</v>
      </c>
      <c r="AE59" s="50">
        <f t="shared" ref="AE59:AF59" si="267">O59</f>
        <v>0.4319248826</v>
      </c>
      <c r="AF59" s="50">
        <f t="shared" si="267"/>
        <v>0.4678571429</v>
      </c>
      <c r="AG59" s="52">
        <f t="shared" si="40"/>
        <v>1</v>
      </c>
      <c r="AH59" s="42">
        <v>768.0</v>
      </c>
      <c r="AI59" s="42">
        <v>682.0</v>
      </c>
      <c r="AJ59" s="42">
        <v>264.0</v>
      </c>
      <c r="AK59" s="42">
        <v>302.0</v>
      </c>
      <c r="AL59" s="42">
        <v>0.4664310954063604</v>
      </c>
      <c r="AM59" s="42">
        <v>0.5296551724137931</v>
      </c>
      <c r="AN59" s="42">
        <v>0.4676034348165496</v>
      </c>
      <c r="AO59" s="42">
        <v>0.4536082474226804</v>
      </c>
      <c r="AP59" s="42">
        <v>0.0</v>
      </c>
      <c r="AQ59" s="35">
        <f t="shared" si="41"/>
        <v>0.4664310954</v>
      </c>
      <c r="AR59" s="35">
        <f t="shared" si="42"/>
        <v>0.5296551724</v>
      </c>
      <c r="AS59" s="30">
        <f t="shared" si="43"/>
        <v>0.5169502271</v>
      </c>
      <c r="AT59" s="30">
        <f t="shared" si="44"/>
        <v>0.2157171786</v>
      </c>
      <c r="AU59" s="30">
        <f t="shared" si="45"/>
        <v>0.01270494531</v>
      </c>
      <c r="AV59" s="41">
        <f t="shared" si="46"/>
        <v>0.3522107166</v>
      </c>
      <c r="AW59" s="42">
        <f t="shared" si="47"/>
        <v>0.3633812515</v>
      </c>
      <c r="AX59" s="42">
        <f t="shared" si="48"/>
        <v>0.3826978061</v>
      </c>
      <c r="AY59" s="36">
        <f t="shared" si="49"/>
        <v>423</v>
      </c>
      <c r="AZ59" s="37">
        <f t="shared" si="50"/>
        <v>682</v>
      </c>
      <c r="BA59" s="38">
        <f t="shared" si="51"/>
        <v>264</v>
      </c>
      <c r="BB59" s="39">
        <f t="shared" si="52"/>
        <v>302</v>
      </c>
      <c r="BC59" s="43"/>
      <c r="BD59" s="43"/>
      <c r="BE59" s="43">
        <f t="shared" si="53"/>
        <v>1</v>
      </c>
      <c r="BF59" s="43">
        <f t="shared" ref="BF59:BK59" si="268">POWER($AQ59,BF$3)</f>
        <v>0.4664310954</v>
      </c>
      <c r="BG59" s="43">
        <f t="shared" si="268"/>
        <v>0.2175579668</v>
      </c>
      <c r="BH59" s="43">
        <f t="shared" si="268"/>
        <v>0.1014758008</v>
      </c>
      <c r="BI59" s="43">
        <f t="shared" si="268"/>
        <v>0.0473314689</v>
      </c>
      <c r="BJ59" s="43">
        <f t="shared" si="268"/>
        <v>0.02207686889</v>
      </c>
      <c r="BK59" s="43">
        <f t="shared" si="268"/>
        <v>0.01029733814</v>
      </c>
      <c r="BL59" s="43">
        <f t="shared" ref="BL59:BO59" si="269">$AR59*BE59</f>
        <v>0.5296551724</v>
      </c>
      <c r="BM59" s="43">
        <f t="shared" si="269"/>
        <v>0.2470476423</v>
      </c>
      <c r="BN59" s="43">
        <f t="shared" si="269"/>
        <v>0.1152307024</v>
      </c>
      <c r="BO59" s="43">
        <f t="shared" si="269"/>
        <v>0.05374718274</v>
      </c>
      <c r="BP59" s="43"/>
      <c r="BQ59" s="43"/>
      <c r="BR59" s="43"/>
      <c r="BS59" s="43"/>
      <c r="BT59" s="43"/>
      <c r="BU59" s="43"/>
      <c r="BV59" s="43"/>
      <c r="BW59" s="43"/>
      <c r="BX59" s="43"/>
    </row>
    <row r="60">
      <c r="A60" s="30"/>
      <c r="B60" s="30"/>
      <c r="C60" s="44">
        <f t="shared" si="56"/>
        <v>56</v>
      </c>
      <c r="D60" s="32">
        <f t="shared" si="14"/>
        <v>1040</v>
      </c>
      <c r="E60" s="32">
        <f t="shared" si="15"/>
        <v>1040</v>
      </c>
      <c r="F60" s="33">
        <f t="shared" si="16"/>
        <v>559</v>
      </c>
      <c r="G60" s="30">
        <f t="shared" si="17"/>
        <v>363</v>
      </c>
      <c r="H60" s="34">
        <f t="shared" si="18"/>
        <v>196</v>
      </c>
      <c r="I60" s="35">
        <f t="shared" si="19"/>
        <v>0.2767835684</v>
      </c>
      <c r="J60" s="35">
        <f t="shared" si="20"/>
        <v>0.3433957521</v>
      </c>
      <c r="K60" s="36">
        <f t="shared" si="21"/>
        <v>100</v>
      </c>
      <c r="L60" s="37">
        <f t="shared" si="22"/>
        <v>263</v>
      </c>
      <c r="M60" s="38">
        <f t="shared" si="23"/>
        <v>67</v>
      </c>
      <c r="N60" s="39">
        <f t="shared" si="24"/>
        <v>129</v>
      </c>
      <c r="O60" s="35">
        <f t="shared" si="25"/>
        <v>0.2754820937</v>
      </c>
      <c r="P60" s="35">
        <f t="shared" si="26"/>
        <v>0.3418367347</v>
      </c>
      <c r="Q60" s="40">
        <f t="shared" si="27"/>
        <v>0.2987477639</v>
      </c>
      <c r="R60" s="35">
        <f t="shared" si="28"/>
        <v>0.203030303</v>
      </c>
      <c r="S60" s="10">
        <f t="shared" si="57"/>
        <v>0.5677425429</v>
      </c>
      <c r="T60" s="10">
        <f t="shared" si="29"/>
        <v>0.7878541438</v>
      </c>
      <c r="U60" s="10">
        <f t="shared" si="30"/>
        <v>0.7878541438</v>
      </c>
      <c r="V60" s="30">
        <f t="shared" si="31"/>
        <v>559</v>
      </c>
      <c r="W60" s="30">
        <f t="shared" si="32"/>
        <v>167</v>
      </c>
      <c r="X60" s="34">
        <f t="shared" si="33"/>
        <v>317</v>
      </c>
      <c r="Y60" s="36">
        <f t="shared" si="34"/>
        <v>250</v>
      </c>
      <c r="Z60" s="37">
        <f t="shared" ref="Z60:AA60" si="270">L60</f>
        <v>263</v>
      </c>
      <c r="AA60" s="38">
        <f t="shared" si="270"/>
        <v>67</v>
      </c>
      <c r="AB60" s="39">
        <f t="shared" si="36"/>
        <v>67</v>
      </c>
      <c r="AC60" s="35">
        <f t="shared" si="37"/>
        <v>0.5</v>
      </c>
      <c r="AD60" s="35">
        <f t="shared" si="38"/>
        <v>0.4873294347</v>
      </c>
      <c r="AE60" s="50">
        <f t="shared" ref="AE60:AF60" si="271">O60</f>
        <v>0.2754820937</v>
      </c>
      <c r="AF60" s="50">
        <f t="shared" si="271"/>
        <v>0.3418367347</v>
      </c>
      <c r="AG60" s="52">
        <f t="shared" si="40"/>
        <v>0</v>
      </c>
      <c r="AH60" s="42">
        <v>247.0</v>
      </c>
      <c r="AI60" s="42">
        <v>387.0</v>
      </c>
      <c r="AJ60" s="42">
        <v>90.0</v>
      </c>
      <c r="AK60" s="42">
        <v>232.0</v>
      </c>
      <c r="AL60" s="42">
        <v>0.2795031055900621</v>
      </c>
      <c r="AM60" s="42">
        <v>0.38958990536277605</v>
      </c>
      <c r="AN60" s="42">
        <v>0.3292894280762565</v>
      </c>
      <c r="AO60" s="42">
        <v>0.32967032967032966</v>
      </c>
      <c r="AP60" s="42">
        <v>0.0</v>
      </c>
      <c r="AQ60" s="35">
        <f t="shared" si="41"/>
        <v>0.2795031056</v>
      </c>
      <c r="AR60" s="35">
        <f t="shared" si="42"/>
        <v>0.3895899054</v>
      </c>
      <c r="AS60" s="30">
        <f t="shared" si="43"/>
        <v>0.4401786974</v>
      </c>
      <c r="AT60" s="30">
        <f t="shared" si="44"/>
        <v>0.1389456489</v>
      </c>
      <c r="AU60" s="30">
        <f t="shared" si="45"/>
        <v>-0.05058879201</v>
      </c>
      <c r="AV60" s="41">
        <f t="shared" si="46"/>
        <v>0.3240598898</v>
      </c>
      <c r="AW60" s="42">
        <f t="shared" si="47"/>
        <v>0.220712346</v>
      </c>
      <c r="AX60" s="42">
        <f t="shared" si="48"/>
        <v>0.1437973228</v>
      </c>
      <c r="AY60" s="36">
        <f t="shared" si="49"/>
        <v>65</v>
      </c>
      <c r="AZ60" s="37">
        <f t="shared" si="50"/>
        <v>387</v>
      </c>
      <c r="BA60" s="38">
        <f t="shared" si="51"/>
        <v>90</v>
      </c>
      <c r="BB60" s="39">
        <f t="shared" si="52"/>
        <v>232</v>
      </c>
      <c r="BC60" s="43"/>
      <c r="BD60" s="43"/>
      <c r="BE60" s="43">
        <f t="shared" si="53"/>
        <v>1</v>
      </c>
      <c r="BF60" s="43">
        <f t="shared" ref="BF60:BK60" si="272">POWER($AQ60,BF$3)</f>
        <v>0.2795031056</v>
      </c>
      <c r="BG60" s="43">
        <f t="shared" si="272"/>
        <v>0.07812198603</v>
      </c>
      <c r="BH60" s="43">
        <f t="shared" si="272"/>
        <v>0.02183533771</v>
      </c>
      <c r="BI60" s="43">
        <f t="shared" si="272"/>
        <v>0.006103044702</v>
      </c>
      <c r="BJ60" s="43">
        <f t="shared" si="272"/>
        <v>0.001705819948</v>
      </c>
      <c r="BK60" s="43">
        <f t="shared" si="272"/>
        <v>0.000476781973</v>
      </c>
      <c r="BL60" s="43">
        <f t="shared" ref="BL60:BO60" si="273">$AR60*BE60</f>
        <v>0.3895899054</v>
      </c>
      <c r="BM60" s="43">
        <f t="shared" si="273"/>
        <v>0.1088915885</v>
      </c>
      <c r="BN60" s="43">
        <f t="shared" si="273"/>
        <v>0.03043553715</v>
      </c>
      <c r="BO60" s="43">
        <f t="shared" si="273"/>
        <v>0.008506827153</v>
      </c>
      <c r="BP60" s="43"/>
      <c r="BQ60" s="43"/>
      <c r="BR60" s="43"/>
      <c r="BS60" s="43"/>
      <c r="BT60" s="43"/>
      <c r="BU60" s="43"/>
      <c r="BV60" s="43"/>
      <c r="BW60" s="43"/>
      <c r="BX60" s="43"/>
    </row>
    <row r="61">
      <c r="A61" s="30"/>
      <c r="B61" s="30"/>
      <c r="C61" s="44">
        <f t="shared" si="56"/>
        <v>57</v>
      </c>
      <c r="D61" s="32">
        <f t="shared" si="14"/>
        <v>768</v>
      </c>
      <c r="E61" s="32">
        <f t="shared" si="15"/>
        <v>768</v>
      </c>
      <c r="F61" s="33">
        <f t="shared" si="16"/>
        <v>318</v>
      </c>
      <c r="G61" s="30">
        <f t="shared" si="17"/>
        <v>158</v>
      </c>
      <c r="H61" s="34">
        <f t="shared" si="18"/>
        <v>160</v>
      </c>
      <c r="I61" s="35">
        <f t="shared" si="19"/>
        <v>0.4471527289</v>
      </c>
      <c r="J61" s="35">
        <f t="shared" si="20"/>
        <v>0.3875918358</v>
      </c>
      <c r="K61" s="36">
        <f t="shared" si="21"/>
        <v>71</v>
      </c>
      <c r="L61" s="37">
        <f t="shared" si="22"/>
        <v>87</v>
      </c>
      <c r="M61" s="38">
        <f t="shared" si="23"/>
        <v>62</v>
      </c>
      <c r="N61" s="39">
        <f t="shared" si="24"/>
        <v>98</v>
      </c>
      <c r="O61" s="35">
        <f t="shared" si="25"/>
        <v>0.4493670886</v>
      </c>
      <c r="P61" s="35">
        <f t="shared" si="26"/>
        <v>0.3875</v>
      </c>
      <c r="Q61" s="40">
        <f t="shared" si="27"/>
        <v>0.4182389937</v>
      </c>
      <c r="R61" s="35">
        <f t="shared" si="28"/>
        <v>0.4161073826</v>
      </c>
      <c r="S61" s="10">
        <f t="shared" si="57"/>
        <v>0.4946279365</v>
      </c>
      <c r="T61" s="10">
        <f t="shared" si="29"/>
        <v>0.535257592</v>
      </c>
      <c r="U61" s="10">
        <f t="shared" si="30"/>
        <v>0.535257592</v>
      </c>
      <c r="V61" s="30">
        <f t="shared" si="31"/>
        <v>318</v>
      </c>
      <c r="W61" s="30">
        <f t="shared" si="32"/>
        <v>133</v>
      </c>
      <c r="X61" s="34">
        <f t="shared" si="33"/>
        <v>157</v>
      </c>
      <c r="Y61" s="36">
        <f t="shared" si="34"/>
        <v>95</v>
      </c>
      <c r="Z61" s="37">
        <f t="shared" ref="Z61:AA61" si="274">L61</f>
        <v>87</v>
      </c>
      <c r="AA61" s="38">
        <f t="shared" si="274"/>
        <v>62</v>
      </c>
      <c r="AB61" s="39">
        <f t="shared" si="36"/>
        <v>82</v>
      </c>
      <c r="AC61" s="35">
        <f t="shared" si="37"/>
        <v>0.4305555556</v>
      </c>
      <c r="AD61" s="35">
        <f t="shared" si="38"/>
        <v>0.521978022</v>
      </c>
      <c r="AE61" s="50">
        <f t="shared" ref="AE61:AF61" si="275">O61</f>
        <v>0.4493670886</v>
      </c>
      <c r="AF61" s="50">
        <f t="shared" si="275"/>
        <v>0.3875</v>
      </c>
      <c r="AG61" s="52">
        <f t="shared" si="40"/>
        <v>0</v>
      </c>
      <c r="AH61" s="42">
        <v>326.0</v>
      </c>
      <c r="AI61" s="42">
        <v>202.0</v>
      </c>
      <c r="AJ61" s="42">
        <v>95.0</v>
      </c>
      <c r="AK61" s="42">
        <v>26.0</v>
      </c>
      <c r="AL61" s="42">
        <v>0.7851239669421488</v>
      </c>
      <c r="AM61" s="42">
        <v>0.6174242424242424</v>
      </c>
      <c r="AN61" s="42">
        <v>0.5012345679012346</v>
      </c>
      <c r="AO61" s="42">
        <v>0.475</v>
      </c>
      <c r="AP61" s="42">
        <v>0.0</v>
      </c>
      <c r="AQ61" s="35">
        <f t="shared" si="41"/>
        <v>0.7851239669</v>
      </c>
      <c r="AR61" s="35">
        <f t="shared" si="42"/>
        <v>0.6174242424</v>
      </c>
      <c r="AS61" s="30">
        <f t="shared" si="43"/>
        <v>0.6132839546</v>
      </c>
      <c r="AT61" s="30">
        <f t="shared" si="44"/>
        <v>0.3120509062</v>
      </c>
      <c r="AU61" s="30">
        <f t="shared" si="45"/>
        <v>0.004140287794</v>
      </c>
      <c r="AV61" s="41">
        <f t="shared" si="46"/>
        <v>0.4070882695</v>
      </c>
      <c r="AW61" s="42">
        <f t="shared" si="47"/>
        <v>0.5974091611</v>
      </c>
      <c r="AX61" s="42">
        <f t="shared" si="48"/>
        <v>0.6037040402</v>
      </c>
      <c r="AY61" s="36">
        <f t="shared" si="49"/>
        <v>308</v>
      </c>
      <c r="AZ61" s="37">
        <f t="shared" si="50"/>
        <v>202</v>
      </c>
      <c r="BA61" s="38">
        <f t="shared" si="51"/>
        <v>95</v>
      </c>
      <c r="BB61" s="39">
        <f t="shared" si="52"/>
        <v>26</v>
      </c>
      <c r="BC61" s="43"/>
      <c r="BD61" s="43"/>
      <c r="BE61" s="43">
        <f t="shared" si="53"/>
        <v>1</v>
      </c>
      <c r="BF61" s="43">
        <f t="shared" ref="BF61:BK61" si="276">POWER($AQ61,BF$3)</f>
        <v>0.7851239669</v>
      </c>
      <c r="BG61" s="43">
        <f t="shared" si="276"/>
        <v>0.6164196435</v>
      </c>
      <c r="BH61" s="43">
        <f t="shared" si="276"/>
        <v>0.4839658358</v>
      </c>
      <c r="BI61" s="43">
        <f t="shared" si="276"/>
        <v>0.3799731769</v>
      </c>
      <c r="BJ61" s="43">
        <f t="shared" si="276"/>
        <v>0.2983260479</v>
      </c>
      <c r="BK61" s="43">
        <f t="shared" si="276"/>
        <v>0.2342229302</v>
      </c>
      <c r="BL61" s="43">
        <f t="shared" ref="BL61:BO61" si="277">$AR61*BE61</f>
        <v>0.6174242424</v>
      </c>
      <c r="BM61" s="43">
        <f t="shared" si="277"/>
        <v>0.4847545705</v>
      </c>
      <c r="BN61" s="43">
        <f t="shared" si="277"/>
        <v>0.3805924314</v>
      </c>
      <c r="BO61" s="43">
        <f t="shared" si="277"/>
        <v>0.2988122395</v>
      </c>
      <c r="BP61" s="43"/>
      <c r="BQ61" s="43"/>
      <c r="BR61" s="43"/>
      <c r="BS61" s="43"/>
      <c r="BT61" s="43"/>
      <c r="BU61" s="43"/>
      <c r="BV61" s="43"/>
      <c r="BW61" s="43"/>
      <c r="BX61" s="43"/>
    </row>
    <row r="62">
      <c r="A62" s="30"/>
      <c r="B62" s="30"/>
      <c r="C62" s="44">
        <f t="shared" si="56"/>
        <v>58</v>
      </c>
      <c r="D62" s="32">
        <f t="shared" si="14"/>
        <v>691</v>
      </c>
      <c r="E62" s="32">
        <f t="shared" si="15"/>
        <v>691</v>
      </c>
      <c r="F62" s="33">
        <f t="shared" si="16"/>
        <v>425</v>
      </c>
      <c r="G62" s="30">
        <f t="shared" si="17"/>
        <v>339</v>
      </c>
      <c r="H62" s="34">
        <f t="shared" si="18"/>
        <v>86</v>
      </c>
      <c r="I62" s="35">
        <f t="shared" si="19"/>
        <v>0.4621621677</v>
      </c>
      <c r="J62" s="35">
        <f t="shared" si="20"/>
        <v>0.4525593667</v>
      </c>
      <c r="K62" s="36">
        <f t="shared" si="21"/>
        <v>157</v>
      </c>
      <c r="L62" s="37">
        <f t="shared" si="22"/>
        <v>182</v>
      </c>
      <c r="M62" s="38">
        <f t="shared" si="23"/>
        <v>39</v>
      </c>
      <c r="N62" s="39">
        <f t="shared" si="24"/>
        <v>47</v>
      </c>
      <c r="O62" s="35">
        <f t="shared" si="25"/>
        <v>0.4631268437</v>
      </c>
      <c r="P62" s="35">
        <f t="shared" si="26"/>
        <v>0.4534883721</v>
      </c>
      <c r="Q62" s="40">
        <f t="shared" si="27"/>
        <v>0.4611764706</v>
      </c>
      <c r="R62" s="35">
        <f t="shared" si="28"/>
        <v>0.1764705882</v>
      </c>
      <c r="S62" s="10">
        <f t="shared" si="57"/>
        <v>0.7110577754</v>
      </c>
      <c r="T62" s="10">
        <f t="shared" si="29"/>
        <v>1.039342544</v>
      </c>
      <c r="U62" s="10">
        <f t="shared" si="30"/>
        <v>1</v>
      </c>
      <c r="V62" s="30">
        <f t="shared" si="31"/>
        <v>425</v>
      </c>
      <c r="W62" s="30">
        <f t="shared" si="32"/>
        <v>196</v>
      </c>
      <c r="X62" s="34">
        <f t="shared" si="33"/>
        <v>302</v>
      </c>
      <c r="Y62" s="36">
        <f t="shared" si="34"/>
        <v>263</v>
      </c>
      <c r="Z62" s="37">
        <f t="shared" ref="Z62:AA62" si="278">L62</f>
        <v>182</v>
      </c>
      <c r="AA62" s="38">
        <f t="shared" si="278"/>
        <v>39</v>
      </c>
      <c r="AB62" s="39">
        <f t="shared" si="36"/>
        <v>0</v>
      </c>
      <c r="AC62" s="35">
        <f t="shared" si="37"/>
        <v>1</v>
      </c>
      <c r="AD62" s="35">
        <f t="shared" si="38"/>
        <v>0.591011236</v>
      </c>
      <c r="AE62" s="50">
        <f t="shared" ref="AE62:AF62" si="279">O62</f>
        <v>0.4631268437</v>
      </c>
      <c r="AF62" s="50">
        <f t="shared" si="279"/>
        <v>0.4534883721</v>
      </c>
      <c r="AG62" s="52">
        <f t="shared" si="40"/>
        <v>1</v>
      </c>
      <c r="AH62" s="42">
        <v>702.0</v>
      </c>
      <c r="AI62" s="42">
        <v>744.0</v>
      </c>
      <c r="AJ62" s="42">
        <v>180.0</v>
      </c>
      <c r="AK62" s="42">
        <v>195.0</v>
      </c>
      <c r="AL62" s="42">
        <v>0.48</v>
      </c>
      <c r="AM62" s="42">
        <v>0.4854771784232365</v>
      </c>
      <c r="AN62" s="42">
        <v>0.36192109777015435</v>
      </c>
      <c r="AO62" s="42">
        <v>0.44554455445544555</v>
      </c>
      <c r="AP62" s="42">
        <v>0.0</v>
      </c>
      <c r="AQ62" s="35">
        <f t="shared" si="41"/>
        <v>0.48</v>
      </c>
      <c r="AR62" s="35">
        <f t="shared" si="42"/>
        <v>0.4854771784</v>
      </c>
      <c r="AS62" s="30">
        <f t="shared" si="43"/>
        <v>0.5219704494</v>
      </c>
      <c r="AT62" s="30">
        <f t="shared" si="44"/>
        <v>0.2207374009</v>
      </c>
      <c r="AU62" s="30">
        <f t="shared" si="45"/>
        <v>-0.03649327099</v>
      </c>
      <c r="AV62" s="41">
        <f t="shared" si="46"/>
        <v>0.3543670664</v>
      </c>
      <c r="AW62" s="42">
        <f t="shared" si="47"/>
        <v>0.3735806474</v>
      </c>
      <c r="AX62" s="42">
        <f t="shared" si="48"/>
        <v>0.3180964052</v>
      </c>
      <c r="AY62" s="36">
        <f t="shared" si="49"/>
        <v>347</v>
      </c>
      <c r="AZ62" s="37">
        <f t="shared" si="50"/>
        <v>744</v>
      </c>
      <c r="BA62" s="38">
        <f t="shared" si="51"/>
        <v>180</v>
      </c>
      <c r="BB62" s="39">
        <f t="shared" si="52"/>
        <v>195</v>
      </c>
      <c r="BC62" s="43"/>
      <c r="BD62" s="43"/>
      <c r="BE62" s="43">
        <f t="shared" si="53"/>
        <v>1</v>
      </c>
      <c r="BF62" s="43">
        <f t="shared" ref="BF62:BK62" si="280">POWER($AQ62,BF$3)</f>
        <v>0.48</v>
      </c>
      <c r="BG62" s="43">
        <f t="shared" si="280"/>
        <v>0.2304</v>
      </c>
      <c r="BH62" s="43">
        <f t="shared" si="280"/>
        <v>0.110592</v>
      </c>
      <c r="BI62" s="43">
        <f t="shared" si="280"/>
        <v>0.05308416</v>
      </c>
      <c r="BJ62" s="43">
        <f t="shared" si="280"/>
        <v>0.0254803968</v>
      </c>
      <c r="BK62" s="43">
        <f t="shared" si="280"/>
        <v>0.01223059046</v>
      </c>
      <c r="BL62" s="43">
        <f t="shared" ref="BL62:BO62" si="281">$AR62*BE62</f>
        <v>0.4854771784</v>
      </c>
      <c r="BM62" s="43">
        <f t="shared" si="281"/>
        <v>0.2330290456</v>
      </c>
      <c r="BN62" s="43">
        <f t="shared" si="281"/>
        <v>0.1118539419</v>
      </c>
      <c r="BO62" s="43">
        <f t="shared" si="281"/>
        <v>0.05368989212</v>
      </c>
      <c r="BP62" s="43"/>
      <c r="BQ62" s="43"/>
      <c r="BR62" s="43"/>
      <c r="BS62" s="43"/>
      <c r="BT62" s="43"/>
      <c r="BU62" s="43"/>
      <c r="BV62" s="43"/>
      <c r="BW62" s="43"/>
      <c r="BX62" s="43"/>
    </row>
    <row r="63">
      <c r="A63" s="30"/>
      <c r="B63" s="30"/>
      <c r="C63" s="44">
        <f t="shared" si="56"/>
        <v>59</v>
      </c>
      <c r="D63" s="32">
        <f t="shared" si="14"/>
        <v>1020</v>
      </c>
      <c r="E63" s="32">
        <f t="shared" si="15"/>
        <v>1020</v>
      </c>
      <c r="F63" s="33">
        <f t="shared" si="16"/>
        <v>514</v>
      </c>
      <c r="G63" s="30">
        <f t="shared" si="17"/>
        <v>320</v>
      </c>
      <c r="H63" s="34">
        <f t="shared" si="18"/>
        <v>194</v>
      </c>
      <c r="I63" s="35">
        <f t="shared" si="19"/>
        <v>0.5106526962</v>
      </c>
      <c r="J63" s="35">
        <f t="shared" si="20"/>
        <v>0.5011251275</v>
      </c>
      <c r="K63" s="36">
        <f t="shared" si="21"/>
        <v>163</v>
      </c>
      <c r="L63" s="37">
        <f t="shared" si="22"/>
        <v>157</v>
      </c>
      <c r="M63" s="38">
        <f t="shared" si="23"/>
        <v>97</v>
      </c>
      <c r="N63" s="39">
        <f t="shared" si="24"/>
        <v>97</v>
      </c>
      <c r="O63" s="35">
        <f t="shared" si="25"/>
        <v>0.509375</v>
      </c>
      <c r="P63" s="35">
        <f t="shared" si="26"/>
        <v>0.5</v>
      </c>
      <c r="Q63" s="40">
        <f t="shared" si="27"/>
        <v>0.5058365759</v>
      </c>
      <c r="R63" s="35">
        <f t="shared" si="28"/>
        <v>0.3818897638</v>
      </c>
      <c r="S63" s="10">
        <f t="shared" si="57"/>
        <v>0.6183054029</v>
      </c>
      <c r="T63" s="10">
        <f t="shared" si="29"/>
        <v>0.7593234306</v>
      </c>
      <c r="U63" s="10">
        <f t="shared" si="30"/>
        <v>0.7593234306</v>
      </c>
      <c r="V63" s="30">
        <f t="shared" si="31"/>
        <v>514</v>
      </c>
      <c r="W63" s="30">
        <f t="shared" si="32"/>
        <v>260</v>
      </c>
      <c r="X63" s="34">
        <f t="shared" si="33"/>
        <v>318</v>
      </c>
      <c r="Y63" s="36">
        <f t="shared" si="34"/>
        <v>221</v>
      </c>
      <c r="Z63" s="37">
        <f t="shared" ref="Z63:AA63" si="282">L63</f>
        <v>157</v>
      </c>
      <c r="AA63" s="38">
        <f t="shared" si="282"/>
        <v>97</v>
      </c>
      <c r="AB63" s="39">
        <f t="shared" si="36"/>
        <v>70</v>
      </c>
      <c r="AC63" s="35">
        <f t="shared" si="37"/>
        <v>0.5808383234</v>
      </c>
      <c r="AD63" s="35">
        <f t="shared" si="38"/>
        <v>0.5846560847</v>
      </c>
      <c r="AE63" s="50">
        <f t="shared" ref="AE63:AF63" si="283">O63</f>
        <v>0.509375</v>
      </c>
      <c r="AF63" s="50">
        <f t="shared" si="283"/>
        <v>0.5</v>
      </c>
      <c r="AG63" s="52">
        <f t="shared" si="40"/>
        <v>0</v>
      </c>
      <c r="AH63" s="42">
        <v>388.0</v>
      </c>
      <c r="AI63" s="42">
        <v>267.0</v>
      </c>
      <c r="AJ63" s="42">
        <v>82.0</v>
      </c>
      <c r="AK63" s="42">
        <v>5.0</v>
      </c>
      <c r="AL63" s="42">
        <v>0.9425287356321839</v>
      </c>
      <c r="AM63" s="42">
        <v>0.5923664122137404</v>
      </c>
      <c r="AN63" s="42">
        <v>0.4681274900398406</v>
      </c>
      <c r="AO63" s="42">
        <v>0.49101796407185627</v>
      </c>
      <c r="AP63" s="42">
        <v>0.0</v>
      </c>
      <c r="AQ63" s="35">
        <f t="shared" si="41"/>
        <v>0.9425287356</v>
      </c>
      <c r="AR63" s="35">
        <f t="shared" si="42"/>
        <v>0.5923664122</v>
      </c>
      <c r="AS63" s="30">
        <f t="shared" si="43"/>
        <v>0.6429482049</v>
      </c>
      <c r="AT63" s="30">
        <f t="shared" si="44"/>
        <v>0.3417151564</v>
      </c>
      <c r="AU63" s="30">
        <f t="shared" si="45"/>
        <v>-0.0505817927</v>
      </c>
      <c r="AV63" s="41">
        <f t="shared" si="46"/>
        <v>0.437585705</v>
      </c>
      <c r="AW63" s="42">
        <f t="shared" si="47"/>
        <v>0.708918072</v>
      </c>
      <c r="AX63" s="42">
        <f t="shared" si="48"/>
        <v>0.6320136905</v>
      </c>
      <c r="AY63" s="36">
        <f t="shared" si="49"/>
        <v>459</v>
      </c>
      <c r="AZ63" s="37">
        <f t="shared" si="50"/>
        <v>267</v>
      </c>
      <c r="BA63" s="38">
        <f t="shared" si="51"/>
        <v>82</v>
      </c>
      <c r="BB63" s="39">
        <f t="shared" si="52"/>
        <v>5</v>
      </c>
      <c r="BC63" s="43"/>
      <c r="BD63" s="43"/>
      <c r="BE63" s="43">
        <f t="shared" si="53"/>
        <v>1</v>
      </c>
      <c r="BF63" s="43">
        <f t="shared" ref="BF63:BK63" si="284">POWER($AQ63,BF$3)</f>
        <v>0.9425287356</v>
      </c>
      <c r="BG63" s="43">
        <f t="shared" si="284"/>
        <v>0.8883604175</v>
      </c>
      <c r="BH63" s="43">
        <f t="shared" si="284"/>
        <v>0.8373052211</v>
      </c>
      <c r="BI63" s="43">
        <f t="shared" si="284"/>
        <v>0.7891842314</v>
      </c>
      <c r="BJ63" s="43">
        <f t="shared" si="284"/>
        <v>0.7438288158</v>
      </c>
      <c r="BK63" s="43">
        <f t="shared" si="284"/>
        <v>0.7010800333</v>
      </c>
      <c r="BL63" s="43">
        <f t="shared" ref="BL63:BO63" si="285">$AR63*BE63</f>
        <v>0.5923664122</v>
      </c>
      <c r="BM63" s="43">
        <f t="shared" si="285"/>
        <v>0.5583223655</v>
      </c>
      <c r="BN63" s="43">
        <f t="shared" si="285"/>
        <v>0.5262348733</v>
      </c>
      <c r="BO63" s="43">
        <f t="shared" si="285"/>
        <v>0.4959914897</v>
      </c>
      <c r="BP63" s="43"/>
      <c r="BQ63" s="43"/>
      <c r="BR63" s="43"/>
      <c r="BS63" s="43"/>
      <c r="BT63" s="43"/>
      <c r="BU63" s="43"/>
      <c r="BV63" s="43"/>
      <c r="BW63" s="43"/>
      <c r="BX63" s="43"/>
    </row>
    <row r="64">
      <c r="A64" s="30"/>
      <c r="B64" s="30"/>
      <c r="C64" s="44">
        <f t="shared" si="56"/>
        <v>60</v>
      </c>
      <c r="D64" s="32">
        <f t="shared" si="14"/>
        <v>4000</v>
      </c>
      <c r="E64" s="32">
        <f t="shared" si="15"/>
        <v>4000</v>
      </c>
      <c r="F64" s="33">
        <f t="shared" si="16"/>
        <v>1922</v>
      </c>
      <c r="G64" s="30">
        <f t="shared" si="17"/>
        <v>1359</v>
      </c>
      <c r="H64" s="34">
        <f t="shared" si="18"/>
        <v>563</v>
      </c>
      <c r="I64" s="35">
        <f t="shared" si="19"/>
        <v>0.6473563394</v>
      </c>
      <c r="J64" s="35">
        <f t="shared" si="20"/>
        <v>0.6917940611</v>
      </c>
      <c r="K64" s="36">
        <f t="shared" si="21"/>
        <v>880</v>
      </c>
      <c r="L64" s="37">
        <f t="shared" si="22"/>
        <v>479</v>
      </c>
      <c r="M64" s="38">
        <f t="shared" si="23"/>
        <v>389</v>
      </c>
      <c r="N64" s="39">
        <f t="shared" si="24"/>
        <v>174</v>
      </c>
      <c r="O64" s="35">
        <f t="shared" si="25"/>
        <v>0.6475349522</v>
      </c>
      <c r="P64" s="35">
        <f t="shared" si="26"/>
        <v>0.6909413854</v>
      </c>
      <c r="Q64" s="40">
        <f t="shared" si="27"/>
        <v>0.6602497399</v>
      </c>
      <c r="R64" s="35">
        <f t="shared" si="28"/>
        <v>0.448156682</v>
      </c>
      <c r="S64" s="10">
        <f t="shared" si="57"/>
        <v>0.7118778869</v>
      </c>
      <c r="T64" s="10">
        <f t="shared" si="29"/>
        <v>0.8714399143</v>
      </c>
      <c r="U64" s="10">
        <f t="shared" si="30"/>
        <v>0.8714399143</v>
      </c>
      <c r="V64" s="30">
        <f t="shared" si="31"/>
        <v>1922</v>
      </c>
      <c r="W64" s="30">
        <f t="shared" si="32"/>
        <v>1269</v>
      </c>
      <c r="X64" s="34">
        <f t="shared" si="33"/>
        <v>1368</v>
      </c>
      <c r="Y64" s="36">
        <f t="shared" si="34"/>
        <v>979</v>
      </c>
      <c r="Z64" s="37">
        <f t="shared" ref="Z64:AA64" si="286">L64</f>
        <v>479</v>
      </c>
      <c r="AA64" s="38">
        <f t="shared" si="286"/>
        <v>389</v>
      </c>
      <c r="AB64" s="39">
        <f t="shared" si="36"/>
        <v>144</v>
      </c>
      <c r="AC64" s="35">
        <f t="shared" si="37"/>
        <v>0.7298311445</v>
      </c>
      <c r="AD64" s="35">
        <f t="shared" si="38"/>
        <v>0.6714677641</v>
      </c>
      <c r="AE64" s="50">
        <f t="shared" ref="AE64:AF64" si="287">O64</f>
        <v>0.6475349522</v>
      </c>
      <c r="AF64" s="50">
        <f t="shared" si="287"/>
        <v>0.6909413854</v>
      </c>
      <c r="AG64" s="52">
        <f t="shared" si="40"/>
        <v>0</v>
      </c>
      <c r="AH64" s="42">
        <v>832.0</v>
      </c>
      <c r="AI64" s="42">
        <v>606.0</v>
      </c>
      <c r="AJ64" s="42">
        <v>274.0</v>
      </c>
      <c r="AK64" s="42">
        <v>174.0</v>
      </c>
      <c r="AL64" s="42">
        <v>0.6116071428571429</v>
      </c>
      <c r="AM64" s="42">
        <v>0.5785813630041725</v>
      </c>
      <c r="AN64" s="42">
        <v>0.5053061224489795</v>
      </c>
      <c r="AO64" s="42">
        <v>0.5239005736137667</v>
      </c>
      <c r="AP64" s="42">
        <v>0.0</v>
      </c>
      <c r="AQ64" s="35">
        <f t="shared" si="41"/>
        <v>0.6116071429</v>
      </c>
      <c r="AR64" s="35">
        <f t="shared" si="42"/>
        <v>0.578581363</v>
      </c>
      <c r="AS64" s="30">
        <f t="shared" si="43"/>
        <v>0.566546237</v>
      </c>
      <c r="AT64" s="30">
        <f t="shared" si="44"/>
        <v>0.2653131885</v>
      </c>
      <c r="AU64" s="30">
        <f t="shared" si="45"/>
        <v>0.01203512603</v>
      </c>
      <c r="AV64" s="41">
        <f t="shared" si="46"/>
        <v>0.3761002493</v>
      </c>
      <c r="AW64" s="42">
        <f t="shared" si="47"/>
        <v>0.4714097926</v>
      </c>
      <c r="AX64" s="42">
        <f t="shared" si="48"/>
        <v>0.4897079563</v>
      </c>
      <c r="AY64" s="36">
        <f t="shared" si="49"/>
        <v>582</v>
      </c>
      <c r="AZ64" s="37">
        <f t="shared" si="50"/>
        <v>606</v>
      </c>
      <c r="BA64" s="38">
        <f t="shared" si="51"/>
        <v>274</v>
      </c>
      <c r="BB64" s="39">
        <f t="shared" si="52"/>
        <v>174</v>
      </c>
      <c r="BC64" s="43"/>
      <c r="BD64" s="43"/>
      <c r="BE64" s="43">
        <f t="shared" si="53"/>
        <v>1</v>
      </c>
      <c r="BF64" s="43">
        <f t="shared" ref="BF64:BK64" si="288">POWER($AQ64,BF$3)</f>
        <v>0.6116071429</v>
      </c>
      <c r="BG64" s="43">
        <f t="shared" si="288"/>
        <v>0.3740632972</v>
      </c>
      <c r="BH64" s="43">
        <f t="shared" si="288"/>
        <v>0.2287797844</v>
      </c>
      <c r="BI64" s="43">
        <f t="shared" si="288"/>
        <v>0.1399233503</v>
      </c>
      <c r="BJ64" s="43">
        <f t="shared" si="288"/>
        <v>0.0855781205</v>
      </c>
      <c r="BK64" s="43">
        <f t="shared" si="288"/>
        <v>0.05234018977</v>
      </c>
      <c r="BL64" s="43">
        <f t="shared" ref="BL64:BO64" si="289">$AR64*BE64</f>
        <v>0.578581363</v>
      </c>
      <c r="BM64" s="43">
        <f t="shared" si="289"/>
        <v>0.3538644943</v>
      </c>
      <c r="BN64" s="43">
        <f t="shared" si="289"/>
        <v>0.2164260523</v>
      </c>
      <c r="BO64" s="43">
        <f t="shared" si="289"/>
        <v>0.1323677195</v>
      </c>
      <c r="BP64" s="43"/>
      <c r="BQ64" s="43"/>
      <c r="BR64" s="43"/>
      <c r="BS64" s="43"/>
      <c r="BT64" s="43"/>
      <c r="BU64" s="43"/>
      <c r="BV64" s="43"/>
      <c r="BW64" s="43"/>
      <c r="BX64" s="43"/>
    </row>
    <row r="65">
      <c r="A65" s="30"/>
      <c r="B65" s="30"/>
      <c r="C65" s="44">
        <f t="shared" si="56"/>
        <v>61</v>
      </c>
      <c r="D65" s="32">
        <f t="shared" si="14"/>
        <v>3096</v>
      </c>
      <c r="E65" s="32">
        <f t="shared" si="15"/>
        <v>3096</v>
      </c>
      <c r="F65" s="33">
        <f t="shared" si="16"/>
        <v>2313</v>
      </c>
      <c r="G65" s="30">
        <f t="shared" si="17"/>
        <v>1530</v>
      </c>
      <c r="H65" s="34">
        <f t="shared" si="18"/>
        <v>783</v>
      </c>
      <c r="I65" s="35">
        <f t="shared" si="19"/>
        <v>0.35790767</v>
      </c>
      <c r="J65" s="35">
        <f t="shared" si="20"/>
        <v>0.3890605745</v>
      </c>
      <c r="K65" s="36">
        <f t="shared" si="21"/>
        <v>548</v>
      </c>
      <c r="L65" s="37">
        <f t="shared" si="22"/>
        <v>982</v>
      </c>
      <c r="M65" s="38">
        <f t="shared" si="23"/>
        <v>305</v>
      </c>
      <c r="N65" s="39">
        <f t="shared" si="24"/>
        <v>478</v>
      </c>
      <c r="O65" s="35">
        <f t="shared" si="25"/>
        <v>0.3581699346</v>
      </c>
      <c r="P65" s="35">
        <f t="shared" si="26"/>
        <v>0.3895274585</v>
      </c>
      <c r="Q65" s="40">
        <f t="shared" si="27"/>
        <v>0.3687851275</v>
      </c>
      <c r="R65" s="35">
        <f t="shared" si="28"/>
        <v>0.236985237</v>
      </c>
      <c r="S65" s="10">
        <f t="shared" si="57"/>
        <v>0.5604170637</v>
      </c>
      <c r="T65" s="10">
        <f t="shared" si="29"/>
        <v>0.7546929077</v>
      </c>
      <c r="U65" s="10">
        <f t="shared" si="30"/>
        <v>0.7546929077</v>
      </c>
      <c r="V65" s="30">
        <f t="shared" si="31"/>
        <v>2313</v>
      </c>
      <c r="W65" s="30">
        <f t="shared" si="32"/>
        <v>853</v>
      </c>
      <c r="X65" s="34">
        <f t="shared" si="33"/>
        <v>1296</v>
      </c>
      <c r="Y65" s="36">
        <f t="shared" si="34"/>
        <v>991</v>
      </c>
      <c r="Z65" s="37">
        <f t="shared" ref="Z65:AA65" si="290">L65</f>
        <v>982</v>
      </c>
      <c r="AA65" s="38">
        <f t="shared" si="290"/>
        <v>305</v>
      </c>
      <c r="AB65" s="39">
        <f t="shared" si="36"/>
        <v>322</v>
      </c>
      <c r="AC65" s="35">
        <f t="shared" si="37"/>
        <v>0.4864433812</v>
      </c>
      <c r="AD65" s="35">
        <f t="shared" si="38"/>
        <v>0.5022807907</v>
      </c>
      <c r="AE65" s="50">
        <f t="shared" ref="AE65:AF65" si="291">O65</f>
        <v>0.3581699346</v>
      </c>
      <c r="AF65" s="50">
        <f t="shared" si="291"/>
        <v>0.3895274585</v>
      </c>
      <c r="AG65" s="52">
        <f t="shared" si="40"/>
        <v>0</v>
      </c>
      <c r="AH65" s="42">
        <v>400.0</v>
      </c>
      <c r="AI65" s="42">
        <v>433.0</v>
      </c>
      <c r="AJ65" s="42">
        <v>103.0</v>
      </c>
      <c r="AK65" s="42">
        <v>93.0</v>
      </c>
      <c r="AL65" s="42">
        <v>0.5255102040816326</v>
      </c>
      <c r="AM65" s="42">
        <v>0.4801920768307323</v>
      </c>
      <c r="AN65" s="42">
        <v>0.31811023622047246</v>
      </c>
      <c r="AO65" s="42">
        <v>0.43829787234042555</v>
      </c>
      <c r="AP65" s="42">
        <v>0.0</v>
      </c>
      <c r="AQ65" s="35">
        <f t="shared" si="41"/>
        <v>0.5255102041</v>
      </c>
      <c r="AR65" s="35">
        <f t="shared" si="42"/>
        <v>0.4801920768</v>
      </c>
      <c r="AS65" s="30">
        <f t="shared" si="43"/>
        <v>0.5382376607</v>
      </c>
      <c r="AT65" s="30">
        <f t="shared" si="44"/>
        <v>0.2370046123</v>
      </c>
      <c r="AU65" s="30">
        <f t="shared" si="45"/>
        <v>-0.05804558391</v>
      </c>
      <c r="AV65" s="41">
        <f t="shared" si="46"/>
        <v>0.3617137222</v>
      </c>
      <c r="AW65" s="42">
        <f t="shared" si="47"/>
        <v>0.407634739</v>
      </c>
      <c r="AX65" s="42">
        <f t="shared" si="48"/>
        <v>0.3193824353</v>
      </c>
      <c r="AY65" s="36">
        <f t="shared" si="49"/>
        <v>203</v>
      </c>
      <c r="AZ65" s="37">
        <f t="shared" si="50"/>
        <v>433</v>
      </c>
      <c r="BA65" s="38">
        <f t="shared" si="51"/>
        <v>103</v>
      </c>
      <c r="BB65" s="39">
        <f t="shared" si="52"/>
        <v>93</v>
      </c>
      <c r="BC65" s="43"/>
      <c r="BD65" s="43"/>
      <c r="BE65" s="43">
        <f t="shared" si="53"/>
        <v>1</v>
      </c>
      <c r="BF65" s="43">
        <f t="shared" ref="BF65:BK65" si="292">POWER($AQ65,BF$3)</f>
        <v>0.5255102041</v>
      </c>
      <c r="BG65" s="43">
        <f t="shared" si="292"/>
        <v>0.2761609746</v>
      </c>
      <c r="BH65" s="43">
        <f t="shared" si="292"/>
        <v>0.1451254101</v>
      </c>
      <c r="BI65" s="43">
        <f t="shared" si="292"/>
        <v>0.07626488389</v>
      </c>
      <c r="BJ65" s="43">
        <f t="shared" si="292"/>
        <v>0.0400779747</v>
      </c>
      <c r="BK65" s="43">
        <f t="shared" si="292"/>
        <v>0.02106138466</v>
      </c>
      <c r="BL65" s="43">
        <f t="shared" ref="BL65:BO65" si="293">$AR65*BE65</f>
        <v>0.4801920768</v>
      </c>
      <c r="BM65" s="43">
        <f t="shared" si="293"/>
        <v>0.2523458363</v>
      </c>
      <c r="BN65" s="43">
        <f t="shared" si="293"/>
        <v>0.1326103119</v>
      </c>
      <c r="BO65" s="43">
        <f t="shared" si="293"/>
        <v>0.06968807209</v>
      </c>
      <c r="BP65" s="43"/>
      <c r="BQ65" s="43"/>
      <c r="BR65" s="43"/>
      <c r="BS65" s="43"/>
      <c r="BT65" s="43"/>
      <c r="BU65" s="43"/>
      <c r="BV65" s="43"/>
      <c r="BW65" s="43"/>
      <c r="BX65" s="43"/>
    </row>
    <row r="66">
      <c r="A66" s="30"/>
      <c r="B66" s="30"/>
      <c r="C66" s="44">
        <f t="shared" si="56"/>
        <v>62</v>
      </c>
      <c r="D66" s="32">
        <f t="shared" si="14"/>
        <v>4291</v>
      </c>
      <c r="E66" s="32">
        <f t="shared" si="15"/>
        <v>3648</v>
      </c>
      <c r="F66" s="33">
        <f t="shared" si="16"/>
        <v>1636</v>
      </c>
      <c r="G66" s="30">
        <f t="shared" si="17"/>
        <v>943</v>
      </c>
      <c r="H66" s="34">
        <f t="shared" si="18"/>
        <v>693</v>
      </c>
      <c r="I66" s="35">
        <f t="shared" si="19"/>
        <v>0.5471279556</v>
      </c>
      <c r="J66" s="35">
        <f t="shared" si="20"/>
        <v>0.5885064344</v>
      </c>
      <c r="K66" s="36">
        <f t="shared" si="21"/>
        <v>516</v>
      </c>
      <c r="L66" s="37">
        <f t="shared" si="22"/>
        <v>427</v>
      </c>
      <c r="M66" s="38">
        <f t="shared" si="23"/>
        <v>408</v>
      </c>
      <c r="N66" s="39">
        <f t="shared" si="24"/>
        <v>285</v>
      </c>
      <c r="O66" s="35">
        <f t="shared" si="25"/>
        <v>0.5471898197</v>
      </c>
      <c r="P66" s="35">
        <f t="shared" si="26"/>
        <v>0.5887445887</v>
      </c>
      <c r="Q66" s="40">
        <f t="shared" si="27"/>
        <v>0.564792176</v>
      </c>
      <c r="R66" s="35">
        <f t="shared" si="28"/>
        <v>0.4886227545</v>
      </c>
      <c r="S66" s="10">
        <f t="shared" si="57"/>
        <v>0.7151969663</v>
      </c>
      <c r="T66" s="10">
        <f t="shared" si="29"/>
        <v>0.8516726551</v>
      </c>
      <c r="U66" s="10">
        <f t="shared" si="30"/>
        <v>0.8516726551</v>
      </c>
      <c r="V66" s="30">
        <f t="shared" si="31"/>
        <v>1636</v>
      </c>
      <c r="W66" s="30">
        <f t="shared" si="32"/>
        <v>924</v>
      </c>
      <c r="X66" s="34">
        <f t="shared" si="33"/>
        <v>1170</v>
      </c>
      <c r="Y66" s="36">
        <f t="shared" si="34"/>
        <v>762</v>
      </c>
      <c r="Z66" s="37">
        <f t="shared" ref="Z66:AA66" si="294">L66</f>
        <v>427</v>
      </c>
      <c r="AA66" s="38">
        <f t="shared" si="294"/>
        <v>408</v>
      </c>
      <c r="AB66" s="39">
        <f t="shared" si="36"/>
        <v>133</v>
      </c>
      <c r="AC66" s="35">
        <f t="shared" si="37"/>
        <v>0.7541589649</v>
      </c>
      <c r="AD66" s="35">
        <f t="shared" si="38"/>
        <v>0.6408746846</v>
      </c>
      <c r="AE66" s="50">
        <f t="shared" ref="AE66:AF66" si="295">O66</f>
        <v>0.5471898197</v>
      </c>
      <c r="AF66" s="50">
        <f t="shared" si="295"/>
        <v>0.5887445887</v>
      </c>
      <c r="AG66" s="52">
        <f t="shared" si="40"/>
        <v>0</v>
      </c>
      <c r="AH66" s="42">
        <v>413.0</v>
      </c>
      <c r="AI66" s="42">
        <v>470.0</v>
      </c>
      <c r="AJ66" s="42">
        <v>74.0</v>
      </c>
      <c r="AK66" s="42">
        <v>111.0</v>
      </c>
      <c r="AL66" s="42">
        <v>0.4</v>
      </c>
      <c r="AM66" s="42">
        <v>0.46772366930917325</v>
      </c>
      <c r="AN66" s="42">
        <v>0.3227665706051873</v>
      </c>
      <c r="AO66" s="42">
        <v>0.3645320197044335</v>
      </c>
      <c r="AP66" s="42">
        <v>0.0</v>
      </c>
      <c r="AQ66" s="35">
        <f t="shared" si="41"/>
        <v>0.4</v>
      </c>
      <c r="AR66" s="35">
        <f t="shared" si="42"/>
        <v>0.4677236693</v>
      </c>
      <c r="AS66" s="30">
        <f t="shared" si="43"/>
        <v>0.4912688869</v>
      </c>
      <c r="AT66" s="30">
        <f t="shared" si="44"/>
        <v>0.1900358384</v>
      </c>
      <c r="AU66" s="30">
        <f t="shared" si="45"/>
        <v>-0.02354521761</v>
      </c>
      <c r="AV66" s="41">
        <f t="shared" si="46"/>
        <v>0.3418767271</v>
      </c>
      <c r="AW66" s="42">
        <f t="shared" si="47"/>
        <v>0.3131402401</v>
      </c>
      <c r="AX66" s="42">
        <f t="shared" si="48"/>
        <v>0.2773421732</v>
      </c>
      <c r="AY66" s="36">
        <f t="shared" si="49"/>
        <v>180</v>
      </c>
      <c r="AZ66" s="37">
        <f t="shared" si="50"/>
        <v>470</v>
      </c>
      <c r="BA66" s="38">
        <f t="shared" si="51"/>
        <v>74</v>
      </c>
      <c r="BB66" s="39">
        <f t="shared" si="52"/>
        <v>111</v>
      </c>
      <c r="BC66" s="43"/>
      <c r="BD66" s="43"/>
      <c r="BE66" s="43">
        <f t="shared" si="53"/>
        <v>1</v>
      </c>
      <c r="BF66" s="43">
        <f t="shared" ref="BF66:BK66" si="296">POWER($AQ66,BF$3)</f>
        <v>0.4</v>
      </c>
      <c r="BG66" s="43">
        <f t="shared" si="296"/>
        <v>0.16</v>
      </c>
      <c r="BH66" s="43">
        <f t="shared" si="296"/>
        <v>0.064</v>
      </c>
      <c r="BI66" s="43">
        <f t="shared" si="296"/>
        <v>0.0256</v>
      </c>
      <c r="BJ66" s="43">
        <f t="shared" si="296"/>
        <v>0.01024</v>
      </c>
      <c r="BK66" s="43">
        <f t="shared" si="296"/>
        <v>0.004096</v>
      </c>
      <c r="BL66" s="43">
        <f t="shared" ref="BL66:BO66" si="297">$AR66*BE66</f>
        <v>0.4677236693</v>
      </c>
      <c r="BM66" s="43">
        <f t="shared" si="297"/>
        <v>0.1870894677</v>
      </c>
      <c r="BN66" s="43">
        <f t="shared" si="297"/>
        <v>0.07483578709</v>
      </c>
      <c r="BO66" s="43">
        <f t="shared" si="297"/>
        <v>0.02993431484</v>
      </c>
      <c r="BP66" s="43"/>
      <c r="BQ66" s="43"/>
      <c r="BR66" s="43"/>
      <c r="BS66" s="43"/>
      <c r="BT66" s="43"/>
      <c r="BU66" s="43"/>
      <c r="BV66" s="43"/>
      <c r="BW66" s="43"/>
      <c r="BX66" s="43"/>
    </row>
    <row r="67">
      <c r="A67" s="30"/>
      <c r="B67" s="30"/>
      <c r="C67" s="44">
        <f t="shared" si="56"/>
        <v>63</v>
      </c>
      <c r="D67" s="32">
        <f t="shared" si="14"/>
        <v>1025</v>
      </c>
      <c r="E67" s="32">
        <f t="shared" si="15"/>
        <v>1025</v>
      </c>
      <c r="F67" s="33">
        <f t="shared" si="16"/>
        <v>402</v>
      </c>
      <c r="G67" s="30">
        <f t="shared" si="17"/>
        <v>290</v>
      </c>
      <c r="H67" s="34">
        <f t="shared" si="18"/>
        <v>112</v>
      </c>
      <c r="I67" s="35">
        <f t="shared" si="19"/>
        <v>0.3344615751</v>
      </c>
      <c r="J67" s="35">
        <f t="shared" si="20"/>
        <v>0.3477580753</v>
      </c>
      <c r="K67" s="36">
        <f t="shared" si="21"/>
        <v>97</v>
      </c>
      <c r="L67" s="37">
        <f t="shared" si="22"/>
        <v>193</v>
      </c>
      <c r="M67" s="38">
        <f t="shared" si="23"/>
        <v>39</v>
      </c>
      <c r="N67" s="39">
        <f t="shared" si="24"/>
        <v>73</v>
      </c>
      <c r="O67" s="35">
        <f t="shared" si="25"/>
        <v>0.3344827586</v>
      </c>
      <c r="P67" s="35">
        <f t="shared" si="26"/>
        <v>0.3482142857</v>
      </c>
      <c r="Q67" s="40">
        <f t="shared" si="27"/>
        <v>0.3383084577</v>
      </c>
      <c r="R67" s="35">
        <f t="shared" si="28"/>
        <v>0.1681034483</v>
      </c>
      <c r="S67" s="10">
        <f t="shared" si="57"/>
        <v>0.5445231501</v>
      </c>
      <c r="T67" s="10">
        <f t="shared" si="29"/>
        <v>0.7715472782</v>
      </c>
      <c r="U67" s="10">
        <f t="shared" si="30"/>
        <v>0.7715472782</v>
      </c>
      <c r="V67" s="30">
        <f t="shared" si="31"/>
        <v>402</v>
      </c>
      <c r="W67" s="30">
        <f t="shared" si="32"/>
        <v>136</v>
      </c>
      <c r="X67" s="34">
        <f t="shared" si="33"/>
        <v>219</v>
      </c>
      <c r="Y67" s="36">
        <f t="shared" si="34"/>
        <v>180</v>
      </c>
      <c r="Z67" s="37">
        <f t="shared" ref="Z67:AA67" si="298">L67</f>
        <v>193</v>
      </c>
      <c r="AA67" s="38">
        <f t="shared" si="298"/>
        <v>39</v>
      </c>
      <c r="AB67" s="39">
        <f t="shared" si="36"/>
        <v>53</v>
      </c>
      <c r="AC67" s="35">
        <f t="shared" si="37"/>
        <v>0.4239130435</v>
      </c>
      <c r="AD67" s="35">
        <f t="shared" si="38"/>
        <v>0.4825737265</v>
      </c>
      <c r="AE67" s="50">
        <f t="shared" ref="AE67:AF67" si="299">O67</f>
        <v>0.3344827586</v>
      </c>
      <c r="AF67" s="50">
        <f t="shared" si="299"/>
        <v>0.3482142857</v>
      </c>
      <c r="AG67" s="52">
        <f t="shared" si="40"/>
        <v>0</v>
      </c>
      <c r="AH67" s="42">
        <v>282.0</v>
      </c>
      <c r="AI67" s="42">
        <v>240.0</v>
      </c>
      <c r="AJ67" s="42">
        <v>148.0</v>
      </c>
      <c r="AK67" s="42">
        <v>141.0</v>
      </c>
      <c r="AL67" s="42">
        <v>0.5121107266435986</v>
      </c>
      <c r="AM67" s="42">
        <v>0.5402298850574713</v>
      </c>
      <c r="AN67" s="42">
        <v>0.35135135135135137</v>
      </c>
      <c r="AO67" s="42">
        <v>0.37373737373737376</v>
      </c>
      <c r="AP67" s="42">
        <v>0.0</v>
      </c>
      <c r="AQ67" s="35">
        <f t="shared" si="41"/>
        <v>0.5121107266</v>
      </c>
      <c r="AR67" s="35">
        <f t="shared" si="42"/>
        <v>0.5402298851</v>
      </c>
      <c r="AS67" s="30">
        <f t="shared" si="43"/>
        <v>0.5335401886</v>
      </c>
      <c r="AT67" s="30">
        <f t="shared" si="44"/>
        <v>0.2323071402</v>
      </c>
      <c r="AU67" s="30">
        <f t="shared" si="45"/>
        <v>0.006689696413</v>
      </c>
      <c r="AV67" s="41">
        <f t="shared" si="46"/>
        <v>0.3595323006</v>
      </c>
      <c r="AW67" s="42">
        <f t="shared" si="47"/>
        <v>0.397632999</v>
      </c>
      <c r="AX67" s="42">
        <f t="shared" si="48"/>
        <v>0.4078039901</v>
      </c>
      <c r="AY67" s="36">
        <f t="shared" si="49"/>
        <v>165</v>
      </c>
      <c r="AZ67" s="37">
        <f t="shared" si="50"/>
        <v>240</v>
      </c>
      <c r="BA67" s="38">
        <f t="shared" si="51"/>
        <v>148</v>
      </c>
      <c r="BB67" s="39">
        <f t="shared" si="52"/>
        <v>141</v>
      </c>
      <c r="BC67" s="43"/>
      <c r="BD67" s="43"/>
      <c r="BE67" s="43">
        <f t="shared" si="53"/>
        <v>1</v>
      </c>
      <c r="BF67" s="43">
        <f t="shared" ref="BF67:BK67" si="300">POWER($AQ67,BF$3)</f>
        <v>0.5121107266</v>
      </c>
      <c r="BG67" s="43">
        <f t="shared" si="300"/>
        <v>0.2622573963</v>
      </c>
      <c r="BH67" s="43">
        <f t="shared" si="300"/>
        <v>0.1343048258</v>
      </c>
      <c r="BI67" s="43">
        <f t="shared" si="300"/>
        <v>0.06877894194</v>
      </c>
      <c r="BJ67" s="43">
        <f t="shared" si="300"/>
        <v>0.03522243393</v>
      </c>
      <c r="BK67" s="43">
        <f t="shared" si="300"/>
        <v>0.01803778624</v>
      </c>
      <c r="BL67" s="43">
        <f t="shared" ref="BL67:BO67" si="301">$AR67*BE67</f>
        <v>0.5402298851</v>
      </c>
      <c r="BM67" s="43">
        <f t="shared" si="301"/>
        <v>0.276657519</v>
      </c>
      <c r="BN67" s="43">
        <f t="shared" si="301"/>
        <v>0.1416792831</v>
      </c>
      <c r="BO67" s="43">
        <f t="shared" si="301"/>
        <v>0.07255548061</v>
      </c>
      <c r="BP67" s="43"/>
      <c r="BQ67" s="43"/>
      <c r="BR67" s="43"/>
      <c r="BS67" s="43"/>
      <c r="BT67" s="43"/>
      <c r="BU67" s="43"/>
      <c r="BV67" s="43"/>
      <c r="BW67" s="43"/>
      <c r="BX67" s="43"/>
    </row>
    <row r="68">
      <c r="A68" s="30"/>
      <c r="B68" s="30"/>
      <c r="C68" s="44">
        <f t="shared" si="56"/>
        <v>64</v>
      </c>
      <c r="D68" s="32">
        <f t="shared" si="14"/>
        <v>1603</v>
      </c>
      <c r="E68" s="32">
        <f t="shared" si="15"/>
        <v>1603</v>
      </c>
      <c r="F68" s="33">
        <f t="shared" si="16"/>
        <v>734</v>
      </c>
      <c r="G68" s="30">
        <f t="shared" si="17"/>
        <v>345</v>
      </c>
      <c r="H68" s="34">
        <f t="shared" si="18"/>
        <v>389</v>
      </c>
      <c r="I68" s="35">
        <f t="shared" si="19"/>
        <v>0.4990406245</v>
      </c>
      <c r="J68" s="35">
        <f t="shared" si="20"/>
        <v>0.4593909886</v>
      </c>
      <c r="K68" s="36">
        <f t="shared" si="21"/>
        <v>172</v>
      </c>
      <c r="L68" s="37">
        <f t="shared" si="22"/>
        <v>173</v>
      </c>
      <c r="M68" s="38">
        <f t="shared" si="23"/>
        <v>179</v>
      </c>
      <c r="N68" s="39">
        <f t="shared" si="24"/>
        <v>210</v>
      </c>
      <c r="O68" s="35">
        <f t="shared" si="25"/>
        <v>0.4985507246</v>
      </c>
      <c r="P68" s="35">
        <f t="shared" si="26"/>
        <v>0.4601542416</v>
      </c>
      <c r="Q68" s="40">
        <f t="shared" si="27"/>
        <v>0.4782016349</v>
      </c>
      <c r="R68" s="35">
        <f t="shared" si="28"/>
        <v>0.5085227273</v>
      </c>
      <c r="S68" s="10">
        <f t="shared" si="57"/>
        <v>0.6268532178</v>
      </c>
      <c r="T68" s="10">
        <f t="shared" si="29"/>
        <v>0.6944501335</v>
      </c>
      <c r="U68" s="10">
        <f t="shared" si="30"/>
        <v>0.6944501335</v>
      </c>
      <c r="V68" s="30">
        <f t="shared" si="31"/>
        <v>734</v>
      </c>
      <c r="W68" s="30">
        <f t="shared" si="32"/>
        <v>351</v>
      </c>
      <c r="X68" s="34">
        <f t="shared" si="33"/>
        <v>460</v>
      </c>
      <c r="Y68" s="36">
        <f t="shared" si="34"/>
        <v>281</v>
      </c>
      <c r="Z68" s="37">
        <f t="shared" ref="Z68:AA68" si="302">L68</f>
        <v>173</v>
      </c>
      <c r="AA68" s="38">
        <f t="shared" si="302"/>
        <v>179</v>
      </c>
      <c r="AB68" s="39">
        <f t="shared" si="36"/>
        <v>124</v>
      </c>
      <c r="AC68" s="35">
        <f t="shared" si="37"/>
        <v>0.5907590759</v>
      </c>
      <c r="AD68" s="35">
        <f t="shared" si="38"/>
        <v>0.6189427313</v>
      </c>
      <c r="AE68" s="50">
        <f t="shared" ref="AE68:AF68" si="303">O68</f>
        <v>0.4985507246</v>
      </c>
      <c r="AF68" s="50">
        <f t="shared" si="303"/>
        <v>0.4601542416</v>
      </c>
      <c r="AG68" s="52">
        <f t="shared" si="40"/>
        <v>0</v>
      </c>
      <c r="AH68" s="42">
        <v>665.0</v>
      </c>
      <c r="AI68" s="42">
        <v>677.0</v>
      </c>
      <c r="AJ68" s="42">
        <v>232.0</v>
      </c>
      <c r="AK68" s="42">
        <v>243.0</v>
      </c>
      <c r="AL68" s="42">
        <v>0.4884210526315789</v>
      </c>
      <c r="AM68" s="42">
        <v>0.49552906110283157</v>
      </c>
      <c r="AN68" s="42">
        <v>0.37546125461254615</v>
      </c>
      <c r="AO68" s="42">
        <v>0.43283582089552236</v>
      </c>
      <c r="AP68" s="42">
        <v>0.0</v>
      </c>
      <c r="AQ68" s="35">
        <f t="shared" si="41"/>
        <v>0.4884210526</v>
      </c>
      <c r="AR68" s="35">
        <f t="shared" si="42"/>
        <v>0.4955290611</v>
      </c>
      <c r="AS68" s="30">
        <f t="shared" si="43"/>
        <v>0.5250470226</v>
      </c>
      <c r="AT68" s="30">
        <f t="shared" si="44"/>
        <v>0.2238139742</v>
      </c>
      <c r="AU68" s="30">
        <f t="shared" si="45"/>
        <v>-0.02951796154</v>
      </c>
      <c r="AV68" s="41">
        <f t="shared" si="46"/>
        <v>0.3557131682</v>
      </c>
      <c r="AW68" s="42">
        <f t="shared" si="47"/>
        <v>0.3798998682</v>
      </c>
      <c r="AX68" s="42">
        <f t="shared" si="48"/>
        <v>0.3350208622</v>
      </c>
      <c r="AY68" s="36">
        <f t="shared" si="49"/>
        <v>341</v>
      </c>
      <c r="AZ68" s="37">
        <f t="shared" si="50"/>
        <v>677</v>
      </c>
      <c r="BA68" s="38">
        <f t="shared" si="51"/>
        <v>232</v>
      </c>
      <c r="BB68" s="39">
        <f t="shared" si="52"/>
        <v>243</v>
      </c>
      <c r="BC68" s="43"/>
      <c r="BD68" s="43"/>
      <c r="BE68" s="43">
        <f t="shared" si="53"/>
        <v>1</v>
      </c>
      <c r="BF68" s="43">
        <f t="shared" ref="BF68:BK68" si="304">POWER($AQ68,BF$3)</f>
        <v>0.4884210526</v>
      </c>
      <c r="BG68" s="43">
        <f t="shared" si="304"/>
        <v>0.2385551247</v>
      </c>
      <c r="BH68" s="43">
        <f t="shared" si="304"/>
        <v>0.1165153451</v>
      </c>
      <c r="BI68" s="43">
        <f t="shared" si="304"/>
        <v>0.0569085475</v>
      </c>
      <c r="BJ68" s="43">
        <f t="shared" si="304"/>
        <v>0.02779533267</v>
      </c>
      <c r="BK68" s="43">
        <f t="shared" si="304"/>
        <v>0.01357582564</v>
      </c>
      <c r="BL68" s="43">
        <f t="shared" ref="BL68:BO68" si="305">$AR68*BE68</f>
        <v>0.4955290611</v>
      </c>
      <c r="BM68" s="43">
        <f t="shared" si="305"/>
        <v>0.2420268256</v>
      </c>
      <c r="BN68" s="43">
        <f t="shared" si="305"/>
        <v>0.1182109969</v>
      </c>
      <c r="BO68" s="43">
        <f t="shared" si="305"/>
        <v>0.05773673956</v>
      </c>
      <c r="BP68" s="43"/>
      <c r="BQ68" s="43"/>
      <c r="BR68" s="43"/>
      <c r="BS68" s="43"/>
      <c r="BT68" s="43"/>
      <c r="BU68" s="43"/>
      <c r="BV68" s="43"/>
      <c r="BW68" s="43"/>
      <c r="BX68" s="43"/>
    </row>
    <row r="69">
      <c r="A69" s="30"/>
      <c r="B69" s="30"/>
      <c r="C69" s="44">
        <f t="shared" si="56"/>
        <v>65</v>
      </c>
      <c r="D69" s="32">
        <f t="shared" si="14"/>
        <v>3333</v>
      </c>
      <c r="E69" s="32">
        <f t="shared" si="15"/>
        <v>3333</v>
      </c>
      <c r="F69" s="33">
        <f t="shared" si="16"/>
        <v>1761</v>
      </c>
      <c r="G69" s="30">
        <f t="shared" si="17"/>
        <v>1237</v>
      </c>
      <c r="H69" s="34">
        <f t="shared" si="18"/>
        <v>524</v>
      </c>
      <c r="I69" s="35">
        <f t="shared" si="19"/>
        <v>0.3578316929</v>
      </c>
      <c r="J69" s="35">
        <f t="shared" si="20"/>
        <v>0.3853931549</v>
      </c>
      <c r="K69" s="36">
        <f t="shared" si="21"/>
        <v>443</v>
      </c>
      <c r="L69" s="37">
        <f t="shared" si="22"/>
        <v>794</v>
      </c>
      <c r="M69" s="38">
        <f t="shared" si="23"/>
        <v>202</v>
      </c>
      <c r="N69" s="39">
        <f t="shared" si="24"/>
        <v>322</v>
      </c>
      <c r="O69" s="35">
        <f t="shared" si="25"/>
        <v>0.3581244947</v>
      </c>
      <c r="P69" s="35">
        <f t="shared" si="26"/>
        <v>0.3854961832</v>
      </c>
      <c r="Q69" s="40">
        <f t="shared" si="27"/>
        <v>0.3662691652</v>
      </c>
      <c r="R69" s="35">
        <f t="shared" si="28"/>
        <v>0.202811245</v>
      </c>
      <c r="S69" s="10">
        <f t="shared" si="57"/>
        <v>0.5464036069</v>
      </c>
      <c r="T69" s="10">
        <f t="shared" si="29"/>
        <v>0.7530087439</v>
      </c>
      <c r="U69" s="10">
        <f t="shared" si="30"/>
        <v>0.7530087439</v>
      </c>
      <c r="V69" s="30">
        <f t="shared" si="31"/>
        <v>1761</v>
      </c>
      <c r="W69" s="30">
        <f t="shared" si="32"/>
        <v>645</v>
      </c>
      <c r="X69" s="34">
        <f t="shared" si="33"/>
        <v>962</v>
      </c>
      <c r="Y69" s="36">
        <f t="shared" si="34"/>
        <v>760</v>
      </c>
      <c r="Z69" s="37">
        <f t="shared" ref="Z69:AA69" si="306">L69</f>
        <v>794</v>
      </c>
      <c r="AA69" s="38">
        <f t="shared" si="306"/>
        <v>202</v>
      </c>
      <c r="AB69" s="39">
        <f t="shared" si="36"/>
        <v>249</v>
      </c>
      <c r="AC69" s="35">
        <f t="shared" si="37"/>
        <v>0.4478935698</v>
      </c>
      <c r="AD69" s="35">
        <f t="shared" si="38"/>
        <v>0.4890604891</v>
      </c>
      <c r="AE69" s="50">
        <f t="shared" ref="AE69:AF69" si="307">O69</f>
        <v>0.3581244947</v>
      </c>
      <c r="AF69" s="50">
        <f t="shared" si="307"/>
        <v>0.3854961832</v>
      </c>
      <c r="AG69" s="52">
        <f t="shared" si="40"/>
        <v>0</v>
      </c>
      <c r="AH69" s="42">
        <v>292.0</v>
      </c>
      <c r="AI69" s="42">
        <v>219.0</v>
      </c>
      <c r="AJ69" s="42">
        <v>111.0</v>
      </c>
      <c r="AK69" s="42">
        <v>110.0</v>
      </c>
      <c r="AL69" s="42">
        <v>0.502262443438914</v>
      </c>
      <c r="AM69" s="42">
        <v>0.5714285714285714</v>
      </c>
      <c r="AN69" s="42">
        <v>0.45792079207920794</v>
      </c>
      <c r="AO69" s="42">
        <v>0.38275862068965516</v>
      </c>
      <c r="AP69" s="42">
        <v>0.0</v>
      </c>
      <c r="AQ69" s="35">
        <f t="shared" si="41"/>
        <v>0.5022624434</v>
      </c>
      <c r="AR69" s="35">
        <f t="shared" si="42"/>
        <v>0.5714285714</v>
      </c>
      <c r="AS69" s="30">
        <f t="shared" si="43"/>
        <v>0.5300384929</v>
      </c>
      <c r="AT69" s="30">
        <f t="shared" si="44"/>
        <v>0.2288054444</v>
      </c>
      <c r="AU69" s="30">
        <f t="shared" si="45"/>
        <v>0.0413900785</v>
      </c>
      <c r="AV69" s="41">
        <f t="shared" si="46"/>
        <v>0.3579388001</v>
      </c>
      <c r="AW69" s="42">
        <f t="shared" si="47"/>
        <v>0.3902688134</v>
      </c>
      <c r="AX69" s="42">
        <f t="shared" si="48"/>
        <v>0.4531981447</v>
      </c>
      <c r="AY69" s="36">
        <f t="shared" si="49"/>
        <v>182</v>
      </c>
      <c r="AZ69" s="37">
        <f t="shared" si="50"/>
        <v>219</v>
      </c>
      <c r="BA69" s="38">
        <f t="shared" si="51"/>
        <v>111</v>
      </c>
      <c r="BB69" s="39">
        <f t="shared" si="52"/>
        <v>110</v>
      </c>
      <c r="BC69" s="43"/>
      <c r="BD69" s="43"/>
      <c r="BE69" s="43">
        <f t="shared" si="53"/>
        <v>1</v>
      </c>
      <c r="BF69" s="43">
        <f t="shared" ref="BF69:BK69" si="308">POWER($AQ69,BF$3)</f>
        <v>0.5022624434</v>
      </c>
      <c r="BG69" s="43">
        <f t="shared" si="308"/>
        <v>0.2522675621</v>
      </c>
      <c r="BH69" s="43">
        <f t="shared" si="308"/>
        <v>0.1267045221</v>
      </c>
      <c r="BI69" s="43">
        <f t="shared" si="308"/>
        <v>0.06363892288</v>
      </c>
      <c r="BJ69" s="43">
        <f t="shared" si="308"/>
        <v>0.0319634409</v>
      </c>
      <c r="BK69" s="43">
        <f t="shared" si="308"/>
        <v>0.01605403593</v>
      </c>
      <c r="BL69" s="43">
        <f t="shared" ref="BL69:BO69" si="309">$AR69*BE69</f>
        <v>0.5714285714</v>
      </c>
      <c r="BM69" s="43">
        <f t="shared" si="309"/>
        <v>0.2870071105</v>
      </c>
      <c r="BN69" s="43">
        <f t="shared" si="309"/>
        <v>0.1441528926</v>
      </c>
      <c r="BO69" s="43">
        <f t="shared" si="309"/>
        <v>0.07240258408</v>
      </c>
      <c r="BP69" s="43"/>
      <c r="BQ69" s="43"/>
      <c r="BR69" s="43"/>
      <c r="BS69" s="43"/>
      <c r="BT69" s="43"/>
      <c r="BU69" s="43"/>
      <c r="BV69" s="43"/>
      <c r="BW69" s="43"/>
      <c r="BX69" s="43"/>
    </row>
    <row r="70">
      <c r="A70" s="30"/>
      <c r="B70" s="30"/>
      <c r="C70" s="44">
        <f t="shared" si="56"/>
        <v>66</v>
      </c>
      <c r="D70" s="32">
        <f t="shared" si="14"/>
        <v>1159</v>
      </c>
      <c r="E70" s="32">
        <f t="shared" si="15"/>
        <v>1159</v>
      </c>
      <c r="F70" s="33">
        <f t="shared" si="16"/>
        <v>522</v>
      </c>
      <c r="G70" s="30">
        <f t="shared" si="17"/>
        <v>381</v>
      </c>
      <c r="H70" s="34">
        <f t="shared" si="18"/>
        <v>141</v>
      </c>
      <c r="I70" s="35">
        <f t="shared" si="19"/>
        <v>0.603258937</v>
      </c>
      <c r="J70" s="35">
        <f t="shared" si="20"/>
        <v>0.6012465676</v>
      </c>
      <c r="K70" s="36">
        <f t="shared" si="21"/>
        <v>230</v>
      </c>
      <c r="L70" s="37">
        <f t="shared" si="22"/>
        <v>151</v>
      </c>
      <c r="M70" s="38">
        <f t="shared" si="23"/>
        <v>85</v>
      </c>
      <c r="N70" s="39">
        <f t="shared" si="24"/>
        <v>56</v>
      </c>
      <c r="O70" s="35">
        <f t="shared" si="25"/>
        <v>0.6036745407</v>
      </c>
      <c r="P70" s="35">
        <f t="shared" si="26"/>
        <v>0.6028368794</v>
      </c>
      <c r="Q70" s="40">
        <f t="shared" si="27"/>
        <v>0.6034482759</v>
      </c>
      <c r="R70" s="35">
        <f t="shared" si="28"/>
        <v>0.3601694915</v>
      </c>
      <c r="S70" s="10">
        <f t="shared" si="57"/>
        <v>0.7210916396</v>
      </c>
      <c r="T70" s="10">
        <f t="shared" si="29"/>
        <v>0.9413561194</v>
      </c>
      <c r="U70" s="10">
        <f t="shared" si="30"/>
        <v>0.9413561194</v>
      </c>
      <c r="V70" s="30">
        <f t="shared" si="31"/>
        <v>522</v>
      </c>
      <c r="W70" s="30">
        <f t="shared" si="32"/>
        <v>315</v>
      </c>
      <c r="X70" s="34">
        <f t="shared" si="33"/>
        <v>376</v>
      </c>
      <c r="Y70" s="36">
        <f t="shared" si="34"/>
        <v>291</v>
      </c>
      <c r="Z70" s="37">
        <f t="shared" ref="Z70:AA70" si="310">L70</f>
        <v>151</v>
      </c>
      <c r="AA70" s="38">
        <f t="shared" si="310"/>
        <v>85</v>
      </c>
      <c r="AB70" s="39">
        <f t="shared" si="36"/>
        <v>18</v>
      </c>
      <c r="AC70" s="35">
        <f t="shared" si="37"/>
        <v>0.8252427184</v>
      </c>
      <c r="AD70" s="35">
        <f t="shared" si="38"/>
        <v>0.6583710407</v>
      </c>
      <c r="AE70" s="50">
        <f t="shared" ref="AE70:AF70" si="311">O70</f>
        <v>0.6036745407</v>
      </c>
      <c r="AF70" s="50">
        <f t="shared" si="311"/>
        <v>0.6028368794</v>
      </c>
      <c r="AG70" s="52">
        <f t="shared" si="40"/>
        <v>0</v>
      </c>
      <c r="AH70" s="42">
        <v>99.0</v>
      </c>
      <c r="AI70" s="42">
        <v>105.0</v>
      </c>
      <c r="AJ70" s="42">
        <v>52.0</v>
      </c>
      <c r="AK70" s="42">
        <v>76.0</v>
      </c>
      <c r="AL70" s="42">
        <v>0.40625</v>
      </c>
      <c r="AM70" s="42">
        <v>0.4852941176470588</v>
      </c>
      <c r="AN70" s="42">
        <v>0.453125</v>
      </c>
      <c r="AO70" s="42">
        <v>0.4297520661157025</v>
      </c>
      <c r="AP70" s="42">
        <v>0.0</v>
      </c>
      <c r="AQ70" s="35">
        <f t="shared" si="41"/>
        <v>0.40625</v>
      </c>
      <c r="AR70" s="35">
        <f t="shared" si="42"/>
        <v>0.4852941176</v>
      </c>
      <c r="AS70" s="30">
        <f t="shared" si="43"/>
        <v>0.4937620963</v>
      </c>
      <c r="AT70" s="30">
        <f t="shared" si="44"/>
        <v>0.1925290478</v>
      </c>
      <c r="AU70" s="30">
        <f t="shared" si="45"/>
        <v>-0.008467978626</v>
      </c>
      <c r="AV70" s="41">
        <f t="shared" si="46"/>
        <v>0.3428332928</v>
      </c>
      <c r="AW70" s="42">
        <f t="shared" si="47"/>
        <v>0.3178887358</v>
      </c>
      <c r="AX70" s="42">
        <f t="shared" si="48"/>
        <v>0.3050140506</v>
      </c>
      <c r="AY70" s="36">
        <f t="shared" si="49"/>
        <v>46</v>
      </c>
      <c r="AZ70" s="37">
        <f t="shared" si="50"/>
        <v>105</v>
      </c>
      <c r="BA70" s="38">
        <f t="shared" si="51"/>
        <v>52</v>
      </c>
      <c r="BB70" s="39">
        <f t="shared" si="52"/>
        <v>76</v>
      </c>
      <c r="BC70" s="43"/>
      <c r="BD70" s="43"/>
      <c r="BE70" s="43">
        <f t="shared" si="53"/>
        <v>1</v>
      </c>
      <c r="BF70" s="43">
        <f t="shared" ref="BF70:BK70" si="312">POWER($AQ70,BF$3)</f>
        <v>0.40625</v>
      </c>
      <c r="BG70" s="43">
        <f t="shared" si="312"/>
        <v>0.1650390625</v>
      </c>
      <c r="BH70" s="43">
        <f t="shared" si="312"/>
        <v>0.06704711914</v>
      </c>
      <c r="BI70" s="43">
        <f t="shared" si="312"/>
        <v>0.02723789215</v>
      </c>
      <c r="BJ70" s="43">
        <f t="shared" si="312"/>
        <v>0.01106539369</v>
      </c>
      <c r="BK70" s="43">
        <f t="shared" si="312"/>
        <v>0.004495316185</v>
      </c>
      <c r="BL70" s="43">
        <f t="shared" ref="BL70:BO70" si="313">$AR70*BE70</f>
        <v>0.4852941176</v>
      </c>
      <c r="BM70" s="43">
        <f t="shared" si="313"/>
        <v>0.1971507353</v>
      </c>
      <c r="BN70" s="43">
        <f t="shared" si="313"/>
        <v>0.08009248621</v>
      </c>
      <c r="BO70" s="43">
        <f t="shared" si="313"/>
        <v>0.03253757252</v>
      </c>
      <c r="BP70" s="43"/>
      <c r="BQ70" s="43"/>
      <c r="BR70" s="43"/>
      <c r="BS70" s="43"/>
      <c r="BT70" s="43"/>
      <c r="BU70" s="43"/>
      <c r="BV70" s="43"/>
      <c r="BW70" s="43"/>
      <c r="BX70" s="43"/>
    </row>
    <row r="71">
      <c r="A71" s="30"/>
      <c r="B71" s="30"/>
      <c r="C71" s="44">
        <f t="shared" si="56"/>
        <v>67</v>
      </c>
      <c r="D71" s="32">
        <f t="shared" si="14"/>
        <v>2070</v>
      </c>
      <c r="E71" s="32">
        <f t="shared" si="15"/>
        <v>2070</v>
      </c>
      <c r="F71" s="33">
        <f t="shared" si="16"/>
        <v>848</v>
      </c>
      <c r="G71" s="30">
        <f t="shared" si="17"/>
        <v>454</v>
      </c>
      <c r="H71" s="34">
        <f t="shared" si="18"/>
        <v>394</v>
      </c>
      <c r="I71" s="35">
        <f t="shared" si="19"/>
        <v>0.4164429266</v>
      </c>
      <c r="J71" s="35">
        <f t="shared" si="20"/>
        <v>0.3260323586</v>
      </c>
      <c r="K71" s="36">
        <f t="shared" si="21"/>
        <v>189</v>
      </c>
      <c r="L71" s="37">
        <f t="shared" si="22"/>
        <v>265</v>
      </c>
      <c r="M71" s="38">
        <f t="shared" si="23"/>
        <v>128</v>
      </c>
      <c r="N71" s="39">
        <f t="shared" si="24"/>
        <v>266</v>
      </c>
      <c r="O71" s="35">
        <f t="shared" si="25"/>
        <v>0.4162995595</v>
      </c>
      <c r="P71" s="35">
        <f t="shared" si="26"/>
        <v>0.3248730964</v>
      </c>
      <c r="Q71" s="40">
        <f t="shared" si="27"/>
        <v>0.3738207547</v>
      </c>
      <c r="R71" s="35">
        <f t="shared" si="28"/>
        <v>0.3256997455</v>
      </c>
      <c r="S71" s="10">
        <f t="shared" si="57"/>
        <v>0.7031814602</v>
      </c>
      <c r="T71" s="10">
        <f t="shared" si="29"/>
        <v>0.933468126</v>
      </c>
      <c r="U71" s="10">
        <f t="shared" si="30"/>
        <v>0.933468126</v>
      </c>
      <c r="V71" s="30">
        <f t="shared" si="31"/>
        <v>848</v>
      </c>
      <c r="W71" s="30">
        <f t="shared" si="32"/>
        <v>317</v>
      </c>
      <c r="X71" s="34">
        <f t="shared" si="33"/>
        <v>596</v>
      </c>
      <c r="Y71" s="36">
        <f t="shared" si="34"/>
        <v>468</v>
      </c>
      <c r="Z71" s="37">
        <f t="shared" ref="Z71:AA71" si="314">L71</f>
        <v>265</v>
      </c>
      <c r="AA71" s="38">
        <f t="shared" si="314"/>
        <v>128</v>
      </c>
      <c r="AB71" s="39">
        <f t="shared" si="36"/>
        <v>33</v>
      </c>
      <c r="AC71" s="35">
        <f t="shared" si="37"/>
        <v>0.7950310559</v>
      </c>
      <c r="AD71" s="35">
        <f t="shared" si="38"/>
        <v>0.6384720327</v>
      </c>
      <c r="AE71" s="50">
        <f t="shared" ref="AE71:AF71" si="315">O71</f>
        <v>0.4162995595</v>
      </c>
      <c r="AF71" s="50">
        <f t="shared" si="315"/>
        <v>0.3248730964</v>
      </c>
      <c r="AG71" s="52">
        <f t="shared" si="40"/>
        <v>0</v>
      </c>
      <c r="AH71" s="42">
        <v>356.0</v>
      </c>
      <c r="AI71" s="42">
        <v>230.0</v>
      </c>
      <c r="AJ71" s="42">
        <v>99.0</v>
      </c>
      <c r="AK71" s="42">
        <v>33.0</v>
      </c>
      <c r="AL71" s="42">
        <v>0.75</v>
      </c>
      <c r="AM71" s="42">
        <v>0.6075085324232082</v>
      </c>
      <c r="AN71" s="42">
        <v>0.44976076555023925</v>
      </c>
      <c r="AO71" s="42">
        <v>0.39919354838709675</v>
      </c>
      <c r="AP71" s="42">
        <v>0.0</v>
      </c>
      <c r="AQ71" s="35">
        <f t="shared" si="41"/>
        <v>0.75</v>
      </c>
      <c r="AR71" s="35">
        <f t="shared" si="42"/>
        <v>0.6075085324</v>
      </c>
      <c r="AS71" s="30">
        <f t="shared" si="43"/>
        <v>0.604976651</v>
      </c>
      <c r="AT71" s="30">
        <f t="shared" si="44"/>
        <v>0.3037436026</v>
      </c>
      <c r="AU71" s="30">
        <f t="shared" si="45"/>
        <v>0.002531881385</v>
      </c>
      <c r="AV71" s="41">
        <f t="shared" si="46"/>
        <v>0.4005962148</v>
      </c>
      <c r="AW71" s="42">
        <f t="shared" si="47"/>
        <v>0.57217138</v>
      </c>
      <c r="AX71" s="42">
        <f t="shared" si="48"/>
        <v>0.5760208436</v>
      </c>
      <c r="AY71" s="36">
        <f t="shared" si="49"/>
        <v>312</v>
      </c>
      <c r="AZ71" s="37">
        <f t="shared" si="50"/>
        <v>230</v>
      </c>
      <c r="BA71" s="38">
        <f t="shared" si="51"/>
        <v>99</v>
      </c>
      <c r="BB71" s="39">
        <f t="shared" si="52"/>
        <v>33</v>
      </c>
      <c r="BC71" s="43"/>
      <c r="BD71" s="43"/>
      <c r="BE71" s="43">
        <f t="shared" si="53"/>
        <v>1</v>
      </c>
      <c r="BF71" s="43">
        <f t="shared" ref="BF71:BK71" si="316">POWER($AQ71,BF$3)</f>
        <v>0.75</v>
      </c>
      <c r="BG71" s="43">
        <f t="shared" si="316"/>
        <v>0.5625</v>
      </c>
      <c r="BH71" s="43">
        <f t="shared" si="316"/>
        <v>0.421875</v>
      </c>
      <c r="BI71" s="43">
        <f t="shared" si="316"/>
        <v>0.31640625</v>
      </c>
      <c r="BJ71" s="43">
        <f t="shared" si="316"/>
        <v>0.2373046875</v>
      </c>
      <c r="BK71" s="43">
        <f t="shared" si="316"/>
        <v>0.1779785156</v>
      </c>
      <c r="BL71" s="43">
        <f t="shared" ref="BL71:BO71" si="317">$AR71*BE71</f>
        <v>0.6075085324</v>
      </c>
      <c r="BM71" s="43">
        <f t="shared" si="317"/>
        <v>0.4556313993</v>
      </c>
      <c r="BN71" s="43">
        <f t="shared" si="317"/>
        <v>0.3417235495</v>
      </c>
      <c r="BO71" s="43">
        <f t="shared" si="317"/>
        <v>0.2562926621</v>
      </c>
      <c r="BP71" s="43"/>
      <c r="BQ71" s="43"/>
      <c r="BR71" s="43"/>
      <c r="BS71" s="43"/>
      <c r="BT71" s="43"/>
      <c r="BU71" s="43"/>
      <c r="BV71" s="43"/>
      <c r="BW71" s="43"/>
      <c r="BX71" s="43"/>
    </row>
    <row r="72">
      <c r="A72" s="30"/>
      <c r="B72" s="30"/>
      <c r="C72" s="44">
        <f t="shared" si="56"/>
        <v>68</v>
      </c>
      <c r="D72" s="32">
        <f t="shared" si="14"/>
        <v>658</v>
      </c>
      <c r="E72" s="32">
        <f t="shared" si="15"/>
        <v>658</v>
      </c>
      <c r="F72" s="33">
        <f t="shared" si="16"/>
        <v>279</v>
      </c>
      <c r="G72" s="30">
        <f t="shared" si="17"/>
        <v>167</v>
      </c>
      <c r="H72" s="34">
        <f t="shared" si="18"/>
        <v>112</v>
      </c>
      <c r="I72" s="35">
        <f t="shared" si="19"/>
        <v>0.3872540631</v>
      </c>
      <c r="J72" s="35">
        <f t="shared" si="20"/>
        <v>0.4138178077</v>
      </c>
      <c r="K72" s="36">
        <f t="shared" si="21"/>
        <v>65</v>
      </c>
      <c r="L72" s="37">
        <f t="shared" si="22"/>
        <v>102</v>
      </c>
      <c r="M72" s="38">
        <f t="shared" si="23"/>
        <v>46</v>
      </c>
      <c r="N72" s="39">
        <f t="shared" si="24"/>
        <v>66</v>
      </c>
      <c r="O72" s="35">
        <f t="shared" si="25"/>
        <v>0.3892215569</v>
      </c>
      <c r="P72" s="35">
        <f t="shared" si="26"/>
        <v>0.4107142857</v>
      </c>
      <c r="Q72" s="40">
        <f t="shared" si="27"/>
        <v>0.3978494624</v>
      </c>
      <c r="R72" s="35">
        <f t="shared" si="28"/>
        <v>0.3108108108</v>
      </c>
      <c r="S72" s="10">
        <f t="shared" si="57"/>
        <v>0.8228790331</v>
      </c>
      <c r="T72" s="10">
        <f t="shared" si="29"/>
        <v>1.13896873</v>
      </c>
      <c r="U72" s="10">
        <f t="shared" si="30"/>
        <v>1</v>
      </c>
      <c r="V72" s="30">
        <f t="shared" si="31"/>
        <v>279</v>
      </c>
      <c r="W72" s="30">
        <f t="shared" si="32"/>
        <v>111</v>
      </c>
      <c r="X72" s="34">
        <f t="shared" si="33"/>
        <v>230</v>
      </c>
      <c r="Y72" s="36">
        <f t="shared" si="34"/>
        <v>184</v>
      </c>
      <c r="Z72" s="37">
        <f t="shared" ref="Z72:AA72" si="318">L72</f>
        <v>102</v>
      </c>
      <c r="AA72" s="38">
        <f t="shared" si="318"/>
        <v>46</v>
      </c>
      <c r="AB72" s="39">
        <f t="shared" si="36"/>
        <v>0</v>
      </c>
      <c r="AC72" s="35">
        <f t="shared" si="37"/>
        <v>1</v>
      </c>
      <c r="AD72" s="35">
        <f t="shared" si="38"/>
        <v>0.6433566434</v>
      </c>
      <c r="AE72" s="50">
        <f t="shared" ref="AE72:AF72" si="319">O72</f>
        <v>0.3892215569</v>
      </c>
      <c r="AF72" s="50">
        <f t="shared" si="319"/>
        <v>0.4107142857</v>
      </c>
      <c r="AG72" s="52">
        <f t="shared" si="40"/>
        <v>1</v>
      </c>
      <c r="AH72" s="42">
        <v>321.0</v>
      </c>
      <c r="AI72" s="42">
        <v>350.0</v>
      </c>
      <c r="AJ72" s="42">
        <v>97.0</v>
      </c>
      <c r="AK72" s="42">
        <v>152.0</v>
      </c>
      <c r="AL72" s="42">
        <v>0.3895582329317269</v>
      </c>
      <c r="AM72" s="42">
        <v>0.4783904619970194</v>
      </c>
      <c r="AN72" s="42">
        <v>0.39862542955326463</v>
      </c>
      <c r="AO72" s="42">
        <v>0.39591836734693875</v>
      </c>
      <c r="AP72" s="42">
        <v>0.0</v>
      </c>
      <c r="AQ72" s="35">
        <f t="shared" si="41"/>
        <v>0.3895582329</v>
      </c>
      <c r="AR72" s="35">
        <f t="shared" si="42"/>
        <v>0.478390462</v>
      </c>
      <c r="AS72" s="30">
        <f t="shared" si="43"/>
        <v>0.4870683213</v>
      </c>
      <c r="AT72" s="30">
        <f t="shared" si="44"/>
        <v>0.1858352729</v>
      </c>
      <c r="AU72" s="30">
        <f t="shared" si="45"/>
        <v>-0.008677859335</v>
      </c>
      <c r="AV72" s="41">
        <f t="shared" si="46"/>
        <v>0.340285822</v>
      </c>
      <c r="AW72" s="42">
        <f t="shared" si="47"/>
        <v>0.3051969573</v>
      </c>
      <c r="AX72" s="42">
        <f t="shared" si="48"/>
        <v>0.2920031702</v>
      </c>
      <c r="AY72" s="36">
        <f t="shared" si="49"/>
        <v>144</v>
      </c>
      <c r="AZ72" s="37">
        <f t="shared" si="50"/>
        <v>350</v>
      </c>
      <c r="BA72" s="38">
        <f t="shared" si="51"/>
        <v>97</v>
      </c>
      <c r="BB72" s="39">
        <f t="shared" si="52"/>
        <v>152</v>
      </c>
      <c r="BC72" s="43"/>
      <c r="BD72" s="43"/>
      <c r="BE72" s="43">
        <f t="shared" si="53"/>
        <v>1</v>
      </c>
      <c r="BF72" s="43">
        <f t="shared" ref="BF72:BK72" si="320">POWER($AQ72,BF$3)</f>
        <v>0.3895582329</v>
      </c>
      <c r="BG72" s="43">
        <f t="shared" si="320"/>
        <v>0.1517556168</v>
      </c>
      <c r="BH72" s="43">
        <f t="shared" si="320"/>
        <v>0.05911764994</v>
      </c>
      <c r="BI72" s="43">
        <f t="shared" si="320"/>
        <v>0.02302976724</v>
      </c>
      <c r="BJ72" s="43">
        <f t="shared" si="320"/>
        <v>0.008971435432</v>
      </c>
      <c r="BK72" s="43">
        <f t="shared" si="320"/>
        <v>0.003494896534</v>
      </c>
      <c r="BL72" s="43">
        <f t="shared" ref="BL72:BO72" si="321">$AR72*BE72</f>
        <v>0.478390462</v>
      </c>
      <c r="BM72" s="43">
        <f t="shared" si="321"/>
        <v>0.186360943</v>
      </c>
      <c r="BN72" s="43">
        <f t="shared" si="321"/>
        <v>0.07259843965</v>
      </c>
      <c r="BO72" s="43">
        <f t="shared" si="321"/>
        <v>0.02828131986</v>
      </c>
      <c r="BP72" s="43"/>
      <c r="BQ72" s="43"/>
      <c r="BR72" s="43"/>
      <c r="BS72" s="43"/>
      <c r="BT72" s="43"/>
      <c r="BU72" s="43"/>
      <c r="BV72" s="43"/>
      <c r="BW72" s="43"/>
      <c r="BX72" s="43"/>
    </row>
    <row r="73">
      <c r="A73" s="30"/>
      <c r="B73" s="30"/>
      <c r="C73" s="44">
        <f t="shared" si="56"/>
        <v>69</v>
      </c>
      <c r="D73" s="32">
        <f t="shared" si="14"/>
        <v>2705</v>
      </c>
      <c r="E73" s="32">
        <f t="shared" si="15"/>
        <v>2705</v>
      </c>
      <c r="F73" s="33">
        <f t="shared" si="16"/>
        <v>1129</v>
      </c>
      <c r="G73" s="30">
        <f t="shared" si="17"/>
        <v>850</v>
      </c>
      <c r="H73" s="34">
        <f t="shared" si="18"/>
        <v>279</v>
      </c>
      <c r="I73" s="35">
        <f t="shared" si="19"/>
        <v>0.4334155778</v>
      </c>
      <c r="J73" s="35">
        <f t="shared" si="20"/>
        <v>0.3082828111</v>
      </c>
      <c r="K73" s="36">
        <f t="shared" si="21"/>
        <v>368</v>
      </c>
      <c r="L73" s="37">
        <f t="shared" si="22"/>
        <v>482</v>
      </c>
      <c r="M73" s="38">
        <f t="shared" si="23"/>
        <v>86</v>
      </c>
      <c r="N73" s="39">
        <f t="shared" si="24"/>
        <v>193</v>
      </c>
      <c r="O73" s="35">
        <f t="shared" si="25"/>
        <v>0.4329411765</v>
      </c>
      <c r="P73" s="35">
        <f t="shared" si="26"/>
        <v>0.3082437276</v>
      </c>
      <c r="Q73" s="40">
        <f t="shared" si="27"/>
        <v>0.402125775</v>
      </c>
      <c r="R73" s="35">
        <f t="shared" si="28"/>
        <v>0.1514084507</v>
      </c>
      <c r="S73" s="10">
        <f t="shared" si="57"/>
        <v>0.5370655746</v>
      </c>
      <c r="T73" s="10">
        <f t="shared" si="29"/>
        <v>0.7697219071</v>
      </c>
      <c r="U73" s="10">
        <f t="shared" si="30"/>
        <v>0.7697219071</v>
      </c>
      <c r="V73" s="30">
        <f t="shared" si="31"/>
        <v>1129</v>
      </c>
      <c r="W73" s="30">
        <f t="shared" si="32"/>
        <v>454</v>
      </c>
      <c r="X73" s="34">
        <f t="shared" si="33"/>
        <v>606</v>
      </c>
      <c r="Y73" s="36">
        <f t="shared" si="34"/>
        <v>520</v>
      </c>
      <c r="Z73" s="37">
        <f t="shared" ref="Z73:AA73" si="322">L73</f>
        <v>482</v>
      </c>
      <c r="AA73" s="38">
        <f t="shared" si="322"/>
        <v>86</v>
      </c>
      <c r="AB73" s="39">
        <f t="shared" si="36"/>
        <v>156</v>
      </c>
      <c r="AC73" s="35">
        <f t="shared" si="37"/>
        <v>0.3553719008</v>
      </c>
      <c r="AD73" s="35">
        <f t="shared" si="38"/>
        <v>0.5189620758</v>
      </c>
      <c r="AE73" s="50">
        <f t="shared" ref="AE73:AF73" si="323">O73</f>
        <v>0.4329411765</v>
      </c>
      <c r="AF73" s="50">
        <f t="shared" si="323"/>
        <v>0.3082437276</v>
      </c>
      <c r="AG73" s="52">
        <f t="shared" si="40"/>
        <v>0</v>
      </c>
      <c r="AH73" s="42">
        <v>454.0</v>
      </c>
      <c r="AI73" s="42">
        <v>251.0</v>
      </c>
      <c r="AJ73" s="42">
        <v>131.0</v>
      </c>
      <c r="AK73" s="42">
        <v>50.0</v>
      </c>
      <c r="AL73" s="42">
        <v>0.7237569060773481</v>
      </c>
      <c r="AM73" s="42">
        <v>0.6439716312056738</v>
      </c>
      <c r="AN73" s="42">
        <v>0.624251497005988</v>
      </c>
      <c r="AO73" s="42">
        <v>0.7277777777777777</v>
      </c>
      <c r="AP73" s="42">
        <v>0.0</v>
      </c>
      <c r="AQ73" s="35">
        <f t="shared" si="41"/>
        <v>0.7237569061</v>
      </c>
      <c r="AR73" s="35">
        <f t="shared" si="42"/>
        <v>0.6439716312</v>
      </c>
      <c r="AS73" s="30">
        <f t="shared" si="43"/>
        <v>0.5983809118</v>
      </c>
      <c r="AT73" s="30">
        <f t="shared" si="44"/>
        <v>0.2971478633</v>
      </c>
      <c r="AU73" s="30">
        <f t="shared" si="45"/>
        <v>0.0455907194</v>
      </c>
      <c r="AV73" s="41">
        <f t="shared" si="46"/>
        <v>0.3958189813</v>
      </c>
      <c r="AW73" s="42">
        <f t="shared" si="47"/>
        <v>0.5532273094</v>
      </c>
      <c r="AX73" s="42">
        <f t="shared" si="48"/>
        <v>0.6225432804</v>
      </c>
      <c r="AY73" s="36">
        <f t="shared" si="49"/>
        <v>414</v>
      </c>
      <c r="AZ73" s="37">
        <f t="shared" si="50"/>
        <v>251</v>
      </c>
      <c r="BA73" s="38">
        <f t="shared" si="51"/>
        <v>131</v>
      </c>
      <c r="BB73" s="39">
        <f t="shared" si="52"/>
        <v>50</v>
      </c>
      <c r="BC73" s="43"/>
      <c r="BD73" s="43"/>
      <c r="BE73" s="43">
        <f t="shared" si="53"/>
        <v>1</v>
      </c>
      <c r="BF73" s="43">
        <f t="shared" ref="BF73:BK73" si="324">POWER($AQ73,BF$3)</f>
        <v>0.7237569061</v>
      </c>
      <c r="BG73" s="43">
        <f t="shared" si="324"/>
        <v>0.5238240591</v>
      </c>
      <c r="BH73" s="43">
        <f t="shared" si="324"/>
        <v>0.3791212803</v>
      </c>
      <c r="BI73" s="43">
        <f t="shared" si="324"/>
        <v>0.2743916449</v>
      </c>
      <c r="BJ73" s="43">
        <f t="shared" si="324"/>
        <v>0.198592848</v>
      </c>
      <c r="BK73" s="43">
        <f t="shared" si="324"/>
        <v>0.1437329452</v>
      </c>
      <c r="BL73" s="43">
        <f t="shared" ref="BL73:BO73" si="325">$AR73*BE73</f>
        <v>0.6439716312</v>
      </c>
      <c r="BM73" s="43">
        <f t="shared" si="325"/>
        <v>0.4660789154</v>
      </c>
      <c r="BN73" s="43">
        <f t="shared" si="325"/>
        <v>0.3373278338</v>
      </c>
      <c r="BO73" s="43">
        <f t="shared" si="325"/>
        <v>0.2441433493</v>
      </c>
      <c r="BP73" s="43"/>
      <c r="BQ73" s="43"/>
      <c r="BR73" s="43"/>
      <c r="BS73" s="43"/>
      <c r="BT73" s="43"/>
      <c r="BU73" s="43"/>
      <c r="BV73" s="43"/>
      <c r="BW73" s="43"/>
      <c r="BX73" s="43"/>
    </row>
    <row r="74">
      <c r="A74" s="30"/>
      <c r="B74" s="30"/>
      <c r="C74" s="44">
        <f t="shared" si="56"/>
        <v>70</v>
      </c>
      <c r="D74" s="32">
        <f t="shared" si="14"/>
        <v>1329</v>
      </c>
      <c r="E74" s="32">
        <f t="shared" si="15"/>
        <v>1329</v>
      </c>
      <c r="F74" s="33">
        <f t="shared" si="16"/>
        <v>723</v>
      </c>
      <c r="G74" s="30">
        <f t="shared" si="17"/>
        <v>383</v>
      </c>
      <c r="H74" s="34">
        <f t="shared" si="18"/>
        <v>340</v>
      </c>
      <c r="I74" s="35">
        <f t="shared" si="19"/>
        <v>0.3514934132</v>
      </c>
      <c r="J74" s="35">
        <f t="shared" si="20"/>
        <v>0.2522668398</v>
      </c>
      <c r="K74" s="36">
        <f t="shared" si="21"/>
        <v>135</v>
      </c>
      <c r="L74" s="37">
        <f t="shared" si="22"/>
        <v>248</v>
      </c>
      <c r="M74" s="38">
        <f t="shared" si="23"/>
        <v>86</v>
      </c>
      <c r="N74" s="39">
        <f t="shared" si="24"/>
        <v>254</v>
      </c>
      <c r="O74" s="35">
        <f t="shared" si="25"/>
        <v>0.3524804178</v>
      </c>
      <c r="P74" s="35">
        <f t="shared" si="26"/>
        <v>0.2529411765</v>
      </c>
      <c r="Q74" s="40">
        <f t="shared" si="27"/>
        <v>0.305670816</v>
      </c>
      <c r="R74" s="35">
        <f t="shared" si="28"/>
        <v>0.2574850299</v>
      </c>
      <c r="S74" s="10">
        <f t="shared" si="57"/>
        <v>0.586360313</v>
      </c>
      <c r="T74" s="10">
        <f t="shared" si="29"/>
        <v>0.7844524617</v>
      </c>
      <c r="U74" s="10">
        <f t="shared" si="30"/>
        <v>0.7844524617</v>
      </c>
      <c r="V74" s="30">
        <f t="shared" si="31"/>
        <v>723</v>
      </c>
      <c r="W74" s="30">
        <f t="shared" si="32"/>
        <v>221</v>
      </c>
      <c r="X74" s="34">
        <f t="shared" si="33"/>
        <v>424</v>
      </c>
      <c r="Y74" s="36">
        <f t="shared" si="34"/>
        <v>338</v>
      </c>
      <c r="Z74" s="37">
        <f t="shared" ref="Z74:AA74" si="326">L74</f>
        <v>248</v>
      </c>
      <c r="AA74" s="38">
        <f t="shared" si="326"/>
        <v>86</v>
      </c>
      <c r="AB74" s="39">
        <f t="shared" si="36"/>
        <v>93</v>
      </c>
      <c r="AC74" s="35">
        <f t="shared" si="37"/>
        <v>0.4804469274</v>
      </c>
      <c r="AD74" s="35">
        <f t="shared" si="38"/>
        <v>0.5767918089</v>
      </c>
      <c r="AE74" s="50">
        <f t="shared" ref="AE74:AF74" si="327">O74</f>
        <v>0.3524804178</v>
      </c>
      <c r="AF74" s="50">
        <f t="shared" si="327"/>
        <v>0.2529411765</v>
      </c>
      <c r="AG74" s="52">
        <f t="shared" si="40"/>
        <v>0</v>
      </c>
      <c r="AH74" s="42">
        <v>360.0</v>
      </c>
      <c r="AI74" s="42">
        <v>416.0</v>
      </c>
      <c r="AJ74" s="42">
        <v>75.0</v>
      </c>
      <c r="AK74" s="42">
        <v>125.0</v>
      </c>
      <c r="AL74" s="42">
        <v>0.375</v>
      </c>
      <c r="AM74" s="42">
        <v>0.4639175257731959</v>
      </c>
      <c r="AN74" s="42">
        <v>0.2852233676975945</v>
      </c>
      <c r="AO74" s="42">
        <v>0.2976190476190476</v>
      </c>
      <c r="AP74" s="42">
        <v>0.0</v>
      </c>
      <c r="AQ74" s="35">
        <f t="shared" si="41"/>
        <v>0.375</v>
      </c>
      <c r="AR74" s="35">
        <f t="shared" si="42"/>
        <v>0.4639175258</v>
      </c>
      <c r="AS74" s="30">
        <f t="shared" si="43"/>
        <v>0.4811386735</v>
      </c>
      <c r="AT74" s="30">
        <f t="shared" si="44"/>
        <v>0.179905625</v>
      </c>
      <c r="AU74" s="30">
        <f t="shared" si="45"/>
        <v>-0.01722114773</v>
      </c>
      <c r="AV74" s="41">
        <f t="shared" si="46"/>
        <v>0.3380827488</v>
      </c>
      <c r="AW74" s="42">
        <f t="shared" si="47"/>
        <v>0.2941012019</v>
      </c>
      <c r="AX74" s="42">
        <f t="shared" si="48"/>
        <v>0.2679182289</v>
      </c>
      <c r="AY74" s="36">
        <f t="shared" si="49"/>
        <v>152</v>
      </c>
      <c r="AZ74" s="37">
        <f t="shared" si="50"/>
        <v>416</v>
      </c>
      <c r="BA74" s="38">
        <f t="shared" si="51"/>
        <v>75</v>
      </c>
      <c r="BB74" s="39">
        <f t="shared" si="52"/>
        <v>125</v>
      </c>
      <c r="BC74" s="43"/>
      <c r="BD74" s="43"/>
      <c r="BE74" s="43">
        <f t="shared" si="53"/>
        <v>1</v>
      </c>
      <c r="BF74" s="43">
        <f t="shared" ref="BF74:BK74" si="328">POWER($AQ74,BF$3)</f>
        <v>0.375</v>
      </c>
      <c r="BG74" s="43">
        <f t="shared" si="328"/>
        <v>0.140625</v>
      </c>
      <c r="BH74" s="43">
        <f t="shared" si="328"/>
        <v>0.052734375</v>
      </c>
      <c r="BI74" s="43">
        <f t="shared" si="328"/>
        <v>0.01977539063</v>
      </c>
      <c r="BJ74" s="43">
        <f t="shared" si="328"/>
        <v>0.007415771484</v>
      </c>
      <c r="BK74" s="43">
        <f t="shared" si="328"/>
        <v>0.002780914307</v>
      </c>
      <c r="BL74" s="43">
        <f t="shared" ref="BL74:BO74" si="329">$AR74*BE74</f>
        <v>0.4639175258</v>
      </c>
      <c r="BM74" s="43">
        <f t="shared" si="329"/>
        <v>0.1739690722</v>
      </c>
      <c r="BN74" s="43">
        <f t="shared" si="329"/>
        <v>0.06523840206</v>
      </c>
      <c r="BO74" s="43">
        <f t="shared" si="329"/>
        <v>0.02446440077</v>
      </c>
      <c r="BP74" s="43"/>
      <c r="BQ74" s="43"/>
      <c r="BR74" s="43"/>
      <c r="BS74" s="43"/>
      <c r="BT74" s="43"/>
      <c r="BU74" s="43"/>
      <c r="BV74" s="43"/>
      <c r="BW74" s="43"/>
      <c r="BX74" s="43"/>
    </row>
    <row r="75">
      <c r="A75" s="30"/>
      <c r="B75" s="30"/>
      <c r="C75" s="44">
        <f t="shared" si="56"/>
        <v>71</v>
      </c>
      <c r="D75" s="32">
        <f t="shared" si="14"/>
        <v>1730</v>
      </c>
      <c r="E75" s="32">
        <f t="shared" si="15"/>
        <v>1730</v>
      </c>
      <c r="F75" s="33">
        <f t="shared" si="16"/>
        <v>737</v>
      </c>
      <c r="G75" s="30">
        <f t="shared" si="17"/>
        <v>365</v>
      </c>
      <c r="H75" s="34">
        <f t="shared" si="18"/>
        <v>372</v>
      </c>
      <c r="I75" s="35">
        <f t="shared" si="19"/>
        <v>0.2161336537</v>
      </c>
      <c r="J75" s="35">
        <f t="shared" si="20"/>
        <v>0.2930198759</v>
      </c>
      <c r="K75" s="36">
        <f t="shared" si="21"/>
        <v>79</v>
      </c>
      <c r="L75" s="37">
        <f t="shared" si="22"/>
        <v>286</v>
      </c>
      <c r="M75" s="38">
        <f t="shared" si="23"/>
        <v>109</v>
      </c>
      <c r="N75" s="39">
        <f t="shared" si="24"/>
        <v>263</v>
      </c>
      <c r="O75" s="35">
        <f t="shared" si="25"/>
        <v>0.2164383562</v>
      </c>
      <c r="P75" s="35">
        <f t="shared" si="26"/>
        <v>0.2930107527</v>
      </c>
      <c r="Q75" s="40">
        <f t="shared" si="27"/>
        <v>0.2550881954</v>
      </c>
      <c r="R75" s="35">
        <f t="shared" si="28"/>
        <v>0.2759493671</v>
      </c>
      <c r="S75" s="10">
        <f t="shared" si="57"/>
        <v>0.5885710662</v>
      </c>
      <c r="T75" s="10">
        <f t="shared" si="29"/>
        <v>0.7765742733</v>
      </c>
      <c r="U75" s="10">
        <f t="shared" si="30"/>
        <v>0.7765742733</v>
      </c>
      <c r="V75" s="30">
        <f t="shared" si="31"/>
        <v>737</v>
      </c>
      <c r="W75" s="30">
        <f t="shared" si="32"/>
        <v>188</v>
      </c>
      <c r="X75" s="34">
        <f t="shared" si="33"/>
        <v>434</v>
      </c>
      <c r="Y75" s="36">
        <f t="shared" si="34"/>
        <v>325</v>
      </c>
      <c r="Z75" s="37">
        <f t="shared" ref="Z75:AA75" si="330">L75</f>
        <v>286</v>
      </c>
      <c r="AA75" s="38">
        <f t="shared" si="330"/>
        <v>109</v>
      </c>
      <c r="AB75" s="39">
        <f t="shared" si="36"/>
        <v>94</v>
      </c>
      <c r="AC75" s="35">
        <f t="shared" si="37"/>
        <v>0.5369458128</v>
      </c>
      <c r="AD75" s="35">
        <f t="shared" si="38"/>
        <v>0.5319148936</v>
      </c>
      <c r="AE75" s="50">
        <f t="shared" ref="AE75:AF75" si="331">O75</f>
        <v>0.2164383562</v>
      </c>
      <c r="AF75" s="50">
        <f t="shared" si="331"/>
        <v>0.2930107527</v>
      </c>
      <c r="AG75" s="52">
        <f t="shared" si="40"/>
        <v>0</v>
      </c>
      <c r="AH75" s="42">
        <v>204.0</v>
      </c>
      <c r="AI75" s="42">
        <v>364.0</v>
      </c>
      <c r="AJ75" s="42">
        <v>66.0</v>
      </c>
      <c r="AK75" s="42">
        <v>234.0</v>
      </c>
      <c r="AL75" s="42">
        <v>0.22</v>
      </c>
      <c r="AM75" s="42">
        <v>0.3591549295774648</v>
      </c>
      <c r="AN75" s="42">
        <v>0.32342007434944237</v>
      </c>
      <c r="AO75" s="42">
        <v>0.28820960698689957</v>
      </c>
      <c r="AP75" s="42">
        <v>0.0</v>
      </c>
      <c r="AQ75" s="35">
        <f t="shared" si="41"/>
        <v>0.22</v>
      </c>
      <c r="AR75" s="35">
        <f t="shared" si="42"/>
        <v>0.3591549296</v>
      </c>
      <c r="AS75" s="30">
        <f t="shared" si="43"/>
        <v>0.4129041791</v>
      </c>
      <c r="AT75" s="30">
        <f t="shared" si="44"/>
        <v>0.1116711306</v>
      </c>
      <c r="AU75" s="30">
        <f t="shared" si="45"/>
        <v>-0.05374924949</v>
      </c>
      <c r="AV75" s="41">
        <f t="shared" si="46"/>
        <v>0.3156921981</v>
      </c>
      <c r="AW75" s="42">
        <f t="shared" si="47"/>
        <v>0.1744569308</v>
      </c>
      <c r="AX75" s="42">
        <f t="shared" si="48"/>
        <v>0.09273675904</v>
      </c>
      <c r="AY75" s="36">
        <f t="shared" si="49"/>
        <v>37</v>
      </c>
      <c r="AZ75" s="37">
        <f t="shared" si="50"/>
        <v>364</v>
      </c>
      <c r="BA75" s="38">
        <f t="shared" si="51"/>
        <v>66</v>
      </c>
      <c r="BB75" s="39">
        <f t="shared" si="52"/>
        <v>234</v>
      </c>
      <c r="BC75" s="43"/>
      <c r="BD75" s="43"/>
      <c r="BE75" s="43">
        <f t="shared" si="53"/>
        <v>1</v>
      </c>
      <c r="BF75" s="43">
        <f t="shared" ref="BF75:BK75" si="332">POWER($AQ75,BF$3)</f>
        <v>0.22</v>
      </c>
      <c r="BG75" s="43">
        <f t="shared" si="332"/>
        <v>0.0484</v>
      </c>
      <c r="BH75" s="43">
        <f t="shared" si="332"/>
        <v>0.010648</v>
      </c>
      <c r="BI75" s="43">
        <f t="shared" si="332"/>
        <v>0.00234256</v>
      </c>
      <c r="BJ75" s="43">
        <f t="shared" si="332"/>
        <v>0.0005153632</v>
      </c>
      <c r="BK75" s="43">
        <f t="shared" si="332"/>
        <v>0.000113379904</v>
      </c>
      <c r="BL75" s="43">
        <f t="shared" ref="BL75:BO75" si="333">$AR75*BE75</f>
        <v>0.3591549296</v>
      </c>
      <c r="BM75" s="43">
        <f t="shared" si="333"/>
        <v>0.07901408451</v>
      </c>
      <c r="BN75" s="43">
        <f t="shared" si="333"/>
        <v>0.01738309859</v>
      </c>
      <c r="BO75" s="43">
        <f t="shared" si="333"/>
        <v>0.00382428169</v>
      </c>
      <c r="BP75" s="43"/>
      <c r="BQ75" s="43"/>
      <c r="BR75" s="43"/>
      <c r="BS75" s="43"/>
      <c r="BT75" s="43"/>
      <c r="BU75" s="43"/>
      <c r="BV75" s="43"/>
      <c r="BW75" s="43"/>
      <c r="BX75" s="43"/>
    </row>
    <row r="76">
      <c r="A76" s="30"/>
      <c r="B76" s="30"/>
      <c r="C76" s="44">
        <f t="shared" si="56"/>
        <v>72</v>
      </c>
      <c r="D76" s="32">
        <f t="shared" si="14"/>
        <v>2545</v>
      </c>
      <c r="E76" s="32">
        <f t="shared" si="15"/>
        <v>2545</v>
      </c>
      <c r="F76" s="33">
        <f t="shared" si="16"/>
        <v>1537</v>
      </c>
      <c r="G76" s="30">
        <f t="shared" si="17"/>
        <v>1040</v>
      </c>
      <c r="H76" s="34">
        <f t="shared" si="18"/>
        <v>497</v>
      </c>
      <c r="I76" s="35">
        <f t="shared" si="19"/>
        <v>0.3158917365</v>
      </c>
      <c r="J76" s="35">
        <f t="shared" si="20"/>
        <v>0.3650744987</v>
      </c>
      <c r="K76" s="36">
        <f t="shared" si="21"/>
        <v>329</v>
      </c>
      <c r="L76" s="37">
        <f t="shared" si="22"/>
        <v>711</v>
      </c>
      <c r="M76" s="38">
        <f t="shared" si="23"/>
        <v>181</v>
      </c>
      <c r="N76" s="39">
        <f t="shared" si="24"/>
        <v>316</v>
      </c>
      <c r="O76" s="35">
        <f t="shared" si="25"/>
        <v>0.3163461538</v>
      </c>
      <c r="P76" s="35">
        <f t="shared" si="26"/>
        <v>0.3641851107</v>
      </c>
      <c r="Q76" s="40">
        <f t="shared" si="27"/>
        <v>0.3318152245</v>
      </c>
      <c r="R76" s="35">
        <f t="shared" si="28"/>
        <v>0.2029147982</v>
      </c>
      <c r="S76" s="10">
        <f t="shared" si="57"/>
        <v>0.4822449626</v>
      </c>
      <c r="T76" s="10">
        <f t="shared" si="29"/>
        <v>0.64776613</v>
      </c>
      <c r="U76" s="10">
        <f t="shared" si="30"/>
        <v>0.64776613</v>
      </c>
      <c r="V76" s="30">
        <f t="shared" si="31"/>
        <v>1537</v>
      </c>
      <c r="W76" s="30">
        <f t="shared" si="32"/>
        <v>510</v>
      </c>
      <c r="X76" s="34">
        <f t="shared" si="33"/>
        <v>741</v>
      </c>
      <c r="Y76" s="36">
        <f t="shared" si="34"/>
        <v>560</v>
      </c>
      <c r="Z76" s="37">
        <f t="shared" ref="Z76:AA76" si="334">L76</f>
        <v>711</v>
      </c>
      <c r="AA76" s="38">
        <f t="shared" si="334"/>
        <v>181</v>
      </c>
      <c r="AB76" s="39">
        <f t="shared" si="36"/>
        <v>305</v>
      </c>
      <c r="AC76" s="35">
        <f t="shared" si="37"/>
        <v>0.3724279835</v>
      </c>
      <c r="AD76" s="35">
        <f t="shared" si="38"/>
        <v>0.4405979544</v>
      </c>
      <c r="AE76" s="50">
        <f t="shared" ref="AE76:AF76" si="335">O76</f>
        <v>0.3163461538</v>
      </c>
      <c r="AF76" s="50">
        <f t="shared" si="335"/>
        <v>0.3641851107</v>
      </c>
      <c r="AG76" s="52">
        <f t="shared" si="40"/>
        <v>0</v>
      </c>
      <c r="AH76" s="42">
        <v>158.0</v>
      </c>
      <c r="AI76" s="42">
        <v>120.0</v>
      </c>
      <c r="AJ76" s="42">
        <v>30.0</v>
      </c>
      <c r="AK76" s="42">
        <v>17.0</v>
      </c>
      <c r="AL76" s="42">
        <v>0.6382978723404256</v>
      </c>
      <c r="AM76" s="42">
        <v>0.5683453237410072</v>
      </c>
      <c r="AN76" s="42">
        <v>0.4713656387665198</v>
      </c>
      <c r="AO76" s="42">
        <v>0.4411764705882353</v>
      </c>
      <c r="AP76" s="42">
        <v>0.0</v>
      </c>
      <c r="AQ76" s="35">
        <f t="shared" si="41"/>
        <v>0.6382978723</v>
      </c>
      <c r="AR76" s="35">
        <f t="shared" si="42"/>
        <v>0.5683453237</v>
      </c>
      <c r="AS76" s="30">
        <f t="shared" si="43"/>
        <v>0.5746492558</v>
      </c>
      <c r="AT76" s="30">
        <f t="shared" si="44"/>
        <v>0.2734162073</v>
      </c>
      <c r="AU76" s="30">
        <f t="shared" si="45"/>
        <v>-0.006303932026</v>
      </c>
      <c r="AV76" s="41">
        <f t="shared" si="46"/>
        <v>0.3806917221</v>
      </c>
      <c r="AW76" s="42">
        <f t="shared" si="47"/>
        <v>0.4910094685</v>
      </c>
      <c r="AX76" s="42">
        <f t="shared" si="48"/>
        <v>0.4814249922</v>
      </c>
      <c r="AY76" s="36">
        <f t="shared" si="49"/>
        <v>111</v>
      </c>
      <c r="AZ76" s="37">
        <f t="shared" si="50"/>
        <v>120</v>
      </c>
      <c r="BA76" s="38">
        <f t="shared" si="51"/>
        <v>30</v>
      </c>
      <c r="BB76" s="39">
        <f t="shared" si="52"/>
        <v>17</v>
      </c>
      <c r="BC76" s="43"/>
      <c r="BD76" s="43"/>
      <c r="BE76" s="43">
        <f t="shared" si="53"/>
        <v>1</v>
      </c>
      <c r="BF76" s="43">
        <f t="shared" ref="BF76:BK76" si="336">POWER($AQ76,BF$3)</f>
        <v>0.6382978723</v>
      </c>
      <c r="BG76" s="43">
        <f t="shared" si="336"/>
        <v>0.4074241738</v>
      </c>
      <c r="BH76" s="43">
        <f t="shared" si="336"/>
        <v>0.2600579833</v>
      </c>
      <c r="BI76" s="43">
        <f t="shared" si="336"/>
        <v>0.1659944574</v>
      </c>
      <c r="BJ76" s="43">
        <f t="shared" si="336"/>
        <v>0.105953909</v>
      </c>
      <c r="BK76" s="43">
        <f t="shared" si="336"/>
        <v>0.06763015468</v>
      </c>
      <c r="BL76" s="43">
        <f t="shared" ref="BL76:BO76" si="337">$AR76*BE76</f>
        <v>0.5683453237</v>
      </c>
      <c r="BM76" s="43">
        <f t="shared" si="337"/>
        <v>0.3627736109</v>
      </c>
      <c r="BN76" s="43">
        <f t="shared" si="337"/>
        <v>0.231557624</v>
      </c>
      <c r="BO76" s="43">
        <f t="shared" si="337"/>
        <v>0.1478027387</v>
      </c>
      <c r="BP76" s="43"/>
      <c r="BQ76" s="43"/>
      <c r="BR76" s="43"/>
      <c r="BS76" s="43"/>
      <c r="BT76" s="43"/>
      <c r="BU76" s="43"/>
      <c r="BV76" s="43"/>
      <c r="BW76" s="43"/>
      <c r="BX76" s="43"/>
    </row>
    <row r="77">
      <c r="A77" s="30"/>
      <c r="B77" s="30"/>
      <c r="C77" s="44">
        <f t="shared" si="56"/>
        <v>73</v>
      </c>
      <c r="D77" s="32">
        <f t="shared" si="14"/>
        <v>745</v>
      </c>
      <c r="E77" s="32">
        <f t="shared" si="15"/>
        <v>745</v>
      </c>
      <c r="F77" s="33">
        <f t="shared" si="16"/>
        <v>343</v>
      </c>
      <c r="G77" s="30">
        <f t="shared" si="17"/>
        <v>179</v>
      </c>
      <c r="H77" s="34">
        <f t="shared" si="18"/>
        <v>164</v>
      </c>
      <c r="I77" s="35">
        <f t="shared" si="19"/>
        <v>0.4264899553</v>
      </c>
      <c r="J77" s="35">
        <f t="shared" si="20"/>
        <v>0.3994195847</v>
      </c>
      <c r="K77" s="36">
        <f t="shared" si="21"/>
        <v>76</v>
      </c>
      <c r="L77" s="37">
        <f t="shared" si="22"/>
        <v>103</v>
      </c>
      <c r="M77" s="38">
        <f t="shared" si="23"/>
        <v>66</v>
      </c>
      <c r="N77" s="39">
        <f t="shared" si="24"/>
        <v>98</v>
      </c>
      <c r="O77" s="35">
        <f t="shared" si="25"/>
        <v>0.4245810056</v>
      </c>
      <c r="P77" s="35">
        <f t="shared" si="26"/>
        <v>0.4024390244</v>
      </c>
      <c r="Q77" s="40">
        <f t="shared" si="27"/>
        <v>0.4139941691</v>
      </c>
      <c r="R77" s="35">
        <f t="shared" si="28"/>
        <v>0.3905325444</v>
      </c>
      <c r="S77" s="10">
        <f t="shared" si="57"/>
        <v>0.7874512027</v>
      </c>
      <c r="T77" s="10">
        <f t="shared" si="29"/>
        <v>1.0312276</v>
      </c>
      <c r="U77" s="10">
        <f t="shared" si="30"/>
        <v>1</v>
      </c>
      <c r="V77" s="30">
        <f t="shared" si="31"/>
        <v>343</v>
      </c>
      <c r="W77" s="30">
        <f t="shared" si="32"/>
        <v>142</v>
      </c>
      <c r="X77" s="34">
        <f t="shared" si="33"/>
        <v>270</v>
      </c>
      <c r="Y77" s="36">
        <f t="shared" si="34"/>
        <v>204</v>
      </c>
      <c r="Z77" s="37">
        <f t="shared" ref="Z77:AA77" si="338">L77</f>
        <v>103</v>
      </c>
      <c r="AA77" s="38">
        <f t="shared" si="338"/>
        <v>66</v>
      </c>
      <c r="AB77" s="39">
        <f t="shared" si="36"/>
        <v>0</v>
      </c>
      <c r="AC77" s="35">
        <f t="shared" si="37"/>
        <v>1</v>
      </c>
      <c r="AD77" s="35">
        <f t="shared" si="38"/>
        <v>0.664495114</v>
      </c>
      <c r="AE77" s="50">
        <f t="shared" ref="AE77:AF77" si="339">O77</f>
        <v>0.4245810056</v>
      </c>
      <c r="AF77" s="50">
        <f t="shared" si="339"/>
        <v>0.4024390244</v>
      </c>
      <c r="AG77" s="52">
        <f t="shared" si="40"/>
        <v>1</v>
      </c>
      <c r="AH77" s="42">
        <v>505.0</v>
      </c>
      <c r="AI77" s="42">
        <v>334.0</v>
      </c>
      <c r="AJ77" s="42">
        <v>116.0</v>
      </c>
      <c r="AK77" s="42">
        <v>29.0</v>
      </c>
      <c r="AL77" s="42">
        <v>0.8</v>
      </c>
      <c r="AM77" s="42">
        <v>0.601907032181168</v>
      </c>
      <c r="AN77" s="42">
        <v>0.35892514395393477</v>
      </c>
      <c r="AO77" s="42">
        <v>0.3005181347150259</v>
      </c>
      <c r="AP77" s="42">
        <v>0.0</v>
      </c>
      <c r="AQ77" s="35">
        <f t="shared" si="41"/>
        <v>0.8</v>
      </c>
      <c r="AR77" s="35">
        <f t="shared" si="42"/>
        <v>0.6019070322</v>
      </c>
      <c r="AS77" s="30">
        <f t="shared" si="43"/>
        <v>0.6166206265</v>
      </c>
      <c r="AT77" s="30">
        <f t="shared" si="44"/>
        <v>0.315387578</v>
      </c>
      <c r="AU77" s="30">
        <f t="shared" si="45"/>
        <v>-0.01471359427</v>
      </c>
      <c r="AV77" s="41">
        <f t="shared" si="46"/>
        <v>0.4098719286</v>
      </c>
      <c r="AW77" s="42">
        <f t="shared" si="47"/>
        <v>0.6080581076</v>
      </c>
      <c r="AX77" s="42">
        <f t="shared" si="48"/>
        <v>0.5856876101</v>
      </c>
      <c r="AY77" s="36">
        <f t="shared" si="49"/>
        <v>472</v>
      </c>
      <c r="AZ77" s="37">
        <f t="shared" si="50"/>
        <v>334</v>
      </c>
      <c r="BA77" s="38">
        <f t="shared" si="51"/>
        <v>116</v>
      </c>
      <c r="BB77" s="39">
        <f t="shared" si="52"/>
        <v>29</v>
      </c>
      <c r="BC77" s="43"/>
      <c r="BD77" s="43"/>
      <c r="BE77" s="43">
        <f t="shared" si="53"/>
        <v>1</v>
      </c>
      <c r="BF77" s="43">
        <f t="shared" ref="BF77:BK77" si="340">POWER($AQ77,BF$3)</f>
        <v>0.8</v>
      </c>
      <c r="BG77" s="43">
        <f t="shared" si="340"/>
        <v>0.64</v>
      </c>
      <c r="BH77" s="43">
        <f t="shared" si="340"/>
        <v>0.512</v>
      </c>
      <c r="BI77" s="43">
        <f t="shared" si="340"/>
        <v>0.4096</v>
      </c>
      <c r="BJ77" s="43">
        <f t="shared" si="340"/>
        <v>0.32768</v>
      </c>
      <c r="BK77" s="43">
        <f t="shared" si="340"/>
        <v>0.262144</v>
      </c>
      <c r="BL77" s="43">
        <f t="shared" ref="BL77:BO77" si="341">$AR77*BE77</f>
        <v>0.6019070322</v>
      </c>
      <c r="BM77" s="43">
        <f t="shared" si="341"/>
        <v>0.4815256257</v>
      </c>
      <c r="BN77" s="43">
        <f t="shared" si="341"/>
        <v>0.3852205006</v>
      </c>
      <c r="BO77" s="43">
        <f t="shared" si="341"/>
        <v>0.3081764005</v>
      </c>
      <c r="BP77" s="43"/>
      <c r="BQ77" s="43"/>
      <c r="BR77" s="43"/>
      <c r="BS77" s="43"/>
      <c r="BT77" s="43"/>
      <c r="BU77" s="43"/>
      <c r="BV77" s="43"/>
      <c r="BW77" s="43"/>
      <c r="BX77" s="43"/>
    </row>
    <row r="78">
      <c r="A78" s="30"/>
      <c r="B78" s="30"/>
      <c r="C78" s="44">
        <f t="shared" si="56"/>
        <v>74</v>
      </c>
      <c r="D78" s="32">
        <f t="shared" si="14"/>
        <v>1775</v>
      </c>
      <c r="E78" s="32">
        <f t="shared" si="15"/>
        <v>1775</v>
      </c>
      <c r="F78" s="33">
        <f t="shared" si="16"/>
        <v>1008</v>
      </c>
      <c r="G78" s="30">
        <f t="shared" si="17"/>
        <v>728</v>
      </c>
      <c r="H78" s="34">
        <f t="shared" si="18"/>
        <v>280</v>
      </c>
      <c r="I78" s="35">
        <f t="shared" si="19"/>
        <v>0.5350152449</v>
      </c>
      <c r="J78" s="35">
        <f t="shared" si="20"/>
        <v>0.4649714068</v>
      </c>
      <c r="K78" s="36">
        <f t="shared" si="21"/>
        <v>389</v>
      </c>
      <c r="L78" s="37">
        <f t="shared" si="22"/>
        <v>339</v>
      </c>
      <c r="M78" s="38">
        <f t="shared" si="23"/>
        <v>130</v>
      </c>
      <c r="N78" s="39">
        <f t="shared" si="24"/>
        <v>150</v>
      </c>
      <c r="O78" s="35">
        <f t="shared" si="25"/>
        <v>0.5343406593</v>
      </c>
      <c r="P78" s="35">
        <f t="shared" si="26"/>
        <v>0.4642857143</v>
      </c>
      <c r="Q78" s="40">
        <f t="shared" si="27"/>
        <v>0.5148809524</v>
      </c>
      <c r="R78" s="35">
        <f t="shared" si="28"/>
        <v>0.2771855011</v>
      </c>
      <c r="S78" s="10">
        <f t="shared" si="57"/>
        <v>0.4676842881</v>
      </c>
      <c r="T78" s="10">
        <f t="shared" si="29"/>
        <v>0.5776291765</v>
      </c>
      <c r="U78" s="10">
        <f t="shared" si="30"/>
        <v>0.5776291765</v>
      </c>
      <c r="V78" s="30">
        <f t="shared" si="31"/>
        <v>1008</v>
      </c>
      <c r="W78" s="30">
        <f t="shared" si="32"/>
        <v>519</v>
      </c>
      <c r="X78" s="34">
        <f t="shared" si="33"/>
        <v>519</v>
      </c>
      <c r="Y78" s="36">
        <f t="shared" si="34"/>
        <v>389</v>
      </c>
      <c r="Z78" s="37">
        <f t="shared" ref="Z78:AA78" si="342">L78</f>
        <v>339</v>
      </c>
      <c r="AA78" s="38">
        <f t="shared" si="342"/>
        <v>130</v>
      </c>
      <c r="AB78" s="39">
        <f t="shared" si="36"/>
        <v>284</v>
      </c>
      <c r="AC78" s="35">
        <f t="shared" si="37"/>
        <v>0.3140096618</v>
      </c>
      <c r="AD78" s="35">
        <f t="shared" si="38"/>
        <v>0.5343406593</v>
      </c>
      <c r="AE78" s="50">
        <f t="shared" ref="AE78:AF78" si="343">O78</f>
        <v>0.5343406593</v>
      </c>
      <c r="AF78" s="50">
        <f t="shared" si="343"/>
        <v>0.4642857143</v>
      </c>
      <c r="AG78" s="52">
        <f t="shared" si="40"/>
        <v>0</v>
      </c>
      <c r="AH78" s="42">
        <v>167.0</v>
      </c>
      <c r="AI78" s="42">
        <v>292.0</v>
      </c>
      <c r="AJ78" s="42">
        <v>59.0</v>
      </c>
      <c r="AK78" s="42">
        <v>191.0</v>
      </c>
      <c r="AL78" s="42">
        <v>0.236</v>
      </c>
      <c r="AM78" s="42">
        <v>0.3638344226579521</v>
      </c>
      <c r="AN78" s="42">
        <v>0.3452914798206278</v>
      </c>
      <c r="AO78" s="42">
        <v>0.31891891891891894</v>
      </c>
      <c r="AP78" s="42">
        <v>0.0</v>
      </c>
      <c r="AQ78" s="35">
        <f t="shared" si="41"/>
        <v>0.236</v>
      </c>
      <c r="AR78" s="35">
        <f t="shared" si="42"/>
        <v>0.3638344227</v>
      </c>
      <c r="AS78" s="30">
        <f t="shared" si="43"/>
        <v>0.4203668077</v>
      </c>
      <c r="AT78" s="30">
        <f t="shared" si="44"/>
        <v>0.1191337593</v>
      </c>
      <c r="AU78" s="30">
        <f t="shared" si="45"/>
        <v>-0.05653238508</v>
      </c>
      <c r="AV78" s="41">
        <f t="shared" si="46"/>
        <v>0.3179146926</v>
      </c>
      <c r="AW78" s="42">
        <f t="shared" si="47"/>
        <v>0.1869342834</v>
      </c>
      <c r="AX78" s="42">
        <f t="shared" si="48"/>
        <v>0.1009826419</v>
      </c>
      <c r="AY78" s="36">
        <f t="shared" si="49"/>
        <v>33</v>
      </c>
      <c r="AZ78" s="37">
        <f t="shared" si="50"/>
        <v>292</v>
      </c>
      <c r="BA78" s="38">
        <f t="shared" si="51"/>
        <v>59</v>
      </c>
      <c r="BB78" s="39">
        <f t="shared" si="52"/>
        <v>191</v>
      </c>
      <c r="BC78" s="43"/>
      <c r="BD78" s="43"/>
      <c r="BE78" s="43">
        <f t="shared" si="53"/>
        <v>1</v>
      </c>
      <c r="BF78" s="43">
        <f t="shared" ref="BF78:BK78" si="344">POWER($AQ78,BF$3)</f>
        <v>0.236</v>
      </c>
      <c r="BG78" s="43">
        <f t="shared" si="344"/>
        <v>0.055696</v>
      </c>
      <c r="BH78" s="43">
        <f t="shared" si="344"/>
        <v>0.013144256</v>
      </c>
      <c r="BI78" s="43">
        <f t="shared" si="344"/>
        <v>0.003102044416</v>
      </c>
      <c r="BJ78" s="43">
        <f t="shared" si="344"/>
        <v>0.0007320824822</v>
      </c>
      <c r="BK78" s="43">
        <f t="shared" si="344"/>
        <v>0.0001727714658</v>
      </c>
      <c r="BL78" s="43">
        <f t="shared" ref="BL78:BO78" si="345">$AR78*BE78</f>
        <v>0.3638344227</v>
      </c>
      <c r="BM78" s="43">
        <f t="shared" si="345"/>
        <v>0.08586492375</v>
      </c>
      <c r="BN78" s="43">
        <f t="shared" si="345"/>
        <v>0.020264122</v>
      </c>
      <c r="BO78" s="43">
        <f t="shared" si="345"/>
        <v>0.004782332793</v>
      </c>
      <c r="BP78" s="43"/>
      <c r="BQ78" s="43"/>
      <c r="BR78" s="43"/>
      <c r="BS78" s="43"/>
      <c r="BT78" s="43"/>
      <c r="BU78" s="43"/>
      <c r="BV78" s="43"/>
      <c r="BW78" s="43"/>
      <c r="BX78" s="43"/>
    </row>
    <row r="79">
      <c r="A79" s="30"/>
      <c r="B79" s="30"/>
      <c r="C79" s="44">
        <f t="shared" si="56"/>
        <v>75</v>
      </c>
      <c r="D79" s="32">
        <f t="shared" si="14"/>
        <v>3204</v>
      </c>
      <c r="E79" s="32">
        <f t="shared" si="15"/>
        <v>3204</v>
      </c>
      <c r="F79" s="33">
        <f t="shared" si="16"/>
        <v>1863</v>
      </c>
      <c r="G79" s="30">
        <f t="shared" si="17"/>
        <v>1281</v>
      </c>
      <c r="H79" s="34">
        <f t="shared" si="18"/>
        <v>582</v>
      </c>
      <c r="I79" s="35">
        <f t="shared" si="19"/>
        <v>0.4679662109</v>
      </c>
      <c r="J79" s="35">
        <f t="shared" si="20"/>
        <v>0.4536985132</v>
      </c>
      <c r="K79" s="36">
        <f t="shared" si="21"/>
        <v>599</v>
      </c>
      <c r="L79" s="37">
        <f t="shared" si="22"/>
        <v>682</v>
      </c>
      <c r="M79" s="38">
        <f t="shared" si="23"/>
        <v>264</v>
      </c>
      <c r="N79" s="39">
        <f t="shared" si="24"/>
        <v>318</v>
      </c>
      <c r="O79" s="35">
        <f t="shared" si="25"/>
        <v>0.4676034348</v>
      </c>
      <c r="P79" s="35">
        <f t="shared" si="26"/>
        <v>0.4536082474</v>
      </c>
      <c r="Q79" s="40">
        <f t="shared" si="27"/>
        <v>0.4632313473</v>
      </c>
      <c r="R79" s="35">
        <f t="shared" si="28"/>
        <v>0.2790697674</v>
      </c>
      <c r="S79" s="10">
        <f t="shared" si="57"/>
        <v>0.5538825357</v>
      </c>
      <c r="T79" s="10">
        <f t="shared" si="29"/>
        <v>0.7177639739</v>
      </c>
      <c r="U79" s="10">
        <f t="shared" si="30"/>
        <v>0.7177639739</v>
      </c>
      <c r="V79" s="30">
        <f t="shared" si="31"/>
        <v>1863</v>
      </c>
      <c r="W79" s="30">
        <f t="shared" si="32"/>
        <v>863</v>
      </c>
      <c r="X79" s="34">
        <f t="shared" si="33"/>
        <v>1032</v>
      </c>
      <c r="Y79" s="36">
        <f t="shared" si="34"/>
        <v>768</v>
      </c>
      <c r="Z79" s="37">
        <f t="shared" ref="Z79:AA79" si="346">L79</f>
        <v>682</v>
      </c>
      <c r="AA79" s="38">
        <f t="shared" si="346"/>
        <v>264</v>
      </c>
      <c r="AB79" s="39">
        <f t="shared" si="36"/>
        <v>302</v>
      </c>
      <c r="AC79" s="35">
        <f t="shared" si="37"/>
        <v>0.4664310954</v>
      </c>
      <c r="AD79" s="35">
        <f t="shared" si="38"/>
        <v>0.5296551724</v>
      </c>
      <c r="AE79" s="50">
        <f t="shared" ref="AE79:AF79" si="347">O79</f>
        <v>0.4676034348</v>
      </c>
      <c r="AF79" s="50">
        <f t="shared" si="347"/>
        <v>0.4536082474</v>
      </c>
      <c r="AG79" s="52">
        <f t="shared" si="40"/>
        <v>0</v>
      </c>
      <c r="AH79" s="42">
        <v>406.0</v>
      </c>
      <c r="AI79" s="42">
        <v>424.0</v>
      </c>
      <c r="AJ79" s="42">
        <v>85.0</v>
      </c>
      <c r="AK79" s="42">
        <v>121.0</v>
      </c>
      <c r="AL79" s="42">
        <v>0.41262135922330095</v>
      </c>
      <c r="AM79" s="42">
        <v>0.4891566265060241</v>
      </c>
      <c r="AN79" s="42">
        <v>0.39514978601997147</v>
      </c>
      <c r="AO79" s="42">
        <v>0.4207920792079208</v>
      </c>
      <c r="AP79" s="42">
        <v>0.0</v>
      </c>
      <c r="AQ79" s="35">
        <f t="shared" si="41"/>
        <v>0.4126213592</v>
      </c>
      <c r="AR79" s="35">
        <f t="shared" si="42"/>
        <v>0.4891566265</v>
      </c>
      <c r="AS79" s="30">
        <f t="shared" si="43"/>
        <v>0.4962874061</v>
      </c>
      <c r="AT79" s="30">
        <f t="shared" si="44"/>
        <v>0.1950543577</v>
      </c>
      <c r="AU79" s="30">
        <f t="shared" si="45"/>
        <v>-0.007130779625</v>
      </c>
      <c r="AV79" s="41">
        <f t="shared" si="46"/>
        <v>0.3438117678</v>
      </c>
      <c r="AW79" s="42">
        <f t="shared" si="47"/>
        <v>0.3227247965</v>
      </c>
      <c r="AX79" s="42">
        <f t="shared" si="48"/>
        <v>0.311883184</v>
      </c>
      <c r="AY79" s="36">
        <f t="shared" si="49"/>
        <v>192</v>
      </c>
      <c r="AZ79" s="37">
        <f t="shared" si="50"/>
        <v>424</v>
      </c>
      <c r="BA79" s="38">
        <f t="shared" si="51"/>
        <v>85</v>
      </c>
      <c r="BB79" s="39">
        <f t="shared" si="52"/>
        <v>121</v>
      </c>
      <c r="BC79" s="43"/>
      <c r="BD79" s="43"/>
      <c r="BE79" s="43">
        <f t="shared" si="53"/>
        <v>1</v>
      </c>
      <c r="BF79" s="43">
        <f t="shared" ref="BF79:BK79" si="348">POWER($AQ79,BF$3)</f>
        <v>0.4126213592</v>
      </c>
      <c r="BG79" s="43">
        <f t="shared" si="348"/>
        <v>0.1702563861</v>
      </c>
      <c r="BH79" s="43">
        <f t="shared" si="348"/>
        <v>0.07025142144</v>
      </c>
      <c r="BI79" s="43">
        <f t="shared" si="348"/>
        <v>0.028987237</v>
      </c>
      <c r="BJ79" s="43">
        <f t="shared" si="348"/>
        <v>0.01196075313</v>
      </c>
      <c r="BK79" s="43">
        <f t="shared" si="348"/>
        <v>0.004935262215</v>
      </c>
      <c r="BL79" s="43">
        <f t="shared" ref="BL79:BO79" si="349">$AR79*BE79</f>
        <v>0.4891566265</v>
      </c>
      <c r="BM79" s="43">
        <f t="shared" si="349"/>
        <v>0.2018364721</v>
      </c>
      <c r="BN79" s="43">
        <f t="shared" si="349"/>
        <v>0.08328203946</v>
      </c>
      <c r="BO79" s="43">
        <f t="shared" si="349"/>
        <v>0.03436394832</v>
      </c>
      <c r="BP79" s="43"/>
      <c r="BQ79" s="43"/>
      <c r="BR79" s="43"/>
      <c r="BS79" s="43"/>
      <c r="BT79" s="43"/>
      <c r="BU79" s="43"/>
      <c r="BV79" s="43"/>
      <c r="BW79" s="43"/>
      <c r="BX79" s="43"/>
    </row>
    <row r="80">
      <c r="A80" s="30"/>
      <c r="B80" s="30"/>
      <c r="C80" s="44">
        <f t="shared" si="56"/>
        <v>76</v>
      </c>
      <c r="D80" s="32">
        <f t="shared" si="14"/>
        <v>3586</v>
      </c>
      <c r="E80" s="32">
        <f t="shared" si="15"/>
        <v>3586</v>
      </c>
      <c r="F80" s="33">
        <f t="shared" si="16"/>
        <v>1829</v>
      </c>
      <c r="G80" s="30">
        <f t="shared" si="17"/>
        <v>1399</v>
      </c>
      <c r="H80" s="34">
        <f t="shared" si="18"/>
        <v>430</v>
      </c>
      <c r="I80" s="35">
        <f t="shared" si="19"/>
        <v>0.3324132533</v>
      </c>
      <c r="J80" s="35">
        <f t="shared" si="20"/>
        <v>0.3146900161</v>
      </c>
      <c r="K80" s="36">
        <f t="shared" si="21"/>
        <v>465</v>
      </c>
      <c r="L80" s="37">
        <f t="shared" si="22"/>
        <v>934</v>
      </c>
      <c r="M80" s="38">
        <f t="shared" si="23"/>
        <v>135</v>
      </c>
      <c r="N80" s="39">
        <f t="shared" si="24"/>
        <v>295</v>
      </c>
      <c r="O80" s="35">
        <f t="shared" si="25"/>
        <v>0.3323802716</v>
      </c>
      <c r="P80" s="35">
        <f t="shared" si="26"/>
        <v>0.3139534884</v>
      </c>
      <c r="Q80" s="40">
        <f t="shared" si="27"/>
        <v>0.3280481137</v>
      </c>
      <c r="R80" s="35">
        <f t="shared" si="28"/>
        <v>0.1262862488</v>
      </c>
      <c r="S80" s="10">
        <f t="shared" si="57"/>
        <v>0.6879804869</v>
      </c>
      <c r="T80" s="10">
        <f t="shared" si="29"/>
        <v>1.032773299</v>
      </c>
      <c r="U80" s="10">
        <f t="shared" si="30"/>
        <v>1</v>
      </c>
      <c r="V80" s="30">
        <f t="shared" si="31"/>
        <v>1829</v>
      </c>
      <c r="W80" s="30">
        <f t="shared" si="32"/>
        <v>600</v>
      </c>
      <c r="X80" s="34">
        <f t="shared" si="33"/>
        <v>1258</v>
      </c>
      <c r="Y80" s="36">
        <f t="shared" si="34"/>
        <v>1123</v>
      </c>
      <c r="Z80" s="37">
        <f t="shared" ref="Z80:AA80" si="350">L80</f>
        <v>934</v>
      </c>
      <c r="AA80" s="38">
        <f t="shared" si="350"/>
        <v>135</v>
      </c>
      <c r="AB80" s="39">
        <f t="shared" si="36"/>
        <v>0</v>
      </c>
      <c r="AC80" s="35">
        <f t="shared" si="37"/>
        <v>1</v>
      </c>
      <c r="AD80" s="35">
        <f t="shared" si="38"/>
        <v>0.5459406903</v>
      </c>
      <c r="AE80" s="50">
        <f t="shared" ref="AE80:AF80" si="351">O80</f>
        <v>0.3323802716</v>
      </c>
      <c r="AF80" s="50">
        <f t="shared" si="351"/>
        <v>0.3139534884</v>
      </c>
      <c r="AG80" s="52">
        <f t="shared" si="40"/>
        <v>1</v>
      </c>
      <c r="AH80" s="42">
        <v>230.0</v>
      </c>
      <c r="AI80" s="42">
        <v>75.0</v>
      </c>
      <c r="AJ80" s="42">
        <v>165.0</v>
      </c>
      <c r="AK80" s="42">
        <v>33.0</v>
      </c>
      <c r="AL80" s="42">
        <v>0.8333333333333334</v>
      </c>
      <c r="AM80" s="42">
        <v>0.7540983606557377</v>
      </c>
      <c r="AN80" s="42">
        <v>0.6696035242290749</v>
      </c>
      <c r="AO80" s="42">
        <v>0.6273764258555133</v>
      </c>
      <c r="AP80" s="42">
        <v>0.0</v>
      </c>
      <c r="AQ80" s="35">
        <f t="shared" si="41"/>
        <v>0.8333333333</v>
      </c>
      <c r="AR80" s="35">
        <f t="shared" si="42"/>
        <v>0.7540983607</v>
      </c>
      <c r="AS80" s="30">
        <f t="shared" si="43"/>
        <v>0.6236996727</v>
      </c>
      <c r="AT80" s="30">
        <f t="shared" si="44"/>
        <v>0.3224666243</v>
      </c>
      <c r="AU80" s="30">
        <f t="shared" si="45"/>
        <v>0.1303986879</v>
      </c>
      <c r="AV80" s="41">
        <f t="shared" si="46"/>
        <v>0.4161835057</v>
      </c>
      <c r="AW80" s="42">
        <f t="shared" si="47"/>
        <v>0.6318343011</v>
      </c>
      <c r="AX80" s="42">
        <f t="shared" si="48"/>
        <v>0.8300920122</v>
      </c>
      <c r="AY80" s="36">
        <f t="shared" si="49"/>
        <v>366</v>
      </c>
      <c r="AZ80" s="37">
        <f t="shared" si="50"/>
        <v>75</v>
      </c>
      <c r="BA80" s="38">
        <f t="shared" si="51"/>
        <v>165</v>
      </c>
      <c r="BB80" s="39">
        <f t="shared" si="52"/>
        <v>33</v>
      </c>
      <c r="BC80" s="43"/>
      <c r="BD80" s="43"/>
      <c r="BE80" s="43">
        <f t="shared" si="53"/>
        <v>1</v>
      </c>
      <c r="BF80" s="43">
        <f t="shared" ref="BF80:BK80" si="352">POWER($AQ80,BF$3)</f>
        <v>0.8333333333</v>
      </c>
      <c r="BG80" s="43">
        <f t="shared" si="352"/>
        <v>0.6944444444</v>
      </c>
      <c r="BH80" s="43">
        <f t="shared" si="352"/>
        <v>0.5787037037</v>
      </c>
      <c r="BI80" s="43">
        <f t="shared" si="352"/>
        <v>0.4822530864</v>
      </c>
      <c r="BJ80" s="43">
        <f t="shared" si="352"/>
        <v>0.401877572</v>
      </c>
      <c r="BK80" s="43">
        <f t="shared" si="352"/>
        <v>0.3348979767</v>
      </c>
      <c r="BL80" s="43">
        <f t="shared" ref="BL80:BO80" si="353">$AR80*BE80</f>
        <v>0.7540983607</v>
      </c>
      <c r="BM80" s="43">
        <f t="shared" si="353"/>
        <v>0.6284153005</v>
      </c>
      <c r="BN80" s="43">
        <f t="shared" si="353"/>
        <v>0.5236794171</v>
      </c>
      <c r="BO80" s="43">
        <f t="shared" si="353"/>
        <v>0.4363995143</v>
      </c>
      <c r="BP80" s="43"/>
      <c r="BQ80" s="43"/>
      <c r="BR80" s="43"/>
      <c r="BS80" s="43"/>
      <c r="BT80" s="43"/>
      <c r="BU80" s="43"/>
      <c r="BV80" s="43"/>
      <c r="BW80" s="43"/>
      <c r="BX80" s="43"/>
    </row>
    <row r="81">
      <c r="A81" s="30"/>
      <c r="B81" s="30"/>
      <c r="C81" s="44">
        <f t="shared" si="56"/>
        <v>77</v>
      </c>
      <c r="D81" s="32">
        <f t="shared" si="14"/>
        <v>1876</v>
      </c>
      <c r="E81" s="32">
        <f t="shared" si="15"/>
        <v>1876</v>
      </c>
      <c r="F81" s="33">
        <f t="shared" si="16"/>
        <v>850</v>
      </c>
      <c r="G81" s="30">
        <f t="shared" si="17"/>
        <v>577</v>
      </c>
      <c r="H81" s="34">
        <f t="shared" si="18"/>
        <v>273</v>
      </c>
      <c r="I81" s="35">
        <f t="shared" si="19"/>
        <v>0.3287897296</v>
      </c>
      <c r="J81" s="35">
        <f t="shared" si="20"/>
        <v>0.3290614458</v>
      </c>
      <c r="K81" s="36">
        <f t="shared" si="21"/>
        <v>190</v>
      </c>
      <c r="L81" s="37">
        <f t="shared" si="22"/>
        <v>387</v>
      </c>
      <c r="M81" s="38">
        <f t="shared" si="23"/>
        <v>90</v>
      </c>
      <c r="N81" s="39">
        <f t="shared" si="24"/>
        <v>183</v>
      </c>
      <c r="O81" s="35">
        <f t="shared" si="25"/>
        <v>0.3292894281</v>
      </c>
      <c r="P81" s="35">
        <f t="shared" si="26"/>
        <v>0.3296703297</v>
      </c>
      <c r="Q81" s="40">
        <f t="shared" si="27"/>
        <v>0.3294117647</v>
      </c>
      <c r="R81" s="35">
        <f t="shared" si="28"/>
        <v>0.1886792453</v>
      </c>
      <c r="S81" s="10">
        <f t="shared" si="57"/>
        <v>0.3963240707</v>
      </c>
      <c r="T81" s="10">
        <f t="shared" si="29"/>
        <v>0.5157802581</v>
      </c>
      <c r="U81" s="10">
        <f t="shared" si="30"/>
        <v>0.5157802581</v>
      </c>
      <c r="V81" s="30">
        <f t="shared" si="31"/>
        <v>850</v>
      </c>
      <c r="W81" s="30">
        <f t="shared" si="32"/>
        <v>280</v>
      </c>
      <c r="X81" s="34">
        <f t="shared" si="33"/>
        <v>337</v>
      </c>
      <c r="Y81" s="36">
        <f t="shared" si="34"/>
        <v>247</v>
      </c>
      <c r="Z81" s="37">
        <f t="shared" ref="Z81:AA81" si="354">L81</f>
        <v>387</v>
      </c>
      <c r="AA81" s="38">
        <f t="shared" si="354"/>
        <v>90</v>
      </c>
      <c r="AB81" s="39">
        <f t="shared" si="36"/>
        <v>232</v>
      </c>
      <c r="AC81" s="35">
        <f t="shared" si="37"/>
        <v>0.2795031056</v>
      </c>
      <c r="AD81" s="35">
        <f t="shared" si="38"/>
        <v>0.3895899054</v>
      </c>
      <c r="AE81" s="50">
        <f t="shared" ref="AE81:AF81" si="355">O81</f>
        <v>0.3292894281</v>
      </c>
      <c r="AF81" s="50">
        <f t="shared" si="355"/>
        <v>0.3296703297</v>
      </c>
      <c r="AG81" s="52">
        <f t="shared" si="40"/>
        <v>0</v>
      </c>
      <c r="AH81" s="42">
        <v>135.0</v>
      </c>
      <c r="AI81" s="42">
        <v>53.0</v>
      </c>
      <c r="AJ81" s="42">
        <v>124.0</v>
      </c>
      <c r="AK81" s="42">
        <v>29.0</v>
      </c>
      <c r="AL81" s="42">
        <v>0.8104575163398693</v>
      </c>
      <c r="AM81" s="42">
        <v>0.7180851063829787</v>
      </c>
      <c r="AN81" s="42">
        <v>0.636986301369863</v>
      </c>
      <c r="AO81" s="42">
        <v>0.6631016042780749</v>
      </c>
      <c r="AP81" s="42">
        <v>0.0</v>
      </c>
      <c r="AQ81" s="35">
        <f t="shared" si="41"/>
        <v>0.8104575163</v>
      </c>
      <c r="AR81" s="35">
        <f t="shared" si="42"/>
        <v>0.7180851064</v>
      </c>
      <c r="AS81" s="30">
        <f t="shared" si="43"/>
        <v>0.6189009135</v>
      </c>
      <c r="AT81" s="30">
        <f t="shared" si="44"/>
        <v>0.317667865</v>
      </c>
      <c r="AU81" s="30">
        <f t="shared" si="45"/>
        <v>0.09918419291</v>
      </c>
      <c r="AV81" s="41">
        <f t="shared" si="46"/>
        <v>0.4118409759</v>
      </c>
      <c r="AW81" s="42">
        <f t="shared" si="47"/>
        <v>0.6155299579</v>
      </c>
      <c r="AX81" s="42">
        <f t="shared" si="48"/>
        <v>0.7663292595</v>
      </c>
      <c r="AY81" s="36">
        <f t="shared" si="49"/>
        <v>174</v>
      </c>
      <c r="AZ81" s="37">
        <f t="shared" si="50"/>
        <v>53</v>
      </c>
      <c r="BA81" s="38">
        <f t="shared" si="51"/>
        <v>124</v>
      </c>
      <c r="BB81" s="39">
        <f t="shared" si="52"/>
        <v>29</v>
      </c>
      <c r="BC81" s="43"/>
      <c r="BD81" s="43"/>
      <c r="BE81" s="43">
        <f t="shared" si="53"/>
        <v>1</v>
      </c>
      <c r="BF81" s="43">
        <f t="shared" ref="BF81:BK81" si="356">POWER($AQ81,BF$3)</f>
        <v>0.8104575163</v>
      </c>
      <c r="BG81" s="43">
        <f t="shared" si="356"/>
        <v>0.6568413858</v>
      </c>
      <c r="BH81" s="43">
        <f t="shared" si="356"/>
        <v>0.5323420382</v>
      </c>
      <c r="BI81" s="43">
        <f t="shared" si="356"/>
        <v>0.4314406061</v>
      </c>
      <c r="BJ81" s="43">
        <f t="shared" si="356"/>
        <v>0.3496642821</v>
      </c>
      <c r="BK81" s="43">
        <f t="shared" si="356"/>
        <v>0.2833880456</v>
      </c>
      <c r="BL81" s="43">
        <f t="shared" ref="BL81:BO81" si="357">$AR81*BE81</f>
        <v>0.7180851064</v>
      </c>
      <c r="BM81" s="43">
        <f t="shared" si="357"/>
        <v>0.5819774718</v>
      </c>
      <c r="BN81" s="43">
        <f t="shared" si="357"/>
        <v>0.4716680164</v>
      </c>
      <c r="BO81" s="43">
        <f t="shared" si="357"/>
        <v>0.3822668891</v>
      </c>
      <c r="BP81" s="43"/>
      <c r="BQ81" s="43"/>
      <c r="BR81" s="43"/>
      <c r="BS81" s="43"/>
      <c r="BT81" s="43"/>
      <c r="BU81" s="43"/>
      <c r="BV81" s="43"/>
      <c r="BW81" s="43"/>
      <c r="BX81" s="43"/>
    </row>
    <row r="82">
      <c r="A82" s="30"/>
      <c r="B82" s="30"/>
      <c r="C82" s="44">
        <f t="shared" si="56"/>
        <v>78</v>
      </c>
      <c r="D82" s="32">
        <f t="shared" si="14"/>
        <v>1212</v>
      </c>
      <c r="E82" s="32">
        <f t="shared" si="15"/>
        <v>1212</v>
      </c>
      <c r="F82" s="33">
        <f t="shared" si="16"/>
        <v>605</v>
      </c>
      <c r="G82" s="30">
        <f t="shared" si="17"/>
        <v>405</v>
      </c>
      <c r="H82" s="34">
        <f t="shared" si="18"/>
        <v>200</v>
      </c>
      <c r="I82" s="35">
        <f t="shared" si="19"/>
        <v>0.5001894334</v>
      </c>
      <c r="J82" s="35">
        <f t="shared" si="20"/>
        <v>0.4735434532</v>
      </c>
      <c r="K82" s="36">
        <f t="shared" si="21"/>
        <v>203</v>
      </c>
      <c r="L82" s="37">
        <f t="shared" si="22"/>
        <v>202</v>
      </c>
      <c r="M82" s="38">
        <f t="shared" si="23"/>
        <v>95</v>
      </c>
      <c r="N82" s="39">
        <f t="shared" si="24"/>
        <v>105</v>
      </c>
      <c r="O82" s="35">
        <f t="shared" si="25"/>
        <v>0.5012345679</v>
      </c>
      <c r="P82" s="35">
        <f t="shared" si="26"/>
        <v>0.475</v>
      </c>
      <c r="Q82" s="40">
        <f t="shared" si="27"/>
        <v>0.4925619835</v>
      </c>
      <c r="R82" s="35">
        <f t="shared" si="28"/>
        <v>0.3198653199</v>
      </c>
      <c r="S82" s="10">
        <f t="shared" si="57"/>
        <v>0.6958013239</v>
      </c>
      <c r="T82" s="10">
        <f t="shared" si="29"/>
        <v>0.9250041021</v>
      </c>
      <c r="U82" s="10">
        <f t="shared" si="30"/>
        <v>0.9250041021</v>
      </c>
      <c r="V82" s="30">
        <f t="shared" si="31"/>
        <v>605</v>
      </c>
      <c r="W82" s="30">
        <f t="shared" si="32"/>
        <v>298</v>
      </c>
      <c r="X82" s="34">
        <f t="shared" si="33"/>
        <v>421</v>
      </c>
      <c r="Y82" s="36">
        <f t="shared" si="34"/>
        <v>326</v>
      </c>
      <c r="Z82" s="37">
        <f t="shared" ref="Z82:AA82" si="358">L82</f>
        <v>202</v>
      </c>
      <c r="AA82" s="38">
        <f t="shared" si="358"/>
        <v>95</v>
      </c>
      <c r="AB82" s="39">
        <f t="shared" si="36"/>
        <v>26</v>
      </c>
      <c r="AC82" s="35">
        <f t="shared" si="37"/>
        <v>0.7851239669</v>
      </c>
      <c r="AD82" s="35">
        <f t="shared" si="38"/>
        <v>0.6174242424</v>
      </c>
      <c r="AE82" s="50">
        <f t="shared" ref="AE82:AF82" si="359">O82</f>
        <v>0.5012345679</v>
      </c>
      <c r="AF82" s="50">
        <f t="shared" si="359"/>
        <v>0.475</v>
      </c>
      <c r="AG82" s="52">
        <f t="shared" si="40"/>
        <v>0</v>
      </c>
      <c r="AH82" s="42">
        <v>164.0</v>
      </c>
      <c r="AI82" s="42">
        <v>228.0</v>
      </c>
      <c r="AJ82" s="42">
        <v>66.0</v>
      </c>
      <c r="AK82" s="42">
        <v>143.0</v>
      </c>
      <c r="AL82" s="42">
        <v>0.3157894736842105</v>
      </c>
      <c r="AM82" s="42">
        <v>0.41836734693877553</v>
      </c>
      <c r="AN82" s="42">
        <v>0.39361702127659576</v>
      </c>
      <c r="AO82" s="42">
        <v>0.38823529411764707</v>
      </c>
      <c r="AP82" s="42">
        <v>0.0</v>
      </c>
      <c r="AQ82" s="35">
        <f t="shared" si="41"/>
        <v>0.3157894737</v>
      </c>
      <c r="AR82" s="35">
        <f t="shared" si="42"/>
        <v>0.4183673469</v>
      </c>
      <c r="AS82" s="30">
        <f t="shared" si="43"/>
        <v>0.4561584025</v>
      </c>
      <c r="AT82" s="30">
        <f t="shared" si="44"/>
        <v>0.1549253541</v>
      </c>
      <c r="AU82" s="30">
        <f t="shared" si="45"/>
        <v>-0.03779105561</v>
      </c>
      <c r="AV82" s="41">
        <f t="shared" si="46"/>
        <v>0.3293012476</v>
      </c>
      <c r="AW82" s="42">
        <f t="shared" si="47"/>
        <v>0.2487215883</v>
      </c>
      <c r="AX82" s="42">
        <f t="shared" si="48"/>
        <v>0.191264199</v>
      </c>
      <c r="AY82" s="36">
        <f t="shared" si="49"/>
        <v>54</v>
      </c>
      <c r="AZ82" s="37">
        <f t="shared" si="50"/>
        <v>228</v>
      </c>
      <c r="BA82" s="38">
        <f t="shared" si="51"/>
        <v>66</v>
      </c>
      <c r="BB82" s="39">
        <f t="shared" si="52"/>
        <v>143</v>
      </c>
      <c r="BC82" s="43"/>
      <c r="BD82" s="43"/>
      <c r="BE82" s="43">
        <f t="shared" si="53"/>
        <v>1</v>
      </c>
      <c r="BF82" s="43">
        <f t="shared" ref="BF82:BK82" si="360">POWER($AQ82,BF$3)</f>
        <v>0.3157894737</v>
      </c>
      <c r="BG82" s="43">
        <f t="shared" si="360"/>
        <v>0.09972299169</v>
      </c>
      <c r="BH82" s="43">
        <f t="shared" si="360"/>
        <v>0.03149147106</v>
      </c>
      <c r="BI82" s="43">
        <f t="shared" si="360"/>
        <v>0.009944675072</v>
      </c>
      <c r="BJ82" s="43">
        <f t="shared" si="360"/>
        <v>0.003140423707</v>
      </c>
      <c r="BK82" s="43">
        <f t="shared" si="360"/>
        <v>0.0009917127495</v>
      </c>
      <c r="BL82" s="43">
        <f t="shared" ref="BL82:BO82" si="361">$AR82*BE82</f>
        <v>0.4183673469</v>
      </c>
      <c r="BM82" s="43">
        <f t="shared" si="361"/>
        <v>0.1321160043</v>
      </c>
      <c r="BN82" s="43">
        <f t="shared" si="361"/>
        <v>0.04172084346</v>
      </c>
      <c r="BO82" s="43">
        <f t="shared" si="361"/>
        <v>0.0131750032</v>
      </c>
      <c r="BP82" s="43"/>
      <c r="BQ82" s="43"/>
      <c r="BR82" s="43"/>
      <c r="BS82" s="43"/>
      <c r="BT82" s="43"/>
      <c r="BU82" s="43"/>
      <c r="BV82" s="43"/>
      <c r="BW82" s="43"/>
      <c r="BX82" s="43"/>
    </row>
    <row r="83">
      <c r="A83" s="30"/>
      <c r="B83" s="30"/>
      <c r="C83" s="44">
        <f t="shared" si="56"/>
        <v>79</v>
      </c>
      <c r="D83" s="32">
        <f t="shared" si="14"/>
        <v>1517</v>
      </c>
      <c r="E83" s="32">
        <f t="shared" si="15"/>
        <v>1517</v>
      </c>
      <c r="F83" s="33">
        <f t="shared" si="16"/>
        <v>812</v>
      </c>
      <c r="G83" s="30">
        <f t="shared" si="17"/>
        <v>392</v>
      </c>
      <c r="H83" s="34">
        <f t="shared" si="18"/>
        <v>420</v>
      </c>
      <c r="I83" s="35">
        <f t="shared" si="19"/>
        <v>0.495446642</v>
      </c>
      <c r="J83" s="35">
        <f t="shared" si="20"/>
        <v>0.51935649</v>
      </c>
      <c r="K83" s="36">
        <f t="shared" si="21"/>
        <v>194</v>
      </c>
      <c r="L83" s="37">
        <f t="shared" si="22"/>
        <v>198</v>
      </c>
      <c r="M83" s="38">
        <f t="shared" si="23"/>
        <v>218</v>
      </c>
      <c r="N83" s="39">
        <f t="shared" si="24"/>
        <v>202</v>
      </c>
      <c r="O83" s="35">
        <f t="shared" si="25"/>
        <v>0.4948979592</v>
      </c>
      <c r="P83" s="35">
        <f t="shared" si="26"/>
        <v>0.519047619</v>
      </c>
      <c r="Q83" s="40">
        <f t="shared" si="27"/>
        <v>0.5073891626</v>
      </c>
      <c r="R83" s="35">
        <f t="shared" si="28"/>
        <v>0.5240384615</v>
      </c>
      <c r="S83" s="10">
        <f t="shared" si="57"/>
        <v>0.8100293706</v>
      </c>
      <c r="T83" s="10">
        <f t="shared" si="29"/>
        <v>0.9850733693</v>
      </c>
      <c r="U83" s="10">
        <f t="shared" si="30"/>
        <v>0.9850733693</v>
      </c>
      <c r="V83" s="30">
        <f t="shared" si="31"/>
        <v>812</v>
      </c>
      <c r="W83" s="30">
        <f t="shared" si="32"/>
        <v>412</v>
      </c>
      <c r="X83" s="34">
        <f t="shared" si="33"/>
        <v>658</v>
      </c>
      <c r="Y83" s="36">
        <f t="shared" si="34"/>
        <v>440</v>
      </c>
      <c r="Z83" s="37">
        <f t="shared" ref="Z83:AA83" si="362">L83</f>
        <v>198</v>
      </c>
      <c r="AA83" s="38">
        <f t="shared" si="362"/>
        <v>218</v>
      </c>
      <c r="AB83" s="39">
        <f t="shared" si="36"/>
        <v>7</v>
      </c>
      <c r="AC83" s="35">
        <f t="shared" si="37"/>
        <v>0.9688888889</v>
      </c>
      <c r="AD83" s="35">
        <f t="shared" si="38"/>
        <v>0.6896551724</v>
      </c>
      <c r="AE83" s="50">
        <f t="shared" ref="AE83:AF83" si="363">O83</f>
        <v>0.4948979592</v>
      </c>
      <c r="AF83" s="50">
        <f t="shared" si="363"/>
        <v>0.519047619</v>
      </c>
      <c r="AG83" s="52">
        <f t="shared" si="40"/>
        <v>1</v>
      </c>
      <c r="AH83" s="42">
        <v>208.0</v>
      </c>
      <c r="AI83" s="42">
        <v>666.0</v>
      </c>
      <c r="AJ83" s="42">
        <v>43.0</v>
      </c>
      <c r="AK83" s="42">
        <v>583.0</v>
      </c>
      <c r="AL83" s="42">
        <v>0.06869009584664537</v>
      </c>
      <c r="AM83" s="42">
        <v>0.2379862700228833</v>
      </c>
      <c r="AN83" s="42">
        <v>0.2379862700228833</v>
      </c>
      <c r="AO83" s="42">
        <v>0.215</v>
      </c>
      <c r="AP83" s="42">
        <v>0.0</v>
      </c>
      <c r="AQ83" s="35">
        <f t="shared" si="41"/>
        <v>0.06869009585</v>
      </c>
      <c r="AR83" s="35">
        <f t="shared" si="42"/>
        <v>0.23798627</v>
      </c>
      <c r="AS83" s="30">
        <f t="shared" si="43"/>
        <v>0.3378489236</v>
      </c>
      <c r="AT83" s="30">
        <f t="shared" si="44"/>
        <v>0.03661587516</v>
      </c>
      <c r="AU83" s="30">
        <f t="shared" si="45"/>
        <v>-0.09986265362</v>
      </c>
      <c r="AV83" s="41">
        <f t="shared" si="46"/>
        <v>0.2956544274</v>
      </c>
      <c r="AW83" s="42">
        <f t="shared" si="47"/>
        <v>0.05504112817</v>
      </c>
      <c r="AX83" s="42">
        <f t="shared" si="48"/>
        <v>-0.09678970264</v>
      </c>
      <c r="AY83" s="36">
        <f t="shared" si="49"/>
        <v>0</v>
      </c>
      <c r="AZ83" s="37">
        <f t="shared" si="50"/>
        <v>666</v>
      </c>
      <c r="BA83" s="38">
        <f t="shared" si="51"/>
        <v>43</v>
      </c>
      <c r="BB83" s="39">
        <f t="shared" si="52"/>
        <v>583</v>
      </c>
      <c r="BC83" s="43"/>
      <c r="BD83" s="43"/>
      <c r="BE83" s="43">
        <f t="shared" si="53"/>
        <v>1</v>
      </c>
      <c r="BF83" s="43">
        <f t="shared" ref="BF83:BK83" si="364">POWER($AQ83,BF$3)</f>
        <v>0.06869009585</v>
      </c>
      <c r="BG83" s="43">
        <f t="shared" si="364"/>
        <v>0.004718329267</v>
      </c>
      <c r="BH83" s="43">
        <f t="shared" si="364"/>
        <v>0.0003241024896</v>
      </c>
      <c r="BI83" s="43">
        <f t="shared" si="364"/>
        <v>0.00002226263108</v>
      </c>
      <c r="BJ83" s="43">
        <f t="shared" si="364"/>
        <v>0.000001529222262</v>
      </c>
      <c r="BK83" s="43">
        <f t="shared" si="364"/>
        <v>0.0000001050424238</v>
      </c>
      <c r="BL83" s="43">
        <f t="shared" ref="BL83:BO83" si="365">$AR83*BE83</f>
        <v>0.23798627</v>
      </c>
      <c r="BM83" s="43">
        <f t="shared" si="365"/>
        <v>0.0163472997</v>
      </c>
      <c r="BN83" s="43">
        <f t="shared" si="365"/>
        <v>0.001122897583</v>
      </c>
      <c r="BO83" s="43">
        <f t="shared" si="365"/>
        <v>0.00007713194261</v>
      </c>
      <c r="BP83" s="43"/>
      <c r="BQ83" s="43"/>
      <c r="BR83" s="43"/>
      <c r="BS83" s="43"/>
      <c r="BT83" s="43"/>
      <c r="BU83" s="43"/>
      <c r="BV83" s="43"/>
      <c r="BW83" s="43"/>
      <c r="BX83" s="43"/>
    </row>
    <row r="84">
      <c r="A84" s="30"/>
      <c r="B84" s="30"/>
      <c r="C84" s="44">
        <f t="shared" si="56"/>
        <v>80</v>
      </c>
      <c r="D84" s="32">
        <f t="shared" si="14"/>
        <v>2077</v>
      </c>
      <c r="E84" s="32">
        <f t="shared" si="15"/>
        <v>2077</v>
      </c>
      <c r="F84" s="33">
        <f t="shared" si="16"/>
        <v>1570</v>
      </c>
      <c r="G84" s="30">
        <f t="shared" si="17"/>
        <v>1166</v>
      </c>
      <c r="H84" s="34">
        <f t="shared" si="18"/>
        <v>404</v>
      </c>
      <c r="I84" s="35">
        <f t="shared" si="19"/>
        <v>0.3619209881</v>
      </c>
      <c r="J84" s="35">
        <f t="shared" si="20"/>
        <v>0.4446622118</v>
      </c>
      <c r="K84" s="36">
        <f t="shared" si="21"/>
        <v>422</v>
      </c>
      <c r="L84" s="37">
        <f t="shared" si="22"/>
        <v>744</v>
      </c>
      <c r="M84" s="38">
        <f t="shared" si="23"/>
        <v>180</v>
      </c>
      <c r="N84" s="39">
        <f t="shared" si="24"/>
        <v>224</v>
      </c>
      <c r="O84" s="35">
        <f t="shared" si="25"/>
        <v>0.3619210978</v>
      </c>
      <c r="P84" s="35">
        <f t="shared" si="26"/>
        <v>0.4455445545</v>
      </c>
      <c r="Q84" s="40">
        <f t="shared" si="27"/>
        <v>0.3834394904</v>
      </c>
      <c r="R84" s="35">
        <f t="shared" si="28"/>
        <v>0.1948051948</v>
      </c>
      <c r="S84" s="10">
        <f t="shared" si="57"/>
        <v>0.5614712584</v>
      </c>
      <c r="T84" s="10">
        <f t="shared" si="29"/>
        <v>0.7826971874</v>
      </c>
      <c r="U84" s="10">
        <f t="shared" si="30"/>
        <v>0.7826971874</v>
      </c>
      <c r="V84" s="30">
        <f t="shared" si="31"/>
        <v>1570</v>
      </c>
      <c r="W84" s="30">
        <f t="shared" si="32"/>
        <v>602</v>
      </c>
      <c r="X84" s="34">
        <f t="shared" si="33"/>
        <v>882</v>
      </c>
      <c r="Y84" s="36">
        <f t="shared" si="34"/>
        <v>702</v>
      </c>
      <c r="Z84" s="37">
        <f t="shared" ref="Z84:AA84" si="366">L84</f>
        <v>744</v>
      </c>
      <c r="AA84" s="38">
        <f t="shared" si="366"/>
        <v>180</v>
      </c>
      <c r="AB84" s="39">
        <f t="shared" si="36"/>
        <v>195</v>
      </c>
      <c r="AC84" s="35">
        <f t="shared" si="37"/>
        <v>0.48</v>
      </c>
      <c r="AD84" s="35">
        <f t="shared" si="38"/>
        <v>0.4854771784</v>
      </c>
      <c r="AE84" s="50">
        <f t="shared" ref="AE84:AF84" si="367">O84</f>
        <v>0.3619210978</v>
      </c>
      <c r="AF84" s="50">
        <f t="shared" si="367"/>
        <v>0.4455445545</v>
      </c>
      <c r="AG84" s="52">
        <f t="shared" si="40"/>
        <v>0</v>
      </c>
      <c r="AH84" s="42">
        <v>62.0</v>
      </c>
      <c r="AI84" s="42">
        <v>72.0</v>
      </c>
      <c r="AJ84" s="42">
        <v>22.0</v>
      </c>
      <c r="AK84" s="42">
        <v>53.0</v>
      </c>
      <c r="AL84" s="42">
        <v>0.29333333333333333</v>
      </c>
      <c r="AM84" s="42">
        <v>0.4626865671641791</v>
      </c>
      <c r="AN84" s="42">
        <v>0.29411764705882354</v>
      </c>
      <c r="AO84" s="42">
        <v>0.23404255319148937</v>
      </c>
      <c r="AP84" s="42">
        <v>0.0</v>
      </c>
      <c r="AQ84" s="35">
        <f t="shared" si="41"/>
        <v>0.2933333333</v>
      </c>
      <c r="AR84" s="35">
        <f t="shared" si="42"/>
        <v>0.4626865672</v>
      </c>
      <c r="AS84" s="30">
        <f t="shared" si="43"/>
        <v>0.4463284066</v>
      </c>
      <c r="AT84" s="30">
        <f t="shared" si="44"/>
        <v>0.1450953581</v>
      </c>
      <c r="AU84" s="30">
        <f t="shared" si="45"/>
        <v>0.01635816055</v>
      </c>
      <c r="AV84" s="41">
        <f t="shared" si="46"/>
        <v>0.3260451169</v>
      </c>
      <c r="AW84" s="42">
        <f t="shared" si="47"/>
        <v>0.2314056043</v>
      </c>
      <c r="AX84" s="42">
        <f t="shared" si="48"/>
        <v>0.2562764946</v>
      </c>
      <c r="AY84" s="36">
        <f t="shared" si="49"/>
        <v>25</v>
      </c>
      <c r="AZ84" s="37">
        <f t="shared" si="50"/>
        <v>72</v>
      </c>
      <c r="BA84" s="38">
        <f t="shared" si="51"/>
        <v>22</v>
      </c>
      <c r="BB84" s="39">
        <f t="shared" si="52"/>
        <v>53</v>
      </c>
      <c r="BC84" s="43"/>
      <c r="BD84" s="43"/>
      <c r="BE84" s="43">
        <f t="shared" si="53"/>
        <v>1</v>
      </c>
      <c r="BF84" s="43">
        <f t="shared" ref="BF84:BK84" si="368">POWER($AQ84,BF$3)</f>
        <v>0.2933333333</v>
      </c>
      <c r="BG84" s="43">
        <f t="shared" si="368"/>
        <v>0.08604444444</v>
      </c>
      <c r="BH84" s="43">
        <f t="shared" si="368"/>
        <v>0.0252397037</v>
      </c>
      <c r="BI84" s="43">
        <f t="shared" si="368"/>
        <v>0.00740364642</v>
      </c>
      <c r="BJ84" s="43">
        <f t="shared" si="368"/>
        <v>0.002171736283</v>
      </c>
      <c r="BK84" s="43">
        <f t="shared" si="368"/>
        <v>0.0006370426431</v>
      </c>
      <c r="BL84" s="43">
        <f t="shared" ref="BL84:BO84" si="369">$AR84*BE84</f>
        <v>0.4626865672</v>
      </c>
      <c r="BM84" s="43">
        <f t="shared" si="369"/>
        <v>0.135721393</v>
      </c>
      <c r="BN84" s="43">
        <f t="shared" si="369"/>
        <v>0.03981160862</v>
      </c>
      <c r="BO84" s="43">
        <f t="shared" si="369"/>
        <v>0.01167807186</v>
      </c>
      <c r="BP84" s="43"/>
      <c r="BQ84" s="43"/>
      <c r="BR84" s="43"/>
      <c r="BS84" s="43"/>
      <c r="BT84" s="43"/>
      <c r="BU84" s="43"/>
      <c r="BV84" s="43"/>
      <c r="BW84" s="43"/>
      <c r="BX84" s="43"/>
    </row>
    <row r="85">
      <c r="A85" s="30"/>
      <c r="B85" s="30"/>
      <c r="C85" s="44">
        <f t="shared" si="56"/>
        <v>81</v>
      </c>
      <c r="D85" s="32">
        <f t="shared" si="14"/>
        <v>1565</v>
      </c>
      <c r="E85" s="32">
        <f t="shared" si="15"/>
        <v>1565</v>
      </c>
      <c r="F85" s="33">
        <f t="shared" si="16"/>
        <v>669</v>
      </c>
      <c r="G85" s="30">
        <f t="shared" si="17"/>
        <v>502</v>
      </c>
      <c r="H85" s="34">
        <f t="shared" si="18"/>
        <v>167</v>
      </c>
      <c r="I85" s="35">
        <f t="shared" si="19"/>
        <v>0.4671947597</v>
      </c>
      <c r="J85" s="35">
        <f t="shared" si="20"/>
        <v>0.4900050712</v>
      </c>
      <c r="K85" s="36">
        <f t="shared" si="21"/>
        <v>235</v>
      </c>
      <c r="L85" s="37">
        <f t="shared" si="22"/>
        <v>267</v>
      </c>
      <c r="M85" s="38">
        <f t="shared" si="23"/>
        <v>82</v>
      </c>
      <c r="N85" s="39">
        <f t="shared" si="24"/>
        <v>85</v>
      </c>
      <c r="O85" s="35">
        <f t="shared" si="25"/>
        <v>0.46812749</v>
      </c>
      <c r="P85" s="35">
        <f t="shared" si="26"/>
        <v>0.4910179641</v>
      </c>
      <c r="Q85" s="40">
        <f t="shared" si="27"/>
        <v>0.4738415546</v>
      </c>
      <c r="R85" s="35">
        <f t="shared" si="28"/>
        <v>0.2349570201</v>
      </c>
      <c r="S85" s="10">
        <f t="shared" si="57"/>
        <v>0.7020443715</v>
      </c>
      <c r="T85" s="10">
        <f t="shared" si="29"/>
        <v>0.9881323014</v>
      </c>
      <c r="U85" s="10">
        <f t="shared" si="30"/>
        <v>0.9881323014</v>
      </c>
      <c r="V85" s="30">
        <f t="shared" si="31"/>
        <v>669</v>
      </c>
      <c r="W85" s="30">
        <f t="shared" si="32"/>
        <v>317</v>
      </c>
      <c r="X85" s="34">
        <f t="shared" si="33"/>
        <v>470</v>
      </c>
      <c r="Y85" s="36">
        <f t="shared" si="34"/>
        <v>388</v>
      </c>
      <c r="Z85" s="37">
        <f t="shared" ref="Z85:AA85" si="370">L85</f>
        <v>267</v>
      </c>
      <c r="AA85" s="38">
        <f t="shared" si="370"/>
        <v>82</v>
      </c>
      <c r="AB85" s="39">
        <f t="shared" si="36"/>
        <v>5</v>
      </c>
      <c r="AC85" s="35">
        <f t="shared" si="37"/>
        <v>0.9425287356</v>
      </c>
      <c r="AD85" s="35">
        <f t="shared" si="38"/>
        <v>0.5923664122</v>
      </c>
      <c r="AE85" s="50">
        <f t="shared" ref="AE85:AF85" si="371">O85</f>
        <v>0.46812749</v>
      </c>
      <c r="AF85" s="50">
        <f t="shared" si="371"/>
        <v>0.4910179641</v>
      </c>
      <c r="AG85" s="52">
        <f t="shared" si="40"/>
        <v>0</v>
      </c>
      <c r="AH85" s="42">
        <v>250.0</v>
      </c>
      <c r="AI85" s="42">
        <v>163.0</v>
      </c>
      <c r="AJ85" s="42">
        <v>58.0</v>
      </c>
      <c r="AK85" s="42">
        <v>9.0</v>
      </c>
      <c r="AL85" s="42">
        <v>0.8656716417910447</v>
      </c>
      <c r="AM85" s="42">
        <v>0.6053268765133172</v>
      </c>
      <c r="AN85" s="42">
        <v>0.42402826855123676</v>
      </c>
      <c r="AO85" s="42">
        <v>0.36942675159235666</v>
      </c>
      <c r="AP85" s="42">
        <v>0.0</v>
      </c>
      <c r="AQ85" s="35">
        <f t="shared" si="41"/>
        <v>0.8656716418</v>
      </c>
      <c r="AR85" s="35">
        <f t="shared" si="42"/>
        <v>0.6053268765</v>
      </c>
      <c r="AS85" s="30">
        <f t="shared" si="43"/>
        <v>0.6300356389</v>
      </c>
      <c r="AT85" s="30">
        <f t="shared" si="44"/>
        <v>0.3288025904</v>
      </c>
      <c r="AU85" s="30">
        <f t="shared" si="45"/>
        <v>-0.0247087624</v>
      </c>
      <c r="AV85" s="41">
        <f t="shared" si="46"/>
        <v>0.4224052327</v>
      </c>
      <c r="AW85" s="42">
        <f t="shared" si="47"/>
        <v>0.6547894833</v>
      </c>
      <c r="AX85" s="42">
        <f t="shared" si="48"/>
        <v>0.617222367</v>
      </c>
      <c r="AY85" s="36">
        <f t="shared" si="49"/>
        <v>263</v>
      </c>
      <c r="AZ85" s="37">
        <f t="shared" si="50"/>
        <v>163</v>
      </c>
      <c r="BA85" s="38">
        <f t="shared" si="51"/>
        <v>58</v>
      </c>
      <c r="BB85" s="39">
        <f t="shared" si="52"/>
        <v>9</v>
      </c>
      <c r="BC85" s="43"/>
      <c r="BD85" s="43"/>
      <c r="BE85" s="43">
        <f t="shared" si="53"/>
        <v>1</v>
      </c>
      <c r="BF85" s="43">
        <f t="shared" ref="BF85:BK85" si="372">POWER($AQ85,BF$3)</f>
        <v>0.8656716418</v>
      </c>
      <c r="BG85" s="43">
        <f t="shared" si="372"/>
        <v>0.7493873914</v>
      </c>
      <c r="BH85" s="43">
        <f t="shared" si="372"/>
        <v>0.6487234135</v>
      </c>
      <c r="BI85" s="43">
        <f t="shared" si="372"/>
        <v>0.5615814624</v>
      </c>
      <c r="BJ85" s="43">
        <f t="shared" si="372"/>
        <v>0.4861451465</v>
      </c>
      <c r="BK85" s="43">
        <f t="shared" si="372"/>
        <v>0.4208420672</v>
      </c>
      <c r="BL85" s="43">
        <f t="shared" ref="BL85:BO85" si="373">$AR85*BE85</f>
        <v>0.6053268765</v>
      </c>
      <c r="BM85" s="43">
        <f t="shared" si="373"/>
        <v>0.524014311</v>
      </c>
      <c r="BN85" s="43">
        <f t="shared" si="373"/>
        <v>0.4536243289</v>
      </c>
      <c r="BO85" s="43">
        <f t="shared" si="373"/>
        <v>0.3926897176</v>
      </c>
      <c r="BP85" s="43"/>
      <c r="BQ85" s="43"/>
      <c r="BR85" s="43"/>
      <c r="BS85" s="43"/>
      <c r="BT85" s="43"/>
      <c r="BU85" s="43"/>
      <c r="BV85" s="43"/>
      <c r="BW85" s="43"/>
      <c r="BX85" s="43"/>
    </row>
    <row r="86">
      <c r="A86" s="30"/>
      <c r="B86" s="30"/>
      <c r="C86" s="44">
        <f t="shared" si="56"/>
        <v>82</v>
      </c>
      <c r="D86" s="32">
        <f t="shared" si="14"/>
        <v>3808</v>
      </c>
      <c r="E86" s="32">
        <f t="shared" si="15"/>
        <v>3808</v>
      </c>
      <c r="F86" s="33">
        <f t="shared" si="16"/>
        <v>1748</v>
      </c>
      <c r="G86" s="30">
        <f t="shared" si="17"/>
        <v>1225</v>
      </c>
      <c r="H86" s="34">
        <f t="shared" si="18"/>
        <v>523</v>
      </c>
      <c r="I86" s="35">
        <f t="shared" si="19"/>
        <v>0.5050095606</v>
      </c>
      <c r="J86" s="35">
        <f t="shared" si="20"/>
        <v>0.5233115818</v>
      </c>
      <c r="K86" s="36">
        <f t="shared" si="21"/>
        <v>619</v>
      </c>
      <c r="L86" s="37">
        <f t="shared" si="22"/>
        <v>606</v>
      </c>
      <c r="M86" s="38">
        <f t="shared" si="23"/>
        <v>274</v>
      </c>
      <c r="N86" s="39">
        <f t="shared" si="24"/>
        <v>249</v>
      </c>
      <c r="O86" s="35">
        <f t="shared" si="25"/>
        <v>0.5053061224</v>
      </c>
      <c r="P86" s="35">
        <f t="shared" si="26"/>
        <v>0.5239005736</v>
      </c>
      <c r="Q86" s="40">
        <f t="shared" si="27"/>
        <v>0.5108695652</v>
      </c>
      <c r="R86" s="35">
        <f t="shared" si="28"/>
        <v>0.3113636364</v>
      </c>
      <c r="S86" s="10">
        <f t="shared" si="57"/>
        <v>0.6329588518</v>
      </c>
      <c r="T86" s="10">
        <f t="shared" si="29"/>
        <v>0.8272797868</v>
      </c>
      <c r="U86" s="10">
        <f t="shared" si="30"/>
        <v>0.8272797868</v>
      </c>
      <c r="V86" s="30">
        <f t="shared" si="31"/>
        <v>1748</v>
      </c>
      <c r="W86" s="30">
        <f t="shared" si="32"/>
        <v>893</v>
      </c>
      <c r="X86" s="34">
        <f t="shared" si="33"/>
        <v>1106</v>
      </c>
      <c r="Y86" s="36">
        <f t="shared" si="34"/>
        <v>832</v>
      </c>
      <c r="Z86" s="37">
        <f t="shared" ref="Z86:AA86" si="374">L86</f>
        <v>606</v>
      </c>
      <c r="AA86" s="38">
        <f t="shared" si="374"/>
        <v>274</v>
      </c>
      <c r="AB86" s="39">
        <f t="shared" si="36"/>
        <v>174</v>
      </c>
      <c r="AC86" s="35">
        <f t="shared" si="37"/>
        <v>0.6116071429</v>
      </c>
      <c r="AD86" s="35">
        <f t="shared" si="38"/>
        <v>0.578581363</v>
      </c>
      <c r="AE86" s="50">
        <f t="shared" ref="AE86:AF86" si="375">O86</f>
        <v>0.5053061224</v>
      </c>
      <c r="AF86" s="50">
        <f t="shared" si="375"/>
        <v>0.5239005736</v>
      </c>
      <c r="AG86" s="52">
        <f t="shared" si="40"/>
        <v>0</v>
      </c>
      <c r="AH86" s="42">
        <v>589.0</v>
      </c>
      <c r="AI86" s="42">
        <v>310.0</v>
      </c>
      <c r="AJ86" s="42">
        <v>210.0</v>
      </c>
      <c r="AK86" s="42">
        <v>28.0</v>
      </c>
      <c r="AL86" s="42">
        <v>0.8823529411764706</v>
      </c>
      <c r="AM86" s="42">
        <v>0.6551724137931034</v>
      </c>
      <c r="AN86" s="42">
        <v>0.39215686274509803</v>
      </c>
      <c r="AO86" s="42">
        <v>0.37433155080213903</v>
      </c>
      <c r="AP86" s="42">
        <v>0.0</v>
      </c>
      <c r="AQ86" s="35">
        <f t="shared" si="41"/>
        <v>0.8823529412</v>
      </c>
      <c r="AR86" s="35">
        <f t="shared" si="42"/>
        <v>0.6551724138</v>
      </c>
      <c r="AS86" s="30">
        <f t="shared" si="43"/>
        <v>0.6330967134</v>
      </c>
      <c r="AT86" s="30">
        <f t="shared" si="44"/>
        <v>0.3318636649</v>
      </c>
      <c r="AU86" s="30">
        <f t="shared" si="45"/>
        <v>0.02207570038</v>
      </c>
      <c r="AV86" s="41">
        <f t="shared" si="46"/>
        <v>0.4256528111</v>
      </c>
      <c r="AW86" s="42">
        <f t="shared" si="47"/>
        <v>0.6665884056</v>
      </c>
      <c r="AX86" s="42">
        <f t="shared" si="48"/>
        <v>0.7001522236</v>
      </c>
      <c r="AY86" s="36">
        <f t="shared" si="49"/>
        <v>724</v>
      </c>
      <c r="AZ86" s="37">
        <f t="shared" si="50"/>
        <v>310</v>
      </c>
      <c r="BA86" s="38">
        <f t="shared" si="51"/>
        <v>210</v>
      </c>
      <c r="BB86" s="39">
        <f t="shared" si="52"/>
        <v>28</v>
      </c>
      <c r="BC86" s="43"/>
      <c r="BD86" s="43"/>
      <c r="BE86" s="43">
        <f t="shared" si="53"/>
        <v>1</v>
      </c>
      <c r="BF86" s="43">
        <f t="shared" ref="BF86:BK86" si="376">POWER($AQ86,BF$3)</f>
        <v>0.8823529412</v>
      </c>
      <c r="BG86" s="43">
        <f t="shared" si="376"/>
        <v>0.7785467128</v>
      </c>
      <c r="BH86" s="43">
        <f t="shared" si="376"/>
        <v>0.6869529819</v>
      </c>
      <c r="BI86" s="43">
        <f t="shared" si="376"/>
        <v>0.606134984</v>
      </c>
      <c r="BJ86" s="43">
        <f t="shared" si="376"/>
        <v>0.5348249859</v>
      </c>
      <c r="BK86" s="43">
        <f t="shared" si="376"/>
        <v>0.4719043993</v>
      </c>
      <c r="BL86" s="43">
        <f t="shared" ref="BL86:BO86" si="377">$AR86*BE86</f>
        <v>0.6551724138</v>
      </c>
      <c r="BM86" s="43">
        <f t="shared" si="377"/>
        <v>0.5780933063</v>
      </c>
      <c r="BN86" s="43">
        <f t="shared" si="377"/>
        <v>0.5100823291</v>
      </c>
      <c r="BO86" s="43">
        <f t="shared" si="377"/>
        <v>0.4500726433</v>
      </c>
      <c r="BP86" s="43"/>
      <c r="BQ86" s="43"/>
      <c r="BR86" s="43"/>
      <c r="BS86" s="43"/>
      <c r="BT86" s="43"/>
      <c r="BU86" s="43"/>
      <c r="BV86" s="43"/>
      <c r="BW86" s="43"/>
      <c r="BX86" s="43"/>
    </row>
    <row r="87">
      <c r="A87" s="30"/>
      <c r="B87" s="30"/>
      <c r="C87" s="44">
        <f t="shared" si="56"/>
        <v>83</v>
      </c>
      <c r="D87" s="32">
        <f t="shared" si="14"/>
        <v>1657</v>
      </c>
      <c r="E87" s="32">
        <f t="shared" si="15"/>
        <v>1657</v>
      </c>
      <c r="F87" s="33">
        <f t="shared" si="16"/>
        <v>870</v>
      </c>
      <c r="G87" s="30">
        <f t="shared" si="17"/>
        <v>635</v>
      </c>
      <c r="H87" s="34">
        <f t="shared" si="18"/>
        <v>235</v>
      </c>
      <c r="I87" s="35">
        <f t="shared" si="19"/>
        <v>0.318037064</v>
      </c>
      <c r="J87" s="35">
        <f t="shared" si="20"/>
        <v>0.4400003856</v>
      </c>
      <c r="K87" s="36">
        <f t="shared" si="21"/>
        <v>202</v>
      </c>
      <c r="L87" s="37">
        <f t="shared" si="22"/>
        <v>433</v>
      </c>
      <c r="M87" s="38">
        <f t="shared" si="23"/>
        <v>103</v>
      </c>
      <c r="N87" s="39">
        <f t="shared" si="24"/>
        <v>132</v>
      </c>
      <c r="O87" s="35">
        <f t="shared" si="25"/>
        <v>0.3181102362</v>
      </c>
      <c r="P87" s="35">
        <f t="shared" si="26"/>
        <v>0.4382978723</v>
      </c>
      <c r="Q87" s="40">
        <f t="shared" si="27"/>
        <v>0.3505747126</v>
      </c>
      <c r="R87" s="35">
        <f t="shared" si="28"/>
        <v>0.1921641791</v>
      </c>
      <c r="S87" s="10">
        <f t="shared" si="57"/>
        <v>0.5777454706</v>
      </c>
      <c r="T87" s="10">
        <f t="shared" si="29"/>
        <v>0.8110214468</v>
      </c>
      <c r="U87" s="10">
        <f t="shared" si="30"/>
        <v>0.8110214468</v>
      </c>
      <c r="V87" s="30">
        <f t="shared" si="31"/>
        <v>870</v>
      </c>
      <c r="W87" s="30">
        <f t="shared" si="32"/>
        <v>305</v>
      </c>
      <c r="X87" s="34">
        <f t="shared" si="33"/>
        <v>503</v>
      </c>
      <c r="Y87" s="36">
        <f t="shared" si="34"/>
        <v>400</v>
      </c>
      <c r="Z87" s="37">
        <f t="shared" ref="Z87:AA87" si="378">L87</f>
        <v>433</v>
      </c>
      <c r="AA87" s="38">
        <f t="shared" si="378"/>
        <v>103</v>
      </c>
      <c r="AB87" s="39">
        <f t="shared" si="36"/>
        <v>93</v>
      </c>
      <c r="AC87" s="35">
        <f t="shared" si="37"/>
        <v>0.5255102041</v>
      </c>
      <c r="AD87" s="35">
        <f t="shared" si="38"/>
        <v>0.4801920768</v>
      </c>
      <c r="AE87" s="50">
        <f t="shared" ref="AE87:AF87" si="379">O87</f>
        <v>0.3181102362</v>
      </c>
      <c r="AF87" s="50">
        <f t="shared" si="379"/>
        <v>0.4382978723</v>
      </c>
      <c r="AG87" s="52">
        <f t="shared" si="40"/>
        <v>0</v>
      </c>
      <c r="AH87" s="42">
        <v>197.0</v>
      </c>
      <c r="AI87" s="42">
        <v>178.0</v>
      </c>
      <c r="AJ87" s="42">
        <v>48.0</v>
      </c>
      <c r="AK87" s="42">
        <v>78.0</v>
      </c>
      <c r="AL87" s="42">
        <v>0.38095238095238093</v>
      </c>
      <c r="AM87" s="42">
        <v>0.5253333333333333</v>
      </c>
      <c r="AN87" s="42">
        <v>0.27049180327868855</v>
      </c>
      <c r="AO87" s="42">
        <v>0.2171945701357466</v>
      </c>
      <c r="AP87" s="42">
        <v>0.0</v>
      </c>
      <c r="AQ87" s="35">
        <f t="shared" si="41"/>
        <v>0.380952381</v>
      </c>
      <c r="AR87" s="35">
        <f t="shared" si="42"/>
        <v>0.5253333333</v>
      </c>
      <c r="AS87" s="30">
        <f t="shared" si="43"/>
        <v>0.4835733617</v>
      </c>
      <c r="AT87" s="30">
        <f t="shared" si="44"/>
        <v>0.1823403132</v>
      </c>
      <c r="AU87" s="30">
        <f t="shared" si="45"/>
        <v>0.04175997166</v>
      </c>
      <c r="AV87" s="41">
        <f t="shared" si="46"/>
        <v>0.3389814032</v>
      </c>
      <c r="AW87" s="42">
        <f t="shared" si="47"/>
        <v>0.2986408431</v>
      </c>
      <c r="AX87" s="42">
        <f t="shared" si="48"/>
        <v>0.3621325586</v>
      </c>
      <c r="AY87" s="36">
        <f t="shared" si="49"/>
        <v>101</v>
      </c>
      <c r="AZ87" s="37">
        <f t="shared" si="50"/>
        <v>178</v>
      </c>
      <c r="BA87" s="38">
        <f t="shared" si="51"/>
        <v>48</v>
      </c>
      <c r="BB87" s="39">
        <f t="shared" si="52"/>
        <v>78</v>
      </c>
      <c r="BC87" s="43"/>
      <c r="BD87" s="43"/>
      <c r="BE87" s="43">
        <f t="shared" si="53"/>
        <v>1</v>
      </c>
      <c r="BF87" s="43">
        <f t="shared" ref="BF87:BK87" si="380">POWER($AQ87,BF$3)</f>
        <v>0.380952381</v>
      </c>
      <c r="BG87" s="43">
        <f t="shared" si="380"/>
        <v>0.1451247166</v>
      </c>
      <c r="BH87" s="43">
        <f t="shared" si="380"/>
        <v>0.05528560631</v>
      </c>
      <c r="BI87" s="43">
        <f t="shared" si="380"/>
        <v>0.02106118335</v>
      </c>
      <c r="BJ87" s="43">
        <f t="shared" si="380"/>
        <v>0.008023307945</v>
      </c>
      <c r="BK87" s="43">
        <f t="shared" si="380"/>
        <v>0.003056498265</v>
      </c>
      <c r="BL87" s="43">
        <f t="shared" ref="BL87:BO87" si="381">$AR87*BE87</f>
        <v>0.5253333333</v>
      </c>
      <c r="BM87" s="43">
        <f t="shared" si="381"/>
        <v>0.2001269841</v>
      </c>
      <c r="BN87" s="43">
        <f t="shared" si="381"/>
        <v>0.0762388511</v>
      </c>
      <c r="BO87" s="43">
        <f t="shared" si="381"/>
        <v>0.02904337185</v>
      </c>
      <c r="BP87" s="43"/>
      <c r="BQ87" s="43"/>
      <c r="BR87" s="43"/>
      <c r="BS87" s="43"/>
      <c r="BT87" s="43"/>
      <c r="BU87" s="43"/>
      <c r="BV87" s="43"/>
      <c r="BW87" s="43"/>
      <c r="BX87" s="43"/>
    </row>
    <row r="88">
      <c r="A88" s="30"/>
      <c r="B88" s="30"/>
      <c r="C88" s="44">
        <f t="shared" si="56"/>
        <v>84</v>
      </c>
      <c r="D88" s="32">
        <f t="shared" si="14"/>
        <v>1160</v>
      </c>
      <c r="E88" s="32">
        <f t="shared" si="15"/>
        <v>1160</v>
      </c>
      <c r="F88" s="33">
        <f t="shared" si="16"/>
        <v>642</v>
      </c>
      <c r="G88" s="30">
        <f t="shared" si="17"/>
        <v>360</v>
      </c>
      <c r="H88" s="34">
        <f t="shared" si="18"/>
        <v>282</v>
      </c>
      <c r="I88" s="35">
        <f t="shared" si="19"/>
        <v>0.3227080076</v>
      </c>
      <c r="J88" s="35">
        <f t="shared" si="20"/>
        <v>0.3731687147</v>
      </c>
      <c r="K88" s="36">
        <f t="shared" si="21"/>
        <v>116</v>
      </c>
      <c r="L88" s="37">
        <f t="shared" si="22"/>
        <v>244</v>
      </c>
      <c r="M88" s="38">
        <f t="shared" si="23"/>
        <v>105</v>
      </c>
      <c r="N88" s="39">
        <f t="shared" si="24"/>
        <v>177</v>
      </c>
      <c r="O88" s="35">
        <f t="shared" si="25"/>
        <v>0.3222222222</v>
      </c>
      <c r="P88" s="35">
        <f t="shared" si="26"/>
        <v>0.3723404255</v>
      </c>
      <c r="Q88" s="40">
        <f t="shared" si="27"/>
        <v>0.3442367601</v>
      </c>
      <c r="R88" s="35">
        <f t="shared" si="28"/>
        <v>0.3008595989</v>
      </c>
      <c r="S88" s="10">
        <f t="shared" si="57"/>
        <v>0.7521612809</v>
      </c>
      <c r="T88" s="10">
        <f t="shared" si="29"/>
        <v>1.029237104</v>
      </c>
      <c r="U88" s="10">
        <f t="shared" si="30"/>
        <v>1</v>
      </c>
      <c r="V88" s="30">
        <f t="shared" si="31"/>
        <v>642</v>
      </c>
      <c r="W88" s="30">
        <f t="shared" si="32"/>
        <v>221</v>
      </c>
      <c r="X88" s="34">
        <f t="shared" si="33"/>
        <v>483</v>
      </c>
      <c r="Y88" s="36">
        <f t="shared" si="34"/>
        <v>378</v>
      </c>
      <c r="Z88" s="37">
        <f t="shared" ref="Z88:AA88" si="382">L88</f>
        <v>244</v>
      </c>
      <c r="AA88" s="38">
        <f t="shared" si="382"/>
        <v>105</v>
      </c>
      <c r="AB88" s="39">
        <f t="shared" si="36"/>
        <v>0</v>
      </c>
      <c r="AC88" s="35">
        <f t="shared" si="37"/>
        <v>1</v>
      </c>
      <c r="AD88" s="35">
        <f t="shared" si="38"/>
        <v>0.6077170418</v>
      </c>
      <c r="AE88" s="50">
        <f t="shared" ref="AE88:AF88" si="383">O88</f>
        <v>0.3222222222</v>
      </c>
      <c r="AF88" s="50">
        <f t="shared" si="383"/>
        <v>0.3723404255</v>
      </c>
      <c r="AG88" s="52">
        <f t="shared" si="40"/>
        <v>1</v>
      </c>
      <c r="AH88" s="42">
        <v>239.0</v>
      </c>
      <c r="AI88" s="42">
        <v>330.0</v>
      </c>
      <c r="AJ88" s="42">
        <v>31.0</v>
      </c>
      <c r="AK88" s="42">
        <v>74.0</v>
      </c>
      <c r="AL88" s="42">
        <v>0.29523809523809524</v>
      </c>
      <c r="AM88" s="42">
        <v>0.4200351493848858</v>
      </c>
      <c r="AN88" s="42">
        <v>0.271523178807947</v>
      </c>
      <c r="AO88" s="42">
        <v>0.3974358974358974</v>
      </c>
      <c r="AP88" s="42">
        <v>0.0</v>
      </c>
      <c r="AQ88" s="35">
        <f t="shared" si="41"/>
        <v>0.2952380952</v>
      </c>
      <c r="AR88" s="35">
        <f t="shared" si="42"/>
        <v>0.4200351494</v>
      </c>
      <c r="AS88" s="30">
        <f t="shared" si="43"/>
        <v>0.4471696838</v>
      </c>
      <c r="AT88" s="30">
        <f t="shared" si="44"/>
        <v>0.1459366353</v>
      </c>
      <c r="AU88" s="30">
        <f t="shared" si="45"/>
        <v>-0.02713453439</v>
      </c>
      <c r="AV88" s="41">
        <f t="shared" si="46"/>
        <v>0.3263197323</v>
      </c>
      <c r="AW88" s="42">
        <f t="shared" si="47"/>
        <v>0.2328766137</v>
      </c>
      <c r="AX88" s="42">
        <f t="shared" si="48"/>
        <v>0.1916213621</v>
      </c>
      <c r="AY88" s="36">
        <f t="shared" si="49"/>
        <v>78</v>
      </c>
      <c r="AZ88" s="37">
        <f t="shared" si="50"/>
        <v>330</v>
      </c>
      <c r="BA88" s="38">
        <f t="shared" si="51"/>
        <v>31</v>
      </c>
      <c r="BB88" s="39">
        <f t="shared" si="52"/>
        <v>74</v>
      </c>
      <c r="BC88" s="43"/>
      <c r="BD88" s="43"/>
      <c r="BE88" s="43">
        <f t="shared" si="53"/>
        <v>1</v>
      </c>
      <c r="BF88" s="43">
        <f t="shared" ref="BF88:BK88" si="384">POWER($AQ88,BF$3)</f>
        <v>0.2952380952</v>
      </c>
      <c r="BG88" s="43">
        <f t="shared" si="384"/>
        <v>0.08716553288</v>
      </c>
      <c r="BH88" s="43">
        <f t="shared" si="384"/>
        <v>0.0257345859</v>
      </c>
      <c r="BI88" s="43">
        <f t="shared" si="384"/>
        <v>0.007597830122</v>
      </c>
      <c r="BJ88" s="43">
        <f t="shared" si="384"/>
        <v>0.002243168893</v>
      </c>
      <c r="BK88" s="43">
        <f t="shared" si="384"/>
        <v>0.0006622689113</v>
      </c>
      <c r="BL88" s="43">
        <f t="shared" ref="BL88:BO88" si="385">$AR88*BE88</f>
        <v>0.4200351494</v>
      </c>
      <c r="BM88" s="43">
        <f t="shared" si="385"/>
        <v>0.1240103774</v>
      </c>
      <c r="BN88" s="43">
        <f t="shared" si="385"/>
        <v>0.03661258762</v>
      </c>
      <c r="BO88" s="43">
        <f t="shared" si="385"/>
        <v>0.01080943063</v>
      </c>
      <c r="BP88" s="43"/>
      <c r="BQ88" s="43"/>
      <c r="BR88" s="43"/>
      <c r="BS88" s="43"/>
      <c r="BT88" s="43"/>
      <c r="BU88" s="43"/>
      <c r="BV88" s="43"/>
      <c r="BW88" s="43"/>
      <c r="BX88" s="43"/>
    </row>
    <row r="89">
      <c r="A89" s="30"/>
      <c r="B89" s="30"/>
      <c r="C89" s="44">
        <f t="shared" si="56"/>
        <v>85</v>
      </c>
      <c r="D89" s="32">
        <f t="shared" si="14"/>
        <v>1783</v>
      </c>
      <c r="E89" s="32">
        <f t="shared" si="15"/>
        <v>1783</v>
      </c>
      <c r="F89" s="33">
        <f t="shared" si="16"/>
        <v>785</v>
      </c>
      <c r="G89" s="30">
        <f t="shared" si="17"/>
        <v>582</v>
      </c>
      <c r="H89" s="34">
        <f t="shared" si="18"/>
        <v>203</v>
      </c>
      <c r="I89" s="35">
        <f t="shared" si="19"/>
        <v>0.398649654</v>
      </c>
      <c r="J89" s="35">
        <f t="shared" si="20"/>
        <v>0.4907329805</v>
      </c>
      <c r="K89" s="36">
        <f t="shared" si="21"/>
        <v>232</v>
      </c>
      <c r="L89" s="37">
        <f t="shared" si="22"/>
        <v>350</v>
      </c>
      <c r="M89" s="38">
        <f t="shared" si="23"/>
        <v>100</v>
      </c>
      <c r="N89" s="39">
        <f t="shared" si="24"/>
        <v>103</v>
      </c>
      <c r="O89" s="35">
        <f t="shared" si="25"/>
        <v>0.3986254296</v>
      </c>
      <c r="P89" s="35">
        <f t="shared" si="26"/>
        <v>0.4926108374</v>
      </c>
      <c r="Q89" s="40">
        <f t="shared" si="27"/>
        <v>0.4229299363</v>
      </c>
      <c r="R89" s="35">
        <f t="shared" si="28"/>
        <v>0.2222222222</v>
      </c>
      <c r="S89" s="10">
        <f t="shared" si="57"/>
        <v>0.7590042991</v>
      </c>
      <c r="T89" s="10">
        <f t="shared" si="29"/>
        <v>1.089442385</v>
      </c>
      <c r="U89" s="10">
        <f t="shared" si="30"/>
        <v>1</v>
      </c>
      <c r="V89" s="30">
        <f t="shared" si="31"/>
        <v>785</v>
      </c>
      <c r="W89" s="30">
        <f t="shared" si="32"/>
        <v>332</v>
      </c>
      <c r="X89" s="34">
        <f t="shared" si="33"/>
        <v>596</v>
      </c>
      <c r="Y89" s="36">
        <f t="shared" si="34"/>
        <v>496</v>
      </c>
      <c r="Z89" s="37">
        <f t="shared" ref="Z89:AA89" si="386">L89</f>
        <v>350</v>
      </c>
      <c r="AA89" s="38">
        <f t="shared" si="386"/>
        <v>100</v>
      </c>
      <c r="AB89" s="39">
        <f t="shared" si="36"/>
        <v>0</v>
      </c>
      <c r="AC89" s="35">
        <f t="shared" si="37"/>
        <v>1</v>
      </c>
      <c r="AD89" s="35">
        <f t="shared" si="38"/>
        <v>0.5862884161</v>
      </c>
      <c r="AE89" s="50">
        <f t="shared" ref="AE89:AF89" si="387">O89</f>
        <v>0.3986254296</v>
      </c>
      <c r="AF89" s="50">
        <f t="shared" si="387"/>
        <v>0.4926108374</v>
      </c>
      <c r="AG89" s="52">
        <f t="shared" si="40"/>
        <v>1</v>
      </c>
      <c r="AH89" s="42">
        <v>195.0</v>
      </c>
      <c r="AI89" s="42">
        <v>179.0</v>
      </c>
      <c r="AJ89" s="42">
        <v>30.0</v>
      </c>
      <c r="AK89" s="42">
        <v>45.0</v>
      </c>
      <c r="AL89" s="42">
        <v>0.4</v>
      </c>
      <c r="AM89" s="42">
        <v>0.5213903743315508</v>
      </c>
      <c r="AN89" s="42">
        <v>0.2693877551020408</v>
      </c>
      <c r="AO89" s="42">
        <v>0.189873417721519</v>
      </c>
      <c r="AP89" s="42">
        <v>0.0</v>
      </c>
      <c r="AQ89" s="35">
        <f t="shared" si="41"/>
        <v>0.4</v>
      </c>
      <c r="AR89" s="35">
        <f t="shared" si="42"/>
        <v>0.5213903743</v>
      </c>
      <c r="AS89" s="30">
        <f t="shared" si="43"/>
        <v>0.4912688869</v>
      </c>
      <c r="AT89" s="30">
        <f t="shared" si="44"/>
        <v>0.1900358384</v>
      </c>
      <c r="AU89" s="30">
        <f t="shared" si="45"/>
        <v>0.03012148741</v>
      </c>
      <c r="AV89" s="41">
        <f t="shared" si="46"/>
        <v>0.3418767271</v>
      </c>
      <c r="AW89" s="42">
        <f t="shared" si="47"/>
        <v>0.3131402401</v>
      </c>
      <c r="AX89" s="42">
        <f t="shared" si="48"/>
        <v>0.3589368446</v>
      </c>
      <c r="AY89" s="36">
        <f t="shared" si="49"/>
        <v>100</v>
      </c>
      <c r="AZ89" s="37">
        <f t="shared" si="50"/>
        <v>179</v>
      </c>
      <c r="BA89" s="38">
        <f t="shared" si="51"/>
        <v>30</v>
      </c>
      <c r="BB89" s="39">
        <f t="shared" si="52"/>
        <v>45</v>
      </c>
      <c r="BC89" s="43"/>
      <c r="BD89" s="43"/>
      <c r="BE89" s="43">
        <f t="shared" si="53"/>
        <v>1</v>
      </c>
      <c r="BF89" s="43">
        <f t="shared" ref="BF89:BK89" si="388">POWER($AQ89,BF$3)</f>
        <v>0.4</v>
      </c>
      <c r="BG89" s="43">
        <f t="shared" si="388"/>
        <v>0.16</v>
      </c>
      <c r="BH89" s="43">
        <f t="shared" si="388"/>
        <v>0.064</v>
      </c>
      <c r="BI89" s="43">
        <f t="shared" si="388"/>
        <v>0.0256</v>
      </c>
      <c r="BJ89" s="43">
        <f t="shared" si="388"/>
        <v>0.01024</v>
      </c>
      <c r="BK89" s="43">
        <f t="shared" si="388"/>
        <v>0.004096</v>
      </c>
      <c r="BL89" s="43">
        <f t="shared" ref="BL89:BO89" si="389">$AR89*BE89</f>
        <v>0.5213903743</v>
      </c>
      <c r="BM89" s="43">
        <f t="shared" si="389"/>
        <v>0.2085561497</v>
      </c>
      <c r="BN89" s="43">
        <f t="shared" si="389"/>
        <v>0.08342245989</v>
      </c>
      <c r="BO89" s="43">
        <f t="shared" si="389"/>
        <v>0.03336898396</v>
      </c>
      <c r="BP89" s="43"/>
      <c r="BQ89" s="43"/>
      <c r="BR89" s="43"/>
      <c r="BS89" s="43"/>
      <c r="BT89" s="43"/>
      <c r="BU89" s="43"/>
      <c r="BV89" s="43"/>
      <c r="BW89" s="43"/>
      <c r="BX89" s="43"/>
    </row>
    <row r="90">
      <c r="A90" s="30"/>
      <c r="B90" s="30"/>
      <c r="C90" s="44">
        <f t="shared" si="56"/>
        <v>86</v>
      </c>
      <c r="D90" s="32">
        <f t="shared" si="14"/>
        <v>1491</v>
      </c>
      <c r="E90" s="32">
        <f t="shared" si="15"/>
        <v>1491</v>
      </c>
      <c r="F90" s="33">
        <f t="shared" si="16"/>
        <v>897</v>
      </c>
      <c r="G90" s="30">
        <f t="shared" si="17"/>
        <v>694</v>
      </c>
      <c r="H90" s="34">
        <f t="shared" si="18"/>
        <v>203</v>
      </c>
      <c r="I90" s="35">
        <f t="shared" si="19"/>
        <v>0.322942433</v>
      </c>
      <c r="J90" s="35">
        <f t="shared" si="20"/>
        <v>0.3650957904</v>
      </c>
      <c r="K90" s="36">
        <f t="shared" si="21"/>
        <v>224</v>
      </c>
      <c r="L90" s="37">
        <f t="shared" si="22"/>
        <v>470</v>
      </c>
      <c r="M90" s="38">
        <f t="shared" si="23"/>
        <v>74</v>
      </c>
      <c r="N90" s="39">
        <f t="shared" si="24"/>
        <v>129</v>
      </c>
      <c r="O90" s="35">
        <f t="shared" si="25"/>
        <v>0.3227665706</v>
      </c>
      <c r="P90" s="35">
        <f t="shared" si="26"/>
        <v>0.3645320197</v>
      </c>
      <c r="Q90" s="40">
        <f t="shared" si="27"/>
        <v>0.3322185061</v>
      </c>
      <c r="R90" s="35">
        <f t="shared" si="28"/>
        <v>0.1360294118</v>
      </c>
      <c r="S90" s="10">
        <f t="shared" si="57"/>
        <v>0.5425530652</v>
      </c>
      <c r="T90" s="10">
        <f t="shared" si="29"/>
        <v>0.7882981783</v>
      </c>
      <c r="U90" s="10">
        <f t="shared" si="30"/>
        <v>0.7882981783</v>
      </c>
      <c r="V90" s="30">
        <f t="shared" si="31"/>
        <v>897</v>
      </c>
      <c r="W90" s="30">
        <f t="shared" si="32"/>
        <v>298</v>
      </c>
      <c r="X90" s="34">
        <f t="shared" si="33"/>
        <v>487</v>
      </c>
      <c r="Y90" s="36">
        <f t="shared" si="34"/>
        <v>413</v>
      </c>
      <c r="Z90" s="37">
        <f t="shared" ref="Z90:AA90" si="390">L90</f>
        <v>470</v>
      </c>
      <c r="AA90" s="38">
        <f t="shared" si="390"/>
        <v>74</v>
      </c>
      <c r="AB90" s="39">
        <f t="shared" si="36"/>
        <v>111</v>
      </c>
      <c r="AC90" s="35">
        <f t="shared" si="37"/>
        <v>0.4</v>
      </c>
      <c r="AD90" s="35">
        <f t="shared" si="38"/>
        <v>0.4677236693</v>
      </c>
      <c r="AE90" s="50">
        <f t="shared" ref="AE90:AF90" si="391">O90</f>
        <v>0.3227665706</v>
      </c>
      <c r="AF90" s="50">
        <f t="shared" si="391"/>
        <v>0.3645320197</v>
      </c>
      <c r="AG90" s="52">
        <f t="shared" si="40"/>
        <v>0</v>
      </c>
      <c r="AH90" s="42">
        <v>146.0</v>
      </c>
      <c r="AI90" s="42">
        <v>143.0</v>
      </c>
      <c r="AJ90" s="42">
        <v>24.0</v>
      </c>
      <c r="AK90" s="42">
        <v>41.0</v>
      </c>
      <c r="AL90" s="42">
        <v>0.36923076923076925</v>
      </c>
      <c r="AM90" s="42">
        <v>0.5051903114186851</v>
      </c>
      <c r="AN90" s="42">
        <v>0.38626609442060084</v>
      </c>
      <c r="AO90" s="42">
        <v>0.2962962962962963</v>
      </c>
      <c r="AP90" s="42">
        <v>0.0</v>
      </c>
      <c r="AQ90" s="35">
        <f t="shared" si="41"/>
        <v>0.3692307692</v>
      </c>
      <c r="AR90" s="35">
        <f t="shared" si="42"/>
        <v>0.5051903114</v>
      </c>
      <c r="AS90" s="30">
        <f t="shared" si="43"/>
        <v>0.4787654173</v>
      </c>
      <c r="AT90" s="30">
        <f t="shared" si="44"/>
        <v>0.1775323688</v>
      </c>
      <c r="AU90" s="30">
        <f t="shared" si="45"/>
        <v>0.02642489415</v>
      </c>
      <c r="AV90" s="41">
        <f t="shared" si="46"/>
        <v>0.3372145246</v>
      </c>
      <c r="AW90" s="42">
        <f t="shared" si="47"/>
        <v>0.2896973446</v>
      </c>
      <c r="AX90" s="42">
        <f t="shared" si="48"/>
        <v>0.3298736616</v>
      </c>
      <c r="AY90" s="36">
        <f t="shared" si="49"/>
        <v>70</v>
      </c>
      <c r="AZ90" s="37">
        <f t="shared" si="50"/>
        <v>143</v>
      </c>
      <c r="BA90" s="38">
        <f t="shared" si="51"/>
        <v>24</v>
      </c>
      <c r="BB90" s="39">
        <f t="shared" si="52"/>
        <v>41</v>
      </c>
      <c r="BC90" s="43"/>
      <c r="BD90" s="43"/>
      <c r="BE90" s="43">
        <f t="shared" si="53"/>
        <v>1</v>
      </c>
      <c r="BF90" s="43">
        <f t="shared" ref="BF90:BK90" si="392">POWER($AQ90,BF$3)</f>
        <v>0.3692307692</v>
      </c>
      <c r="BG90" s="43">
        <f t="shared" si="392"/>
        <v>0.1363313609</v>
      </c>
      <c r="BH90" s="43">
        <f t="shared" si="392"/>
        <v>0.05033773327</v>
      </c>
      <c r="BI90" s="43">
        <f t="shared" si="392"/>
        <v>0.01858623998</v>
      </c>
      <c r="BJ90" s="43">
        <f t="shared" si="392"/>
        <v>0.006862611684</v>
      </c>
      <c r="BK90" s="43">
        <f t="shared" si="392"/>
        <v>0.002533887391</v>
      </c>
      <c r="BL90" s="43">
        <f t="shared" ref="BL90:BO90" si="393">$AR90*BE90</f>
        <v>0.5051903114</v>
      </c>
      <c r="BM90" s="43">
        <f t="shared" si="393"/>
        <v>0.1865318073</v>
      </c>
      <c r="BN90" s="43">
        <f t="shared" si="393"/>
        <v>0.06887328269</v>
      </c>
      <c r="BO90" s="43">
        <f t="shared" si="393"/>
        <v>0.02543013515</v>
      </c>
      <c r="BP90" s="43"/>
      <c r="BQ90" s="43"/>
      <c r="BR90" s="43"/>
      <c r="BS90" s="43"/>
      <c r="BT90" s="43"/>
      <c r="BU90" s="43"/>
      <c r="BV90" s="43"/>
      <c r="BW90" s="43"/>
      <c r="BX90" s="43"/>
    </row>
    <row r="91">
      <c r="A91" s="30"/>
      <c r="B91" s="30"/>
      <c r="C91" s="44">
        <f t="shared" si="56"/>
        <v>87</v>
      </c>
      <c r="D91" s="32">
        <f t="shared" si="14"/>
        <v>2244</v>
      </c>
      <c r="E91" s="32">
        <f t="shared" si="15"/>
        <v>2244</v>
      </c>
      <c r="F91" s="33">
        <f t="shared" si="16"/>
        <v>766</v>
      </c>
      <c r="G91" s="30">
        <f t="shared" si="17"/>
        <v>370</v>
      </c>
      <c r="H91" s="34">
        <f t="shared" si="18"/>
        <v>396</v>
      </c>
      <c r="I91" s="35">
        <f t="shared" si="19"/>
        <v>0.3522079354</v>
      </c>
      <c r="J91" s="35">
        <f t="shared" si="20"/>
        <v>0.373751247</v>
      </c>
      <c r="K91" s="36">
        <f t="shared" si="21"/>
        <v>130</v>
      </c>
      <c r="L91" s="37">
        <f t="shared" si="22"/>
        <v>240</v>
      </c>
      <c r="M91" s="38">
        <f t="shared" si="23"/>
        <v>148</v>
      </c>
      <c r="N91" s="39">
        <f t="shared" si="24"/>
        <v>248</v>
      </c>
      <c r="O91" s="35">
        <f t="shared" si="25"/>
        <v>0.3513513514</v>
      </c>
      <c r="P91" s="35">
        <f t="shared" si="26"/>
        <v>0.3737373737</v>
      </c>
      <c r="Q91" s="40">
        <f t="shared" si="27"/>
        <v>0.362924282</v>
      </c>
      <c r="R91" s="35">
        <f t="shared" si="28"/>
        <v>0.381443299</v>
      </c>
      <c r="S91" s="10">
        <f t="shared" si="57"/>
        <v>0.5612700936</v>
      </c>
      <c r="T91" s="10">
        <f t="shared" si="29"/>
        <v>0.6661010492</v>
      </c>
      <c r="U91" s="10">
        <f t="shared" si="30"/>
        <v>0.6661010492</v>
      </c>
      <c r="V91" s="30">
        <f t="shared" si="31"/>
        <v>766</v>
      </c>
      <c r="W91" s="30">
        <f t="shared" si="32"/>
        <v>278</v>
      </c>
      <c r="X91" s="34">
        <f t="shared" si="33"/>
        <v>430</v>
      </c>
      <c r="Y91" s="36">
        <f t="shared" si="34"/>
        <v>282</v>
      </c>
      <c r="Z91" s="37">
        <f t="shared" ref="Z91:AA91" si="394">L91</f>
        <v>240</v>
      </c>
      <c r="AA91" s="38">
        <f t="shared" si="394"/>
        <v>148</v>
      </c>
      <c r="AB91" s="39">
        <f t="shared" si="36"/>
        <v>141</v>
      </c>
      <c r="AC91" s="35">
        <f t="shared" si="37"/>
        <v>0.5121107266</v>
      </c>
      <c r="AD91" s="35">
        <f t="shared" si="38"/>
        <v>0.5402298851</v>
      </c>
      <c r="AE91" s="50">
        <f t="shared" ref="AE91:AF91" si="395">O91</f>
        <v>0.3513513514</v>
      </c>
      <c r="AF91" s="50">
        <f t="shared" si="395"/>
        <v>0.3737373737</v>
      </c>
      <c r="AG91" s="52">
        <f t="shared" si="40"/>
        <v>0</v>
      </c>
      <c r="AH91" s="42">
        <v>103.0</v>
      </c>
      <c r="AI91" s="42">
        <v>118.0</v>
      </c>
      <c r="AJ91" s="42">
        <v>35.0</v>
      </c>
      <c r="AK91" s="42">
        <v>58.0</v>
      </c>
      <c r="AL91" s="42">
        <v>0.3763440860215054</v>
      </c>
      <c r="AM91" s="42">
        <v>0.4660633484162896</v>
      </c>
      <c r="AN91" s="42">
        <v>0.38860103626943004</v>
      </c>
      <c r="AO91" s="42">
        <v>0.3888888888888889</v>
      </c>
      <c r="AP91" s="42">
        <v>0.0</v>
      </c>
      <c r="AQ91" s="35">
        <f t="shared" si="41"/>
        <v>0.376344086</v>
      </c>
      <c r="AR91" s="35">
        <f t="shared" si="42"/>
        <v>0.4660633484</v>
      </c>
      <c r="AS91" s="30">
        <f t="shared" si="43"/>
        <v>0.4816896783</v>
      </c>
      <c r="AT91" s="30">
        <f t="shared" si="44"/>
        <v>0.1804566298</v>
      </c>
      <c r="AU91" s="30">
        <f t="shared" si="45"/>
        <v>-0.01562632984</v>
      </c>
      <c r="AV91" s="41">
        <f t="shared" si="46"/>
        <v>0.338285416</v>
      </c>
      <c r="AW91" s="42">
        <f t="shared" si="47"/>
        <v>0.2951266392</v>
      </c>
      <c r="AX91" s="42">
        <f t="shared" si="48"/>
        <v>0.2713684217</v>
      </c>
      <c r="AY91" s="36">
        <f t="shared" si="49"/>
        <v>44</v>
      </c>
      <c r="AZ91" s="37">
        <f t="shared" si="50"/>
        <v>118</v>
      </c>
      <c r="BA91" s="38">
        <f t="shared" si="51"/>
        <v>35</v>
      </c>
      <c r="BB91" s="39">
        <f t="shared" si="52"/>
        <v>58</v>
      </c>
      <c r="BC91" s="43"/>
      <c r="BD91" s="43"/>
      <c r="BE91" s="43">
        <f t="shared" si="53"/>
        <v>1</v>
      </c>
      <c r="BF91" s="43">
        <f t="shared" ref="BF91:BK91" si="396">POWER($AQ91,BF$3)</f>
        <v>0.376344086</v>
      </c>
      <c r="BG91" s="43">
        <f t="shared" si="396"/>
        <v>0.1416348711</v>
      </c>
      <c r="BH91" s="43">
        <f t="shared" si="396"/>
        <v>0.05330344611</v>
      </c>
      <c r="BI91" s="43">
        <f t="shared" si="396"/>
        <v>0.02006043671</v>
      </c>
      <c r="BJ91" s="43">
        <f t="shared" si="396"/>
        <v>0.007549626718</v>
      </c>
      <c r="BK91" s="43">
        <f t="shared" si="396"/>
        <v>0.002841257367</v>
      </c>
      <c r="BL91" s="43">
        <f t="shared" ref="BL91:BO91" si="397">$AR91*BE91</f>
        <v>0.4660633484</v>
      </c>
      <c r="BM91" s="43">
        <f t="shared" si="397"/>
        <v>0.1754001849</v>
      </c>
      <c r="BN91" s="43">
        <f t="shared" si="397"/>
        <v>0.06601082227</v>
      </c>
      <c r="BO91" s="43">
        <f t="shared" si="397"/>
        <v>0.02484278257</v>
      </c>
      <c r="BP91" s="43"/>
      <c r="BQ91" s="43"/>
      <c r="BR91" s="43"/>
      <c r="BS91" s="43"/>
      <c r="BT91" s="43"/>
      <c r="BU91" s="43"/>
      <c r="BV91" s="43"/>
      <c r="BW91" s="43"/>
      <c r="BX91" s="43"/>
    </row>
    <row r="92">
      <c r="A92" s="30"/>
      <c r="B92" s="30"/>
      <c r="C92" s="44">
        <f t="shared" si="56"/>
        <v>88</v>
      </c>
      <c r="D92" s="32">
        <f t="shared" si="14"/>
        <v>2116</v>
      </c>
      <c r="E92" s="32">
        <f t="shared" si="15"/>
        <v>2116</v>
      </c>
      <c r="F92" s="33">
        <f t="shared" si="16"/>
        <v>1189</v>
      </c>
      <c r="G92" s="30">
        <f t="shared" si="17"/>
        <v>878</v>
      </c>
      <c r="H92" s="34">
        <f t="shared" si="18"/>
        <v>311</v>
      </c>
      <c r="I92" s="35">
        <f t="shared" si="19"/>
        <v>0.33489992</v>
      </c>
      <c r="J92" s="35">
        <f t="shared" si="20"/>
        <v>0.3928207052</v>
      </c>
      <c r="K92" s="36">
        <f t="shared" si="21"/>
        <v>294</v>
      </c>
      <c r="L92" s="37">
        <f t="shared" si="22"/>
        <v>584</v>
      </c>
      <c r="M92" s="38">
        <f t="shared" si="23"/>
        <v>122</v>
      </c>
      <c r="N92" s="39">
        <f t="shared" si="24"/>
        <v>189</v>
      </c>
      <c r="O92" s="35">
        <f t="shared" si="25"/>
        <v>0.3348519362</v>
      </c>
      <c r="P92" s="35">
        <f t="shared" si="26"/>
        <v>0.3922829582</v>
      </c>
      <c r="Q92" s="40">
        <f t="shared" si="27"/>
        <v>0.3498738436</v>
      </c>
      <c r="R92" s="35">
        <f t="shared" si="28"/>
        <v>0.1728045326</v>
      </c>
      <c r="S92" s="10">
        <f t="shared" si="57"/>
        <v>0.695353299</v>
      </c>
      <c r="T92" s="10">
        <f t="shared" si="29"/>
        <v>1.015881273</v>
      </c>
      <c r="U92" s="10">
        <f t="shared" si="30"/>
        <v>1</v>
      </c>
      <c r="V92" s="30">
        <f t="shared" si="31"/>
        <v>1189</v>
      </c>
      <c r="W92" s="30">
        <f t="shared" si="32"/>
        <v>416</v>
      </c>
      <c r="X92" s="34">
        <f t="shared" si="33"/>
        <v>827</v>
      </c>
      <c r="Y92" s="36">
        <f t="shared" si="34"/>
        <v>705</v>
      </c>
      <c r="Z92" s="37">
        <f t="shared" ref="Z92:AA92" si="398">L92</f>
        <v>584</v>
      </c>
      <c r="AA92" s="38">
        <f t="shared" si="398"/>
        <v>122</v>
      </c>
      <c r="AB92" s="39">
        <f t="shared" si="36"/>
        <v>0</v>
      </c>
      <c r="AC92" s="35">
        <f t="shared" si="37"/>
        <v>1</v>
      </c>
      <c r="AD92" s="35">
        <f t="shared" si="38"/>
        <v>0.546935609</v>
      </c>
      <c r="AE92" s="50">
        <f t="shared" ref="AE92:AF92" si="399">O92</f>
        <v>0.3348519362</v>
      </c>
      <c r="AF92" s="50">
        <f t="shared" si="399"/>
        <v>0.3922829582</v>
      </c>
      <c r="AG92" s="52">
        <f t="shared" si="40"/>
        <v>1</v>
      </c>
      <c r="AH92" s="42">
        <v>397.0</v>
      </c>
      <c r="AI92" s="42">
        <v>594.0</v>
      </c>
      <c r="AJ92" s="42">
        <v>81.0</v>
      </c>
      <c r="AK92" s="42">
        <v>433.0</v>
      </c>
      <c r="AL92" s="42">
        <v>0.1575875486381323</v>
      </c>
      <c r="AM92" s="42">
        <v>0.40060544904137235</v>
      </c>
      <c r="AN92" s="42">
        <v>0.40060544904137235</v>
      </c>
      <c r="AO92" s="42">
        <v>0.2563291139240506</v>
      </c>
      <c r="AP92" s="42">
        <v>0.0</v>
      </c>
      <c r="AQ92" s="35">
        <f t="shared" si="41"/>
        <v>0.1575875486</v>
      </c>
      <c r="AR92" s="35">
        <f t="shared" si="42"/>
        <v>0.400605449</v>
      </c>
      <c r="AS92" s="30">
        <f t="shared" si="43"/>
        <v>0.3829114869</v>
      </c>
      <c r="AT92" s="30">
        <f t="shared" si="44"/>
        <v>0.08167843844</v>
      </c>
      <c r="AU92" s="30">
        <f t="shared" si="45"/>
        <v>0.01769396212</v>
      </c>
      <c r="AV92" s="41">
        <f t="shared" si="46"/>
        <v>0.3072139021</v>
      </c>
      <c r="AW92" s="42">
        <f t="shared" si="47"/>
        <v>0.1255093678</v>
      </c>
      <c r="AX92" s="42">
        <f t="shared" si="48"/>
        <v>0.1524112062</v>
      </c>
      <c r="AY92" s="36">
        <f t="shared" si="49"/>
        <v>107</v>
      </c>
      <c r="AZ92" s="37">
        <f t="shared" si="50"/>
        <v>594</v>
      </c>
      <c r="BA92" s="38">
        <f t="shared" si="51"/>
        <v>81</v>
      </c>
      <c r="BB92" s="39">
        <f t="shared" si="52"/>
        <v>433</v>
      </c>
      <c r="BC92" s="43"/>
      <c r="BD92" s="43"/>
      <c r="BE92" s="43">
        <f t="shared" si="53"/>
        <v>1</v>
      </c>
      <c r="BF92" s="43">
        <f t="shared" ref="BF92:BK92" si="400">POWER($AQ92,BF$3)</f>
        <v>0.1575875486</v>
      </c>
      <c r="BG92" s="43">
        <f t="shared" si="400"/>
        <v>0.02483383549</v>
      </c>
      <c r="BH92" s="43">
        <f t="shared" si="400"/>
        <v>0.003913503257</v>
      </c>
      <c r="BI92" s="43">
        <f t="shared" si="400"/>
        <v>0.0006167193849</v>
      </c>
      <c r="BJ92" s="43">
        <f t="shared" si="400"/>
        <v>0.00009718729607</v>
      </c>
      <c r="BK92" s="43">
        <f t="shared" si="400"/>
        <v>0.00001531550775</v>
      </c>
      <c r="BL92" s="43">
        <f t="shared" ref="BL92:BO92" si="401">$AR92*BE92</f>
        <v>0.400605449</v>
      </c>
      <c r="BM92" s="43">
        <f t="shared" si="401"/>
        <v>0.06313043069</v>
      </c>
      <c r="BN92" s="43">
        <f t="shared" si="401"/>
        <v>0.009948569816</v>
      </c>
      <c r="BO92" s="43">
        <f t="shared" si="401"/>
        <v>0.00156777073</v>
      </c>
      <c r="BP92" s="43"/>
      <c r="BQ92" s="43"/>
      <c r="BR92" s="43"/>
      <c r="BS92" s="43"/>
      <c r="BT92" s="43"/>
      <c r="BU92" s="43"/>
      <c r="BV92" s="43"/>
      <c r="BW92" s="43"/>
      <c r="BX92" s="43"/>
    </row>
    <row r="93">
      <c r="A93" s="30"/>
      <c r="B93" s="30"/>
      <c r="C93" s="44">
        <f t="shared" si="56"/>
        <v>89</v>
      </c>
      <c r="D93" s="32">
        <f t="shared" si="14"/>
        <v>4759</v>
      </c>
      <c r="E93" s="32">
        <f t="shared" si="15"/>
        <v>3503</v>
      </c>
      <c r="F93" s="33">
        <f t="shared" si="16"/>
        <v>1620</v>
      </c>
      <c r="G93" s="30">
        <f t="shared" si="17"/>
        <v>1084</v>
      </c>
      <c r="H93" s="34">
        <f t="shared" si="18"/>
        <v>536</v>
      </c>
      <c r="I93" s="35">
        <f t="shared" si="19"/>
        <v>0.3750029373</v>
      </c>
      <c r="J93" s="35">
        <f t="shared" si="20"/>
        <v>0.4319990146</v>
      </c>
      <c r="K93" s="36">
        <f t="shared" si="21"/>
        <v>407</v>
      </c>
      <c r="L93" s="37">
        <f t="shared" si="22"/>
        <v>677</v>
      </c>
      <c r="M93" s="38">
        <f t="shared" si="23"/>
        <v>232</v>
      </c>
      <c r="N93" s="39">
        <f t="shared" si="24"/>
        <v>304</v>
      </c>
      <c r="O93" s="35">
        <f t="shared" si="25"/>
        <v>0.3754612546</v>
      </c>
      <c r="P93" s="35">
        <f t="shared" si="26"/>
        <v>0.4328358209</v>
      </c>
      <c r="Q93" s="40">
        <f t="shared" si="27"/>
        <v>0.3944444444</v>
      </c>
      <c r="R93" s="35">
        <f t="shared" si="28"/>
        <v>0.2552255226</v>
      </c>
      <c r="S93" s="10">
        <f t="shared" si="57"/>
        <v>0.5537566778</v>
      </c>
      <c r="T93" s="10">
        <f t="shared" si="29"/>
        <v>0.7324114414</v>
      </c>
      <c r="U93" s="10">
        <f t="shared" si="30"/>
        <v>0.7324114414</v>
      </c>
      <c r="V93" s="30">
        <f t="shared" si="31"/>
        <v>1620</v>
      </c>
      <c r="W93" s="30">
        <f t="shared" si="32"/>
        <v>639</v>
      </c>
      <c r="X93" s="34">
        <f t="shared" si="33"/>
        <v>897</v>
      </c>
      <c r="Y93" s="36">
        <f t="shared" si="34"/>
        <v>665</v>
      </c>
      <c r="Z93" s="37">
        <f t="shared" ref="Z93:AA93" si="402">L93</f>
        <v>677</v>
      </c>
      <c r="AA93" s="38">
        <f t="shared" si="402"/>
        <v>232</v>
      </c>
      <c r="AB93" s="39">
        <f t="shared" si="36"/>
        <v>243</v>
      </c>
      <c r="AC93" s="35">
        <f t="shared" si="37"/>
        <v>0.4884210526</v>
      </c>
      <c r="AD93" s="35">
        <f t="shared" si="38"/>
        <v>0.4955290611</v>
      </c>
      <c r="AE93" s="50">
        <f t="shared" ref="AE93:AF93" si="403">O93</f>
        <v>0.3754612546</v>
      </c>
      <c r="AF93" s="50">
        <f t="shared" si="403"/>
        <v>0.4328358209</v>
      </c>
      <c r="AG93" s="52">
        <f t="shared" si="40"/>
        <v>0</v>
      </c>
      <c r="AH93" s="42">
        <v>365.0</v>
      </c>
      <c r="AI93" s="42">
        <v>429.0</v>
      </c>
      <c r="AJ93" s="42">
        <v>299.0</v>
      </c>
      <c r="AK93" s="42">
        <v>278.0</v>
      </c>
      <c r="AL93" s="42">
        <v>0.5181975736568457</v>
      </c>
      <c r="AM93" s="42">
        <v>0.4596977329974811</v>
      </c>
      <c r="AN93" s="42">
        <v>0.3430321592649311</v>
      </c>
      <c r="AO93" s="42">
        <v>0.4657320872274143</v>
      </c>
      <c r="AP93" s="42">
        <v>0.0</v>
      </c>
      <c r="AQ93" s="35">
        <f t="shared" si="41"/>
        <v>0.5181975737</v>
      </c>
      <c r="AR93" s="35">
        <f t="shared" si="42"/>
        <v>0.459697733</v>
      </c>
      <c r="AS93" s="30">
        <f t="shared" si="43"/>
        <v>0.5356836481</v>
      </c>
      <c r="AT93" s="30">
        <f t="shared" si="44"/>
        <v>0.2344505997</v>
      </c>
      <c r="AU93" s="30">
        <f t="shared" si="45"/>
        <v>-0.07598591515</v>
      </c>
      <c r="AV93" s="41">
        <f t="shared" si="46"/>
        <v>0.360521327</v>
      </c>
      <c r="AW93" s="42">
        <f t="shared" si="47"/>
        <v>0.4021789459</v>
      </c>
      <c r="AX93" s="42">
        <f t="shared" si="48"/>
        <v>0.2866502251</v>
      </c>
      <c r="AY93" s="36">
        <f t="shared" si="49"/>
        <v>172</v>
      </c>
      <c r="AZ93" s="37">
        <f t="shared" si="50"/>
        <v>429</v>
      </c>
      <c r="BA93" s="38">
        <f t="shared" si="51"/>
        <v>299</v>
      </c>
      <c r="BB93" s="39">
        <f t="shared" si="52"/>
        <v>278</v>
      </c>
      <c r="BC93" s="43"/>
      <c r="BD93" s="43"/>
      <c r="BE93" s="43">
        <f t="shared" si="53"/>
        <v>1</v>
      </c>
      <c r="BF93" s="43">
        <f t="shared" ref="BF93:BK93" si="404">POWER($AQ93,BF$3)</f>
        <v>0.5181975737</v>
      </c>
      <c r="BG93" s="43">
        <f t="shared" si="404"/>
        <v>0.2685287253</v>
      </c>
      <c r="BH93" s="43">
        <f t="shared" si="404"/>
        <v>0.1391509339</v>
      </c>
      <c r="BI93" s="43">
        <f t="shared" si="404"/>
        <v>0.07210767633</v>
      </c>
      <c r="BJ93" s="43">
        <f t="shared" si="404"/>
        <v>0.03736602292</v>
      </c>
      <c r="BK93" s="43">
        <f t="shared" si="404"/>
        <v>0.01936298241</v>
      </c>
      <c r="BL93" s="43">
        <f t="shared" ref="BL93:BO93" si="405">$AR93*BE93</f>
        <v>0.459697733</v>
      </c>
      <c r="BM93" s="43">
        <f t="shared" si="405"/>
        <v>0.2382142499</v>
      </c>
      <c r="BN93" s="43">
        <f t="shared" si="405"/>
        <v>0.1234420463</v>
      </c>
      <c r="BO93" s="43">
        <f t="shared" si="405"/>
        <v>0.06396736887</v>
      </c>
      <c r="BP93" s="43"/>
      <c r="BQ93" s="43"/>
      <c r="BR93" s="43"/>
      <c r="BS93" s="43"/>
      <c r="BT93" s="43"/>
      <c r="BU93" s="43"/>
      <c r="BV93" s="43"/>
      <c r="BW93" s="43"/>
      <c r="BX93" s="43"/>
    </row>
    <row r="94">
      <c r="A94" s="30"/>
      <c r="B94" s="30"/>
      <c r="C94" s="44">
        <f t="shared" si="56"/>
        <v>90</v>
      </c>
      <c r="D94" s="32">
        <f t="shared" si="14"/>
        <v>1259</v>
      </c>
      <c r="E94" s="32">
        <f t="shared" si="15"/>
        <v>1259</v>
      </c>
      <c r="F94" s="33">
        <f t="shared" si="16"/>
        <v>694</v>
      </c>
      <c r="G94" s="30">
        <f t="shared" si="17"/>
        <v>404</v>
      </c>
      <c r="H94" s="34">
        <f t="shared" si="18"/>
        <v>290</v>
      </c>
      <c r="I94" s="35">
        <f t="shared" si="19"/>
        <v>0.457351263</v>
      </c>
      <c r="J94" s="35">
        <f t="shared" si="20"/>
        <v>0.3813286197</v>
      </c>
      <c r="K94" s="36">
        <f t="shared" si="21"/>
        <v>185</v>
      </c>
      <c r="L94" s="37">
        <f t="shared" si="22"/>
        <v>219</v>
      </c>
      <c r="M94" s="38">
        <f t="shared" si="23"/>
        <v>111</v>
      </c>
      <c r="N94" s="39">
        <f t="shared" si="24"/>
        <v>179</v>
      </c>
      <c r="O94" s="35">
        <f t="shared" si="25"/>
        <v>0.4579207921</v>
      </c>
      <c r="P94" s="35">
        <f t="shared" si="26"/>
        <v>0.3827586207</v>
      </c>
      <c r="Q94" s="40">
        <f t="shared" si="27"/>
        <v>0.4265129683</v>
      </c>
      <c r="R94" s="35">
        <f t="shared" si="28"/>
        <v>0.3363636364</v>
      </c>
      <c r="S94" s="10">
        <f t="shared" si="57"/>
        <v>0.5811769005</v>
      </c>
      <c r="T94" s="10">
        <f t="shared" si="29"/>
        <v>0.7268175716</v>
      </c>
      <c r="U94" s="10">
        <f t="shared" si="30"/>
        <v>0.7268175716</v>
      </c>
      <c r="V94" s="30">
        <f t="shared" si="31"/>
        <v>694</v>
      </c>
      <c r="W94" s="30">
        <f t="shared" si="32"/>
        <v>296</v>
      </c>
      <c r="X94" s="34">
        <f t="shared" si="33"/>
        <v>403</v>
      </c>
      <c r="Y94" s="36">
        <f t="shared" si="34"/>
        <v>292</v>
      </c>
      <c r="Z94" s="37">
        <f t="shared" ref="Z94:AA94" si="406">L94</f>
        <v>219</v>
      </c>
      <c r="AA94" s="38">
        <f t="shared" si="406"/>
        <v>111</v>
      </c>
      <c r="AB94" s="39">
        <f t="shared" si="36"/>
        <v>110</v>
      </c>
      <c r="AC94" s="35">
        <f t="shared" si="37"/>
        <v>0.5022624434</v>
      </c>
      <c r="AD94" s="35">
        <f t="shared" si="38"/>
        <v>0.5714285714</v>
      </c>
      <c r="AE94" s="50">
        <f t="shared" ref="AE94:AF94" si="407">O94</f>
        <v>0.4579207921</v>
      </c>
      <c r="AF94" s="50">
        <f t="shared" si="407"/>
        <v>0.3827586207</v>
      </c>
      <c r="AG94" s="52">
        <f t="shared" si="40"/>
        <v>0</v>
      </c>
      <c r="AH94" s="42">
        <v>948.0</v>
      </c>
      <c r="AI94" s="42">
        <v>857.0</v>
      </c>
      <c r="AJ94" s="42">
        <v>395.0</v>
      </c>
      <c r="AK94" s="42">
        <v>386.0</v>
      </c>
      <c r="AL94" s="42">
        <v>0.5057618437900128</v>
      </c>
      <c r="AM94" s="42">
        <v>0.525207756232687</v>
      </c>
      <c r="AN94" s="42">
        <v>0.3698529411764706</v>
      </c>
      <c r="AO94" s="42">
        <v>0.3857421875</v>
      </c>
      <c r="AP94" s="42">
        <v>0.0</v>
      </c>
      <c r="AQ94" s="35">
        <f t="shared" si="41"/>
        <v>0.5057618438</v>
      </c>
      <c r="AR94" s="35">
        <f t="shared" si="42"/>
        <v>0.5252077562</v>
      </c>
      <c r="AS94" s="30">
        <f t="shared" si="43"/>
        <v>0.5312875092</v>
      </c>
      <c r="AT94" s="30">
        <f t="shared" si="44"/>
        <v>0.2300544607</v>
      </c>
      <c r="AU94" s="30">
        <f t="shared" si="45"/>
        <v>-0.006079752923</v>
      </c>
      <c r="AV94" s="41">
        <f t="shared" si="46"/>
        <v>0.358504072</v>
      </c>
      <c r="AW94" s="42">
        <f t="shared" si="47"/>
        <v>0.3928868142</v>
      </c>
      <c r="AX94" s="42">
        <f t="shared" si="48"/>
        <v>0.383643179</v>
      </c>
      <c r="AY94" s="36">
        <f t="shared" si="49"/>
        <v>533</v>
      </c>
      <c r="AZ94" s="37">
        <f t="shared" si="50"/>
        <v>857</v>
      </c>
      <c r="BA94" s="38">
        <f t="shared" si="51"/>
        <v>395</v>
      </c>
      <c r="BB94" s="39">
        <f t="shared" si="52"/>
        <v>386</v>
      </c>
      <c r="BC94" s="43"/>
      <c r="BD94" s="43"/>
      <c r="BE94" s="43">
        <f t="shared" si="53"/>
        <v>1</v>
      </c>
      <c r="BF94" s="43">
        <f t="shared" ref="BF94:BK94" si="408">POWER($AQ94,BF$3)</f>
        <v>0.5057618438</v>
      </c>
      <c r="BG94" s="43">
        <f t="shared" si="408"/>
        <v>0.2557950426</v>
      </c>
      <c r="BH94" s="43">
        <f t="shared" si="408"/>
        <v>0.1293713724</v>
      </c>
      <c r="BI94" s="43">
        <f t="shared" si="408"/>
        <v>0.06543110384</v>
      </c>
      <c r="BJ94" s="43">
        <f t="shared" si="408"/>
        <v>0.03309255572</v>
      </c>
      <c r="BK94" s="43">
        <f t="shared" si="408"/>
        <v>0.016736952</v>
      </c>
      <c r="BL94" s="43">
        <f t="shared" ref="BL94:BO94" si="409">$AR94*BE94</f>
        <v>0.5252077562</v>
      </c>
      <c r="BM94" s="43">
        <f t="shared" si="409"/>
        <v>0.2656300432</v>
      </c>
      <c r="BN94" s="43">
        <f t="shared" si="409"/>
        <v>0.1343455404</v>
      </c>
      <c r="BO94" s="43">
        <f t="shared" si="409"/>
        <v>0.06794684822</v>
      </c>
      <c r="BP94" s="43"/>
      <c r="BQ94" s="43"/>
      <c r="BR94" s="43"/>
      <c r="BS94" s="43"/>
      <c r="BT94" s="43"/>
      <c r="BU94" s="43"/>
      <c r="BV94" s="43"/>
      <c r="BW94" s="43"/>
      <c r="BX94" s="43"/>
    </row>
    <row r="95">
      <c r="A95" s="30"/>
      <c r="B95" s="30"/>
      <c r="C95" s="44">
        <f t="shared" si="56"/>
        <v>91</v>
      </c>
      <c r="D95" s="32">
        <f t="shared" si="14"/>
        <v>851</v>
      </c>
      <c r="E95" s="32">
        <f t="shared" si="15"/>
        <v>851</v>
      </c>
      <c r="F95" s="33">
        <f t="shared" si="16"/>
        <v>313</v>
      </c>
      <c r="G95" s="30">
        <f t="shared" si="17"/>
        <v>192</v>
      </c>
      <c r="H95" s="34">
        <f t="shared" si="18"/>
        <v>121</v>
      </c>
      <c r="I95" s="35">
        <f t="shared" si="19"/>
        <v>0.4513119749</v>
      </c>
      <c r="J95" s="35">
        <f t="shared" si="20"/>
        <v>0.4283758628</v>
      </c>
      <c r="K95" s="36">
        <f t="shared" si="21"/>
        <v>87</v>
      </c>
      <c r="L95" s="37">
        <f t="shared" si="22"/>
        <v>105</v>
      </c>
      <c r="M95" s="38">
        <f t="shared" si="23"/>
        <v>52</v>
      </c>
      <c r="N95" s="39">
        <f t="shared" si="24"/>
        <v>69</v>
      </c>
      <c r="O95" s="35">
        <f t="shared" si="25"/>
        <v>0.453125</v>
      </c>
      <c r="P95" s="35">
        <f t="shared" si="26"/>
        <v>0.4297520661</v>
      </c>
      <c r="Q95" s="40">
        <f t="shared" si="27"/>
        <v>0.4440894569</v>
      </c>
      <c r="R95" s="35">
        <f t="shared" si="28"/>
        <v>0.3312101911</v>
      </c>
      <c r="S95" s="10">
        <f t="shared" si="57"/>
        <v>0.4815123882</v>
      </c>
      <c r="T95" s="10">
        <f t="shared" si="29"/>
        <v>0.5666434681</v>
      </c>
      <c r="U95" s="10">
        <f t="shared" si="30"/>
        <v>0.5666434681</v>
      </c>
      <c r="V95" s="30">
        <f t="shared" si="31"/>
        <v>313</v>
      </c>
      <c r="W95" s="30">
        <f t="shared" si="32"/>
        <v>139</v>
      </c>
      <c r="X95" s="34">
        <f t="shared" si="33"/>
        <v>151</v>
      </c>
      <c r="Y95" s="36">
        <f t="shared" si="34"/>
        <v>99</v>
      </c>
      <c r="Z95" s="37">
        <f t="shared" ref="Z95:AA95" si="410">L95</f>
        <v>105</v>
      </c>
      <c r="AA95" s="38">
        <f t="shared" si="410"/>
        <v>52</v>
      </c>
      <c r="AB95" s="39">
        <f t="shared" si="36"/>
        <v>76</v>
      </c>
      <c r="AC95" s="35">
        <f t="shared" si="37"/>
        <v>0.40625</v>
      </c>
      <c r="AD95" s="35">
        <f t="shared" si="38"/>
        <v>0.4852941176</v>
      </c>
      <c r="AE95" s="50">
        <f t="shared" ref="AE95:AF95" si="411">O95</f>
        <v>0.453125</v>
      </c>
      <c r="AF95" s="50">
        <f t="shared" si="411"/>
        <v>0.4297520661</v>
      </c>
      <c r="AG95" s="52">
        <f t="shared" si="40"/>
        <v>0</v>
      </c>
      <c r="AH95" s="42">
        <v>111.0</v>
      </c>
      <c r="AI95" s="42">
        <v>56.0</v>
      </c>
      <c r="AJ95" s="42">
        <v>58.0</v>
      </c>
      <c r="AK95" s="42">
        <v>12.0</v>
      </c>
      <c r="AL95" s="42">
        <v>0.8285714285714286</v>
      </c>
      <c r="AM95" s="42">
        <v>0.6646706586826348</v>
      </c>
      <c r="AN95" s="42">
        <v>0.4105263157894737</v>
      </c>
      <c r="AO95" s="42">
        <v>0.4496124031007752</v>
      </c>
      <c r="AP95" s="42">
        <v>0.0</v>
      </c>
      <c r="AQ95" s="35">
        <f t="shared" si="41"/>
        <v>0.8285714286</v>
      </c>
      <c r="AR95" s="35">
        <f t="shared" si="42"/>
        <v>0.6646706587</v>
      </c>
      <c r="AS95" s="30">
        <f t="shared" si="43"/>
        <v>0.6227222602</v>
      </c>
      <c r="AT95" s="30">
        <f t="shared" si="44"/>
        <v>0.3214892117</v>
      </c>
      <c r="AU95" s="30">
        <f t="shared" si="45"/>
        <v>0.04194839851</v>
      </c>
      <c r="AV95" s="41">
        <f t="shared" si="46"/>
        <v>0.4152755556</v>
      </c>
      <c r="AW95" s="42">
        <f t="shared" si="47"/>
        <v>0.6284448765</v>
      </c>
      <c r="AX95" s="42">
        <f t="shared" si="48"/>
        <v>0.6922230755</v>
      </c>
      <c r="AY95" s="36">
        <f t="shared" si="49"/>
        <v>126</v>
      </c>
      <c r="AZ95" s="37">
        <f t="shared" si="50"/>
        <v>56</v>
      </c>
      <c r="BA95" s="38">
        <f t="shared" si="51"/>
        <v>58</v>
      </c>
      <c r="BB95" s="39">
        <f t="shared" si="52"/>
        <v>12</v>
      </c>
      <c r="BC95" s="43"/>
      <c r="BD95" s="43"/>
      <c r="BE95" s="43">
        <f t="shared" si="53"/>
        <v>1</v>
      </c>
      <c r="BF95" s="43">
        <f t="shared" ref="BF95:BK95" si="412">POWER($AQ95,BF$3)</f>
        <v>0.8285714286</v>
      </c>
      <c r="BG95" s="43">
        <f t="shared" si="412"/>
        <v>0.6865306122</v>
      </c>
      <c r="BH95" s="43">
        <f t="shared" si="412"/>
        <v>0.5688396501</v>
      </c>
      <c r="BI95" s="43">
        <f t="shared" si="412"/>
        <v>0.4713242815</v>
      </c>
      <c r="BJ95" s="43">
        <f t="shared" si="412"/>
        <v>0.3905258333</v>
      </c>
      <c r="BK95" s="43">
        <f t="shared" si="412"/>
        <v>0.3235785476</v>
      </c>
      <c r="BL95" s="43">
        <f t="shared" ref="BL95:BO95" si="413">$AR95*BE95</f>
        <v>0.6646706587</v>
      </c>
      <c r="BM95" s="43">
        <f t="shared" si="413"/>
        <v>0.5507271172</v>
      </c>
      <c r="BN95" s="43">
        <f t="shared" si="413"/>
        <v>0.4563167542</v>
      </c>
      <c r="BO95" s="43">
        <f t="shared" si="413"/>
        <v>0.3780910249</v>
      </c>
      <c r="BP95" s="43"/>
      <c r="BQ95" s="43"/>
      <c r="BR95" s="43"/>
      <c r="BS95" s="43"/>
      <c r="BT95" s="43"/>
      <c r="BU95" s="43"/>
      <c r="BV95" s="43"/>
      <c r="BW95" s="43"/>
      <c r="BX95" s="43"/>
    </row>
    <row r="96">
      <c r="A96" s="30"/>
      <c r="B96" s="30"/>
      <c r="C96" s="44">
        <f t="shared" si="56"/>
        <v>92</v>
      </c>
      <c r="D96" s="32">
        <f t="shared" si="14"/>
        <v>1219</v>
      </c>
      <c r="E96" s="32">
        <f t="shared" si="15"/>
        <v>1219</v>
      </c>
      <c r="F96" s="33">
        <f t="shared" si="16"/>
        <v>512</v>
      </c>
      <c r="G96" s="30">
        <f t="shared" si="17"/>
        <v>374</v>
      </c>
      <c r="H96" s="34">
        <f t="shared" si="18"/>
        <v>138</v>
      </c>
      <c r="I96" s="35">
        <f t="shared" si="19"/>
        <v>0.2898201179</v>
      </c>
      <c r="J96" s="35">
        <f t="shared" si="20"/>
        <v>0.2821463914</v>
      </c>
      <c r="K96" s="36">
        <f t="shared" si="21"/>
        <v>108</v>
      </c>
      <c r="L96" s="37">
        <f t="shared" si="22"/>
        <v>266</v>
      </c>
      <c r="M96" s="38">
        <f t="shared" si="23"/>
        <v>39</v>
      </c>
      <c r="N96" s="39">
        <f t="shared" si="24"/>
        <v>99</v>
      </c>
      <c r="O96" s="35">
        <f t="shared" si="25"/>
        <v>0.2887700535</v>
      </c>
      <c r="P96" s="35">
        <f t="shared" si="26"/>
        <v>0.2826086957</v>
      </c>
      <c r="Q96" s="40">
        <f t="shared" si="27"/>
        <v>0.287109375</v>
      </c>
      <c r="R96" s="35">
        <f t="shared" si="28"/>
        <v>0.1278688525</v>
      </c>
      <c r="S96" s="10">
        <f t="shared" si="57"/>
        <v>0.709304805</v>
      </c>
      <c r="T96" s="10">
        <f t="shared" si="29"/>
        <v>1.066745313</v>
      </c>
      <c r="U96" s="10">
        <f t="shared" si="30"/>
        <v>1</v>
      </c>
      <c r="V96" s="30">
        <f t="shared" si="31"/>
        <v>512</v>
      </c>
      <c r="W96" s="30">
        <f t="shared" si="32"/>
        <v>147</v>
      </c>
      <c r="X96" s="34">
        <f t="shared" si="33"/>
        <v>363</v>
      </c>
      <c r="Y96" s="36">
        <f t="shared" si="34"/>
        <v>324</v>
      </c>
      <c r="Z96" s="37">
        <f t="shared" ref="Z96:AA96" si="414">L96</f>
        <v>266</v>
      </c>
      <c r="AA96" s="38">
        <f t="shared" si="414"/>
        <v>39</v>
      </c>
      <c r="AB96" s="39">
        <f t="shared" si="36"/>
        <v>0</v>
      </c>
      <c r="AC96" s="35">
        <f t="shared" si="37"/>
        <v>1</v>
      </c>
      <c r="AD96" s="35">
        <f t="shared" si="38"/>
        <v>0.5491525424</v>
      </c>
      <c r="AE96" s="50">
        <f t="shared" ref="AE96:AF96" si="415">O96</f>
        <v>0.2887700535</v>
      </c>
      <c r="AF96" s="50">
        <f t="shared" si="415"/>
        <v>0.2826086957</v>
      </c>
      <c r="AG96" s="52">
        <f t="shared" si="40"/>
        <v>1</v>
      </c>
      <c r="AH96" s="42">
        <v>360.0</v>
      </c>
      <c r="AI96" s="42">
        <v>223.0</v>
      </c>
      <c r="AJ96" s="42">
        <v>137.0</v>
      </c>
      <c r="AK96" s="42">
        <v>42.0</v>
      </c>
      <c r="AL96" s="42">
        <v>0.7653631284916201</v>
      </c>
      <c r="AM96" s="42">
        <v>0.6174957118353345</v>
      </c>
      <c r="AN96" s="42">
        <v>0.5131004366812227</v>
      </c>
      <c r="AO96" s="42">
        <v>0.5436507936507936</v>
      </c>
      <c r="AP96" s="42">
        <v>0.0</v>
      </c>
      <c r="AQ96" s="35">
        <f t="shared" si="41"/>
        <v>0.7653631285</v>
      </c>
      <c r="AR96" s="35">
        <f t="shared" si="42"/>
        <v>0.6174957118</v>
      </c>
      <c r="AS96" s="30">
        <f t="shared" si="43"/>
        <v>0.6086840212</v>
      </c>
      <c r="AT96" s="30">
        <f t="shared" si="44"/>
        <v>0.3074509727</v>
      </c>
      <c r="AU96" s="30">
        <f t="shared" si="45"/>
        <v>0.008811690628</v>
      </c>
      <c r="AV96" s="41">
        <f t="shared" si="46"/>
        <v>0.403421949</v>
      </c>
      <c r="AW96" s="42">
        <f t="shared" si="47"/>
        <v>0.5832267222</v>
      </c>
      <c r="AX96" s="42">
        <f t="shared" si="48"/>
        <v>0.596623986</v>
      </c>
      <c r="AY96" s="36">
        <f t="shared" si="49"/>
        <v>330</v>
      </c>
      <c r="AZ96" s="37">
        <f t="shared" si="50"/>
        <v>223</v>
      </c>
      <c r="BA96" s="38">
        <f t="shared" si="51"/>
        <v>137</v>
      </c>
      <c r="BB96" s="39">
        <f t="shared" si="52"/>
        <v>42</v>
      </c>
      <c r="BC96" s="43"/>
      <c r="BD96" s="43"/>
      <c r="BE96" s="43">
        <f t="shared" si="53"/>
        <v>1</v>
      </c>
      <c r="BF96" s="43">
        <f t="shared" ref="BF96:BK96" si="416">POWER($AQ96,BF$3)</f>
        <v>0.7653631285</v>
      </c>
      <c r="BG96" s="43">
        <f t="shared" si="416"/>
        <v>0.5857807185</v>
      </c>
      <c r="BH96" s="43">
        <f t="shared" si="416"/>
        <v>0.4483349633</v>
      </c>
      <c r="BI96" s="43">
        <f t="shared" si="416"/>
        <v>0.3431390501</v>
      </c>
      <c r="BJ96" s="43">
        <f t="shared" si="416"/>
        <v>0.2626259769</v>
      </c>
      <c r="BK96" s="43">
        <f t="shared" si="416"/>
        <v>0.2010042393</v>
      </c>
      <c r="BL96" s="43">
        <f t="shared" ref="BL96:BO96" si="417">$AR96*BE96</f>
        <v>0.6174957118</v>
      </c>
      <c r="BM96" s="43">
        <f t="shared" si="417"/>
        <v>0.4726084498</v>
      </c>
      <c r="BN96" s="43">
        <f t="shared" si="417"/>
        <v>0.3617170817</v>
      </c>
      <c r="BO96" s="43">
        <f t="shared" si="417"/>
        <v>0.2768449173</v>
      </c>
      <c r="BP96" s="43"/>
      <c r="BQ96" s="43"/>
      <c r="BR96" s="43"/>
      <c r="BS96" s="43"/>
      <c r="BT96" s="43"/>
      <c r="BU96" s="43"/>
      <c r="BV96" s="43"/>
      <c r="BW96" s="43"/>
      <c r="BX96" s="43"/>
    </row>
    <row r="97">
      <c r="A97" s="30"/>
      <c r="B97" s="30"/>
      <c r="C97" s="44">
        <f t="shared" si="56"/>
        <v>93</v>
      </c>
      <c r="D97" s="32">
        <f t="shared" si="14"/>
        <v>1010</v>
      </c>
      <c r="E97" s="32">
        <f t="shared" si="15"/>
        <v>1010</v>
      </c>
      <c r="F97" s="33">
        <f t="shared" si="16"/>
        <v>666</v>
      </c>
      <c r="G97" s="30">
        <f t="shared" si="17"/>
        <v>418</v>
      </c>
      <c r="H97" s="34">
        <f t="shared" si="18"/>
        <v>248</v>
      </c>
      <c r="I97" s="35">
        <f t="shared" si="19"/>
        <v>0.4501818387</v>
      </c>
      <c r="J97" s="35">
        <f t="shared" si="20"/>
        <v>0.3999048855</v>
      </c>
      <c r="K97" s="36">
        <f t="shared" si="21"/>
        <v>188</v>
      </c>
      <c r="L97" s="37">
        <f t="shared" si="22"/>
        <v>230</v>
      </c>
      <c r="M97" s="38">
        <f t="shared" si="23"/>
        <v>99</v>
      </c>
      <c r="N97" s="39">
        <f t="shared" si="24"/>
        <v>149</v>
      </c>
      <c r="O97" s="35">
        <f t="shared" si="25"/>
        <v>0.4497607656</v>
      </c>
      <c r="P97" s="35">
        <f t="shared" si="26"/>
        <v>0.3991935484</v>
      </c>
      <c r="Q97" s="40">
        <f t="shared" si="27"/>
        <v>0.4309309309</v>
      </c>
      <c r="R97" s="35">
        <f t="shared" si="28"/>
        <v>0.3009118541</v>
      </c>
      <c r="S97" s="10">
        <f t="shared" si="57"/>
        <v>0.6825711983</v>
      </c>
      <c r="T97" s="10">
        <f t="shared" si="29"/>
        <v>0.9151224488</v>
      </c>
      <c r="U97" s="10">
        <f t="shared" si="30"/>
        <v>0.9151224488</v>
      </c>
      <c r="V97" s="30">
        <f t="shared" si="31"/>
        <v>666</v>
      </c>
      <c r="W97" s="30">
        <f t="shared" si="32"/>
        <v>287</v>
      </c>
      <c r="X97" s="34">
        <f t="shared" si="33"/>
        <v>455</v>
      </c>
      <c r="Y97" s="36">
        <f t="shared" si="34"/>
        <v>356</v>
      </c>
      <c r="Z97" s="37">
        <f t="shared" ref="Z97:AA97" si="418">L97</f>
        <v>230</v>
      </c>
      <c r="AA97" s="38">
        <f t="shared" si="418"/>
        <v>99</v>
      </c>
      <c r="AB97" s="39">
        <f t="shared" si="36"/>
        <v>33</v>
      </c>
      <c r="AC97" s="35">
        <f t="shared" si="37"/>
        <v>0.75</v>
      </c>
      <c r="AD97" s="35">
        <f t="shared" si="38"/>
        <v>0.6075085324</v>
      </c>
      <c r="AE97" s="50">
        <f t="shared" ref="AE97:AF97" si="419">O97</f>
        <v>0.4497607656</v>
      </c>
      <c r="AF97" s="50">
        <f t="shared" si="419"/>
        <v>0.3991935484</v>
      </c>
      <c r="AG97" s="52">
        <f t="shared" si="40"/>
        <v>0</v>
      </c>
      <c r="AH97" s="42">
        <v>463.0</v>
      </c>
      <c r="AI97" s="42">
        <v>309.0</v>
      </c>
      <c r="AJ97" s="42">
        <v>158.0</v>
      </c>
      <c r="AK97" s="42">
        <v>29.0</v>
      </c>
      <c r="AL97" s="42">
        <v>0.8449197860962567</v>
      </c>
      <c r="AM97" s="42">
        <v>0.5997409326424871</v>
      </c>
      <c r="AN97" s="42">
        <v>0.33405172413793105</v>
      </c>
      <c r="AO97" s="42">
        <v>0.3882063882063882</v>
      </c>
      <c r="AP97" s="42">
        <v>0.0</v>
      </c>
      <c r="AQ97" s="35">
        <f t="shared" si="41"/>
        <v>0.8449197861</v>
      </c>
      <c r="AR97" s="35">
        <f t="shared" si="42"/>
        <v>0.5997409326</v>
      </c>
      <c r="AS97" s="30">
        <f t="shared" si="43"/>
        <v>0.6260303844</v>
      </c>
      <c r="AT97" s="30">
        <f t="shared" si="44"/>
        <v>0.324797336</v>
      </c>
      <c r="AU97" s="30">
        <f t="shared" si="45"/>
        <v>-0.02628945181</v>
      </c>
      <c r="AV97" s="41">
        <f t="shared" si="46"/>
        <v>0.4184014848</v>
      </c>
      <c r="AW97" s="42">
        <f t="shared" si="47"/>
        <v>0.6400713845</v>
      </c>
      <c r="AX97" s="42">
        <f t="shared" si="48"/>
        <v>0.6001009935</v>
      </c>
      <c r="AY97" s="36">
        <f t="shared" si="49"/>
        <v>464</v>
      </c>
      <c r="AZ97" s="37">
        <f t="shared" si="50"/>
        <v>309</v>
      </c>
      <c r="BA97" s="38">
        <f t="shared" si="51"/>
        <v>158</v>
      </c>
      <c r="BB97" s="39">
        <f t="shared" si="52"/>
        <v>29</v>
      </c>
      <c r="BC97" s="43"/>
      <c r="BD97" s="43"/>
      <c r="BE97" s="43">
        <f t="shared" si="53"/>
        <v>1</v>
      </c>
      <c r="BF97" s="43">
        <f t="shared" ref="BF97:BK97" si="420">POWER($AQ97,BF$3)</f>
        <v>0.8449197861</v>
      </c>
      <c r="BG97" s="43">
        <f t="shared" si="420"/>
        <v>0.7138894449</v>
      </c>
      <c r="BH97" s="43">
        <f t="shared" si="420"/>
        <v>0.6031793171</v>
      </c>
      <c r="BI97" s="43">
        <f t="shared" si="420"/>
        <v>0.5096381396</v>
      </c>
      <c r="BJ97" s="43">
        <f t="shared" si="420"/>
        <v>0.4306033479</v>
      </c>
      <c r="BK97" s="43">
        <f t="shared" si="420"/>
        <v>0.3638252886</v>
      </c>
      <c r="BL97" s="43">
        <f t="shared" ref="BL97:BO97" si="421">$AR97*BE97</f>
        <v>0.5997409326</v>
      </c>
      <c r="BM97" s="43">
        <f t="shared" si="421"/>
        <v>0.5067329805</v>
      </c>
      <c r="BN97" s="43">
        <f t="shared" si="421"/>
        <v>0.4281487215</v>
      </c>
      <c r="BO97" s="43">
        <f t="shared" si="421"/>
        <v>0.3617513262</v>
      </c>
      <c r="BP97" s="43"/>
      <c r="BQ97" s="43"/>
      <c r="BR97" s="43"/>
      <c r="BS97" s="43"/>
      <c r="BT97" s="43"/>
      <c r="BU97" s="43"/>
      <c r="BV97" s="43"/>
      <c r="BW97" s="43"/>
      <c r="BX97" s="43"/>
    </row>
    <row r="98">
      <c r="A98" s="30"/>
      <c r="B98" s="30"/>
      <c r="C98" s="44">
        <f t="shared" si="56"/>
        <v>94</v>
      </c>
      <c r="D98" s="32">
        <f t="shared" si="14"/>
        <v>1591</v>
      </c>
      <c r="E98" s="32">
        <f t="shared" si="15"/>
        <v>1591</v>
      </c>
      <c r="F98" s="33">
        <f t="shared" si="16"/>
        <v>827</v>
      </c>
      <c r="G98" s="30">
        <f t="shared" si="17"/>
        <v>582</v>
      </c>
      <c r="H98" s="34">
        <f t="shared" si="18"/>
        <v>245</v>
      </c>
      <c r="I98" s="35">
        <f t="shared" si="19"/>
        <v>0.3988762151</v>
      </c>
      <c r="J98" s="35">
        <f t="shared" si="20"/>
        <v>0.3954804248</v>
      </c>
      <c r="K98" s="36">
        <f t="shared" si="21"/>
        <v>232</v>
      </c>
      <c r="L98" s="37">
        <f t="shared" si="22"/>
        <v>350</v>
      </c>
      <c r="M98" s="38">
        <f t="shared" si="23"/>
        <v>97</v>
      </c>
      <c r="N98" s="39">
        <f t="shared" si="24"/>
        <v>148</v>
      </c>
      <c r="O98" s="35">
        <f t="shared" si="25"/>
        <v>0.3986254296</v>
      </c>
      <c r="P98" s="35">
        <f t="shared" si="26"/>
        <v>0.3959183673</v>
      </c>
      <c r="Q98" s="40">
        <f t="shared" si="27"/>
        <v>0.3978234583</v>
      </c>
      <c r="R98" s="35">
        <f t="shared" si="28"/>
        <v>0.2170022371</v>
      </c>
      <c r="S98" s="10">
        <f t="shared" si="57"/>
        <v>0.5060186485</v>
      </c>
      <c r="T98" s="10">
        <f t="shared" si="29"/>
        <v>0.677963604</v>
      </c>
      <c r="U98" s="10">
        <f t="shared" si="30"/>
        <v>0.677963604</v>
      </c>
      <c r="V98" s="30">
        <f t="shared" si="31"/>
        <v>827</v>
      </c>
      <c r="W98" s="30">
        <f t="shared" si="32"/>
        <v>329</v>
      </c>
      <c r="X98" s="34">
        <f t="shared" si="33"/>
        <v>418</v>
      </c>
      <c r="Y98" s="36">
        <f t="shared" si="34"/>
        <v>321</v>
      </c>
      <c r="Z98" s="37">
        <f t="shared" ref="Z98:AA98" si="422">L98</f>
        <v>350</v>
      </c>
      <c r="AA98" s="38">
        <f t="shared" si="422"/>
        <v>97</v>
      </c>
      <c r="AB98" s="39">
        <f t="shared" si="36"/>
        <v>152</v>
      </c>
      <c r="AC98" s="35">
        <f t="shared" si="37"/>
        <v>0.3895582329</v>
      </c>
      <c r="AD98" s="35">
        <f t="shared" si="38"/>
        <v>0.478390462</v>
      </c>
      <c r="AE98" s="50">
        <f t="shared" ref="AE98:AF98" si="423">O98</f>
        <v>0.3986254296</v>
      </c>
      <c r="AF98" s="50">
        <f t="shared" si="423"/>
        <v>0.3959183673</v>
      </c>
      <c r="AG98" s="52">
        <f t="shared" si="40"/>
        <v>0</v>
      </c>
      <c r="AH98" s="42">
        <v>714.0</v>
      </c>
      <c r="AI98" s="42">
        <v>436.0</v>
      </c>
      <c r="AJ98" s="42">
        <v>595.0</v>
      </c>
      <c r="AK98" s="42">
        <v>238.0</v>
      </c>
      <c r="AL98" s="42">
        <v>0.7142857142857143</v>
      </c>
      <c r="AM98" s="42">
        <v>0.6208695652173913</v>
      </c>
      <c r="AN98" s="42">
        <v>0.5203520352035204</v>
      </c>
      <c r="AO98" s="42">
        <v>0.59679037111334</v>
      </c>
      <c r="AP98" s="42">
        <v>0.0</v>
      </c>
      <c r="AQ98" s="35">
        <f t="shared" si="41"/>
        <v>0.7142857143</v>
      </c>
      <c r="AR98" s="35">
        <f t="shared" si="42"/>
        <v>0.6208695652</v>
      </c>
      <c r="AS98" s="30">
        <f t="shared" si="43"/>
        <v>0.5959197045</v>
      </c>
      <c r="AT98" s="30">
        <f t="shared" si="44"/>
        <v>0.294686656</v>
      </c>
      <c r="AU98" s="30">
        <f t="shared" si="45"/>
        <v>0.02494986071</v>
      </c>
      <c r="AV98" s="41">
        <f t="shared" si="46"/>
        <v>0.3941101835</v>
      </c>
      <c r="AW98" s="42">
        <f t="shared" si="47"/>
        <v>0.5463718088</v>
      </c>
      <c r="AX98" s="42">
        <f t="shared" si="48"/>
        <v>0.5843054901</v>
      </c>
      <c r="AY98" s="36">
        <f t="shared" si="49"/>
        <v>613</v>
      </c>
      <c r="AZ98" s="37">
        <f t="shared" si="50"/>
        <v>436</v>
      </c>
      <c r="BA98" s="38">
        <f t="shared" si="51"/>
        <v>595</v>
      </c>
      <c r="BB98" s="39">
        <f t="shared" si="52"/>
        <v>238</v>
      </c>
      <c r="BC98" s="43"/>
      <c r="BD98" s="43"/>
      <c r="BE98" s="43">
        <f t="shared" si="53"/>
        <v>1</v>
      </c>
      <c r="BF98" s="43">
        <f t="shared" ref="BF98:BK98" si="424">POWER($AQ98,BF$3)</f>
        <v>0.7142857143</v>
      </c>
      <c r="BG98" s="43">
        <f t="shared" si="424"/>
        <v>0.5102040816</v>
      </c>
      <c r="BH98" s="43">
        <f t="shared" si="424"/>
        <v>0.3644314869</v>
      </c>
      <c r="BI98" s="43">
        <f t="shared" si="424"/>
        <v>0.2603082049</v>
      </c>
      <c r="BJ98" s="43">
        <f t="shared" si="424"/>
        <v>0.1859344321</v>
      </c>
      <c r="BK98" s="43">
        <f t="shared" si="424"/>
        <v>0.1328103086</v>
      </c>
      <c r="BL98" s="43">
        <f t="shared" ref="BL98:BO98" si="425">$AR98*BE98</f>
        <v>0.6208695652</v>
      </c>
      <c r="BM98" s="43">
        <f t="shared" si="425"/>
        <v>0.4434782609</v>
      </c>
      <c r="BN98" s="43">
        <f t="shared" si="425"/>
        <v>0.3167701863</v>
      </c>
      <c r="BO98" s="43">
        <f t="shared" si="425"/>
        <v>0.2262644188</v>
      </c>
      <c r="BP98" s="43"/>
      <c r="BQ98" s="43"/>
      <c r="BR98" s="43"/>
      <c r="BS98" s="43"/>
      <c r="BT98" s="43"/>
      <c r="BU98" s="43"/>
      <c r="BV98" s="43"/>
      <c r="BW98" s="43"/>
      <c r="BX98" s="43"/>
    </row>
    <row r="99">
      <c r="A99" s="30"/>
      <c r="B99" s="30"/>
      <c r="C99" s="44">
        <f t="shared" si="56"/>
        <v>95</v>
      </c>
      <c r="D99" s="32">
        <f t="shared" si="14"/>
        <v>2189</v>
      </c>
      <c r="E99" s="32">
        <f t="shared" si="15"/>
        <v>2189</v>
      </c>
      <c r="F99" s="33">
        <f t="shared" si="16"/>
        <v>848</v>
      </c>
      <c r="G99" s="30">
        <f t="shared" si="17"/>
        <v>668</v>
      </c>
      <c r="H99" s="34">
        <f t="shared" si="18"/>
        <v>180</v>
      </c>
      <c r="I99" s="35">
        <f t="shared" si="19"/>
        <v>0.6237715859</v>
      </c>
      <c r="J99" s="35">
        <f t="shared" si="20"/>
        <v>0.7273501812</v>
      </c>
      <c r="K99" s="36">
        <f t="shared" si="21"/>
        <v>417</v>
      </c>
      <c r="L99" s="37">
        <f t="shared" si="22"/>
        <v>251</v>
      </c>
      <c r="M99" s="38">
        <f t="shared" si="23"/>
        <v>131</v>
      </c>
      <c r="N99" s="39">
        <f t="shared" si="24"/>
        <v>49</v>
      </c>
      <c r="O99" s="35">
        <f t="shared" si="25"/>
        <v>0.624251497</v>
      </c>
      <c r="P99" s="35">
        <f t="shared" si="26"/>
        <v>0.7277777778</v>
      </c>
      <c r="Q99" s="40">
        <f t="shared" si="27"/>
        <v>0.6462264151</v>
      </c>
      <c r="R99" s="35">
        <f t="shared" si="28"/>
        <v>0.3429319372</v>
      </c>
      <c r="S99" s="10">
        <f t="shared" si="57"/>
        <v>0.6898297377</v>
      </c>
      <c r="T99" s="10">
        <f t="shared" si="29"/>
        <v>0.9008452484</v>
      </c>
      <c r="U99" s="10">
        <f t="shared" si="30"/>
        <v>0.9008452484</v>
      </c>
      <c r="V99" s="30">
        <f t="shared" si="31"/>
        <v>848</v>
      </c>
      <c r="W99" s="30">
        <f t="shared" si="32"/>
        <v>548</v>
      </c>
      <c r="X99" s="34">
        <f t="shared" si="33"/>
        <v>585</v>
      </c>
      <c r="Y99" s="36">
        <f t="shared" si="34"/>
        <v>454</v>
      </c>
      <c r="Z99" s="37">
        <f t="shared" ref="Z99:AA99" si="426">L99</f>
        <v>251</v>
      </c>
      <c r="AA99" s="38">
        <f t="shared" si="426"/>
        <v>131</v>
      </c>
      <c r="AB99" s="39">
        <f t="shared" si="36"/>
        <v>50</v>
      </c>
      <c r="AC99" s="35">
        <f t="shared" si="37"/>
        <v>0.7237569061</v>
      </c>
      <c r="AD99" s="35">
        <f t="shared" si="38"/>
        <v>0.6439716312</v>
      </c>
      <c r="AE99" s="50">
        <f t="shared" ref="AE99:AF99" si="427">O99</f>
        <v>0.624251497</v>
      </c>
      <c r="AF99" s="50">
        <f t="shared" si="427"/>
        <v>0.7277777778</v>
      </c>
      <c r="AG99" s="52">
        <f t="shared" si="40"/>
        <v>0</v>
      </c>
      <c r="AH99" s="42">
        <v>123.0</v>
      </c>
      <c r="AI99" s="42">
        <v>159.0</v>
      </c>
      <c r="AJ99" s="42">
        <v>39.0</v>
      </c>
      <c r="AK99" s="42">
        <v>86.0</v>
      </c>
      <c r="AL99" s="42">
        <v>0.312</v>
      </c>
      <c r="AM99" s="42">
        <v>0.43617021276595747</v>
      </c>
      <c r="AN99" s="42">
        <v>0.3665338645418327</v>
      </c>
      <c r="AO99" s="42">
        <v>0.3391304347826087</v>
      </c>
      <c r="AP99" s="42">
        <v>0.0</v>
      </c>
      <c r="AQ99" s="35">
        <f t="shared" si="41"/>
        <v>0.312</v>
      </c>
      <c r="AR99" s="35">
        <f t="shared" si="42"/>
        <v>0.4361702128</v>
      </c>
      <c r="AS99" s="30">
        <f t="shared" si="43"/>
        <v>0.4545131565</v>
      </c>
      <c r="AT99" s="30">
        <f t="shared" si="44"/>
        <v>0.153280108</v>
      </c>
      <c r="AU99" s="30">
        <f t="shared" si="45"/>
        <v>-0.01834294372</v>
      </c>
      <c r="AV99" s="41">
        <f t="shared" si="46"/>
        <v>0.3287489262</v>
      </c>
      <c r="AW99" s="42">
        <f t="shared" si="47"/>
        <v>0.2458035715</v>
      </c>
      <c r="AX99" s="42">
        <f t="shared" si="48"/>
        <v>0.2179150237</v>
      </c>
      <c r="AY99" s="36">
        <f t="shared" si="49"/>
        <v>44</v>
      </c>
      <c r="AZ99" s="37">
        <f t="shared" si="50"/>
        <v>159</v>
      </c>
      <c r="BA99" s="38">
        <f t="shared" si="51"/>
        <v>39</v>
      </c>
      <c r="BB99" s="39">
        <f t="shared" si="52"/>
        <v>86</v>
      </c>
      <c r="BC99" s="43"/>
      <c r="BD99" s="43"/>
      <c r="BE99" s="43">
        <f t="shared" si="53"/>
        <v>1</v>
      </c>
      <c r="BF99" s="43">
        <f t="shared" ref="BF99:BK99" si="428">POWER($AQ99,BF$3)</f>
        <v>0.312</v>
      </c>
      <c r="BG99" s="43">
        <f t="shared" si="428"/>
        <v>0.097344</v>
      </c>
      <c r="BH99" s="43">
        <f t="shared" si="428"/>
        <v>0.030371328</v>
      </c>
      <c r="BI99" s="43">
        <f t="shared" si="428"/>
        <v>0.009475854336</v>
      </c>
      <c r="BJ99" s="43">
        <f t="shared" si="428"/>
        <v>0.002956466553</v>
      </c>
      <c r="BK99" s="43">
        <f t="shared" si="428"/>
        <v>0.0009224175645</v>
      </c>
      <c r="BL99" s="43">
        <f t="shared" ref="BL99:BO99" si="429">$AR99*BE99</f>
        <v>0.4361702128</v>
      </c>
      <c r="BM99" s="43">
        <f t="shared" si="429"/>
        <v>0.1360851064</v>
      </c>
      <c r="BN99" s="43">
        <f t="shared" si="429"/>
        <v>0.04245855319</v>
      </c>
      <c r="BO99" s="43">
        <f t="shared" si="429"/>
        <v>0.0132470686</v>
      </c>
      <c r="BP99" s="43"/>
      <c r="BQ99" s="43"/>
      <c r="BR99" s="43"/>
      <c r="BS99" s="43"/>
      <c r="BT99" s="43"/>
      <c r="BU99" s="43"/>
      <c r="BV99" s="43"/>
      <c r="BW99" s="43"/>
      <c r="BX99" s="43"/>
    </row>
    <row r="100">
      <c r="A100" s="30"/>
      <c r="B100" s="30"/>
      <c r="C100" s="44">
        <f t="shared" si="56"/>
        <v>96</v>
      </c>
      <c r="D100" s="32">
        <f t="shared" si="14"/>
        <v>1349</v>
      </c>
      <c r="E100" s="32">
        <f t="shared" si="15"/>
        <v>1349</v>
      </c>
      <c r="F100" s="33">
        <f t="shared" si="16"/>
        <v>834</v>
      </c>
      <c r="G100" s="30">
        <f t="shared" si="17"/>
        <v>582</v>
      </c>
      <c r="H100" s="34">
        <f t="shared" si="18"/>
        <v>252</v>
      </c>
      <c r="I100" s="35">
        <f t="shared" si="19"/>
        <v>0.2859240423</v>
      </c>
      <c r="J100" s="35">
        <f t="shared" si="20"/>
        <v>0.2970324062</v>
      </c>
      <c r="K100" s="36">
        <f t="shared" si="21"/>
        <v>166</v>
      </c>
      <c r="L100" s="37">
        <f t="shared" si="22"/>
        <v>416</v>
      </c>
      <c r="M100" s="38">
        <f t="shared" si="23"/>
        <v>75</v>
      </c>
      <c r="N100" s="39">
        <f t="shared" si="24"/>
        <v>177</v>
      </c>
      <c r="O100" s="35">
        <f t="shared" si="25"/>
        <v>0.2852233677</v>
      </c>
      <c r="P100" s="35">
        <f t="shared" si="26"/>
        <v>0.2976190476</v>
      </c>
      <c r="Q100" s="40">
        <f t="shared" si="27"/>
        <v>0.2889688249</v>
      </c>
      <c r="R100" s="35">
        <f t="shared" si="28"/>
        <v>0.1527494908</v>
      </c>
      <c r="S100" s="10">
        <f t="shared" si="57"/>
        <v>0.5212645912</v>
      </c>
      <c r="T100" s="10">
        <f t="shared" si="29"/>
        <v>0.7429832536</v>
      </c>
      <c r="U100" s="10">
        <f t="shared" si="30"/>
        <v>0.7429832536</v>
      </c>
      <c r="V100" s="30">
        <f t="shared" si="31"/>
        <v>834</v>
      </c>
      <c r="W100" s="30">
        <f t="shared" si="32"/>
        <v>241</v>
      </c>
      <c r="X100" s="34">
        <f t="shared" si="33"/>
        <v>435</v>
      </c>
      <c r="Y100" s="36">
        <f t="shared" si="34"/>
        <v>360</v>
      </c>
      <c r="Z100" s="37">
        <f t="shared" ref="Z100:AA100" si="430">L100</f>
        <v>416</v>
      </c>
      <c r="AA100" s="38">
        <f t="shared" si="430"/>
        <v>75</v>
      </c>
      <c r="AB100" s="39">
        <f t="shared" si="36"/>
        <v>125</v>
      </c>
      <c r="AC100" s="35">
        <f t="shared" si="37"/>
        <v>0.375</v>
      </c>
      <c r="AD100" s="35">
        <f t="shared" si="38"/>
        <v>0.4639175258</v>
      </c>
      <c r="AE100" s="50">
        <f t="shared" ref="AE100:AF100" si="431">O100</f>
        <v>0.2852233677</v>
      </c>
      <c r="AF100" s="50">
        <f t="shared" si="431"/>
        <v>0.2976190476</v>
      </c>
      <c r="AG100" s="52">
        <f t="shared" si="40"/>
        <v>0</v>
      </c>
      <c r="AH100" s="42">
        <v>206.0</v>
      </c>
      <c r="AI100" s="42">
        <v>182.0</v>
      </c>
      <c r="AJ100" s="42">
        <v>40.0</v>
      </c>
      <c r="AK100" s="42">
        <v>49.0</v>
      </c>
      <c r="AL100" s="42">
        <v>0.449438202247191</v>
      </c>
      <c r="AM100" s="42">
        <v>0.5309278350515464</v>
      </c>
      <c r="AN100" s="42">
        <v>0.3724137931034483</v>
      </c>
      <c r="AO100" s="42">
        <v>0.28368794326241137</v>
      </c>
      <c r="AP100" s="42">
        <v>0.0</v>
      </c>
      <c r="AQ100" s="35">
        <f t="shared" si="41"/>
        <v>0.4494382022</v>
      </c>
      <c r="AR100" s="35">
        <f t="shared" si="42"/>
        <v>0.5309278351</v>
      </c>
      <c r="AS100" s="30">
        <f t="shared" si="43"/>
        <v>0.510554442</v>
      </c>
      <c r="AT100" s="30">
        <f t="shared" si="44"/>
        <v>0.2093213935</v>
      </c>
      <c r="AU100" s="30">
        <f t="shared" si="45"/>
        <v>0.02037339305</v>
      </c>
      <c r="AV100" s="41">
        <f t="shared" si="46"/>
        <v>0.34953214</v>
      </c>
      <c r="AW100" s="42">
        <f t="shared" si="47"/>
        <v>0.3505781963</v>
      </c>
      <c r="AX100" s="42">
        <f t="shared" si="48"/>
        <v>0.3815538321</v>
      </c>
      <c r="AY100" s="36">
        <f t="shared" si="49"/>
        <v>112</v>
      </c>
      <c r="AZ100" s="37">
        <f t="shared" si="50"/>
        <v>182</v>
      </c>
      <c r="BA100" s="38">
        <f t="shared" si="51"/>
        <v>40</v>
      </c>
      <c r="BB100" s="39">
        <f t="shared" si="52"/>
        <v>49</v>
      </c>
      <c r="BC100" s="43"/>
      <c r="BD100" s="43"/>
      <c r="BE100" s="43">
        <f t="shared" si="53"/>
        <v>1</v>
      </c>
      <c r="BF100" s="43">
        <f t="shared" ref="BF100:BK100" si="432">POWER($AQ100,BF$3)</f>
        <v>0.4494382022</v>
      </c>
      <c r="BG100" s="43">
        <f t="shared" si="432"/>
        <v>0.2019946976</v>
      </c>
      <c r="BH100" s="43">
        <f t="shared" si="432"/>
        <v>0.09078413377</v>
      </c>
      <c r="BI100" s="43">
        <f t="shared" si="432"/>
        <v>0.04080185787</v>
      </c>
      <c r="BJ100" s="43">
        <f t="shared" si="432"/>
        <v>0.01833791365</v>
      </c>
      <c r="BK100" s="43">
        <f t="shared" si="432"/>
        <v>0.008241758944</v>
      </c>
      <c r="BL100" s="43">
        <f t="shared" ref="BL100:BO100" si="433">$AR100*BE100</f>
        <v>0.5309278351</v>
      </c>
      <c r="BM100" s="43">
        <f t="shared" si="433"/>
        <v>0.2386192517</v>
      </c>
      <c r="BN100" s="43">
        <f t="shared" si="433"/>
        <v>0.1072446075</v>
      </c>
      <c r="BO100" s="43">
        <f t="shared" si="433"/>
        <v>0.0481998236</v>
      </c>
      <c r="BP100" s="43"/>
      <c r="BQ100" s="43"/>
      <c r="BR100" s="43"/>
      <c r="BS100" s="43"/>
      <c r="BT100" s="43"/>
      <c r="BU100" s="43"/>
      <c r="BV100" s="43"/>
      <c r="BW100" s="43"/>
      <c r="BX100" s="43"/>
    </row>
    <row r="101">
      <c r="A101" s="30"/>
      <c r="B101" s="30"/>
      <c r="C101" s="44">
        <f t="shared" si="56"/>
        <v>97</v>
      </c>
      <c r="D101" s="32">
        <f t="shared" si="14"/>
        <v>1818</v>
      </c>
      <c r="E101" s="32">
        <f t="shared" si="15"/>
        <v>1818</v>
      </c>
      <c r="F101" s="33">
        <f t="shared" si="16"/>
        <v>767</v>
      </c>
      <c r="G101" s="30">
        <f t="shared" si="17"/>
        <v>538</v>
      </c>
      <c r="H101" s="34">
        <f t="shared" si="18"/>
        <v>229</v>
      </c>
      <c r="I101" s="35">
        <f t="shared" si="19"/>
        <v>0.3227864642</v>
      </c>
      <c r="J101" s="35">
        <f t="shared" si="20"/>
        <v>0.2893163027</v>
      </c>
      <c r="K101" s="36">
        <f t="shared" si="21"/>
        <v>174</v>
      </c>
      <c r="L101" s="37">
        <f t="shared" si="22"/>
        <v>364</v>
      </c>
      <c r="M101" s="38">
        <f t="shared" si="23"/>
        <v>66</v>
      </c>
      <c r="N101" s="39">
        <f t="shared" si="24"/>
        <v>163</v>
      </c>
      <c r="O101" s="35">
        <f t="shared" si="25"/>
        <v>0.3234200743</v>
      </c>
      <c r="P101" s="35">
        <f t="shared" si="26"/>
        <v>0.288209607</v>
      </c>
      <c r="Q101" s="40">
        <f t="shared" si="27"/>
        <v>0.3129074316</v>
      </c>
      <c r="R101" s="35">
        <f t="shared" si="28"/>
        <v>0.1534883721</v>
      </c>
      <c r="S101" s="10">
        <f t="shared" si="57"/>
        <v>0.3521540654</v>
      </c>
      <c r="T101" s="10">
        <f t="shared" si="29"/>
        <v>0.4652925967</v>
      </c>
      <c r="U101" s="10">
        <f t="shared" si="30"/>
        <v>0.4652925967</v>
      </c>
      <c r="V101" s="30">
        <f t="shared" si="31"/>
        <v>767</v>
      </c>
      <c r="W101" s="30">
        <f t="shared" si="32"/>
        <v>240</v>
      </c>
      <c r="X101" s="34">
        <f t="shared" si="33"/>
        <v>270</v>
      </c>
      <c r="Y101" s="36">
        <f t="shared" si="34"/>
        <v>204</v>
      </c>
      <c r="Z101" s="37">
        <f t="shared" ref="Z101:AA101" si="434">L101</f>
        <v>364</v>
      </c>
      <c r="AA101" s="38">
        <f t="shared" si="434"/>
        <v>66</v>
      </c>
      <c r="AB101" s="39">
        <f t="shared" si="36"/>
        <v>234</v>
      </c>
      <c r="AC101" s="35">
        <f t="shared" si="37"/>
        <v>0.22</v>
      </c>
      <c r="AD101" s="35">
        <f t="shared" si="38"/>
        <v>0.3591549296</v>
      </c>
      <c r="AE101" s="50">
        <f t="shared" ref="AE101:AF101" si="435">O101</f>
        <v>0.3234200743</v>
      </c>
      <c r="AF101" s="50">
        <f t="shared" si="435"/>
        <v>0.288209607</v>
      </c>
      <c r="AG101" s="52">
        <f t="shared" si="40"/>
        <v>0</v>
      </c>
      <c r="AH101" s="42">
        <v>135.0</v>
      </c>
      <c r="AI101" s="42">
        <v>148.0</v>
      </c>
      <c r="AJ101" s="42">
        <v>44.0</v>
      </c>
      <c r="AK101" s="42">
        <v>66.0</v>
      </c>
      <c r="AL101" s="42">
        <v>0.4</v>
      </c>
      <c r="AM101" s="42">
        <v>0.47703180212014135</v>
      </c>
      <c r="AN101" s="42">
        <v>0.45588235294117646</v>
      </c>
      <c r="AO101" s="42">
        <v>0.5365853658536586</v>
      </c>
      <c r="AP101" s="42">
        <v>0.0</v>
      </c>
      <c r="AQ101" s="35">
        <f t="shared" si="41"/>
        <v>0.4</v>
      </c>
      <c r="AR101" s="35">
        <f t="shared" si="42"/>
        <v>0.4770318021</v>
      </c>
      <c r="AS101" s="30">
        <f t="shared" si="43"/>
        <v>0.4912688869</v>
      </c>
      <c r="AT101" s="30">
        <f t="shared" si="44"/>
        <v>0.1900358384</v>
      </c>
      <c r="AU101" s="30">
        <f t="shared" si="45"/>
        <v>-0.0142370848</v>
      </c>
      <c r="AV101" s="41">
        <f t="shared" si="46"/>
        <v>0.3418767271</v>
      </c>
      <c r="AW101" s="42">
        <f t="shared" si="47"/>
        <v>0.3131402401</v>
      </c>
      <c r="AX101" s="42">
        <f t="shared" si="48"/>
        <v>0.2914942259</v>
      </c>
      <c r="AY101" s="36">
        <f t="shared" si="49"/>
        <v>61</v>
      </c>
      <c r="AZ101" s="37">
        <f t="shared" si="50"/>
        <v>148</v>
      </c>
      <c r="BA101" s="38">
        <f t="shared" si="51"/>
        <v>44</v>
      </c>
      <c r="BB101" s="39">
        <f t="shared" si="52"/>
        <v>66</v>
      </c>
      <c r="BC101" s="43"/>
      <c r="BD101" s="43"/>
      <c r="BE101" s="43">
        <f t="shared" si="53"/>
        <v>1</v>
      </c>
      <c r="BF101" s="43">
        <f t="shared" ref="BF101:BK101" si="436">POWER($AQ101,BF$3)</f>
        <v>0.4</v>
      </c>
      <c r="BG101" s="43">
        <f t="shared" si="436"/>
        <v>0.16</v>
      </c>
      <c r="BH101" s="43">
        <f t="shared" si="436"/>
        <v>0.064</v>
      </c>
      <c r="BI101" s="43">
        <f t="shared" si="436"/>
        <v>0.0256</v>
      </c>
      <c r="BJ101" s="43">
        <f t="shared" si="436"/>
        <v>0.01024</v>
      </c>
      <c r="BK101" s="43">
        <f t="shared" si="436"/>
        <v>0.004096</v>
      </c>
      <c r="BL101" s="43">
        <f t="shared" ref="BL101:BO101" si="437">$AR101*BE101</f>
        <v>0.4770318021</v>
      </c>
      <c r="BM101" s="43">
        <f t="shared" si="437"/>
        <v>0.1908127208</v>
      </c>
      <c r="BN101" s="43">
        <f t="shared" si="437"/>
        <v>0.07632508834</v>
      </c>
      <c r="BO101" s="43">
        <f t="shared" si="437"/>
        <v>0.03053003534</v>
      </c>
      <c r="BP101" s="43"/>
      <c r="BQ101" s="43"/>
      <c r="BR101" s="43"/>
      <c r="BS101" s="43"/>
      <c r="BT101" s="43"/>
      <c r="BU101" s="43"/>
      <c r="BV101" s="43"/>
      <c r="BW101" s="43"/>
      <c r="BX101" s="43"/>
    </row>
    <row r="102">
      <c r="A102" s="30"/>
      <c r="B102" s="30"/>
      <c r="C102" s="44">
        <f t="shared" si="56"/>
        <v>98</v>
      </c>
      <c r="D102" s="32">
        <f t="shared" si="14"/>
        <v>1702</v>
      </c>
      <c r="E102" s="32">
        <f t="shared" si="15"/>
        <v>1702</v>
      </c>
      <c r="F102" s="33">
        <f t="shared" si="16"/>
        <v>705</v>
      </c>
      <c r="G102" s="30">
        <f t="shared" si="17"/>
        <v>493</v>
      </c>
      <c r="H102" s="34">
        <f t="shared" si="18"/>
        <v>212</v>
      </c>
      <c r="I102" s="35">
        <f t="shared" si="19"/>
        <v>0.5135375608</v>
      </c>
      <c r="J102" s="35">
        <f t="shared" si="20"/>
        <v>0.5019869154</v>
      </c>
      <c r="K102" s="36">
        <f t="shared" si="21"/>
        <v>253</v>
      </c>
      <c r="L102" s="37">
        <f t="shared" si="22"/>
        <v>240</v>
      </c>
      <c r="M102" s="38">
        <f t="shared" si="23"/>
        <v>106</v>
      </c>
      <c r="N102" s="39">
        <f t="shared" si="24"/>
        <v>106</v>
      </c>
      <c r="O102" s="35">
        <f t="shared" si="25"/>
        <v>0.5131845842</v>
      </c>
      <c r="P102" s="35">
        <f t="shared" si="26"/>
        <v>0.5</v>
      </c>
      <c r="Q102" s="40">
        <f t="shared" si="27"/>
        <v>0.5092198582</v>
      </c>
      <c r="R102" s="35">
        <f t="shared" si="28"/>
        <v>0.3063583815</v>
      </c>
      <c r="S102" s="10">
        <f t="shared" si="57"/>
        <v>0.7456529225</v>
      </c>
      <c r="T102" s="10">
        <f t="shared" si="29"/>
        <v>1.015142193</v>
      </c>
      <c r="U102" s="10">
        <f t="shared" si="30"/>
        <v>1</v>
      </c>
      <c r="V102" s="30">
        <f t="shared" si="31"/>
        <v>705</v>
      </c>
      <c r="W102" s="30">
        <f t="shared" si="32"/>
        <v>359</v>
      </c>
      <c r="X102" s="34">
        <f t="shared" si="33"/>
        <v>526</v>
      </c>
      <c r="Y102" s="36">
        <f t="shared" si="34"/>
        <v>420</v>
      </c>
      <c r="Z102" s="37">
        <f t="shared" ref="Z102:AA102" si="438">L102</f>
        <v>240</v>
      </c>
      <c r="AA102" s="38">
        <f t="shared" si="438"/>
        <v>106</v>
      </c>
      <c r="AB102" s="39">
        <f t="shared" si="36"/>
        <v>0</v>
      </c>
      <c r="AC102" s="35">
        <f t="shared" si="37"/>
        <v>1</v>
      </c>
      <c r="AD102" s="35">
        <f t="shared" si="38"/>
        <v>0.6363636364</v>
      </c>
      <c r="AE102" s="50">
        <f t="shared" ref="AE102:AF102" si="439">O102</f>
        <v>0.5131845842</v>
      </c>
      <c r="AF102" s="50">
        <f t="shared" si="439"/>
        <v>0.5</v>
      </c>
      <c r="AG102" s="52">
        <f t="shared" si="40"/>
        <v>1</v>
      </c>
      <c r="AH102" s="42">
        <v>274.0</v>
      </c>
      <c r="AI102" s="42">
        <v>191.0</v>
      </c>
      <c r="AJ102" s="42">
        <v>104.0</v>
      </c>
      <c r="AK102" s="42">
        <v>33.0</v>
      </c>
      <c r="AL102" s="42">
        <v>0.7591240875912408</v>
      </c>
      <c r="AM102" s="42">
        <v>0.589247311827957</v>
      </c>
      <c r="AN102" s="42">
        <v>0.39171974522292996</v>
      </c>
      <c r="AO102" s="42">
        <v>0.4425531914893617</v>
      </c>
      <c r="AP102" s="42">
        <v>0.0</v>
      </c>
      <c r="AQ102" s="35">
        <f t="shared" si="41"/>
        <v>0.7591240876</v>
      </c>
      <c r="AR102" s="35">
        <f t="shared" si="42"/>
        <v>0.5892473118</v>
      </c>
      <c r="AS102" s="30">
        <f t="shared" si="43"/>
        <v>0.6071922193</v>
      </c>
      <c r="AT102" s="30">
        <f t="shared" si="44"/>
        <v>0.3059591708</v>
      </c>
      <c r="AU102" s="30">
        <f t="shared" si="45"/>
        <v>-0.01794490745</v>
      </c>
      <c r="AV102" s="41">
        <f t="shared" si="46"/>
        <v>0.4022718088</v>
      </c>
      <c r="AW102" s="42">
        <f t="shared" si="47"/>
        <v>0.5787401812</v>
      </c>
      <c r="AX102" s="42">
        <f t="shared" si="48"/>
        <v>0.5514568064</v>
      </c>
      <c r="AY102" s="36">
        <f t="shared" si="49"/>
        <v>235</v>
      </c>
      <c r="AZ102" s="37">
        <f t="shared" si="50"/>
        <v>191</v>
      </c>
      <c r="BA102" s="38">
        <f t="shared" si="51"/>
        <v>104</v>
      </c>
      <c r="BB102" s="39">
        <f t="shared" si="52"/>
        <v>33</v>
      </c>
      <c r="BC102" s="43"/>
      <c r="BD102" s="43"/>
      <c r="BE102" s="43">
        <f t="shared" si="53"/>
        <v>1</v>
      </c>
      <c r="BF102" s="43">
        <f t="shared" ref="BF102:BK102" si="440">POWER($AQ102,BF$3)</f>
        <v>0.7591240876</v>
      </c>
      <c r="BG102" s="43">
        <f t="shared" si="440"/>
        <v>0.5762693804</v>
      </c>
      <c r="BH102" s="43">
        <f t="shared" si="440"/>
        <v>0.4374599676</v>
      </c>
      <c r="BI102" s="43">
        <f t="shared" si="440"/>
        <v>0.3320863987</v>
      </c>
      <c r="BJ102" s="43">
        <f t="shared" si="440"/>
        <v>0.2520947844</v>
      </c>
      <c r="BK102" s="43">
        <f t="shared" si="440"/>
        <v>0.1913712232</v>
      </c>
      <c r="BL102" s="43">
        <f t="shared" ref="BL102:BO102" si="441">$AR102*BE102</f>
        <v>0.5892473118</v>
      </c>
      <c r="BM102" s="43">
        <f t="shared" si="441"/>
        <v>0.447311828</v>
      </c>
      <c r="BN102" s="43">
        <f t="shared" si="441"/>
        <v>0.3395651833</v>
      </c>
      <c r="BO102" s="43">
        <f t="shared" si="441"/>
        <v>0.2577721099</v>
      </c>
      <c r="BP102" s="43"/>
      <c r="BQ102" s="43"/>
      <c r="BR102" s="43"/>
      <c r="BS102" s="43"/>
      <c r="BT102" s="43"/>
      <c r="BU102" s="43"/>
      <c r="BV102" s="43"/>
      <c r="BW102" s="43"/>
      <c r="BX102" s="43"/>
    </row>
    <row r="103">
      <c r="A103" s="30"/>
      <c r="B103" s="30"/>
      <c r="C103" s="44">
        <f t="shared" si="56"/>
        <v>99</v>
      </c>
      <c r="D103" s="32">
        <f t="shared" si="14"/>
        <v>920</v>
      </c>
      <c r="E103" s="32">
        <f t="shared" si="15"/>
        <v>920</v>
      </c>
      <c r="F103" s="33">
        <f t="shared" si="16"/>
        <v>295</v>
      </c>
      <c r="G103" s="30">
        <f t="shared" si="17"/>
        <v>227</v>
      </c>
      <c r="H103" s="34">
        <f t="shared" si="18"/>
        <v>68</v>
      </c>
      <c r="I103" s="35">
        <f t="shared" si="19"/>
        <v>0.4698470085</v>
      </c>
      <c r="J103" s="35">
        <f t="shared" si="20"/>
        <v>0.4427427136</v>
      </c>
      <c r="K103" s="36">
        <f t="shared" si="21"/>
        <v>107</v>
      </c>
      <c r="L103" s="37">
        <f t="shared" si="22"/>
        <v>120</v>
      </c>
      <c r="M103" s="38">
        <f t="shared" si="23"/>
        <v>30</v>
      </c>
      <c r="N103" s="39">
        <f t="shared" si="24"/>
        <v>38</v>
      </c>
      <c r="O103" s="35">
        <f t="shared" si="25"/>
        <v>0.4713656388</v>
      </c>
      <c r="P103" s="35">
        <f t="shared" si="26"/>
        <v>0.4411764706</v>
      </c>
      <c r="Q103" s="40">
        <f t="shared" si="27"/>
        <v>0.4644067797</v>
      </c>
      <c r="R103" s="35">
        <f t="shared" si="28"/>
        <v>0.2</v>
      </c>
      <c r="S103" s="10">
        <f t="shared" si="57"/>
        <v>0.6375548449</v>
      </c>
      <c r="T103" s="10">
        <f t="shared" si="29"/>
        <v>0.9041882704</v>
      </c>
      <c r="U103" s="10">
        <f t="shared" si="30"/>
        <v>0.9041882704</v>
      </c>
      <c r="V103" s="30">
        <f t="shared" si="31"/>
        <v>295</v>
      </c>
      <c r="W103" s="30">
        <f t="shared" si="32"/>
        <v>137</v>
      </c>
      <c r="X103" s="34">
        <f t="shared" si="33"/>
        <v>188</v>
      </c>
      <c r="Y103" s="36">
        <f t="shared" si="34"/>
        <v>158</v>
      </c>
      <c r="Z103" s="37">
        <f t="shared" ref="Z103:AA103" si="442">L103</f>
        <v>120</v>
      </c>
      <c r="AA103" s="38">
        <f t="shared" si="442"/>
        <v>30</v>
      </c>
      <c r="AB103" s="39">
        <f t="shared" si="36"/>
        <v>17</v>
      </c>
      <c r="AC103" s="35">
        <f t="shared" si="37"/>
        <v>0.6382978723</v>
      </c>
      <c r="AD103" s="35">
        <f t="shared" si="38"/>
        <v>0.5683453237</v>
      </c>
      <c r="AE103" s="50">
        <f t="shared" ref="AE103:AF103" si="443">O103</f>
        <v>0.4713656388</v>
      </c>
      <c r="AF103" s="50">
        <f t="shared" si="443"/>
        <v>0.4411764706</v>
      </c>
      <c r="AG103" s="52">
        <f t="shared" si="40"/>
        <v>0</v>
      </c>
      <c r="AH103" s="42">
        <v>140.0</v>
      </c>
      <c r="AI103" s="42">
        <v>56.0</v>
      </c>
      <c r="AJ103" s="42">
        <v>61.0</v>
      </c>
      <c r="AK103" s="42">
        <v>5.0</v>
      </c>
      <c r="AL103" s="42">
        <v>0.9242424242424242</v>
      </c>
      <c r="AM103" s="42">
        <v>0.7142857142857143</v>
      </c>
      <c r="AN103" s="42">
        <v>0.4716981132075472</v>
      </c>
      <c r="AO103" s="42">
        <v>0.41496598639455784</v>
      </c>
      <c r="AP103" s="42">
        <v>0.0</v>
      </c>
      <c r="AQ103" s="35">
        <f t="shared" si="41"/>
        <v>0.9242424242</v>
      </c>
      <c r="AR103" s="35">
        <f t="shared" si="42"/>
        <v>0.7142857143</v>
      </c>
      <c r="AS103" s="30">
        <f t="shared" si="43"/>
        <v>0.6401534395</v>
      </c>
      <c r="AT103" s="30">
        <f t="shared" si="44"/>
        <v>0.338920391</v>
      </c>
      <c r="AU103" s="30">
        <f t="shared" si="45"/>
        <v>0.07413227481</v>
      </c>
      <c r="AV103" s="41">
        <f t="shared" si="46"/>
        <v>0.4339233248</v>
      </c>
      <c r="AW103" s="42">
        <f t="shared" si="47"/>
        <v>0.6960930578</v>
      </c>
      <c r="AX103" s="42">
        <f t="shared" si="48"/>
        <v>0.8088035103</v>
      </c>
      <c r="AY103" s="36">
        <f t="shared" si="49"/>
        <v>237</v>
      </c>
      <c r="AZ103" s="37">
        <f t="shared" si="50"/>
        <v>56</v>
      </c>
      <c r="BA103" s="38">
        <f t="shared" si="51"/>
        <v>61</v>
      </c>
      <c r="BB103" s="39">
        <f t="shared" si="52"/>
        <v>5</v>
      </c>
      <c r="BC103" s="43"/>
      <c r="BD103" s="43"/>
      <c r="BE103" s="43">
        <f t="shared" si="53"/>
        <v>1</v>
      </c>
      <c r="BF103" s="43">
        <f t="shared" ref="BF103:BK103" si="444">POWER($AQ103,BF$3)</f>
        <v>0.9242424242</v>
      </c>
      <c r="BG103" s="43">
        <f t="shared" si="444"/>
        <v>0.8542240588</v>
      </c>
      <c r="BH103" s="43">
        <f t="shared" si="444"/>
        <v>0.7895101149</v>
      </c>
      <c r="BI103" s="43">
        <f t="shared" si="444"/>
        <v>0.7296987426</v>
      </c>
      <c r="BJ103" s="43">
        <f t="shared" si="444"/>
        <v>0.6744185348</v>
      </c>
      <c r="BK103" s="43">
        <f t="shared" si="444"/>
        <v>0.6233262216</v>
      </c>
      <c r="BL103" s="43">
        <f t="shared" ref="BL103:BO103" si="445">$AR103*BE103</f>
        <v>0.7142857143</v>
      </c>
      <c r="BM103" s="43">
        <f t="shared" si="445"/>
        <v>0.6601731602</v>
      </c>
      <c r="BN103" s="43">
        <f t="shared" si="445"/>
        <v>0.610160042</v>
      </c>
      <c r="BO103" s="43">
        <f t="shared" si="445"/>
        <v>0.5639357964</v>
      </c>
      <c r="BP103" s="43"/>
      <c r="BQ103" s="43"/>
      <c r="BR103" s="43"/>
      <c r="BS103" s="43"/>
      <c r="BT103" s="43"/>
      <c r="BU103" s="43"/>
      <c r="BV103" s="43"/>
      <c r="BW103" s="43"/>
      <c r="BX103" s="43"/>
    </row>
    <row r="104">
      <c r="A104" s="30"/>
      <c r="B104" s="30"/>
      <c r="C104" s="44">
        <f t="shared" si="56"/>
        <v>100</v>
      </c>
      <c r="D104" s="32">
        <f t="shared" si="14"/>
        <v>4174</v>
      </c>
      <c r="E104" s="32">
        <f t="shared" si="15"/>
        <v>1203</v>
      </c>
      <c r="F104" s="33">
        <f t="shared" si="16"/>
        <v>907</v>
      </c>
      <c r="G104" s="30">
        <f t="shared" si="17"/>
        <v>521</v>
      </c>
      <c r="H104" s="34">
        <f t="shared" si="18"/>
        <v>386</v>
      </c>
      <c r="I104" s="35">
        <f t="shared" si="19"/>
        <v>0.3594310942</v>
      </c>
      <c r="J104" s="35">
        <f t="shared" si="20"/>
        <v>0.3001664044</v>
      </c>
      <c r="K104" s="36">
        <f t="shared" si="21"/>
        <v>187</v>
      </c>
      <c r="L104" s="37">
        <f t="shared" si="22"/>
        <v>334</v>
      </c>
      <c r="M104" s="38">
        <f t="shared" si="23"/>
        <v>116</v>
      </c>
      <c r="N104" s="39">
        <f t="shared" si="24"/>
        <v>270</v>
      </c>
      <c r="O104" s="35">
        <f t="shared" si="25"/>
        <v>0.358925144</v>
      </c>
      <c r="P104" s="35">
        <f t="shared" si="26"/>
        <v>0.3005181347</v>
      </c>
      <c r="Q104" s="40">
        <f t="shared" si="27"/>
        <v>0.3340683572</v>
      </c>
      <c r="R104" s="35">
        <f t="shared" si="28"/>
        <v>0.2577777778</v>
      </c>
      <c r="S104" s="10">
        <f t="shared" si="57"/>
        <v>0.6846730155</v>
      </c>
      <c r="T104" s="10">
        <f t="shared" si="29"/>
        <v>0.9454384589</v>
      </c>
      <c r="U104" s="10">
        <f t="shared" si="30"/>
        <v>0.9454384589</v>
      </c>
      <c r="V104" s="30">
        <f t="shared" si="31"/>
        <v>907</v>
      </c>
      <c r="W104" s="30">
        <f t="shared" si="32"/>
        <v>303</v>
      </c>
      <c r="X104" s="34">
        <f t="shared" si="33"/>
        <v>621</v>
      </c>
      <c r="Y104" s="36">
        <f t="shared" si="34"/>
        <v>505</v>
      </c>
      <c r="Z104" s="37">
        <f t="shared" ref="Z104:AA104" si="446">L104</f>
        <v>334</v>
      </c>
      <c r="AA104" s="38">
        <f t="shared" si="446"/>
        <v>116</v>
      </c>
      <c r="AB104" s="39">
        <f t="shared" si="36"/>
        <v>29</v>
      </c>
      <c r="AC104" s="35">
        <f t="shared" si="37"/>
        <v>0.8</v>
      </c>
      <c r="AD104" s="35">
        <f t="shared" si="38"/>
        <v>0.6019070322</v>
      </c>
      <c r="AE104" s="50">
        <f t="shared" ref="AE104:AF104" si="447">O104</f>
        <v>0.358925144</v>
      </c>
      <c r="AF104" s="50">
        <f t="shared" si="447"/>
        <v>0.3005181347</v>
      </c>
      <c r="AG104" s="52">
        <f t="shared" si="40"/>
        <v>0</v>
      </c>
      <c r="AH104" s="42">
        <v>413.0</v>
      </c>
      <c r="AI104" s="42">
        <v>289.0</v>
      </c>
      <c r="AJ104" s="42">
        <v>160.0</v>
      </c>
      <c r="AK104" s="42">
        <v>47.0</v>
      </c>
      <c r="AL104" s="42">
        <v>0.7729468599033816</v>
      </c>
      <c r="AM104" s="42">
        <v>0.5883190883190883</v>
      </c>
      <c r="AN104" s="42">
        <v>0.4004149377593361</v>
      </c>
      <c r="AO104" s="42">
        <v>0.46511627906976744</v>
      </c>
      <c r="AP104" s="42">
        <v>0.0</v>
      </c>
      <c r="AQ104" s="35">
        <f t="shared" si="41"/>
        <v>0.7729468599</v>
      </c>
      <c r="AR104" s="35">
        <f t="shared" si="42"/>
        <v>0.5883190883</v>
      </c>
      <c r="AS104" s="30">
        <f t="shared" si="43"/>
        <v>0.6104718854</v>
      </c>
      <c r="AT104" s="30">
        <f t="shared" si="44"/>
        <v>0.3092388369</v>
      </c>
      <c r="AU104" s="30">
        <f t="shared" si="45"/>
        <v>-0.02215279707</v>
      </c>
      <c r="AV104" s="41">
        <f t="shared" si="46"/>
        <v>0.4048247663</v>
      </c>
      <c r="AW104" s="42">
        <f t="shared" si="47"/>
        <v>0.5886745733</v>
      </c>
      <c r="AX104" s="42">
        <f t="shared" si="48"/>
        <v>0.5549935378</v>
      </c>
      <c r="AY104" s="36">
        <f t="shared" si="49"/>
        <v>360</v>
      </c>
      <c r="AZ104" s="37">
        <f t="shared" si="50"/>
        <v>289</v>
      </c>
      <c r="BA104" s="38">
        <f t="shared" si="51"/>
        <v>160</v>
      </c>
      <c r="BB104" s="39">
        <f t="shared" si="52"/>
        <v>47</v>
      </c>
      <c r="BC104" s="43"/>
      <c r="BD104" s="43"/>
      <c r="BE104" s="43">
        <f t="shared" si="53"/>
        <v>1</v>
      </c>
      <c r="BF104" s="43">
        <f t="shared" ref="BF104:BK104" si="448">POWER($AQ104,BF$3)</f>
        <v>0.7729468599</v>
      </c>
      <c r="BG104" s="43">
        <f t="shared" si="448"/>
        <v>0.5974468482</v>
      </c>
      <c r="BH104" s="43">
        <f t="shared" si="448"/>
        <v>0.4617946653</v>
      </c>
      <c r="BI104" s="43">
        <f t="shared" si="448"/>
        <v>0.3569427365</v>
      </c>
      <c r="BJ104" s="43">
        <f t="shared" si="448"/>
        <v>0.2758977673</v>
      </c>
      <c r="BK104" s="43">
        <f t="shared" si="448"/>
        <v>0.2132543129</v>
      </c>
      <c r="BL104" s="43">
        <f t="shared" ref="BL104:BO104" si="449">$AR104*BE104</f>
        <v>0.5883190883</v>
      </c>
      <c r="BM104" s="43">
        <f t="shared" si="449"/>
        <v>0.4547393919</v>
      </c>
      <c r="BN104" s="43">
        <f t="shared" si="449"/>
        <v>0.3514893851</v>
      </c>
      <c r="BO104" s="43">
        <f t="shared" si="449"/>
        <v>0.2716826165</v>
      </c>
      <c r="BP104" s="43"/>
      <c r="BQ104" s="43"/>
      <c r="BR104" s="43"/>
      <c r="BS104" s="43"/>
      <c r="BT104" s="43"/>
      <c r="BU104" s="43"/>
      <c r="BV104" s="43"/>
      <c r="BW104" s="43"/>
      <c r="BX104" s="43"/>
    </row>
    <row r="105">
      <c r="A105" s="30"/>
      <c r="B105" s="30"/>
      <c r="C105" s="44">
        <f t="shared" si="56"/>
        <v>101</v>
      </c>
      <c r="D105" s="32">
        <f t="shared" si="14"/>
        <v>1241</v>
      </c>
      <c r="E105" s="32">
        <f t="shared" si="15"/>
        <v>1241</v>
      </c>
      <c r="F105" s="33">
        <f t="shared" si="16"/>
        <v>631</v>
      </c>
      <c r="G105" s="30">
        <f t="shared" si="17"/>
        <v>446</v>
      </c>
      <c r="H105" s="34">
        <f t="shared" si="18"/>
        <v>185</v>
      </c>
      <c r="I105" s="35">
        <f t="shared" si="19"/>
        <v>0.3454245844</v>
      </c>
      <c r="J105" s="35">
        <f t="shared" si="20"/>
        <v>0.3191324133</v>
      </c>
      <c r="K105" s="36">
        <f t="shared" si="21"/>
        <v>154</v>
      </c>
      <c r="L105" s="37">
        <f t="shared" si="22"/>
        <v>292</v>
      </c>
      <c r="M105" s="38">
        <f t="shared" si="23"/>
        <v>59</v>
      </c>
      <c r="N105" s="39">
        <f t="shared" si="24"/>
        <v>126</v>
      </c>
      <c r="O105" s="35">
        <f t="shared" si="25"/>
        <v>0.3452914798</v>
      </c>
      <c r="P105" s="35">
        <f t="shared" si="26"/>
        <v>0.3189189189</v>
      </c>
      <c r="Q105" s="40">
        <f t="shared" si="27"/>
        <v>0.3375594295</v>
      </c>
      <c r="R105" s="35">
        <f t="shared" si="28"/>
        <v>0.1680911681</v>
      </c>
      <c r="S105" s="10">
        <f t="shared" si="57"/>
        <v>0.3587106457</v>
      </c>
      <c r="T105" s="10">
        <f t="shared" si="29"/>
        <v>0.4669442653</v>
      </c>
      <c r="U105" s="10">
        <f t="shared" si="30"/>
        <v>0.4669442653</v>
      </c>
      <c r="V105" s="30">
        <f t="shared" si="31"/>
        <v>631</v>
      </c>
      <c r="W105" s="30">
        <f t="shared" si="32"/>
        <v>213</v>
      </c>
      <c r="X105" s="34">
        <f t="shared" si="33"/>
        <v>226</v>
      </c>
      <c r="Y105" s="36">
        <f t="shared" si="34"/>
        <v>167</v>
      </c>
      <c r="Z105" s="37">
        <f t="shared" ref="Z105:AA105" si="450">L105</f>
        <v>292</v>
      </c>
      <c r="AA105" s="38">
        <f t="shared" si="450"/>
        <v>59</v>
      </c>
      <c r="AB105" s="39">
        <f t="shared" si="36"/>
        <v>191</v>
      </c>
      <c r="AC105" s="35">
        <f t="shared" si="37"/>
        <v>0.236</v>
      </c>
      <c r="AD105" s="35">
        <f t="shared" si="38"/>
        <v>0.3638344227</v>
      </c>
      <c r="AE105" s="50">
        <f t="shared" ref="AE105:AF105" si="451">O105</f>
        <v>0.3452914798</v>
      </c>
      <c r="AF105" s="50">
        <f t="shared" si="451"/>
        <v>0.3189189189</v>
      </c>
      <c r="AG105" s="52">
        <f t="shared" si="40"/>
        <v>0</v>
      </c>
      <c r="AH105" s="42">
        <v>225.0</v>
      </c>
      <c r="AI105" s="42">
        <v>136.0</v>
      </c>
      <c r="AJ105" s="42">
        <v>136.0</v>
      </c>
      <c r="AK105" s="42">
        <v>54.0</v>
      </c>
      <c r="AL105" s="42">
        <v>0.7157894736842105</v>
      </c>
      <c r="AM105" s="42">
        <v>0.6232686980609419</v>
      </c>
      <c r="AN105" s="42">
        <v>0.5036496350364964</v>
      </c>
      <c r="AO105" s="42">
        <v>0.5483870967741935</v>
      </c>
      <c r="AP105" s="42">
        <v>0.0</v>
      </c>
      <c r="AQ105" s="35">
        <f t="shared" si="41"/>
        <v>0.7157894737</v>
      </c>
      <c r="AR105" s="35">
        <f t="shared" si="42"/>
        <v>0.6232686981</v>
      </c>
      <c r="AS105" s="30">
        <f t="shared" si="43"/>
        <v>0.5963133215</v>
      </c>
      <c r="AT105" s="30">
        <f t="shared" si="44"/>
        <v>0.295080273</v>
      </c>
      <c r="AU105" s="30">
        <f t="shared" si="45"/>
        <v>0.02695537655</v>
      </c>
      <c r="AV105" s="41">
        <f t="shared" si="46"/>
        <v>0.3943809516</v>
      </c>
      <c r="AW105" s="42">
        <f t="shared" si="47"/>
        <v>0.5474609293</v>
      </c>
      <c r="AX105" s="42">
        <f t="shared" si="48"/>
        <v>0.5884437899</v>
      </c>
      <c r="AY105" s="36">
        <f t="shared" si="49"/>
        <v>194</v>
      </c>
      <c r="AZ105" s="37">
        <f t="shared" si="50"/>
        <v>136</v>
      </c>
      <c r="BA105" s="38">
        <f t="shared" si="51"/>
        <v>136</v>
      </c>
      <c r="BB105" s="39">
        <f t="shared" si="52"/>
        <v>54</v>
      </c>
      <c r="BC105" s="43"/>
      <c r="BD105" s="43"/>
      <c r="BE105" s="43">
        <f t="shared" si="53"/>
        <v>1</v>
      </c>
      <c r="BF105" s="43">
        <f t="shared" ref="BF105:BK105" si="452">POWER($AQ105,BF$3)</f>
        <v>0.7157894737</v>
      </c>
      <c r="BG105" s="43">
        <f t="shared" si="452"/>
        <v>0.5123545706</v>
      </c>
      <c r="BH105" s="43">
        <f t="shared" si="452"/>
        <v>0.3667380085</v>
      </c>
      <c r="BI105" s="43">
        <f t="shared" si="452"/>
        <v>0.2625072061</v>
      </c>
      <c r="BJ105" s="43">
        <f t="shared" si="452"/>
        <v>0.1878998949</v>
      </c>
      <c r="BK105" s="43">
        <f t="shared" si="452"/>
        <v>0.1344967668</v>
      </c>
      <c r="BL105" s="43">
        <f t="shared" ref="BL105:BO105" si="453">$AR105*BE105</f>
        <v>0.6232686981</v>
      </c>
      <c r="BM105" s="43">
        <f t="shared" si="453"/>
        <v>0.4461291733</v>
      </c>
      <c r="BN105" s="43">
        <f t="shared" si="453"/>
        <v>0.3193345662</v>
      </c>
      <c r="BO105" s="43">
        <f t="shared" si="453"/>
        <v>0.2285763211</v>
      </c>
      <c r="BP105" s="43"/>
      <c r="BQ105" s="43"/>
      <c r="BR105" s="43"/>
      <c r="BS105" s="43"/>
      <c r="BT105" s="43"/>
      <c r="BU105" s="43"/>
      <c r="BV105" s="43"/>
      <c r="BW105" s="43"/>
      <c r="BX105" s="43"/>
    </row>
    <row r="106">
      <c r="A106" s="30"/>
      <c r="B106" s="30"/>
      <c r="C106" s="44">
        <f t="shared" si="56"/>
        <v>102</v>
      </c>
      <c r="D106" s="32">
        <f t="shared" si="14"/>
        <v>1620</v>
      </c>
      <c r="E106" s="32">
        <f t="shared" si="15"/>
        <v>1620</v>
      </c>
      <c r="F106" s="33">
        <f t="shared" si="16"/>
        <v>903</v>
      </c>
      <c r="G106" s="30">
        <f t="shared" si="17"/>
        <v>701</v>
      </c>
      <c r="H106" s="34">
        <f t="shared" si="18"/>
        <v>202</v>
      </c>
      <c r="I106" s="35">
        <f t="shared" si="19"/>
        <v>0.3952587455</v>
      </c>
      <c r="J106" s="35">
        <f t="shared" si="20"/>
        <v>0.4207217837</v>
      </c>
      <c r="K106" s="36">
        <f t="shared" si="21"/>
        <v>277</v>
      </c>
      <c r="L106" s="37">
        <f t="shared" si="22"/>
        <v>424</v>
      </c>
      <c r="M106" s="38">
        <f t="shared" si="23"/>
        <v>85</v>
      </c>
      <c r="N106" s="39">
        <f t="shared" si="24"/>
        <v>117</v>
      </c>
      <c r="O106" s="35">
        <f t="shared" si="25"/>
        <v>0.395149786</v>
      </c>
      <c r="P106" s="35">
        <f t="shared" si="26"/>
        <v>0.4207920792</v>
      </c>
      <c r="Q106" s="40">
        <f t="shared" si="27"/>
        <v>0.4008859358</v>
      </c>
      <c r="R106" s="35">
        <f t="shared" si="28"/>
        <v>0.1669941061</v>
      </c>
      <c r="S106" s="10">
        <f t="shared" si="57"/>
        <v>0.5432289925</v>
      </c>
      <c r="T106" s="10">
        <f t="shared" si="29"/>
        <v>0.7701167741</v>
      </c>
      <c r="U106" s="10">
        <f t="shared" si="30"/>
        <v>0.7701167741</v>
      </c>
      <c r="V106" s="30">
        <f t="shared" si="31"/>
        <v>903</v>
      </c>
      <c r="W106" s="30">
        <f t="shared" si="32"/>
        <v>362</v>
      </c>
      <c r="X106" s="34">
        <f t="shared" si="33"/>
        <v>491</v>
      </c>
      <c r="Y106" s="36">
        <f t="shared" si="34"/>
        <v>406</v>
      </c>
      <c r="Z106" s="37">
        <f t="shared" ref="Z106:AA106" si="454">L106</f>
        <v>424</v>
      </c>
      <c r="AA106" s="38">
        <f t="shared" si="454"/>
        <v>85</v>
      </c>
      <c r="AB106" s="39">
        <f t="shared" si="36"/>
        <v>121</v>
      </c>
      <c r="AC106" s="35">
        <f t="shared" si="37"/>
        <v>0.4126213592</v>
      </c>
      <c r="AD106" s="35">
        <f t="shared" si="38"/>
        <v>0.4891566265</v>
      </c>
      <c r="AE106" s="50">
        <f t="shared" ref="AE106:AF106" si="455">O106</f>
        <v>0.395149786</v>
      </c>
      <c r="AF106" s="50">
        <f t="shared" si="455"/>
        <v>0.4207920792</v>
      </c>
      <c r="AG106" s="52">
        <f t="shared" si="40"/>
        <v>0</v>
      </c>
      <c r="AH106" s="42">
        <v>639.0</v>
      </c>
      <c r="AI106" s="42">
        <v>501.0</v>
      </c>
      <c r="AJ106" s="42">
        <v>132.0</v>
      </c>
      <c r="AK106" s="42">
        <v>52.0</v>
      </c>
      <c r="AL106" s="42">
        <v>0.717391304347826</v>
      </c>
      <c r="AM106" s="42">
        <v>0.5605263157894737</v>
      </c>
      <c r="AN106" s="42">
        <v>0.3927272727272727</v>
      </c>
      <c r="AO106" s="42">
        <v>0.37183098591549296</v>
      </c>
      <c r="AP106" s="42">
        <v>0.0</v>
      </c>
      <c r="AQ106" s="35">
        <f t="shared" si="41"/>
        <v>0.7173913043</v>
      </c>
      <c r="AR106" s="35">
        <f t="shared" si="42"/>
        <v>0.5605263158</v>
      </c>
      <c r="AS106" s="30">
        <f t="shared" si="43"/>
        <v>0.5967314285</v>
      </c>
      <c r="AT106" s="30">
        <f t="shared" si="44"/>
        <v>0.2954983801</v>
      </c>
      <c r="AU106" s="30">
        <f t="shared" si="45"/>
        <v>-0.03620511274</v>
      </c>
      <c r="AV106" s="41">
        <f t="shared" si="46"/>
        <v>0.3946696031</v>
      </c>
      <c r="AW106" s="42">
        <f t="shared" si="47"/>
        <v>0.5486208054</v>
      </c>
      <c r="AX106" s="42">
        <f t="shared" si="48"/>
        <v>0.493574678</v>
      </c>
      <c r="AY106" s="36">
        <f t="shared" si="49"/>
        <v>488</v>
      </c>
      <c r="AZ106" s="37">
        <f t="shared" si="50"/>
        <v>501</v>
      </c>
      <c r="BA106" s="38">
        <f t="shared" si="51"/>
        <v>132</v>
      </c>
      <c r="BB106" s="39">
        <f t="shared" si="52"/>
        <v>52</v>
      </c>
      <c r="BC106" s="43"/>
      <c r="BD106" s="43"/>
      <c r="BE106" s="43">
        <f t="shared" si="53"/>
        <v>1</v>
      </c>
      <c r="BF106" s="43">
        <f t="shared" ref="BF106:BK106" si="456">POWER($AQ106,BF$3)</f>
        <v>0.7173913043</v>
      </c>
      <c r="BG106" s="43">
        <f t="shared" si="456"/>
        <v>0.5146502836</v>
      </c>
      <c r="BH106" s="43">
        <f t="shared" si="456"/>
        <v>0.3692056382</v>
      </c>
      <c r="BI106" s="43">
        <f t="shared" si="456"/>
        <v>0.2648649144</v>
      </c>
      <c r="BJ106" s="43">
        <f t="shared" si="456"/>
        <v>0.1900117864</v>
      </c>
      <c r="BK106" s="43">
        <f t="shared" si="456"/>
        <v>0.1363128033</v>
      </c>
      <c r="BL106" s="43">
        <f t="shared" ref="BL106:BO106" si="457">$AR106*BE106</f>
        <v>0.5605263158</v>
      </c>
      <c r="BM106" s="43">
        <f t="shared" si="457"/>
        <v>0.4021167048</v>
      </c>
      <c r="BN106" s="43">
        <f t="shared" si="457"/>
        <v>0.2884750274</v>
      </c>
      <c r="BO106" s="43">
        <f t="shared" si="457"/>
        <v>0.2069494761</v>
      </c>
      <c r="BP106" s="43"/>
      <c r="BQ106" s="43"/>
      <c r="BR106" s="43"/>
      <c r="BS106" s="43"/>
      <c r="BT106" s="43"/>
      <c r="BU106" s="43"/>
      <c r="BV106" s="43"/>
      <c r="BW106" s="43"/>
      <c r="BX106" s="43"/>
    </row>
    <row r="107">
      <c r="A107" s="30"/>
      <c r="B107" s="30"/>
      <c r="C107" s="44">
        <f t="shared" si="56"/>
        <v>103</v>
      </c>
      <c r="D107" s="32">
        <f t="shared" si="14"/>
        <v>1884</v>
      </c>
      <c r="E107" s="32">
        <f t="shared" si="15"/>
        <v>1884</v>
      </c>
      <c r="F107" s="33">
        <f t="shared" si="16"/>
        <v>490</v>
      </c>
      <c r="G107" s="30">
        <f t="shared" si="17"/>
        <v>227</v>
      </c>
      <c r="H107" s="34">
        <f t="shared" si="18"/>
        <v>263</v>
      </c>
      <c r="I107" s="35">
        <f t="shared" si="19"/>
        <v>0.6715246371</v>
      </c>
      <c r="J107" s="35">
        <f t="shared" si="20"/>
        <v>0.6291350979</v>
      </c>
      <c r="K107" s="36">
        <f t="shared" si="21"/>
        <v>152</v>
      </c>
      <c r="L107" s="37">
        <f t="shared" si="22"/>
        <v>75</v>
      </c>
      <c r="M107" s="38">
        <f t="shared" si="23"/>
        <v>165</v>
      </c>
      <c r="N107" s="39">
        <f t="shared" si="24"/>
        <v>98</v>
      </c>
      <c r="O107" s="35">
        <f t="shared" si="25"/>
        <v>0.6696035242</v>
      </c>
      <c r="P107" s="35">
        <f t="shared" si="26"/>
        <v>0.6273764259</v>
      </c>
      <c r="Q107" s="40">
        <f t="shared" si="27"/>
        <v>0.6469387755</v>
      </c>
      <c r="R107" s="35">
        <f t="shared" si="28"/>
        <v>0.6875</v>
      </c>
      <c r="S107" s="10">
        <f t="shared" si="57"/>
        <v>0.8051682604</v>
      </c>
      <c r="T107" s="10">
        <f t="shared" si="29"/>
        <v>0.8752758367</v>
      </c>
      <c r="U107" s="10">
        <f t="shared" si="30"/>
        <v>0.8752758367</v>
      </c>
      <c r="V107" s="30">
        <f t="shared" si="31"/>
        <v>490</v>
      </c>
      <c r="W107" s="30">
        <f t="shared" si="32"/>
        <v>317</v>
      </c>
      <c r="X107" s="34">
        <f t="shared" si="33"/>
        <v>395</v>
      </c>
      <c r="Y107" s="36">
        <f t="shared" si="34"/>
        <v>230</v>
      </c>
      <c r="Z107" s="37">
        <f t="shared" ref="Z107:AA107" si="458">L107</f>
        <v>75</v>
      </c>
      <c r="AA107" s="38">
        <f t="shared" si="458"/>
        <v>165</v>
      </c>
      <c r="AB107" s="39">
        <f t="shared" si="36"/>
        <v>33</v>
      </c>
      <c r="AC107" s="35">
        <f t="shared" si="37"/>
        <v>0.8333333333</v>
      </c>
      <c r="AD107" s="35">
        <f t="shared" si="38"/>
        <v>0.7540983607</v>
      </c>
      <c r="AE107" s="50">
        <f t="shared" ref="AE107:AF107" si="459">O107</f>
        <v>0.6696035242</v>
      </c>
      <c r="AF107" s="50">
        <f t="shared" si="459"/>
        <v>0.6273764259</v>
      </c>
      <c r="AG107" s="52">
        <f t="shared" si="40"/>
        <v>0</v>
      </c>
      <c r="AH107" s="42">
        <v>96.0</v>
      </c>
      <c r="AI107" s="42">
        <v>105.0</v>
      </c>
      <c r="AJ107" s="42">
        <v>26.0</v>
      </c>
      <c r="AK107" s="42">
        <v>46.0</v>
      </c>
      <c r="AL107" s="42">
        <v>0.3611111111111111</v>
      </c>
      <c r="AM107" s="42">
        <v>0.47761194029850745</v>
      </c>
      <c r="AN107" s="42">
        <v>0.22794117647058823</v>
      </c>
      <c r="AO107" s="42">
        <v>0.24074074074074073</v>
      </c>
      <c r="AP107" s="42">
        <v>0.0</v>
      </c>
      <c r="AQ107" s="35">
        <f t="shared" si="41"/>
        <v>0.3611111111</v>
      </c>
      <c r="AR107" s="35">
        <f t="shared" si="42"/>
        <v>0.4776119403</v>
      </c>
      <c r="AS107" s="30">
        <f t="shared" si="43"/>
        <v>0.4754028797</v>
      </c>
      <c r="AT107" s="30">
        <f t="shared" si="44"/>
        <v>0.1741698312</v>
      </c>
      <c r="AU107" s="30">
        <f t="shared" si="45"/>
        <v>0.002209060573</v>
      </c>
      <c r="AV107" s="41">
        <f t="shared" si="46"/>
        <v>0.3359972052</v>
      </c>
      <c r="AW107" s="42">
        <f t="shared" si="47"/>
        <v>0.2834928259</v>
      </c>
      <c r="AX107" s="42">
        <f t="shared" si="48"/>
        <v>0.2868514739</v>
      </c>
      <c r="AY107" s="36">
        <f t="shared" si="49"/>
        <v>42</v>
      </c>
      <c r="AZ107" s="37">
        <f t="shared" si="50"/>
        <v>105</v>
      </c>
      <c r="BA107" s="38">
        <f t="shared" si="51"/>
        <v>26</v>
      </c>
      <c r="BB107" s="39">
        <f t="shared" si="52"/>
        <v>46</v>
      </c>
      <c r="BC107" s="43"/>
      <c r="BD107" s="43"/>
      <c r="BE107" s="43">
        <f t="shared" si="53"/>
        <v>1</v>
      </c>
      <c r="BF107" s="43">
        <f t="shared" ref="BF107:BK107" si="460">POWER($AQ107,BF$3)</f>
        <v>0.3611111111</v>
      </c>
      <c r="BG107" s="43">
        <f t="shared" si="460"/>
        <v>0.1304012346</v>
      </c>
      <c r="BH107" s="43">
        <f t="shared" si="460"/>
        <v>0.04708933471</v>
      </c>
      <c r="BI107" s="43">
        <f t="shared" si="460"/>
        <v>0.01700448198</v>
      </c>
      <c r="BJ107" s="43">
        <f t="shared" si="460"/>
        <v>0.006140507381</v>
      </c>
      <c r="BK107" s="43">
        <f t="shared" si="460"/>
        <v>0.002217405443</v>
      </c>
      <c r="BL107" s="43">
        <f t="shared" ref="BL107:BO107" si="461">$AR107*BE107</f>
        <v>0.4776119403</v>
      </c>
      <c r="BM107" s="43">
        <f t="shared" si="461"/>
        <v>0.1724709784</v>
      </c>
      <c r="BN107" s="43">
        <f t="shared" si="461"/>
        <v>0.06228118666</v>
      </c>
      <c r="BO107" s="43">
        <f t="shared" si="461"/>
        <v>0.02249042852</v>
      </c>
      <c r="BP107" s="43"/>
      <c r="BQ107" s="43"/>
      <c r="BR107" s="43"/>
      <c r="BS107" s="43"/>
      <c r="BT107" s="43"/>
      <c r="BU107" s="43"/>
      <c r="BV107" s="43"/>
      <c r="BW107" s="43"/>
      <c r="BX107" s="43"/>
    </row>
    <row r="108">
      <c r="A108" s="30"/>
      <c r="B108" s="30"/>
      <c r="C108" s="44">
        <f t="shared" si="56"/>
        <v>104</v>
      </c>
      <c r="D108" s="32">
        <f t="shared" si="14"/>
        <v>801</v>
      </c>
      <c r="E108" s="32">
        <f t="shared" si="15"/>
        <v>801</v>
      </c>
      <c r="F108" s="33">
        <f t="shared" si="16"/>
        <v>333</v>
      </c>
      <c r="G108" s="30">
        <f t="shared" si="17"/>
        <v>146</v>
      </c>
      <c r="H108" s="34">
        <f t="shared" si="18"/>
        <v>187</v>
      </c>
      <c r="I108" s="35">
        <f t="shared" si="19"/>
        <v>0.6379224723</v>
      </c>
      <c r="J108" s="35">
        <f t="shared" si="20"/>
        <v>0.6613444685</v>
      </c>
      <c r="K108" s="36">
        <f t="shared" si="21"/>
        <v>93</v>
      </c>
      <c r="L108" s="37">
        <f t="shared" si="22"/>
        <v>53</v>
      </c>
      <c r="M108" s="38">
        <f t="shared" si="23"/>
        <v>124</v>
      </c>
      <c r="N108" s="39">
        <f t="shared" si="24"/>
        <v>63</v>
      </c>
      <c r="O108" s="35">
        <f t="shared" si="25"/>
        <v>0.6369863014</v>
      </c>
      <c r="P108" s="35">
        <f t="shared" si="26"/>
        <v>0.6631016043</v>
      </c>
      <c r="Q108" s="40">
        <f t="shared" si="27"/>
        <v>0.6516516517</v>
      </c>
      <c r="R108" s="35">
        <f t="shared" si="28"/>
        <v>0.7005649718</v>
      </c>
      <c r="S108" s="10">
        <f t="shared" si="57"/>
        <v>0.7783196166</v>
      </c>
      <c r="T108" s="10">
        <f t="shared" si="29"/>
        <v>0.8231228317</v>
      </c>
      <c r="U108" s="10">
        <f t="shared" si="30"/>
        <v>0.8231228317</v>
      </c>
      <c r="V108" s="30">
        <f t="shared" si="31"/>
        <v>333</v>
      </c>
      <c r="W108" s="30">
        <f t="shared" si="32"/>
        <v>217</v>
      </c>
      <c r="X108" s="34">
        <f t="shared" si="33"/>
        <v>259</v>
      </c>
      <c r="Y108" s="36">
        <f t="shared" si="34"/>
        <v>135</v>
      </c>
      <c r="Z108" s="37">
        <f t="shared" ref="Z108:AA108" si="462">L108</f>
        <v>53</v>
      </c>
      <c r="AA108" s="38">
        <f t="shared" si="462"/>
        <v>124</v>
      </c>
      <c r="AB108" s="39">
        <f t="shared" si="36"/>
        <v>29</v>
      </c>
      <c r="AC108" s="35">
        <f t="shared" si="37"/>
        <v>0.8104575163</v>
      </c>
      <c r="AD108" s="35">
        <f t="shared" si="38"/>
        <v>0.7180851064</v>
      </c>
      <c r="AE108" s="50">
        <f t="shared" ref="AE108:AF108" si="463">O108</f>
        <v>0.6369863014</v>
      </c>
      <c r="AF108" s="50">
        <f t="shared" si="463"/>
        <v>0.6631016043</v>
      </c>
      <c r="AG108" s="52">
        <f t="shared" si="40"/>
        <v>0</v>
      </c>
      <c r="AH108" s="42">
        <v>176.0</v>
      </c>
      <c r="AI108" s="42">
        <v>102.0</v>
      </c>
      <c r="AJ108" s="42">
        <v>70.0</v>
      </c>
      <c r="AK108" s="42">
        <v>22.0</v>
      </c>
      <c r="AL108" s="42">
        <v>0.7608695652173914</v>
      </c>
      <c r="AM108" s="42">
        <v>0.6330935251798561</v>
      </c>
      <c r="AN108" s="42">
        <v>0.5384615384615384</v>
      </c>
      <c r="AO108" s="42">
        <v>0.5511811023622047</v>
      </c>
      <c r="AP108" s="42">
        <v>0.0</v>
      </c>
      <c r="AQ108" s="35">
        <f t="shared" si="41"/>
        <v>0.7608695652</v>
      </c>
      <c r="AR108" s="35">
        <f t="shared" si="42"/>
        <v>0.6330935252</v>
      </c>
      <c r="AS108" s="30">
        <f t="shared" si="43"/>
        <v>0.6076114779</v>
      </c>
      <c r="AT108" s="30">
        <f t="shared" si="44"/>
        <v>0.3063784294</v>
      </c>
      <c r="AU108" s="30">
        <f t="shared" si="45"/>
        <v>0.02548204729</v>
      </c>
      <c r="AV108" s="41">
        <f t="shared" si="46"/>
        <v>0.4025932221</v>
      </c>
      <c r="AW108" s="42">
        <f t="shared" si="47"/>
        <v>0.5799957919</v>
      </c>
      <c r="AX108" s="42">
        <f t="shared" si="48"/>
        <v>0.6187386079</v>
      </c>
      <c r="AY108" s="36">
        <f t="shared" si="49"/>
        <v>166</v>
      </c>
      <c r="AZ108" s="37">
        <f t="shared" si="50"/>
        <v>102</v>
      </c>
      <c r="BA108" s="38">
        <f t="shared" si="51"/>
        <v>70</v>
      </c>
      <c r="BB108" s="39">
        <f t="shared" si="52"/>
        <v>22</v>
      </c>
      <c r="BC108" s="43"/>
      <c r="BD108" s="43"/>
      <c r="BE108" s="43">
        <f t="shared" si="53"/>
        <v>1</v>
      </c>
      <c r="BF108" s="43">
        <f t="shared" ref="BF108:BK108" si="464">POWER($AQ108,BF$3)</f>
        <v>0.7608695652</v>
      </c>
      <c r="BG108" s="43">
        <f t="shared" si="464"/>
        <v>0.5789224953</v>
      </c>
      <c r="BH108" s="43">
        <f t="shared" si="464"/>
        <v>0.4404845073</v>
      </c>
      <c r="BI108" s="43">
        <f t="shared" si="464"/>
        <v>0.3351512555</v>
      </c>
      <c r="BJ108" s="43">
        <f t="shared" si="464"/>
        <v>0.2550063901</v>
      </c>
      <c r="BK108" s="43">
        <f t="shared" si="464"/>
        <v>0.1940266011</v>
      </c>
      <c r="BL108" s="43">
        <f t="shared" ref="BL108:BO108" si="465">$AR108*BE108</f>
        <v>0.6330935252</v>
      </c>
      <c r="BM108" s="43">
        <f t="shared" si="465"/>
        <v>0.4817015952</v>
      </c>
      <c r="BN108" s="43">
        <f t="shared" si="465"/>
        <v>0.3665120833</v>
      </c>
      <c r="BO108" s="43">
        <f t="shared" si="465"/>
        <v>0.2788678895</v>
      </c>
      <c r="BP108" s="43"/>
      <c r="BQ108" s="43"/>
      <c r="BR108" s="43"/>
      <c r="BS108" s="43"/>
      <c r="BT108" s="43"/>
      <c r="BU108" s="43"/>
      <c r="BV108" s="43"/>
      <c r="BW108" s="43"/>
      <c r="BX108" s="43"/>
    </row>
    <row r="109">
      <c r="A109" s="30"/>
      <c r="B109" s="30"/>
      <c r="C109" s="44">
        <f t="shared" si="56"/>
        <v>105</v>
      </c>
      <c r="D109" s="32">
        <f t="shared" si="14"/>
        <v>1257</v>
      </c>
      <c r="E109" s="32">
        <f t="shared" si="15"/>
        <v>1257</v>
      </c>
      <c r="F109" s="33">
        <f t="shared" si="16"/>
        <v>546</v>
      </c>
      <c r="G109" s="30">
        <f t="shared" si="17"/>
        <v>376</v>
      </c>
      <c r="H109" s="34">
        <f t="shared" si="18"/>
        <v>170</v>
      </c>
      <c r="I109" s="35">
        <f t="shared" si="19"/>
        <v>0.3928494167</v>
      </c>
      <c r="J109" s="35">
        <f t="shared" si="20"/>
        <v>0.3853827548</v>
      </c>
      <c r="K109" s="36">
        <f t="shared" si="21"/>
        <v>148</v>
      </c>
      <c r="L109" s="37">
        <f t="shared" si="22"/>
        <v>228</v>
      </c>
      <c r="M109" s="38">
        <f t="shared" si="23"/>
        <v>66</v>
      </c>
      <c r="N109" s="39">
        <f t="shared" si="24"/>
        <v>104</v>
      </c>
      <c r="O109" s="35">
        <f t="shared" si="25"/>
        <v>0.3936170213</v>
      </c>
      <c r="P109" s="35">
        <f t="shared" si="26"/>
        <v>0.3882352941</v>
      </c>
      <c r="Q109" s="40">
        <f t="shared" si="27"/>
        <v>0.3919413919</v>
      </c>
      <c r="R109" s="35">
        <f t="shared" si="28"/>
        <v>0.2244897959</v>
      </c>
      <c r="S109" s="10">
        <f t="shared" si="57"/>
        <v>0.4212409354</v>
      </c>
      <c r="T109" s="10">
        <f t="shared" si="29"/>
        <v>0.5343193655</v>
      </c>
      <c r="U109" s="10">
        <f t="shared" si="30"/>
        <v>0.5343193655</v>
      </c>
      <c r="V109" s="30">
        <f t="shared" si="31"/>
        <v>546</v>
      </c>
      <c r="W109" s="30">
        <f t="shared" si="32"/>
        <v>214</v>
      </c>
      <c r="X109" s="34">
        <f t="shared" si="33"/>
        <v>230</v>
      </c>
      <c r="Y109" s="36">
        <f t="shared" si="34"/>
        <v>164</v>
      </c>
      <c r="Z109" s="37">
        <f t="shared" ref="Z109:AA109" si="466">L109</f>
        <v>228</v>
      </c>
      <c r="AA109" s="38">
        <f t="shared" si="466"/>
        <v>66</v>
      </c>
      <c r="AB109" s="39">
        <f t="shared" si="36"/>
        <v>143</v>
      </c>
      <c r="AC109" s="35">
        <f t="shared" si="37"/>
        <v>0.3157894737</v>
      </c>
      <c r="AD109" s="35">
        <f t="shared" si="38"/>
        <v>0.4183673469</v>
      </c>
      <c r="AE109" s="50">
        <f t="shared" ref="AE109:AF109" si="467">O109</f>
        <v>0.3936170213</v>
      </c>
      <c r="AF109" s="50">
        <f t="shared" si="467"/>
        <v>0.3882352941</v>
      </c>
      <c r="AG109" s="52">
        <f t="shared" si="40"/>
        <v>0</v>
      </c>
      <c r="AH109" s="42">
        <v>305.0</v>
      </c>
      <c r="AI109" s="42">
        <v>186.0</v>
      </c>
      <c r="AJ109" s="42">
        <v>134.0</v>
      </c>
      <c r="AK109" s="42">
        <v>26.0</v>
      </c>
      <c r="AL109" s="42">
        <v>0.8375</v>
      </c>
      <c r="AM109" s="42">
        <v>0.6211812627291242</v>
      </c>
      <c r="AN109" s="42">
        <v>0.38</v>
      </c>
      <c r="AO109" s="42">
        <v>0.44518272425249167</v>
      </c>
      <c r="AP109" s="42">
        <v>0.0</v>
      </c>
      <c r="AQ109" s="35">
        <f t="shared" si="41"/>
        <v>0.8375</v>
      </c>
      <c r="AR109" s="35">
        <f t="shared" si="42"/>
        <v>0.6211812627</v>
      </c>
      <c r="AS109" s="30">
        <f t="shared" si="43"/>
        <v>0.6245455929</v>
      </c>
      <c r="AT109" s="30">
        <f t="shared" si="44"/>
        <v>0.3233125444</v>
      </c>
      <c r="AU109" s="30">
        <f t="shared" si="45"/>
        <v>-0.003364330171</v>
      </c>
      <c r="AV109" s="41">
        <f t="shared" si="46"/>
        <v>0.4169796886</v>
      </c>
      <c r="AW109" s="42">
        <f t="shared" si="47"/>
        <v>0.6347980984</v>
      </c>
      <c r="AX109" s="42">
        <f t="shared" si="48"/>
        <v>0.6296829825</v>
      </c>
      <c r="AY109" s="36">
        <f t="shared" si="49"/>
        <v>316</v>
      </c>
      <c r="AZ109" s="37">
        <f t="shared" si="50"/>
        <v>186</v>
      </c>
      <c r="BA109" s="38">
        <f t="shared" si="51"/>
        <v>134</v>
      </c>
      <c r="BB109" s="39">
        <f t="shared" si="52"/>
        <v>26</v>
      </c>
      <c r="BC109" s="43"/>
      <c r="BD109" s="43"/>
      <c r="BE109" s="43">
        <f t="shared" si="53"/>
        <v>1</v>
      </c>
      <c r="BF109" s="43">
        <f t="shared" ref="BF109:BK109" si="468">POWER($AQ109,BF$3)</f>
        <v>0.8375</v>
      </c>
      <c r="BG109" s="43">
        <f t="shared" si="468"/>
        <v>0.70140625</v>
      </c>
      <c r="BH109" s="43">
        <f t="shared" si="468"/>
        <v>0.5874277344</v>
      </c>
      <c r="BI109" s="43">
        <f t="shared" si="468"/>
        <v>0.4919707275</v>
      </c>
      <c r="BJ109" s="43">
        <f t="shared" si="468"/>
        <v>0.4120254843</v>
      </c>
      <c r="BK109" s="43">
        <f t="shared" si="468"/>
        <v>0.3450713431</v>
      </c>
      <c r="BL109" s="43">
        <f t="shared" ref="BL109:BO109" si="469">$AR109*BE109</f>
        <v>0.6211812627</v>
      </c>
      <c r="BM109" s="43">
        <f t="shared" si="469"/>
        <v>0.5202393075</v>
      </c>
      <c r="BN109" s="43">
        <f t="shared" si="469"/>
        <v>0.4357004201</v>
      </c>
      <c r="BO109" s="43">
        <f t="shared" si="469"/>
        <v>0.3648991018</v>
      </c>
      <c r="BP109" s="43"/>
      <c r="BQ109" s="43"/>
      <c r="BR109" s="43"/>
      <c r="BS109" s="43"/>
      <c r="BT109" s="43"/>
      <c r="BU109" s="43"/>
      <c r="BV109" s="43"/>
      <c r="BW109" s="43"/>
      <c r="BX109" s="43"/>
    </row>
    <row r="110">
      <c r="A110" s="30"/>
      <c r="B110" s="30"/>
      <c r="C110" s="44">
        <f t="shared" si="56"/>
        <v>106</v>
      </c>
      <c r="D110" s="32">
        <f t="shared" si="14"/>
        <v>2131</v>
      </c>
      <c r="E110" s="32">
        <f t="shared" si="15"/>
        <v>2131</v>
      </c>
      <c r="F110" s="33">
        <f t="shared" si="16"/>
        <v>1074</v>
      </c>
      <c r="G110" s="30">
        <f t="shared" si="17"/>
        <v>874</v>
      </c>
      <c r="H110" s="34">
        <f t="shared" si="18"/>
        <v>200</v>
      </c>
      <c r="I110" s="35">
        <f t="shared" si="19"/>
        <v>0.2382945152</v>
      </c>
      <c r="J110" s="35">
        <f t="shared" si="20"/>
        <v>0.2125913242</v>
      </c>
      <c r="K110" s="36">
        <f t="shared" si="21"/>
        <v>208</v>
      </c>
      <c r="L110" s="37">
        <f t="shared" si="22"/>
        <v>666</v>
      </c>
      <c r="M110" s="38">
        <f t="shared" si="23"/>
        <v>43</v>
      </c>
      <c r="N110" s="39">
        <f t="shared" si="24"/>
        <v>157</v>
      </c>
      <c r="O110" s="35">
        <f t="shared" si="25"/>
        <v>0.23798627</v>
      </c>
      <c r="P110" s="35">
        <f t="shared" si="26"/>
        <v>0.215</v>
      </c>
      <c r="Q110" s="40">
        <f t="shared" si="27"/>
        <v>0.2337057728</v>
      </c>
      <c r="R110" s="35">
        <f t="shared" si="28"/>
        <v>0.06064880113</v>
      </c>
      <c r="S110" s="10">
        <f t="shared" si="57"/>
        <v>0.1933816016</v>
      </c>
      <c r="T110" s="10">
        <f t="shared" si="29"/>
        <v>0.262844356</v>
      </c>
      <c r="U110" s="10">
        <f t="shared" si="30"/>
        <v>0.262844356</v>
      </c>
      <c r="V110" s="30">
        <f t="shared" si="31"/>
        <v>1074</v>
      </c>
      <c r="W110" s="30">
        <f t="shared" si="32"/>
        <v>251</v>
      </c>
      <c r="X110" s="34">
        <f t="shared" si="33"/>
        <v>251</v>
      </c>
      <c r="Y110" s="36">
        <f t="shared" si="34"/>
        <v>208</v>
      </c>
      <c r="Z110" s="37">
        <f t="shared" ref="Z110:AA110" si="470">L110</f>
        <v>666</v>
      </c>
      <c r="AA110" s="38">
        <f t="shared" si="470"/>
        <v>43</v>
      </c>
      <c r="AB110" s="39">
        <f t="shared" si="36"/>
        <v>583</v>
      </c>
      <c r="AC110" s="35">
        <f t="shared" si="37"/>
        <v>0.06869009585</v>
      </c>
      <c r="AD110" s="35">
        <f t="shared" si="38"/>
        <v>0.23798627</v>
      </c>
      <c r="AE110" s="50">
        <f t="shared" ref="AE110:AF110" si="471">O110</f>
        <v>0.23798627</v>
      </c>
      <c r="AF110" s="50">
        <f t="shared" si="471"/>
        <v>0.215</v>
      </c>
      <c r="AG110" s="52">
        <f t="shared" si="40"/>
        <v>0</v>
      </c>
      <c r="AH110" s="42">
        <v>222.0</v>
      </c>
      <c r="AI110" s="42">
        <v>148.0</v>
      </c>
      <c r="AJ110" s="42">
        <v>93.0</v>
      </c>
      <c r="AK110" s="42">
        <v>28.0</v>
      </c>
      <c r="AL110" s="42">
        <v>0.768595041322314</v>
      </c>
      <c r="AM110" s="42">
        <v>0.6</v>
      </c>
      <c r="AN110" s="42">
        <v>0.46953405017921146</v>
      </c>
      <c r="AO110" s="42">
        <v>0.5375722543352601</v>
      </c>
      <c r="AP110" s="42">
        <v>0.0</v>
      </c>
      <c r="AQ110" s="35">
        <f t="shared" si="41"/>
        <v>0.7685950413</v>
      </c>
      <c r="AR110" s="35">
        <f t="shared" si="42"/>
        <v>0.6</v>
      </c>
      <c r="AS110" s="30">
        <f t="shared" si="43"/>
        <v>0.6094493658</v>
      </c>
      <c r="AT110" s="30">
        <f t="shared" si="44"/>
        <v>0.3082163173</v>
      </c>
      <c r="AU110" s="30">
        <f t="shared" si="45"/>
        <v>-0.009449365797</v>
      </c>
      <c r="AV110" s="41">
        <f t="shared" si="46"/>
        <v>0.4040191361</v>
      </c>
      <c r="AW110" s="42">
        <f t="shared" si="47"/>
        <v>0.5855491593</v>
      </c>
      <c r="AX110" s="42">
        <f t="shared" si="48"/>
        <v>0.5711823764</v>
      </c>
      <c r="AY110" s="36">
        <f t="shared" si="49"/>
        <v>197</v>
      </c>
      <c r="AZ110" s="37">
        <f t="shared" si="50"/>
        <v>148</v>
      </c>
      <c r="BA110" s="38">
        <f t="shared" si="51"/>
        <v>93</v>
      </c>
      <c r="BB110" s="39">
        <f t="shared" si="52"/>
        <v>28</v>
      </c>
      <c r="BC110" s="43"/>
      <c r="BD110" s="43"/>
      <c r="BE110" s="43">
        <f t="shared" si="53"/>
        <v>1</v>
      </c>
      <c r="BF110" s="43">
        <f t="shared" ref="BF110:BK110" si="472">POWER($AQ110,BF$3)</f>
        <v>0.7685950413</v>
      </c>
      <c r="BG110" s="43">
        <f t="shared" si="472"/>
        <v>0.5907383375</v>
      </c>
      <c r="BH110" s="43">
        <f t="shared" si="472"/>
        <v>0.454038557</v>
      </c>
      <c r="BI110" s="43">
        <f t="shared" si="472"/>
        <v>0.3489717834</v>
      </c>
      <c r="BJ110" s="43">
        <f t="shared" si="472"/>
        <v>0.2682179823</v>
      </c>
      <c r="BK110" s="43">
        <f t="shared" si="472"/>
        <v>0.2061510112</v>
      </c>
      <c r="BL110" s="43">
        <f t="shared" ref="BL110:BO110" si="473">$AR110*BE110</f>
        <v>0.6</v>
      </c>
      <c r="BM110" s="43">
        <f t="shared" si="473"/>
        <v>0.4611570248</v>
      </c>
      <c r="BN110" s="43">
        <f t="shared" si="473"/>
        <v>0.3544430025</v>
      </c>
      <c r="BO110" s="43">
        <f t="shared" si="473"/>
        <v>0.2724231342</v>
      </c>
      <c r="BP110" s="43"/>
      <c r="BQ110" s="43"/>
      <c r="BR110" s="43"/>
      <c r="BS110" s="43"/>
      <c r="BT110" s="43"/>
      <c r="BU110" s="43"/>
      <c r="BV110" s="43"/>
      <c r="BW110" s="43"/>
      <c r="BX110" s="43"/>
    </row>
    <row r="111">
      <c r="A111" s="30"/>
      <c r="B111" s="30"/>
      <c r="C111" s="44">
        <f t="shared" si="56"/>
        <v>107</v>
      </c>
      <c r="D111" s="32">
        <f t="shared" si="14"/>
        <v>491</v>
      </c>
      <c r="E111" s="32">
        <f t="shared" si="15"/>
        <v>491</v>
      </c>
      <c r="F111" s="33">
        <f t="shared" si="16"/>
        <v>196</v>
      </c>
      <c r="G111" s="30">
        <f t="shared" si="17"/>
        <v>102</v>
      </c>
      <c r="H111" s="34">
        <f t="shared" si="18"/>
        <v>94</v>
      </c>
      <c r="I111" s="35">
        <f t="shared" si="19"/>
        <v>0.2982537355</v>
      </c>
      <c r="J111" s="35">
        <f t="shared" si="20"/>
        <v>0.2312153819</v>
      </c>
      <c r="K111" s="36">
        <f t="shared" si="21"/>
        <v>30</v>
      </c>
      <c r="L111" s="37">
        <f t="shared" si="22"/>
        <v>72</v>
      </c>
      <c r="M111" s="38">
        <f t="shared" si="23"/>
        <v>22</v>
      </c>
      <c r="N111" s="39">
        <f t="shared" si="24"/>
        <v>72</v>
      </c>
      <c r="O111" s="35">
        <f t="shared" si="25"/>
        <v>0.2941176471</v>
      </c>
      <c r="P111" s="35">
        <f t="shared" si="26"/>
        <v>0.2340425532</v>
      </c>
      <c r="Q111" s="40">
        <f t="shared" si="27"/>
        <v>0.2653061224</v>
      </c>
      <c r="R111" s="35">
        <f t="shared" si="28"/>
        <v>0.2340425532</v>
      </c>
      <c r="S111" s="10">
        <f t="shared" si="57"/>
        <v>0.4288688155</v>
      </c>
      <c r="T111" s="10">
        <f t="shared" si="29"/>
        <v>0.540873189</v>
      </c>
      <c r="U111" s="10">
        <f t="shared" si="30"/>
        <v>0.540873189</v>
      </c>
      <c r="V111" s="30">
        <f t="shared" si="31"/>
        <v>196</v>
      </c>
      <c r="W111" s="30">
        <f t="shared" si="32"/>
        <v>52</v>
      </c>
      <c r="X111" s="34">
        <f t="shared" si="33"/>
        <v>84</v>
      </c>
      <c r="Y111" s="36">
        <f t="shared" si="34"/>
        <v>62</v>
      </c>
      <c r="Z111" s="37">
        <f t="shared" ref="Z111:AA111" si="474">L111</f>
        <v>72</v>
      </c>
      <c r="AA111" s="38">
        <f t="shared" si="474"/>
        <v>22</v>
      </c>
      <c r="AB111" s="39">
        <f t="shared" si="36"/>
        <v>53</v>
      </c>
      <c r="AC111" s="35">
        <f t="shared" si="37"/>
        <v>0.2933333333</v>
      </c>
      <c r="AD111" s="35">
        <f t="shared" si="38"/>
        <v>0.4626865672</v>
      </c>
      <c r="AE111" s="50">
        <f t="shared" ref="AE111:AF111" si="475">O111</f>
        <v>0.2941176471</v>
      </c>
      <c r="AF111" s="50">
        <f t="shared" si="475"/>
        <v>0.2340425532</v>
      </c>
      <c r="AG111" s="52">
        <f t="shared" si="40"/>
        <v>0</v>
      </c>
      <c r="AH111" s="42">
        <v>442.0</v>
      </c>
      <c r="AI111" s="42">
        <v>377.0</v>
      </c>
      <c r="AJ111" s="42">
        <v>67.0</v>
      </c>
      <c r="AK111" s="42">
        <v>31.0</v>
      </c>
      <c r="AL111" s="42">
        <v>0.6836734693877551</v>
      </c>
      <c r="AM111" s="42">
        <v>0.5396825396825397</v>
      </c>
      <c r="AN111" s="42">
        <v>0.3839869281045752</v>
      </c>
      <c r="AO111" s="42">
        <v>0.3582887700534759</v>
      </c>
      <c r="AP111" s="42">
        <v>0.0</v>
      </c>
      <c r="AQ111" s="35">
        <f t="shared" si="41"/>
        <v>0.6836734694</v>
      </c>
      <c r="AR111" s="35">
        <f t="shared" si="42"/>
        <v>0.5396825397</v>
      </c>
      <c r="AS111" s="30">
        <f t="shared" si="43"/>
        <v>0.5876746839</v>
      </c>
      <c r="AT111" s="30">
        <f t="shared" si="44"/>
        <v>0.2864416354</v>
      </c>
      <c r="AU111" s="30">
        <f t="shared" si="45"/>
        <v>-0.04799214424</v>
      </c>
      <c r="AV111" s="41">
        <f t="shared" si="46"/>
        <v>0.3886423608</v>
      </c>
      <c r="AW111" s="42">
        <f t="shared" si="47"/>
        <v>0.5241460785</v>
      </c>
      <c r="AX111" s="42">
        <f t="shared" si="48"/>
        <v>0.4511789895</v>
      </c>
      <c r="AY111" s="36">
        <f t="shared" si="49"/>
        <v>310</v>
      </c>
      <c r="AZ111" s="37">
        <f t="shared" si="50"/>
        <v>377</v>
      </c>
      <c r="BA111" s="38">
        <f t="shared" si="51"/>
        <v>67</v>
      </c>
      <c r="BB111" s="39">
        <f t="shared" si="52"/>
        <v>31</v>
      </c>
      <c r="BC111" s="43"/>
      <c r="BD111" s="43"/>
      <c r="BE111" s="43">
        <f t="shared" si="53"/>
        <v>1</v>
      </c>
      <c r="BF111" s="43">
        <f t="shared" ref="BF111:BK111" si="476">POWER($AQ111,BF$3)</f>
        <v>0.6836734694</v>
      </c>
      <c r="BG111" s="43">
        <f t="shared" si="476"/>
        <v>0.4674094127</v>
      </c>
      <c r="BH111" s="43">
        <f t="shared" si="476"/>
        <v>0.3195554148</v>
      </c>
      <c r="BI111" s="43">
        <f t="shared" si="476"/>
        <v>0.2184715591</v>
      </c>
      <c r="BJ111" s="43">
        <f t="shared" si="476"/>
        <v>0.1493632088</v>
      </c>
      <c r="BK111" s="43">
        <f t="shared" si="476"/>
        <v>0.1021156632</v>
      </c>
      <c r="BL111" s="43">
        <f t="shared" ref="BL111:BO111" si="477">$AR111*BE111</f>
        <v>0.5396825397</v>
      </c>
      <c r="BM111" s="43">
        <f t="shared" si="477"/>
        <v>0.3689666343</v>
      </c>
      <c r="BN111" s="43">
        <f t="shared" si="477"/>
        <v>0.2522526989</v>
      </c>
      <c r="BO111" s="43">
        <f t="shared" si="477"/>
        <v>0.1724584778</v>
      </c>
      <c r="BP111" s="43"/>
      <c r="BQ111" s="43"/>
      <c r="BR111" s="43"/>
      <c r="BS111" s="43"/>
      <c r="BT111" s="43"/>
      <c r="BU111" s="43"/>
      <c r="BV111" s="43"/>
      <c r="BW111" s="43"/>
      <c r="BX111" s="43"/>
    </row>
    <row r="112">
      <c r="A112" s="30"/>
      <c r="B112" s="30"/>
      <c r="C112" s="44">
        <f t="shared" si="56"/>
        <v>108</v>
      </c>
      <c r="D112" s="32">
        <f t="shared" si="14"/>
        <v>895</v>
      </c>
      <c r="E112" s="32">
        <f t="shared" si="15"/>
        <v>895</v>
      </c>
      <c r="F112" s="33">
        <f t="shared" si="16"/>
        <v>440</v>
      </c>
      <c r="G112" s="30">
        <f t="shared" si="17"/>
        <v>283</v>
      </c>
      <c r="H112" s="34">
        <f t="shared" si="18"/>
        <v>157</v>
      </c>
      <c r="I112" s="35">
        <f t="shared" si="19"/>
        <v>0.4243929858</v>
      </c>
      <c r="J112" s="35">
        <f t="shared" si="20"/>
        <v>0.3716335838</v>
      </c>
      <c r="K112" s="36">
        <f t="shared" si="21"/>
        <v>120</v>
      </c>
      <c r="L112" s="37">
        <f t="shared" si="22"/>
        <v>163</v>
      </c>
      <c r="M112" s="38">
        <f t="shared" si="23"/>
        <v>58</v>
      </c>
      <c r="N112" s="39">
        <f t="shared" si="24"/>
        <v>99</v>
      </c>
      <c r="O112" s="35">
        <f t="shared" si="25"/>
        <v>0.4240282686</v>
      </c>
      <c r="P112" s="35">
        <f t="shared" si="26"/>
        <v>0.3694267516</v>
      </c>
      <c r="Q112" s="40">
        <f t="shared" si="27"/>
        <v>0.4045454545</v>
      </c>
      <c r="R112" s="35">
        <f t="shared" si="28"/>
        <v>0.2624434389</v>
      </c>
      <c r="S112" s="10">
        <f t="shared" si="57"/>
        <v>0.6991079108</v>
      </c>
      <c r="T112" s="10">
        <f t="shared" si="29"/>
        <v>0.9661957443</v>
      </c>
      <c r="U112" s="10">
        <f t="shared" si="30"/>
        <v>0.9661957443</v>
      </c>
      <c r="V112" s="30">
        <f t="shared" si="31"/>
        <v>440</v>
      </c>
      <c r="W112" s="30">
        <f t="shared" si="32"/>
        <v>178</v>
      </c>
      <c r="X112" s="34">
        <f t="shared" si="33"/>
        <v>308</v>
      </c>
      <c r="Y112" s="36">
        <f t="shared" si="34"/>
        <v>250</v>
      </c>
      <c r="Z112" s="37">
        <f t="shared" ref="Z112:AA112" si="478">L112</f>
        <v>163</v>
      </c>
      <c r="AA112" s="38">
        <f t="shared" si="478"/>
        <v>58</v>
      </c>
      <c r="AB112" s="39">
        <f t="shared" si="36"/>
        <v>9</v>
      </c>
      <c r="AC112" s="35">
        <f t="shared" si="37"/>
        <v>0.8656716418</v>
      </c>
      <c r="AD112" s="35">
        <f t="shared" si="38"/>
        <v>0.6053268765</v>
      </c>
      <c r="AE112" s="50">
        <f t="shared" ref="AE112:AF112" si="479">O112</f>
        <v>0.4240282686</v>
      </c>
      <c r="AF112" s="50">
        <f t="shared" si="479"/>
        <v>0.3694267516</v>
      </c>
      <c r="AG112" s="52">
        <f t="shared" si="40"/>
        <v>0</v>
      </c>
      <c r="AH112" s="42">
        <v>232.0</v>
      </c>
      <c r="AI112" s="42">
        <v>145.0</v>
      </c>
      <c r="AJ112" s="42">
        <v>66.0</v>
      </c>
      <c r="AK112" s="42">
        <v>14.0</v>
      </c>
      <c r="AL112" s="42">
        <v>0.825</v>
      </c>
      <c r="AM112" s="42">
        <v>0.6153846153846154</v>
      </c>
      <c r="AN112" s="42">
        <v>0.41295546558704455</v>
      </c>
      <c r="AO112" s="42">
        <v>0.37714285714285717</v>
      </c>
      <c r="AP112" s="42">
        <v>0.0</v>
      </c>
      <c r="AQ112" s="35">
        <f t="shared" si="41"/>
        <v>0.825</v>
      </c>
      <c r="AR112" s="35">
        <f t="shared" si="42"/>
        <v>0.6153846154</v>
      </c>
      <c r="AS112" s="30">
        <f t="shared" si="43"/>
        <v>0.6219817619</v>
      </c>
      <c r="AT112" s="30">
        <f t="shared" si="44"/>
        <v>0.3207487134</v>
      </c>
      <c r="AU112" s="30">
        <f t="shared" si="45"/>
        <v>-0.006597146532</v>
      </c>
      <c r="AV112" s="41">
        <f t="shared" si="46"/>
        <v>0.414595973</v>
      </c>
      <c r="AW112" s="42">
        <f t="shared" si="47"/>
        <v>0.6259012451</v>
      </c>
      <c r="AX112" s="42">
        <f t="shared" si="48"/>
        <v>0.6158709665</v>
      </c>
      <c r="AY112" s="36">
        <f t="shared" si="49"/>
        <v>232</v>
      </c>
      <c r="AZ112" s="37">
        <f t="shared" si="50"/>
        <v>145</v>
      </c>
      <c r="BA112" s="38">
        <f t="shared" si="51"/>
        <v>66</v>
      </c>
      <c r="BB112" s="39">
        <f t="shared" si="52"/>
        <v>14</v>
      </c>
      <c r="BC112" s="43"/>
      <c r="BD112" s="43"/>
      <c r="BE112" s="43">
        <f t="shared" si="53"/>
        <v>1</v>
      </c>
      <c r="BF112" s="43">
        <f t="shared" ref="BF112:BK112" si="480">POWER($AQ112,BF$3)</f>
        <v>0.825</v>
      </c>
      <c r="BG112" s="43">
        <f t="shared" si="480"/>
        <v>0.680625</v>
      </c>
      <c r="BH112" s="43">
        <f t="shared" si="480"/>
        <v>0.561515625</v>
      </c>
      <c r="BI112" s="43">
        <f t="shared" si="480"/>
        <v>0.4632503906</v>
      </c>
      <c r="BJ112" s="43">
        <f t="shared" si="480"/>
        <v>0.3821815723</v>
      </c>
      <c r="BK112" s="43">
        <f t="shared" si="480"/>
        <v>0.3152997971</v>
      </c>
      <c r="BL112" s="43">
        <f t="shared" ref="BL112:BO112" si="481">$AR112*BE112</f>
        <v>0.6153846154</v>
      </c>
      <c r="BM112" s="43">
        <f t="shared" si="481"/>
        <v>0.5076923077</v>
      </c>
      <c r="BN112" s="43">
        <f t="shared" si="481"/>
        <v>0.4188461538</v>
      </c>
      <c r="BO112" s="43">
        <f t="shared" si="481"/>
        <v>0.3455480769</v>
      </c>
      <c r="BP112" s="43"/>
      <c r="BQ112" s="43"/>
      <c r="BR112" s="43"/>
      <c r="BS112" s="43"/>
      <c r="BT112" s="43"/>
      <c r="BU112" s="43"/>
      <c r="BV112" s="43"/>
      <c r="BW112" s="43"/>
      <c r="BX112" s="43"/>
    </row>
    <row r="113">
      <c r="A113" s="30"/>
      <c r="B113" s="30"/>
      <c r="C113" s="44">
        <f t="shared" si="56"/>
        <v>109</v>
      </c>
      <c r="D113" s="32">
        <f t="shared" si="14"/>
        <v>2325</v>
      </c>
      <c r="E113" s="32">
        <f t="shared" si="15"/>
        <v>2325</v>
      </c>
      <c r="F113" s="33">
        <f t="shared" si="16"/>
        <v>1071</v>
      </c>
      <c r="G113" s="30">
        <f t="shared" si="17"/>
        <v>510</v>
      </c>
      <c r="H113" s="34">
        <f t="shared" si="18"/>
        <v>561</v>
      </c>
      <c r="I113" s="35">
        <f t="shared" si="19"/>
        <v>0.3913467577</v>
      </c>
      <c r="J113" s="35">
        <f t="shared" si="20"/>
        <v>0.3741074456</v>
      </c>
      <c r="K113" s="36">
        <f t="shared" si="21"/>
        <v>200</v>
      </c>
      <c r="L113" s="37">
        <f t="shared" si="22"/>
        <v>310</v>
      </c>
      <c r="M113" s="38">
        <f t="shared" si="23"/>
        <v>210</v>
      </c>
      <c r="N113" s="39">
        <f t="shared" si="24"/>
        <v>351</v>
      </c>
      <c r="O113" s="35">
        <f t="shared" si="25"/>
        <v>0.3921568627</v>
      </c>
      <c r="P113" s="35">
        <f t="shared" si="26"/>
        <v>0.3743315508</v>
      </c>
      <c r="Q113" s="40">
        <f t="shared" si="27"/>
        <v>0.3828197946</v>
      </c>
      <c r="R113" s="35">
        <f t="shared" si="28"/>
        <v>0.4038461538</v>
      </c>
      <c r="S113" s="10">
        <f t="shared" si="57"/>
        <v>0.745585321</v>
      </c>
      <c r="T113" s="10">
        <f t="shared" si="29"/>
        <v>0.9543012829</v>
      </c>
      <c r="U113" s="10">
        <f t="shared" si="30"/>
        <v>0.9543012829</v>
      </c>
      <c r="V113" s="30">
        <f t="shared" si="31"/>
        <v>1071</v>
      </c>
      <c r="W113" s="30">
        <f t="shared" si="32"/>
        <v>410</v>
      </c>
      <c r="X113" s="34">
        <f t="shared" si="33"/>
        <v>799</v>
      </c>
      <c r="Y113" s="36">
        <f t="shared" si="34"/>
        <v>589</v>
      </c>
      <c r="Z113" s="37">
        <f t="shared" ref="Z113:AA113" si="482">L113</f>
        <v>310</v>
      </c>
      <c r="AA113" s="38">
        <f t="shared" si="482"/>
        <v>210</v>
      </c>
      <c r="AB113" s="39">
        <f t="shared" si="36"/>
        <v>28</v>
      </c>
      <c r="AC113" s="35">
        <f t="shared" si="37"/>
        <v>0.8823529412</v>
      </c>
      <c r="AD113" s="35">
        <f t="shared" si="38"/>
        <v>0.6551724138</v>
      </c>
      <c r="AE113" s="50">
        <f t="shared" ref="AE113:AF113" si="483">O113</f>
        <v>0.3921568627</v>
      </c>
      <c r="AF113" s="50">
        <f t="shared" si="483"/>
        <v>0.3743315508</v>
      </c>
      <c r="AG113" s="52">
        <f t="shared" si="40"/>
        <v>0</v>
      </c>
      <c r="AH113" s="42">
        <v>338.0</v>
      </c>
      <c r="AI113" s="42">
        <v>374.0</v>
      </c>
      <c r="AJ113" s="42">
        <v>152.0</v>
      </c>
      <c r="AK113" s="42">
        <v>327.0</v>
      </c>
      <c r="AL113" s="42">
        <v>0.3173277661795407</v>
      </c>
      <c r="AM113" s="42">
        <v>0.4747191011235955</v>
      </c>
      <c r="AN113" s="42">
        <v>0.25646123260437376</v>
      </c>
      <c r="AO113" s="42">
        <v>0.2389937106918239</v>
      </c>
      <c r="AP113" s="42">
        <v>0.0</v>
      </c>
      <c r="AQ113" s="35">
        <f t="shared" si="41"/>
        <v>0.3173277662</v>
      </c>
      <c r="AR113" s="35">
        <f t="shared" si="42"/>
        <v>0.4747191011</v>
      </c>
      <c r="AS113" s="30">
        <f t="shared" si="43"/>
        <v>0.4568246919</v>
      </c>
      <c r="AT113" s="30">
        <f t="shared" si="44"/>
        <v>0.1555916434</v>
      </c>
      <c r="AU113" s="30">
        <f t="shared" si="45"/>
        <v>0.01789440925</v>
      </c>
      <c r="AV113" s="41">
        <f t="shared" si="46"/>
        <v>0.3295257869</v>
      </c>
      <c r="AW113" s="42">
        <f t="shared" si="47"/>
        <v>0.2499056529</v>
      </c>
      <c r="AX113" s="42">
        <f t="shared" si="48"/>
        <v>0.2771122504</v>
      </c>
      <c r="AY113" s="36">
        <f t="shared" si="49"/>
        <v>143</v>
      </c>
      <c r="AZ113" s="37">
        <f t="shared" si="50"/>
        <v>374</v>
      </c>
      <c r="BA113" s="38">
        <f t="shared" si="51"/>
        <v>152</v>
      </c>
      <c r="BB113" s="39">
        <f t="shared" si="52"/>
        <v>327</v>
      </c>
      <c r="BC113" s="43"/>
      <c r="BD113" s="43"/>
      <c r="BE113" s="43">
        <f t="shared" si="53"/>
        <v>1</v>
      </c>
      <c r="BF113" s="43">
        <f t="shared" ref="BF113:BK113" si="484">POWER($AQ113,BF$3)</f>
        <v>0.3173277662</v>
      </c>
      <c r="BG113" s="43">
        <f t="shared" si="484"/>
        <v>0.1006969112</v>
      </c>
      <c r="BH113" s="43">
        <f t="shared" si="484"/>
        <v>0.03195392589</v>
      </c>
      <c r="BI113" s="43">
        <f t="shared" si="484"/>
        <v>0.01013986792</v>
      </c>
      <c r="BJ113" s="43">
        <f t="shared" si="484"/>
        <v>0.003217661637</v>
      </c>
      <c r="BK113" s="43">
        <f t="shared" si="484"/>
        <v>0.00102105338</v>
      </c>
      <c r="BL113" s="43">
        <f t="shared" ref="BL113:BO113" si="485">$AR113*BE113</f>
        <v>0.4747191011</v>
      </c>
      <c r="BM113" s="43">
        <f t="shared" si="485"/>
        <v>0.1506415519</v>
      </c>
      <c r="BN113" s="43">
        <f t="shared" si="485"/>
        <v>0.04780274717</v>
      </c>
      <c r="BO113" s="43">
        <f t="shared" si="485"/>
        <v>0.01516913898</v>
      </c>
      <c r="BP113" s="43"/>
      <c r="BQ113" s="43"/>
      <c r="BR113" s="43"/>
      <c r="BS113" s="43"/>
      <c r="BT113" s="43"/>
      <c r="BU113" s="43"/>
      <c r="BV113" s="43"/>
      <c r="BW113" s="43"/>
      <c r="BX113" s="43"/>
    </row>
    <row r="114">
      <c r="A114" s="30"/>
      <c r="B114" s="30"/>
      <c r="C114" s="44">
        <f t="shared" si="56"/>
        <v>110</v>
      </c>
      <c r="D114" s="32">
        <f t="shared" si="14"/>
        <v>1022</v>
      </c>
      <c r="E114" s="32">
        <f t="shared" si="15"/>
        <v>1022</v>
      </c>
      <c r="F114" s="33">
        <f t="shared" si="16"/>
        <v>465</v>
      </c>
      <c r="G114" s="30">
        <f t="shared" si="17"/>
        <v>244</v>
      </c>
      <c r="H114" s="34">
        <f t="shared" si="18"/>
        <v>221</v>
      </c>
      <c r="I114" s="35">
        <f t="shared" si="19"/>
        <v>0.2684672043</v>
      </c>
      <c r="J114" s="35">
        <f t="shared" si="20"/>
        <v>0.215835619</v>
      </c>
      <c r="K114" s="36">
        <f t="shared" si="21"/>
        <v>66</v>
      </c>
      <c r="L114" s="37">
        <f t="shared" si="22"/>
        <v>178</v>
      </c>
      <c r="M114" s="38">
        <f t="shared" si="23"/>
        <v>48</v>
      </c>
      <c r="N114" s="39">
        <f t="shared" si="24"/>
        <v>173</v>
      </c>
      <c r="O114" s="35">
        <f t="shared" si="25"/>
        <v>0.2704918033</v>
      </c>
      <c r="P114" s="35">
        <f t="shared" si="26"/>
        <v>0.2171945701</v>
      </c>
      <c r="Q114" s="40">
        <f t="shared" si="27"/>
        <v>0.2451612903</v>
      </c>
      <c r="R114" s="35">
        <f t="shared" si="28"/>
        <v>0.2123893805</v>
      </c>
      <c r="S114" s="10">
        <f t="shared" si="57"/>
        <v>0.5270257583</v>
      </c>
      <c r="T114" s="10">
        <f t="shared" si="29"/>
        <v>0.7152750717</v>
      </c>
      <c r="U114" s="10">
        <f t="shared" si="30"/>
        <v>0.7152750717</v>
      </c>
      <c r="V114" s="30">
        <f t="shared" si="31"/>
        <v>465</v>
      </c>
      <c r="W114" s="30">
        <f t="shared" si="32"/>
        <v>114</v>
      </c>
      <c r="X114" s="34">
        <f t="shared" si="33"/>
        <v>245</v>
      </c>
      <c r="Y114" s="36">
        <f t="shared" si="34"/>
        <v>197</v>
      </c>
      <c r="Z114" s="37">
        <f t="shared" ref="Z114:AA114" si="486">L114</f>
        <v>178</v>
      </c>
      <c r="AA114" s="38">
        <f t="shared" si="486"/>
        <v>48</v>
      </c>
      <c r="AB114" s="39">
        <f t="shared" si="36"/>
        <v>78</v>
      </c>
      <c r="AC114" s="35">
        <f t="shared" si="37"/>
        <v>0.380952381</v>
      </c>
      <c r="AD114" s="35">
        <f t="shared" si="38"/>
        <v>0.5253333333</v>
      </c>
      <c r="AE114" s="50">
        <f t="shared" ref="AE114:AF114" si="487">O114</f>
        <v>0.2704918033</v>
      </c>
      <c r="AF114" s="50">
        <f t="shared" si="487"/>
        <v>0.2171945701</v>
      </c>
      <c r="AG114" s="52">
        <f t="shared" si="40"/>
        <v>0</v>
      </c>
      <c r="AH114" s="42">
        <v>411.0</v>
      </c>
      <c r="AI114" s="42">
        <v>368.0</v>
      </c>
      <c r="AJ114" s="42">
        <v>167.0</v>
      </c>
      <c r="AK114" s="42">
        <v>162.0</v>
      </c>
      <c r="AL114" s="42">
        <v>0.5075987841945289</v>
      </c>
      <c r="AM114" s="42">
        <v>0.527599486521181</v>
      </c>
      <c r="AN114" s="42">
        <v>0.43034055727554177</v>
      </c>
      <c r="AO114" s="42">
        <v>0.446524064171123</v>
      </c>
      <c r="AP114" s="42">
        <v>0.0</v>
      </c>
      <c r="AQ114" s="35">
        <f t="shared" si="41"/>
        <v>0.5075987842</v>
      </c>
      <c r="AR114" s="35">
        <f t="shared" si="42"/>
        <v>0.5275994865</v>
      </c>
      <c r="AS114" s="30">
        <f t="shared" si="43"/>
        <v>0.5319410589</v>
      </c>
      <c r="AT114" s="30">
        <f t="shared" si="44"/>
        <v>0.2307080104</v>
      </c>
      <c r="AU114" s="30">
        <f t="shared" si="45"/>
        <v>-0.004341572387</v>
      </c>
      <c r="AV114" s="41">
        <f t="shared" si="46"/>
        <v>0.3588012183</v>
      </c>
      <c r="AW114" s="42">
        <f t="shared" si="47"/>
        <v>0.3942605178</v>
      </c>
      <c r="AX114" s="42">
        <f t="shared" si="48"/>
        <v>0.3876596063</v>
      </c>
      <c r="AY114" s="36">
        <f t="shared" si="49"/>
        <v>233</v>
      </c>
      <c r="AZ114" s="37">
        <f t="shared" si="50"/>
        <v>368</v>
      </c>
      <c r="BA114" s="38">
        <f t="shared" si="51"/>
        <v>167</v>
      </c>
      <c r="BB114" s="39">
        <f t="shared" si="52"/>
        <v>162</v>
      </c>
      <c r="BC114" s="43"/>
      <c r="BD114" s="43"/>
      <c r="BE114" s="43">
        <f t="shared" si="53"/>
        <v>1</v>
      </c>
      <c r="BF114" s="43">
        <f t="shared" ref="BF114:BK114" si="488">POWER($AQ114,BF$3)</f>
        <v>0.5075987842</v>
      </c>
      <c r="BG114" s="43">
        <f t="shared" si="488"/>
        <v>0.2576565257</v>
      </c>
      <c r="BH114" s="43">
        <f t="shared" si="488"/>
        <v>0.1307861392</v>
      </c>
      <c r="BI114" s="43">
        <f t="shared" si="488"/>
        <v>0.06638688524</v>
      </c>
      <c r="BJ114" s="43">
        <f t="shared" si="488"/>
        <v>0.03369790224</v>
      </c>
      <c r="BK114" s="43">
        <f t="shared" si="488"/>
        <v>0.01710501421</v>
      </c>
      <c r="BL114" s="43">
        <f t="shared" ref="BL114:BO114" si="489">$AR114*BE114</f>
        <v>0.5275994865</v>
      </c>
      <c r="BM114" s="43">
        <f t="shared" si="489"/>
        <v>0.2678088579</v>
      </c>
      <c r="BN114" s="43">
        <f t="shared" si="489"/>
        <v>0.1359394507</v>
      </c>
      <c r="BO114" s="43">
        <f t="shared" si="489"/>
        <v>0.06900269988</v>
      </c>
      <c r="BP114" s="43"/>
      <c r="BQ114" s="43"/>
      <c r="BR114" s="43"/>
      <c r="BS114" s="43"/>
      <c r="BT114" s="43"/>
      <c r="BU114" s="43"/>
      <c r="BV114" s="43"/>
      <c r="BW114" s="43"/>
      <c r="BX114" s="43"/>
    </row>
    <row r="115">
      <c r="A115" s="30"/>
      <c r="B115" s="30"/>
      <c r="C115" s="44">
        <f t="shared" si="56"/>
        <v>111</v>
      </c>
      <c r="D115" s="32">
        <f t="shared" si="14"/>
        <v>1352</v>
      </c>
      <c r="E115" s="32">
        <f t="shared" si="15"/>
        <v>1352</v>
      </c>
      <c r="F115" s="33">
        <f t="shared" si="16"/>
        <v>531</v>
      </c>
      <c r="G115" s="30">
        <f t="shared" si="17"/>
        <v>453</v>
      </c>
      <c r="H115" s="34">
        <f t="shared" si="18"/>
        <v>78</v>
      </c>
      <c r="I115" s="35">
        <f t="shared" si="19"/>
        <v>0.2723942903</v>
      </c>
      <c r="J115" s="35">
        <f t="shared" si="20"/>
        <v>0.3940928501</v>
      </c>
      <c r="K115" s="36">
        <f t="shared" si="21"/>
        <v>123</v>
      </c>
      <c r="L115" s="37">
        <f t="shared" si="22"/>
        <v>330</v>
      </c>
      <c r="M115" s="38">
        <f t="shared" si="23"/>
        <v>31</v>
      </c>
      <c r="N115" s="39">
        <f t="shared" si="24"/>
        <v>47</v>
      </c>
      <c r="O115" s="35">
        <f t="shared" si="25"/>
        <v>0.2715231788</v>
      </c>
      <c r="P115" s="35">
        <f t="shared" si="26"/>
        <v>0.3974358974</v>
      </c>
      <c r="Q115" s="40">
        <f t="shared" si="27"/>
        <v>0.2900188324</v>
      </c>
      <c r="R115" s="35">
        <f t="shared" si="28"/>
        <v>0.08587257618</v>
      </c>
      <c r="S115" s="10">
        <f t="shared" si="57"/>
        <v>0.5086849024</v>
      </c>
      <c r="T115" s="10">
        <f t="shared" si="29"/>
        <v>0.7640218417</v>
      </c>
      <c r="U115" s="10">
        <f t="shared" si="30"/>
        <v>0.7640218417</v>
      </c>
      <c r="V115" s="30">
        <f t="shared" si="31"/>
        <v>531</v>
      </c>
      <c r="W115" s="30">
        <f t="shared" si="32"/>
        <v>154</v>
      </c>
      <c r="X115" s="34">
        <f t="shared" si="33"/>
        <v>270</v>
      </c>
      <c r="Y115" s="36">
        <f t="shared" si="34"/>
        <v>239</v>
      </c>
      <c r="Z115" s="37">
        <f t="shared" ref="Z115:AA115" si="490">L115</f>
        <v>330</v>
      </c>
      <c r="AA115" s="38">
        <f t="shared" si="490"/>
        <v>31</v>
      </c>
      <c r="AB115" s="39">
        <f t="shared" si="36"/>
        <v>74</v>
      </c>
      <c r="AC115" s="35">
        <f t="shared" si="37"/>
        <v>0.2952380952</v>
      </c>
      <c r="AD115" s="35">
        <f t="shared" si="38"/>
        <v>0.4200351494</v>
      </c>
      <c r="AE115" s="50">
        <f t="shared" ref="AE115:AF115" si="491">O115</f>
        <v>0.2715231788</v>
      </c>
      <c r="AF115" s="50">
        <f t="shared" si="491"/>
        <v>0.3974358974</v>
      </c>
      <c r="AG115" s="52">
        <f t="shared" si="40"/>
        <v>0</v>
      </c>
      <c r="AH115" s="42">
        <v>219.0</v>
      </c>
      <c r="AI115" s="42">
        <v>260.0</v>
      </c>
      <c r="AJ115" s="42">
        <v>123.0</v>
      </c>
      <c r="AK115" s="42">
        <v>180.0</v>
      </c>
      <c r="AL115" s="42">
        <v>0.40594059405940597</v>
      </c>
      <c r="AM115" s="42">
        <v>0.4572025052192067</v>
      </c>
      <c r="AN115" s="42">
        <v>0.40503432494279173</v>
      </c>
      <c r="AO115" s="42">
        <v>0.4155405405405405</v>
      </c>
      <c r="AP115" s="42">
        <v>0.0</v>
      </c>
      <c r="AQ115" s="35">
        <f t="shared" si="41"/>
        <v>0.4059405941</v>
      </c>
      <c r="AR115" s="35">
        <f t="shared" si="42"/>
        <v>0.4572025052</v>
      </c>
      <c r="AS115" s="30">
        <f t="shared" si="43"/>
        <v>0.4936390424</v>
      </c>
      <c r="AT115" s="30">
        <f t="shared" si="44"/>
        <v>0.192405994</v>
      </c>
      <c r="AU115" s="30">
        <f t="shared" si="45"/>
        <v>-0.03643653722</v>
      </c>
      <c r="AV115" s="41">
        <f t="shared" si="46"/>
        <v>0.3427858619</v>
      </c>
      <c r="AW115" s="42">
        <f t="shared" si="47"/>
        <v>0.3176537678</v>
      </c>
      <c r="AX115" s="42">
        <f t="shared" si="48"/>
        <v>0.2622557835</v>
      </c>
      <c r="AY115" s="36">
        <f t="shared" si="49"/>
        <v>92</v>
      </c>
      <c r="AZ115" s="37">
        <f t="shared" si="50"/>
        <v>260</v>
      </c>
      <c r="BA115" s="38">
        <f t="shared" si="51"/>
        <v>123</v>
      </c>
      <c r="BB115" s="39">
        <f t="shared" si="52"/>
        <v>180</v>
      </c>
      <c r="BC115" s="43"/>
      <c r="BD115" s="43"/>
      <c r="BE115" s="43">
        <f t="shared" si="53"/>
        <v>1</v>
      </c>
      <c r="BF115" s="43">
        <f t="shared" ref="BF115:BK115" si="492">POWER($AQ115,BF$3)</f>
        <v>0.4059405941</v>
      </c>
      <c r="BG115" s="43">
        <f t="shared" si="492"/>
        <v>0.1647877659</v>
      </c>
      <c r="BH115" s="43">
        <f t="shared" si="492"/>
        <v>0.06689404359</v>
      </c>
      <c r="BI115" s="43">
        <f t="shared" si="492"/>
        <v>0.02715500779</v>
      </c>
      <c r="BJ115" s="43">
        <f t="shared" si="492"/>
        <v>0.01102331999</v>
      </c>
      <c r="BK115" s="43">
        <f t="shared" si="492"/>
        <v>0.004474813067</v>
      </c>
      <c r="BL115" s="43">
        <f t="shared" ref="BL115:BO115" si="493">$AR115*BE115</f>
        <v>0.4572025052</v>
      </c>
      <c r="BM115" s="43">
        <f t="shared" si="493"/>
        <v>0.1855970566</v>
      </c>
      <c r="BN115" s="43">
        <f t="shared" si="493"/>
        <v>0.0753413794</v>
      </c>
      <c r="BO115" s="43">
        <f t="shared" si="493"/>
        <v>0.03058412431</v>
      </c>
      <c r="BP115" s="43"/>
      <c r="BQ115" s="43"/>
      <c r="BR115" s="43"/>
      <c r="BS115" s="43"/>
      <c r="BT115" s="43"/>
      <c r="BU115" s="43"/>
      <c r="BV115" s="43"/>
      <c r="BW115" s="43"/>
      <c r="BX115" s="43"/>
    </row>
    <row r="116">
      <c r="A116" s="30"/>
      <c r="B116" s="30"/>
      <c r="C116" s="44">
        <f t="shared" si="56"/>
        <v>112</v>
      </c>
      <c r="D116" s="32">
        <f t="shared" si="14"/>
        <v>596</v>
      </c>
      <c r="E116" s="32">
        <f t="shared" si="15"/>
        <v>596</v>
      </c>
      <c r="F116" s="33">
        <f t="shared" si="16"/>
        <v>310</v>
      </c>
      <c r="G116" s="30">
        <f t="shared" si="17"/>
        <v>232</v>
      </c>
      <c r="H116" s="34">
        <f t="shared" si="18"/>
        <v>78</v>
      </c>
      <c r="I116" s="35">
        <f t="shared" si="19"/>
        <v>0.4355245382</v>
      </c>
      <c r="J116" s="35">
        <f t="shared" si="20"/>
        <v>0.4066002686</v>
      </c>
      <c r="K116" s="36">
        <f t="shared" si="21"/>
        <v>101</v>
      </c>
      <c r="L116" s="37">
        <f t="shared" si="22"/>
        <v>131</v>
      </c>
      <c r="M116" s="38">
        <f t="shared" si="23"/>
        <v>32</v>
      </c>
      <c r="N116" s="39">
        <f t="shared" si="24"/>
        <v>46</v>
      </c>
      <c r="O116" s="35">
        <f t="shared" si="25"/>
        <v>0.4353448276</v>
      </c>
      <c r="P116" s="35">
        <f t="shared" si="26"/>
        <v>0.4102564103</v>
      </c>
      <c r="Q116" s="40">
        <f t="shared" si="27"/>
        <v>0.4290322581</v>
      </c>
      <c r="R116" s="35">
        <f t="shared" si="28"/>
        <v>0.1963190184</v>
      </c>
      <c r="S116" s="10">
        <f t="shared" si="57"/>
        <v>0.9512615309</v>
      </c>
      <c r="T116" s="10">
        <f t="shared" si="29"/>
        <v>1.420754597</v>
      </c>
      <c r="U116" s="10">
        <f t="shared" si="30"/>
        <v>1</v>
      </c>
      <c r="V116" s="30">
        <f t="shared" si="31"/>
        <v>310</v>
      </c>
      <c r="W116" s="30">
        <f t="shared" si="32"/>
        <v>133</v>
      </c>
      <c r="X116" s="34">
        <f t="shared" si="33"/>
        <v>295</v>
      </c>
      <c r="Y116" s="36">
        <f t="shared" si="34"/>
        <v>263</v>
      </c>
      <c r="Z116" s="37">
        <f t="shared" ref="Z116:AA116" si="494">L116</f>
        <v>131</v>
      </c>
      <c r="AA116" s="38">
        <f t="shared" si="494"/>
        <v>32</v>
      </c>
      <c r="AB116" s="39">
        <f t="shared" si="36"/>
        <v>0</v>
      </c>
      <c r="AC116" s="35">
        <f t="shared" si="37"/>
        <v>1</v>
      </c>
      <c r="AD116" s="35">
        <f t="shared" si="38"/>
        <v>0.6675126904</v>
      </c>
      <c r="AE116" s="50">
        <f t="shared" ref="AE116:AF116" si="495">O116</f>
        <v>0.4353448276</v>
      </c>
      <c r="AF116" s="50">
        <f t="shared" si="495"/>
        <v>0.4102564103</v>
      </c>
      <c r="AG116" s="52">
        <f t="shared" si="40"/>
        <v>1</v>
      </c>
      <c r="AH116" s="42">
        <v>238.0</v>
      </c>
      <c r="AI116" s="42">
        <v>388.0</v>
      </c>
      <c r="AJ116" s="42">
        <v>16.0</v>
      </c>
      <c r="AK116" s="42">
        <v>101.0</v>
      </c>
      <c r="AL116" s="42">
        <v>0.13675213675213677</v>
      </c>
      <c r="AM116" s="42">
        <v>0.3801916932907348</v>
      </c>
      <c r="AN116" s="42">
        <v>0.11617312072892938</v>
      </c>
      <c r="AO116" s="42">
        <v>0.1322314049586777</v>
      </c>
      <c r="AP116" s="42">
        <v>0.0</v>
      </c>
      <c r="AQ116" s="35">
        <f t="shared" si="41"/>
        <v>0.1367521368</v>
      </c>
      <c r="AR116" s="35">
        <f t="shared" si="42"/>
        <v>0.3801916933</v>
      </c>
      <c r="AS116" s="30">
        <f t="shared" si="43"/>
        <v>0.3725924718</v>
      </c>
      <c r="AT116" s="30">
        <f t="shared" si="44"/>
        <v>0.07135942332</v>
      </c>
      <c r="AU116" s="30">
        <f t="shared" si="45"/>
        <v>0.007599221489</v>
      </c>
      <c r="AV116" s="41">
        <f t="shared" si="46"/>
        <v>0.3044506336</v>
      </c>
      <c r="AW116" s="42">
        <f t="shared" si="47"/>
        <v>0.1090717979</v>
      </c>
      <c r="AX116" s="42">
        <f t="shared" si="48"/>
        <v>0.1206256278</v>
      </c>
      <c r="AY116" s="36">
        <f t="shared" si="49"/>
        <v>53</v>
      </c>
      <c r="AZ116" s="37">
        <f t="shared" si="50"/>
        <v>388</v>
      </c>
      <c r="BA116" s="38">
        <f t="shared" si="51"/>
        <v>16</v>
      </c>
      <c r="BB116" s="39">
        <f t="shared" si="52"/>
        <v>101</v>
      </c>
      <c r="BC116" s="43"/>
      <c r="BD116" s="43"/>
      <c r="BE116" s="43">
        <f t="shared" si="53"/>
        <v>1</v>
      </c>
      <c r="BF116" s="43">
        <f t="shared" ref="BF116:BK116" si="496">POWER($AQ116,BF$3)</f>
        <v>0.1367521368</v>
      </c>
      <c r="BG116" s="43">
        <f t="shared" si="496"/>
        <v>0.01870114691</v>
      </c>
      <c r="BH116" s="43">
        <f t="shared" si="496"/>
        <v>0.002557421799</v>
      </c>
      <c r="BI116" s="43">
        <f t="shared" si="496"/>
        <v>0.0003497328956</v>
      </c>
      <c r="BJ116" s="43">
        <f t="shared" si="496"/>
        <v>0.00004782672077</v>
      </c>
      <c r="BK116" s="43">
        <f t="shared" si="496"/>
        <v>0.000006540406259</v>
      </c>
      <c r="BL116" s="43">
        <f t="shared" ref="BL116:BO116" si="497">$AR116*BE116</f>
        <v>0.3801916933</v>
      </c>
      <c r="BM116" s="43">
        <f t="shared" si="497"/>
        <v>0.05199202643</v>
      </c>
      <c r="BN116" s="43">
        <f t="shared" si="497"/>
        <v>0.007110020709</v>
      </c>
      <c r="BO116" s="43">
        <f t="shared" si="497"/>
        <v>0.0009723105243</v>
      </c>
      <c r="BP116" s="43"/>
      <c r="BQ116" s="43"/>
      <c r="BR116" s="43"/>
      <c r="BS116" s="43"/>
      <c r="BT116" s="43"/>
      <c r="BU116" s="43"/>
      <c r="BV116" s="43"/>
      <c r="BW116" s="43"/>
      <c r="BX116" s="43"/>
    </row>
    <row r="117">
      <c r="A117" s="30"/>
      <c r="B117" s="30"/>
      <c r="C117" s="44">
        <f t="shared" si="56"/>
        <v>113</v>
      </c>
      <c r="D117" s="32">
        <f t="shared" si="14"/>
        <v>570</v>
      </c>
      <c r="E117" s="32">
        <f t="shared" si="15"/>
        <v>570</v>
      </c>
      <c r="F117" s="33">
        <f t="shared" si="16"/>
        <v>272</v>
      </c>
      <c r="G117" s="30">
        <f t="shared" si="17"/>
        <v>201</v>
      </c>
      <c r="H117" s="34">
        <f t="shared" si="18"/>
        <v>71</v>
      </c>
      <c r="I117" s="35">
        <f t="shared" si="19"/>
        <v>0.5290509167</v>
      </c>
      <c r="J117" s="35">
        <f t="shared" si="20"/>
        <v>0.5485063442</v>
      </c>
      <c r="K117" s="36">
        <f t="shared" si="21"/>
        <v>106</v>
      </c>
      <c r="L117" s="37">
        <f t="shared" si="22"/>
        <v>95</v>
      </c>
      <c r="M117" s="38">
        <f t="shared" si="23"/>
        <v>39</v>
      </c>
      <c r="N117" s="39">
        <f t="shared" si="24"/>
        <v>32</v>
      </c>
      <c r="O117" s="35">
        <f t="shared" si="25"/>
        <v>0.5273631841</v>
      </c>
      <c r="P117" s="35">
        <f t="shared" si="26"/>
        <v>0.5492957746</v>
      </c>
      <c r="Q117" s="40">
        <f t="shared" si="27"/>
        <v>0.5330882353</v>
      </c>
      <c r="R117" s="35">
        <f t="shared" si="28"/>
        <v>0.2910447761</v>
      </c>
      <c r="S117" s="10">
        <f t="shared" si="57"/>
        <v>0.7591681102</v>
      </c>
      <c r="T117" s="10">
        <f t="shared" si="29"/>
        <v>1.046837861</v>
      </c>
      <c r="U117" s="10">
        <f t="shared" si="30"/>
        <v>1</v>
      </c>
      <c r="V117" s="30">
        <f t="shared" si="31"/>
        <v>272</v>
      </c>
      <c r="W117" s="30">
        <f t="shared" si="32"/>
        <v>145</v>
      </c>
      <c r="X117" s="34">
        <f t="shared" si="33"/>
        <v>206</v>
      </c>
      <c r="Y117" s="36">
        <f t="shared" si="34"/>
        <v>167</v>
      </c>
      <c r="Z117" s="37">
        <f t="shared" ref="Z117:AA117" si="498">L117</f>
        <v>95</v>
      </c>
      <c r="AA117" s="38">
        <f t="shared" si="498"/>
        <v>39</v>
      </c>
      <c r="AB117" s="39">
        <f t="shared" si="36"/>
        <v>0</v>
      </c>
      <c r="AC117" s="35">
        <f t="shared" si="37"/>
        <v>1</v>
      </c>
      <c r="AD117" s="35">
        <f t="shared" si="38"/>
        <v>0.6374045802</v>
      </c>
      <c r="AE117" s="50">
        <f t="shared" ref="AE117:AF117" si="499">O117</f>
        <v>0.5273631841</v>
      </c>
      <c r="AF117" s="50">
        <f t="shared" si="499"/>
        <v>0.5492957746</v>
      </c>
      <c r="AG117" s="52">
        <f t="shared" si="40"/>
        <v>1</v>
      </c>
      <c r="AH117" s="42">
        <v>507.0</v>
      </c>
      <c r="AI117" s="42">
        <v>737.0</v>
      </c>
      <c r="AJ117" s="42">
        <v>72.0</v>
      </c>
      <c r="AK117" s="42">
        <v>300.0</v>
      </c>
      <c r="AL117" s="42">
        <v>0.1935483870967742</v>
      </c>
      <c r="AM117" s="42">
        <v>0.407556270096463</v>
      </c>
      <c r="AN117" s="42">
        <v>0.37383177570093457</v>
      </c>
      <c r="AO117" s="42">
        <v>0.4</v>
      </c>
      <c r="AP117" s="42">
        <v>0.0</v>
      </c>
      <c r="AQ117" s="35">
        <f t="shared" si="41"/>
        <v>0.1935483871</v>
      </c>
      <c r="AR117" s="35">
        <f t="shared" si="42"/>
        <v>0.4075562701</v>
      </c>
      <c r="AS117" s="30">
        <f t="shared" si="43"/>
        <v>0.4003627476</v>
      </c>
      <c r="AT117" s="30">
        <f t="shared" si="44"/>
        <v>0.09912969913</v>
      </c>
      <c r="AU117" s="30">
        <f t="shared" si="45"/>
        <v>0.007193522483</v>
      </c>
      <c r="AV117" s="41">
        <f t="shared" si="46"/>
        <v>0.3120619339</v>
      </c>
      <c r="AW117" s="42">
        <f t="shared" si="47"/>
        <v>0.1537655283</v>
      </c>
      <c r="AX117" s="42">
        <f t="shared" si="48"/>
        <v>0.1647025349</v>
      </c>
      <c r="AY117" s="36">
        <f t="shared" si="49"/>
        <v>145</v>
      </c>
      <c r="AZ117" s="37">
        <f t="shared" si="50"/>
        <v>737</v>
      </c>
      <c r="BA117" s="38">
        <f t="shared" si="51"/>
        <v>72</v>
      </c>
      <c r="BB117" s="39">
        <f t="shared" si="52"/>
        <v>300</v>
      </c>
      <c r="BC117" s="43"/>
      <c r="BD117" s="43"/>
      <c r="BE117" s="43">
        <f t="shared" si="53"/>
        <v>1</v>
      </c>
      <c r="BF117" s="43">
        <f t="shared" ref="BF117:BK117" si="500">POWER($AQ117,BF$3)</f>
        <v>0.1935483871</v>
      </c>
      <c r="BG117" s="43">
        <f t="shared" si="500"/>
        <v>0.03746097815</v>
      </c>
      <c r="BH117" s="43">
        <f t="shared" si="500"/>
        <v>0.0072505119</v>
      </c>
      <c r="BI117" s="43">
        <f t="shared" si="500"/>
        <v>0.001403324884</v>
      </c>
      <c r="BJ117" s="43">
        <f t="shared" si="500"/>
        <v>0.0002716112678</v>
      </c>
      <c r="BK117" s="43">
        <f t="shared" si="500"/>
        <v>0.00005256992281</v>
      </c>
      <c r="BL117" s="43">
        <f t="shared" ref="BL117:BO117" si="501">$AR117*BE117</f>
        <v>0.4075562701</v>
      </c>
      <c r="BM117" s="43">
        <f t="shared" si="501"/>
        <v>0.07888185873</v>
      </c>
      <c r="BN117" s="43">
        <f t="shared" si="501"/>
        <v>0.01526745653</v>
      </c>
      <c r="BO117" s="43">
        <f t="shared" si="501"/>
        <v>0.002954991586</v>
      </c>
      <c r="BP117" s="43"/>
      <c r="BQ117" s="43"/>
      <c r="BR117" s="43"/>
      <c r="BS117" s="43"/>
      <c r="BT117" s="43"/>
      <c r="BU117" s="43"/>
      <c r="BV117" s="43"/>
      <c r="BW117" s="43"/>
      <c r="BX117" s="43"/>
    </row>
    <row r="118">
      <c r="A118" s="30"/>
      <c r="B118" s="30"/>
      <c r="C118" s="44">
        <f t="shared" si="56"/>
        <v>114</v>
      </c>
      <c r="D118" s="32">
        <f t="shared" si="14"/>
        <v>811</v>
      </c>
      <c r="E118" s="32">
        <f t="shared" si="15"/>
        <v>811</v>
      </c>
      <c r="F118" s="33">
        <f t="shared" si="16"/>
        <v>403</v>
      </c>
      <c r="G118" s="30">
        <f t="shared" si="17"/>
        <v>245</v>
      </c>
      <c r="H118" s="34">
        <f t="shared" si="18"/>
        <v>158</v>
      </c>
      <c r="I118" s="35">
        <f t="shared" si="19"/>
        <v>0.2702010639</v>
      </c>
      <c r="J118" s="35">
        <f t="shared" si="20"/>
        <v>0.190667838</v>
      </c>
      <c r="K118" s="36">
        <f t="shared" si="21"/>
        <v>66</v>
      </c>
      <c r="L118" s="37">
        <f t="shared" si="22"/>
        <v>179</v>
      </c>
      <c r="M118" s="38">
        <f t="shared" si="23"/>
        <v>30</v>
      </c>
      <c r="N118" s="39">
        <f t="shared" si="24"/>
        <v>128</v>
      </c>
      <c r="O118" s="35">
        <f t="shared" si="25"/>
        <v>0.2693877551</v>
      </c>
      <c r="P118" s="35">
        <f t="shared" si="26"/>
        <v>0.1898734177</v>
      </c>
      <c r="Q118" s="40">
        <f t="shared" si="27"/>
        <v>0.2382133995</v>
      </c>
      <c r="R118" s="35">
        <f t="shared" si="28"/>
        <v>0.1435406699</v>
      </c>
      <c r="S118" s="10">
        <f t="shared" si="57"/>
        <v>0.5592990511</v>
      </c>
      <c r="T118" s="10">
        <f t="shared" si="29"/>
        <v>0.8110714698</v>
      </c>
      <c r="U118" s="10">
        <f t="shared" si="30"/>
        <v>0.8110714698</v>
      </c>
      <c r="V118" s="30">
        <f t="shared" si="31"/>
        <v>403</v>
      </c>
      <c r="W118" s="30">
        <f t="shared" si="32"/>
        <v>96</v>
      </c>
      <c r="X118" s="34">
        <f t="shared" si="33"/>
        <v>225</v>
      </c>
      <c r="Y118" s="36">
        <f t="shared" si="34"/>
        <v>195</v>
      </c>
      <c r="Z118" s="37">
        <f t="shared" ref="Z118:AA118" si="502">L118</f>
        <v>179</v>
      </c>
      <c r="AA118" s="38">
        <f t="shared" si="502"/>
        <v>30</v>
      </c>
      <c r="AB118" s="39">
        <f t="shared" si="36"/>
        <v>45</v>
      </c>
      <c r="AC118" s="35">
        <f t="shared" si="37"/>
        <v>0.4</v>
      </c>
      <c r="AD118" s="35">
        <f t="shared" si="38"/>
        <v>0.5213903743</v>
      </c>
      <c r="AE118" s="50">
        <f t="shared" ref="AE118:AF118" si="503">O118</f>
        <v>0.2693877551</v>
      </c>
      <c r="AF118" s="50">
        <f t="shared" si="503"/>
        <v>0.1898734177</v>
      </c>
      <c r="AG118" s="52">
        <f t="shared" si="40"/>
        <v>0</v>
      </c>
      <c r="AH118" s="42">
        <v>512.0</v>
      </c>
      <c r="AI118" s="42">
        <v>466.0</v>
      </c>
      <c r="AJ118" s="42">
        <v>157.0</v>
      </c>
      <c r="AK118" s="42">
        <v>115.0</v>
      </c>
      <c r="AL118" s="42">
        <v>0.5772058823529411</v>
      </c>
      <c r="AM118" s="42">
        <v>0.523517382413088</v>
      </c>
      <c r="AN118" s="42">
        <v>0.36164383561643837</v>
      </c>
      <c r="AO118" s="42">
        <v>0.41644562334217505</v>
      </c>
      <c r="AP118" s="42">
        <v>0.0</v>
      </c>
      <c r="AQ118" s="35">
        <f t="shared" si="41"/>
        <v>0.5772058824</v>
      </c>
      <c r="AR118" s="35">
        <f t="shared" si="42"/>
        <v>0.5235173824</v>
      </c>
      <c r="AS118" s="30">
        <f t="shared" si="43"/>
        <v>0.5556286016</v>
      </c>
      <c r="AT118" s="30">
        <f t="shared" si="44"/>
        <v>0.2543955531</v>
      </c>
      <c r="AU118" s="30">
        <f t="shared" si="45"/>
        <v>-0.03211121921</v>
      </c>
      <c r="AV118" s="41">
        <f t="shared" si="46"/>
        <v>0.3702746291</v>
      </c>
      <c r="AW118" s="42">
        <f t="shared" si="47"/>
        <v>0.4460289946</v>
      </c>
      <c r="AX118" s="42">
        <f t="shared" si="48"/>
        <v>0.3972072087</v>
      </c>
      <c r="AY118" s="36">
        <f t="shared" si="49"/>
        <v>307</v>
      </c>
      <c r="AZ118" s="37">
        <f t="shared" si="50"/>
        <v>466</v>
      </c>
      <c r="BA118" s="38">
        <f t="shared" si="51"/>
        <v>157</v>
      </c>
      <c r="BB118" s="39">
        <f t="shared" si="52"/>
        <v>115</v>
      </c>
      <c r="BC118" s="43"/>
      <c r="BD118" s="43"/>
      <c r="BE118" s="43">
        <f t="shared" si="53"/>
        <v>1</v>
      </c>
      <c r="BF118" s="43">
        <f t="shared" ref="BF118:BK118" si="504">POWER($AQ118,BF$3)</f>
        <v>0.5772058824</v>
      </c>
      <c r="BG118" s="43">
        <f t="shared" si="504"/>
        <v>0.3331666306</v>
      </c>
      <c r="BH118" s="43">
        <f t="shared" si="504"/>
        <v>0.192305739</v>
      </c>
      <c r="BI118" s="43">
        <f t="shared" si="504"/>
        <v>0.1110000038</v>
      </c>
      <c r="BJ118" s="43">
        <f t="shared" si="504"/>
        <v>0.06406985511</v>
      </c>
      <c r="BK118" s="43">
        <f t="shared" si="504"/>
        <v>0.03698149725</v>
      </c>
      <c r="BL118" s="43">
        <f t="shared" ref="BL118:BO118" si="505">$AR118*BE118</f>
        <v>0.5235173824</v>
      </c>
      <c r="BM118" s="43">
        <f t="shared" si="505"/>
        <v>0.3021773126</v>
      </c>
      <c r="BN118" s="43">
        <f t="shared" si="505"/>
        <v>0.1744185224</v>
      </c>
      <c r="BO118" s="43">
        <f t="shared" si="505"/>
        <v>0.1006753971</v>
      </c>
      <c r="BP118" s="43"/>
      <c r="BQ118" s="43"/>
      <c r="BR118" s="43"/>
      <c r="BS118" s="43"/>
      <c r="BT118" s="43"/>
      <c r="BU118" s="43"/>
      <c r="BV118" s="43"/>
      <c r="BW118" s="43"/>
      <c r="BX118" s="43"/>
    </row>
    <row r="119">
      <c r="A119" s="30"/>
      <c r="B119" s="30"/>
      <c r="C119" s="44">
        <f t="shared" si="56"/>
        <v>115</v>
      </c>
      <c r="D119" s="32">
        <f t="shared" si="14"/>
        <v>669</v>
      </c>
      <c r="E119" s="32">
        <f t="shared" si="15"/>
        <v>669</v>
      </c>
      <c r="F119" s="33">
        <f t="shared" si="16"/>
        <v>314</v>
      </c>
      <c r="G119" s="30">
        <f t="shared" si="17"/>
        <v>233</v>
      </c>
      <c r="H119" s="34">
        <f t="shared" si="18"/>
        <v>81</v>
      </c>
      <c r="I119" s="35">
        <f t="shared" si="19"/>
        <v>0.3879057099</v>
      </c>
      <c r="J119" s="35">
        <f t="shared" si="20"/>
        <v>0.2997291064</v>
      </c>
      <c r="K119" s="36">
        <f t="shared" si="21"/>
        <v>90</v>
      </c>
      <c r="L119" s="37">
        <f t="shared" si="22"/>
        <v>143</v>
      </c>
      <c r="M119" s="38">
        <f t="shared" si="23"/>
        <v>24</v>
      </c>
      <c r="N119" s="39">
        <f t="shared" si="24"/>
        <v>57</v>
      </c>
      <c r="O119" s="35">
        <f t="shared" si="25"/>
        <v>0.3862660944</v>
      </c>
      <c r="P119" s="35">
        <f t="shared" si="26"/>
        <v>0.2962962963</v>
      </c>
      <c r="Q119" s="40">
        <f t="shared" si="27"/>
        <v>0.3630573248</v>
      </c>
      <c r="R119" s="35">
        <f t="shared" si="28"/>
        <v>0.1437125749</v>
      </c>
      <c r="S119" s="10">
        <f t="shared" si="57"/>
        <v>0.5403890641</v>
      </c>
      <c r="T119" s="10">
        <f t="shared" si="29"/>
        <v>0.7799644028</v>
      </c>
      <c r="U119" s="10">
        <f t="shared" si="30"/>
        <v>0.7799644028</v>
      </c>
      <c r="V119" s="30">
        <f t="shared" si="31"/>
        <v>314</v>
      </c>
      <c r="W119" s="30">
        <f t="shared" si="32"/>
        <v>114</v>
      </c>
      <c r="X119" s="34">
        <f t="shared" si="33"/>
        <v>170</v>
      </c>
      <c r="Y119" s="36">
        <f t="shared" si="34"/>
        <v>146</v>
      </c>
      <c r="Z119" s="37">
        <f t="shared" ref="Z119:AA119" si="506">L119</f>
        <v>143</v>
      </c>
      <c r="AA119" s="38">
        <f t="shared" si="506"/>
        <v>24</v>
      </c>
      <c r="AB119" s="39">
        <f t="shared" si="36"/>
        <v>41</v>
      </c>
      <c r="AC119" s="35">
        <f t="shared" si="37"/>
        <v>0.3692307692</v>
      </c>
      <c r="AD119" s="35">
        <f t="shared" si="38"/>
        <v>0.5051903114</v>
      </c>
      <c r="AE119" s="50">
        <f t="shared" ref="AE119:AF119" si="507">O119</f>
        <v>0.3862660944</v>
      </c>
      <c r="AF119" s="50">
        <f t="shared" si="507"/>
        <v>0.2962962963</v>
      </c>
      <c r="AG119" s="52">
        <f t="shared" si="40"/>
        <v>0</v>
      </c>
      <c r="AH119" s="42">
        <v>319.0</v>
      </c>
      <c r="AI119" s="42">
        <v>282.0</v>
      </c>
      <c r="AJ119" s="42">
        <v>117.0</v>
      </c>
      <c r="AK119" s="42">
        <v>105.0</v>
      </c>
      <c r="AL119" s="42">
        <v>0.527027027027027</v>
      </c>
      <c r="AM119" s="42">
        <v>0.5307820299500832</v>
      </c>
      <c r="AN119" s="42">
        <v>0.4481409001956947</v>
      </c>
      <c r="AO119" s="42">
        <v>0.4854771784232365</v>
      </c>
      <c r="AP119" s="42">
        <v>0.0</v>
      </c>
      <c r="AQ119" s="35">
        <f t="shared" si="41"/>
        <v>0.527027027</v>
      </c>
      <c r="AR119" s="35">
        <f t="shared" si="42"/>
        <v>0.53078203</v>
      </c>
      <c r="AS119" s="30">
        <f t="shared" si="43"/>
        <v>0.5387645354</v>
      </c>
      <c r="AT119" s="30">
        <f t="shared" si="44"/>
        <v>0.2375314869</v>
      </c>
      <c r="AU119" s="30">
        <f t="shared" si="45"/>
        <v>-0.007982505435</v>
      </c>
      <c r="AV119" s="41">
        <f t="shared" si="46"/>
        <v>0.3619616292</v>
      </c>
      <c r="AW119" s="42">
        <f t="shared" si="47"/>
        <v>0.4087656385</v>
      </c>
      <c r="AX119" s="42">
        <f t="shared" si="48"/>
        <v>0.3966290651</v>
      </c>
      <c r="AY119" s="36">
        <f t="shared" si="49"/>
        <v>185</v>
      </c>
      <c r="AZ119" s="37">
        <f t="shared" si="50"/>
        <v>282</v>
      </c>
      <c r="BA119" s="38">
        <f t="shared" si="51"/>
        <v>117</v>
      </c>
      <c r="BB119" s="39">
        <f t="shared" si="52"/>
        <v>105</v>
      </c>
      <c r="BC119" s="43"/>
      <c r="BD119" s="43"/>
      <c r="BE119" s="43">
        <f t="shared" si="53"/>
        <v>1</v>
      </c>
      <c r="BF119" s="43">
        <f t="shared" ref="BF119:BK119" si="508">POWER($AQ119,BF$3)</f>
        <v>0.527027027</v>
      </c>
      <c r="BG119" s="43">
        <f t="shared" si="508"/>
        <v>0.2777574872</v>
      </c>
      <c r="BH119" s="43">
        <f t="shared" si="508"/>
        <v>0.1463857027</v>
      </c>
      <c r="BI119" s="43">
        <f t="shared" si="508"/>
        <v>0.07714922171</v>
      </c>
      <c r="BJ119" s="43">
        <f t="shared" si="508"/>
        <v>0.04065972495</v>
      </c>
      <c r="BK119" s="43">
        <f t="shared" si="508"/>
        <v>0.02142877396</v>
      </c>
      <c r="BL119" s="43">
        <f t="shared" ref="BL119:BO119" si="509">$AR119*BE119</f>
        <v>0.53078203</v>
      </c>
      <c r="BM119" s="43">
        <f t="shared" si="509"/>
        <v>0.2797364752</v>
      </c>
      <c r="BN119" s="43">
        <f t="shared" si="509"/>
        <v>0.1474286829</v>
      </c>
      <c r="BO119" s="43">
        <f t="shared" si="509"/>
        <v>0.07769890045</v>
      </c>
      <c r="BP119" s="43"/>
      <c r="BQ119" s="43"/>
      <c r="BR119" s="43"/>
      <c r="BS119" s="43"/>
      <c r="BT119" s="43"/>
      <c r="BU119" s="43"/>
      <c r="BV119" s="43"/>
      <c r="BW119" s="43"/>
      <c r="BX119" s="43"/>
    </row>
    <row r="120">
      <c r="A120" s="30"/>
      <c r="B120" s="30"/>
      <c r="C120" s="44">
        <f t="shared" si="56"/>
        <v>116</v>
      </c>
      <c r="D120" s="32">
        <f t="shared" si="14"/>
        <v>564</v>
      </c>
      <c r="E120" s="32">
        <f t="shared" si="15"/>
        <v>564</v>
      </c>
      <c r="F120" s="33">
        <f t="shared" si="16"/>
        <v>283</v>
      </c>
      <c r="G120" s="30">
        <f t="shared" si="17"/>
        <v>193</v>
      </c>
      <c r="H120" s="34">
        <f t="shared" si="18"/>
        <v>90</v>
      </c>
      <c r="I120" s="35">
        <f t="shared" si="19"/>
        <v>0.3902595788</v>
      </c>
      <c r="J120" s="35">
        <f t="shared" si="20"/>
        <v>0.386331817</v>
      </c>
      <c r="K120" s="36">
        <f t="shared" si="21"/>
        <v>75</v>
      </c>
      <c r="L120" s="37">
        <f t="shared" si="22"/>
        <v>118</v>
      </c>
      <c r="M120" s="38">
        <f t="shared" si="23"/>
        <v>35</v>
      </c>
      <c r="N120" s="39">
        <f t="shared" si="24"/>
        <v>55</v>
      </c>
      <c r="O120" s="35">
        <f t="shared" si="25"/>
        <v>0.3886010363</v>
      </c>
      <c r="P120" s="35">
        <f t="shared" si="26"/>
        <v>0.3888888889</v>
      </c>
      <c r="Q120" s="40">
        <f t="shared" si="27"/>
        <v>0.3886925795</v>
      </c>
      <c r="R120" s="35">
        <f t="shared" si="28"/>
        <v>0.2287581699</v>
      </c>
      <c r="S120" s="10">
        <f t="shared" si="57"/>
        <v>0.4867424145</v>
      </c>
      <c r="T120" s="10">
        <f t="shared" si="29"/>
        <v>0.6390398523</v>
      </c>
      <c r="U120" s="10">
        <f t="shared" si="30"/>
        <v>0.6390398523</v>
      </c>
      <c r="V120" s="30">
        <f t="shared" si="31"/>
        <v>283</v>
      </c>
      <c r="W120" s="30">
        <f t="shared" si="32"/>
        <v>110</v>
      </c>
      <c r="X120" s="34">
        <f t="shared" si="33"/>
        <v>138</v>
      </c>
      <c r="Y120" s="36">
        <f t="shared" si="34"/>
        <v>103</v>
      </c>
      <c r="Z120" s="37">
        <f t="shared" ref="Z120:AA120" si="510">L120</f>
        <v>118</v>
      </c>
      <c r="AA120" s="38">
        <f t="shared" si="510"/>
        <v>35</v>
      </c>
      <c r="AB120" s="39">
        <f t="shared" si="36"/>
        <v>58</v>
      </c>
      <c r="AC120" s="35">
        <f t="shared" si="37"/>
        <v>0.376344086</v>
      </c>
      <c r="AD120" s="35">
        <f t="shared" si="38"/>
        <v>0.4660633484</v>
      </c>
      <c r="AE120" s="50">
        <f t="shared" ref="AE120:AF120" si="511">O120</f>
        <v>0.3886010363</v>
      </c>
      <c r="AF120" s="50">
        <f t="shared" si="511"/>
        <v>0.3888888889</v>
      </c>
      <c r="AG120" s="52">
        <f t="shared" si="40"/>
        <v>0</v>
      </c>
      <c r="AH120" s="42">
        <v>318.0</v>
      </c>
      <c r="AI120" s="42">
        <v>386.0</v>
      </c>
      <c r="AJ120" s="42">
        <v>34.0</v>
      </c>
      <c r="AK120" s="42">
        <v>113.0</v>
      </c>
      <c r="AL120" s="42">
        <v>0.23129251700680273</v>
      </c>
      <c r="AM120" s="42">
        <v>0.45170454545454547</v>
      </c>
      <c r="AN120" s="42">
        <v>0.18907563025210083</v>
      </c>
      <c r="AO120" s="42">
        <v>0.14107883817427386</v>
      </c>
      <c r="AP120" s="42">
        <v>0.0</v>
      </c>
      <c r="AQ120" s="35">
        <f t="shared" si="41"/>
        <v>0.231292517</v>
      </c>
      <c r="AR120" s="35">
        <f t="shared" si="42"/>
        <v>0.4517045455</v>
      </c>
      <c r="AS120" s="30">
        <f t="shared" si="43"/>
        <v>0.4181809034</v>
      </c>
      <c r="AT120" s="30">
        <f t="shared" si="44"/>
        <v>0.1169478549</v>
      </c>
      <c r="AU120" s="30">
        <f t="shared" si="45"/>
        <v>0.03352364205</v>
      </c>
      <c r="AV120" s="41">
        <f t="shared" si="46"/>
        <v>0.3172587035</v>
      </c>
      <c r="AW120" s="42">
        <f t="shared" si="47"/>
        <v>0.1832662397</v>
      </c>
      <c r="AX120" s="42">
        <f t="shared" si="48"/>
        <v>0.2342354683</v>
      </c>
      <c r="AY120" s="36">
        <f t="shared" si="49"/>
        <v>118</v>
      </c>
      <c r="AZ120" s="37">
        <f t="shared" si="50"/>
        <v>386</v>
      </c>
      <c r="BA120" s="38">
        <f t="shared" si="51"/>
        <v>34</v>
      </c>
      <c r="BB120" s="39">
        <f t="shared" si="52"/>
        <v>113</v>
      </c>
      <c r="BC120" s="43"/>
      <c r="BD120" s="43"/>
      <c r="BE120" s="43">
        <f t="shared" si="53"/>
        <v>1</v>
      </c>
      <c r="BF120" s="43">
        <f t="shared" ref="BF120:BK120" si="512">POWER($AQ120,BF$3)</f>
        <v>0.231292517</v>
      </c>
      <c r="BG120" s="43">
        <f t="shared" si="512"/>
        <v>0.05349622842</v>
      </c>
      <c r="BH120" s="43">
        <f t="shared" si="512"/>
        <v>0.01237327732</v>
      </c>
      <c r="BI120" s="43">
        <f t="shared" si="512"/>
        <v>0.002861846456</v>
      </c>
      <c r="BJ120" s="43">
        <f t="shared" si="512"/>
        <v>0.00066192367</v>
      </c>
      <c r="BK120" s="43">
        <f t="shared" si="512"/>
        <v>0.0001530979917</v>
      </c>
      <c r="BL120" s="43">
        <f t="shared" ref="BL120:BO120" si="513">$AR120*BE120</f>
        <v>0.4517045455</v>
      </c>
      <c r="BM120" s="43">
        <f t="shared" si="513"/>
        <v>0.1044758813</v>
      </c>
      <c r="BN120" s="43">
        <f t="shared" si="513"/>
        <v>0.02416448954</v>
      </c>
      <c r="BO120" s="43">
        <f t="shared" si="513"/>
        <v>0.005589065609</v>
      </c>
      <c r="BP120" s="43"/>
      <c r="BQ120" s="43"/>
      <c r="BR120" s="43"/>
      <c r="BS120" s="43"/>
      <c r="BT120" s="43"/>
      <c r="BU120" s="43"/>
      <c r="BV120" s="43"/>
      <c r="BW120" s="43"/>
      <c r="BX120" s="43"/>
    </row>
    <row r="121">
      <c r="A121" s="30"/>
      <c r="B121" s="30"/>
      <c r="C121" s="44">
        <f t="shared" si="56"/>
        <v>117</v>
      </c>
      <c r="D121" s="32">
        <f t="shared" si="14"/>
        <v>1569</v>
      </c>
      <c r="E121" s="32">
        <f t="shared" si="15"/>
        <v>1569</v>
      </c>
      <c r="F121" s="33">
        <f t="shared" si="16"/>
        <v>661</v>
      </c>
      <c r="G121" s="30">
        <f t="shared" si="17"/>
        <v>320</v>
      </c>
      <c r="H121" s="34">
        <f t="shared" si="18"/>
        <v>341</v>
      </c>
      <c r="I121" s="35">
        <f t="shared" si="19"/>
        <v>0.388128682</v>
      </c>
      <c r="J121" s="35">
        <f t="shared" si="20"/>
        <v>0.4548336058</v>
      </c>
      <c r="K121" s="36">
        <f t="shared" si="21"/>
        <v>124</v>
      </c>
      <c r="L121" s="37">
        <f t="shared" si="22"/>
        <v>196</v>
      </c>
      <c r="M121" s="38">
        <f t="shared" si="23"/>
        <v>155</v>
      </c>
      <c r="N121" s="39">
        <f t="shared" si="24"/>
        <v>186</v>
      </c>
      <c r="O121" s="35">
        <f t="shared" si="25"/>
        <v>0.3875</v>
      </c>
      <c r="P121" s="35">
        <f t="shared" si="26"/>
        <v>0.4545454545</v>
      </c>
      <c r="Q121" s="40">
        <f t="shared" si="27"/>
        <v>0.4220877458</v>
      </c>
      <c r="R121" s="35">
        <f t="shared" si="28"/>
        <v>0.4415954416</v>
      </c>
      <c r="S121" s="10">
        <f t="shared" si="57"/>
        <v>0.7810176638</v>
      </c>
      <c r="T121" s="10">
        <f t="shared" si="29"/>
        <v>0.988871141</v>
      </c>
      <c r="U121" s="10">
        <f t="shared" si="30"/>
        <v>0.988871141</v>
      </c>
      <c r="V121" s="30">
        <f t="shared" si="31"/>
        <v>661</v>
      </c>
      <c r="W121" s="30">
        <f t="shared" si="32"/>
        <v>279</v>
      </c>
      <c r="X121" s="34">
        <f t="shared" si="33"/>
        <v>516</v>
      </c>
      <c r="Y121" s="36">
        <f t="shared" si="34"/>
        <v>361</v>
      </c>
      <c r="Z121" s="37">
        <f t="shared" ref="Z121:AA121" si="514">L121</f>
        <v>196</v>
      </c>
      <c r="AA121" s="38">
        <f t="shared" si="514"/>
        <v>155</v>
      </c>
      <c r="AB121" s="39">
        <f t="shared" si="36"/>
        <v>4</v>
      </c>
      <c r="AC121" s="35">
        <f t="shared" si="37"/>
        <v>0.9748427673</v>
      </c>
      <c r="AD121" s="35">
        <f t="shared" si="38"/>
        <v>0.6481149013</v>
      </c>
      <c r="AE121" s="50">
        <f t="shared" ref="AE121:AF121" si="515">O121</f>
        <v>0.3875</v>
      </c>
      <c r="AF121" s="50">
        <f t="shared" si="515"/>
        <v>0.4545454545</v>
      </c>
      <c r="AG121" s="52">
        <f t="shared" si="40"/>
        <v>1</v>
      </c>
      <c r="AH121" s="42">
        <v>447.0</v>
      </c>
      <c r="AI121" s="42">
        <v>247.0</v>
      </c>
      <c r="AJ121" s="42">
        <v>203.0</v>
      </c>
      <c r="AK121" s="42">
        <v>95.0</v>
      </c>
      <c r="AL121" s="42">
        <v>0.6812080536912751</v>
      </c>
      <c r="AM121" s="42">
        <v>0.6440922190201729</v>
      </c>
      <c r="AN121" s="42">
        <v>0.5357142857142857</v>
      </c>
      <c r="AO121" s="42">
        <v>0.48564593301435405</v>
      </c>
      <c r="AP121" s="42">
        <v>0.0</v>
      </c>
      <c r="AQ121" s="35">
        <f t="shared" si="41"/>
        <v>0.6812080537</v>
      </c>
      <c r="AR121" s="35">
        <f t="shared" si="42"/>
        <v>0.644092219</v>
      </c>
      <c r="AS121" s="30">
        <f t="shared" si="43"/>
        <v>0.5869915076</v>
      </c>
      <c r="AT121" s="30">
        <f t="shared" si="44"/>
        <v>0.2857584591</v>
      </c>
      <c r="AU121" s="30">
        <f t="shared" si="45"/>
        <v>0.05710071142</v>
      </c>
      <c r="AV121" s="41">
        <f t="shared" si="46"/>
        <v>0.3882056584</v>
      </c>
      <c r="AW121" s="42">
        <f t="shared" si="47"/>
        <v>0.5223515623</v>
      </c>
      <c r="AX121" s="42">
        <f t="shared" si="48"/>
        <v>0.6091672851</v>
      </c>
      <c r="AY121" s="36">
        <f t="shared" si="49"/>
        <v>385</v>
      </c>
      <c r="AZ121" s="37">
        <f t="shared" si="50"/>
        <v>247</v>
      </c>
      <c r="BA121" s="38">
        <f t="shared" si="51"/>
        <v>203</v>
      </c>
      <c r="BB121" s="39">
        <f t="shared" si="52"/>
        <v>95</v>
      </c>
      <c r="BC121" s="43"/>
      <c r="BD121" s="43"/>
      <c r="BE121" s="43">
        <f t="shared" si="53"/>
        <v>1</v>
      </c>
      <c r="BF121" s="43">
        <f t="shared" ref="BF121:BK121" si="516">POWER($AQ121,BF$3)</f>
        <v>0.6812080537</v>
      </c>
      <c r="BG121" s="43">
        <f t="shared" si="516"/>
        <v>0.4640444124</v>
      </c>
      <c r="BH121" s="43">
        <f t="shared" si="516"/>
        <v>0.316110791</v>
      </c>
      <c r="BI121" s="43">
        <f t="shared" si="516"/>
        <v>0.2153372167</v>
      </c>
      <c r="BJ121" s="43">
        <f t="shared" si="516"/>
        <v>0.1466894463</v>
      </c>
      <c r="BK121" s="43">
        <f t="shared" si="516"/>
        <v>0.09992603219</v>
      </c>
      <c r="BL121" s="43">
        <f t="shared" ref="BL121:BO121" si="517">$AR121*BE121</f>
        <v>0.644092219</v>
      </c>
      <c r="BM121" s="43">
        <f t="shared" si="517"/>
        <v>0.4387608069</v>
      </c>
      <c r="BN121" s="43">
        <f t="shared" si="517"/>
        <v>0.2988873953</v>
      </c>
      <c r="BO121" s="43">
        <f t="shared" si="517"/>
        <v>0.2036045008</v>
      </c>
      <c r="BP121" s="43"/>
      <c r="BQ121" s="43"/>
      <c r="BR121" s="43"/>
      <c r="BS121" s="43"/>
      <c r="BT121" s="43"/>
      <c r="BU121" s="43"/>
      <c r="BV121" s="43"/>
      <c r="BW121" s="43"/>
      <c r="BX121" s="43"/>
    </row>
    <row r="122">
      <c r="A122" s="30"/>
      <c r="B122" s="30"/>
      <c r="C122" s="44">
        <f t="shared" si="56"/>
        <v>118</v>
      </c>
      <c r="D122" s="32">
        <f t="shared" si="14"/>
        <v>2241</v>
      </c>
      <c r="E122" s="32">
        <f t="shared" si="15"/>
        <v>2241</v>
      </c>
      <c r="F122" s="33">
        <f t="shared" si="16"/>
        <v>1307</v>
      </c>
      <c r="G122" s="30">
        <f t="shared" si="17"/>
        <v>991</v>
      </c>
      <c r="H122" s="34">
        <f t="shared" si="18"/>
        <v>316</v>
      </c>
      <c r="I122" s="35">
        <f t="shared" si="19"/>
        <v>0.4008722226</v>
      </c>
      <c r="J122" s="35">
        <f t="shared" si="20"/>
        <v>0.2567507196</v>
      </c>
      <c r="K122" s="36">
        <f t="shared" si="21"/>
        <v>397</v>
      </c>
      <c r="L122" s="37">
        <f t="shared" si="22"/>
        <v>594</v>
      </c>
      <c r="M122" s="38">
        <f t="shared" si="23"/>
        <v>81</v>
      </c>
      <c r="N122" s="39">
        <f t="shared" si="24"/>
        <v>235</v>
      </c>
      <c r="O122" s="35">
        <f t="shared" si="25"/>
        <v>0.400605449</v>
      </c>
      <c r="P122" s="35">
        <f t="shared" si="26"/>
        <v>0.2563291139</v>
      </c>
      <c r="Q122" s="40">
        <f t="shared" si="27"/>
        <v>0.3657230298</v>
      </c>
      <c r="R122" s="35">
        <f t="shared" si="28"/>
        <v>0.12</v>
      </c>
      <c r="S122" s="10">
        <f t="shared" si="57"/>
        <v>0.3473504379</v>
      </c>
      <c r="T122" s="10">
        <f t="shared" si="29"/>
        <v>0.4782794063</v>
      </c>
      <c r="U122" s="10">
        <f t="shared" si="30"/>
        <v>0.4782794063</v>
      </c>
      <c r="V122" s="30">
        <f t="shared" si="31"/>
        <v>1307</v>
      </c>
      <c r="W122" s="30">
        <f t="shared" si="32"/>
        <v>478</v>
      </c>
      <c r="X122" s="34">
        <f t="shared" si="33"/>
        <v>478</v>
      </c>
      <c r="Y122" s="36">
        <f t="shared" si="34"/>
        <v>397</v>
      </c>
      <c r="Z122" s="37">
        <f t="shared" ref="Z122:AA122" si="518">L122</f>
        <v>594</v>
      </c>
      <c r="AA122" s="38">
        <f t="shared" si="518"/>
        <v>81</v>
      </c>
      <c r="AB122" s="39">
        <f t="shared" si="36"/>
        <v>433</v>
      </c>
      <c r="AC122" s="35">
        <f t="shared" si="37"/>
        <v>0.1575875486</v>
      </c>
      <c r="AD122" s="35">
        <f t="shared" si="38"/>
        <v>0.400605449</v>
      </c>
      <c r="AE122" s="50">
        <f t="shared" ref="AE122:AF122" si="519">O122</f>
        <v>0.400605449</v>
      </c>
      <c r="AF122" s="50">
        <f t="shared" si="519"/>
        <v>0.2563291139</v>
      </c>
      <c r="AG122" s="52">
        <f t="shared" si="40"/>
        <v>0</v>
      </c>
      <c r="AH122" s="42">
        <v>500.0</v>
      </c>
      <c r="AI122" s="42">
        <v>663.0</v>
      </c>
      <c r="AJ122" s="42">
        <v>80.0</v>
      </c>
      <c r="AK122" s="42">
        <v>237.0</v>
      </c>
      <c r="AL122" s="42">
        <v>0.25236593059936907</v>
      </c>
      <c r="AM122" s="42">
        <v>0.4299226139294927</v>
      </c>
      <c r="AN122" s="42">
        <v>0.3206967213114754</v>
      </c>
      <c r="AO122" s="42">
        <v>0.2952029520295203</v>
      </c>
      <c r="AP122" s="42">
        <v>0.0</v>
      </c>
      <c r="AQ122" s="35">
        <f t="shared" si="41"/>
        <v>0.2523659306</v>
      </c>
      <c r="AR122" s="35">
        <f t="shared" si="42"/>
        <v>0.4299226139</v>
      </c>
      <c r="AS122" s="30">
        <f t="shared" si="43"/>
        <v>0.4279027138</v>
      </c>
      <c r="AT122" s="30">
        <f t="shared" si="44"/>
        <v>0.1266696653</v>
      </c>
      <c r="AU122" s="30">
        <f t="shared" si="45"/>
        <v>0.002019900109</v>
      </c>
      <c r="AV122" s="41">
        <f t="shared" si="46"/>
        <v>0.3202089057</v>
      </c>
      <c r="AW122" s="42">
        <f t="shared" si="47"/>
        <v>0.1996669315</v>
      </c>
      <c r="AX122" s="42">
        <f t="shared" si="48"/>
        <v>0.2027379806</v>
      </c>
      <c r="AY122" s="36">
        <f t="shared" si="49"/>
        <v>169</v>
      </c>
      <c r="AZ122" s="37">
        <f t="shared" si="50"/>
        <v>663</v>
      </c>
      <c r="BA122" s="38">
        <f t="shared" si="51"/>
        <v>80</v>
      </c>
      <c r="BB122" s="39">
        <f t="shared" si="52"/>
        <v>237</v>
      </c>
      <c r="BC122" s="43"/>
      <c r="BD122" s="43"/>
      <c r="BE122" s="43">
        <f t="shared" si="53"/>
        <v>1</v>
      </c>
      <c r="BF122" s="43">
        <f t="shared" ref="BF122:BK122" si="520">POWER($AQ122,BF$3)</f>
        <v>0.2523659306</v>
      </c>
      <c r="BG122" s="43">
        <f t="shared" si="520"/>
        <v>0.06368856293</v>
      </c>
      <c r="BH122" s="43">
        <f t="shared" si="520"/>
        <v>0.01607282345</v>
      </c>
      <c r="BI122" s="43">
        <f t="shared" si="520"/>
        <v>0.004056233048</v>
      </c>
      <c r="BJ122" s="43">
        <f t="shared" si="520"/>
        <v>0.001023655028</v>
      </c>
      <c r="BK122" s="43">
        <f t="shared" si="520"/>
        <v>0.0002583356537</v>
      </c>
      <c r="BL122" s="43">
        <f t="shared" ref="BL122:BO122" si="521">$AR122*BE122</f>
        <v>0.4299226139</v>
      </c>
      <c r="BM122" s="43">
        <f t="shared" si="521"/>
        <v>0.1084978206</v>
      </c>
      <c r="BN122" s="43">
        <f t="shared" si="521"/>
        <v>0.02738115345</v>
      </c>
      <c r="BO122" s="43">
        <f t="shared" si="521"/>
        <v>0.006910070272</v>
      </c>
      <c r="BP122" s="43"/>
      <c r="BQ122" s="43"/>
      <c r="BR122" s="43"/>
      <c r="BS122" s="43"/>
      <c r="BT122" s="43"/>
      <c r="BU122" s="43"/>
      <c r="BV122" s="43"/>
      <c r="BW122" s="43"/>
      <c r="BX122" s="43"/>
    </row>
    <row r="123">
      <c r="A123" s="30"/>
      <c r="B123" s="30"/>
      <c r="C123" s="44">
        <f t="shared" si="56"/>
        <v>119</v>
      </c>
      <c r="D123" s="32">
        <f t="shared" si="14"/>
        <v>1987</v>
      </c>
      <c r="E123" s="32">
        <f t="shared" si="15"/>
        <v>1987</v>
      </c>
      <c r="F123" s="33">
        <f t="shared" si="16"/>
        <v>1295</v>
      </c>
      <c r="G123" s="30">
        <f t="shared" si="17"/>
        <v>653</v>
      </c>
      <c r="H123" s="34">
        <f t="shared" si="18"/>
        <v>642</v>
      </c>
      <c r="I123" s="35">
        <f t="shared" si="19"/>
        <v>0.3433394683</v>
      </c>
      <c r="J123" s="35">
        <f t="shared" si="20"/>
        <v>0.46562909</v>
      </c>
      <c r="K123" s="36">
        <f t="shared" si="21"/>
        <v>224</v>
      </c>
      <c r="L123" s="37">
        <f t="shared" si="22"/>
        <v>429</v>
      </c>
      <c r="M123" s="38">
        <f t="shared" si="23"/>
        <v>299</v>
      </c>
      <c r="N123" s="39">
        <f t="shared" si="24"/>
        <v>343</v>
      </c>
      <c r="O123" s="35">
        <f t="shared" si="25"/>
        <v>0.3430321593</v>
      </c>
      <c r="P123" s="35">
        <f t="shared" si="26"/>
        <v>0.4657320872</v>
      </c>
      <c r="Q123" s="40">
        <f t="shared" si="27"/>
        <v>0.4038610039</v>
      </c>
      <c r="R123" s="35">
        <f t="shared" si="28"/>
        <v>0.4107142857</v>
      </c>
      <c r="S123" s="10">
        <f t="shared" si="57"/>
        <v>0.5124765137</v>
      </c>
      <c r="T123" s="10">
        <f t="shared" si="29"/>
        <v>0.5678771887</v>
      </c>
      <c r="U123" s="10">
        <f t="shared" si="30"/>
        <v>0.5678771887</v>
      </c>
      <c r="V123" s="30">
        <f t="shared" si="31"/>
        <v>1295</v>
      </c>
      <c r="W123" s="30">
        <f t="shared" si="32"/>
        <v>523</v>
      </c>
      <c r="X123" s="34">
        <f t="shared" si="33"/>
        <v>664</v>
      </c>
      <c r="Y123" s="36">
        <f t="shared" si="34"/>
        <v>365</v>
      </c>
      <c r="Z123" s="37">
        <f t="shared" ref="Z123:AA123" si="522">L123</f>
        <v>429</v>
      </c>
      <c r="AA123" s="38">
        <f t="shared" si="522"/>
        <v>299</v>
      </c>
      <c r="AB123" s="39">
        <f t="shared" si="36"/>
        <v>278</v>
      </c>
      <c r="AC123" s="35">
        <f t="shared" si="37"/>
        <v>0.5181975737</v>
      </c>
      <c r="AD123" s="35">
        <f t="shared" si="38"/>
        <v>0.459697733</v>
      </c>
      <c r="AE123" s="50">
        <f t="shared" ref="AE123:AF123" si="523">O123</f>
        <v>0.3430321593</v>
      </c>
      <c r="AF123" s="50">
        <f t="shared" si="523"/>
        <v>0.4657320872</v>
      </c>
      <c r="AG123" s="52">
        <f t="shared" si="40"/>
        <v>0</v>
      </c>
      <c r="AH123" s="42">
        <v>1095.0</v>
      </c>
      <c r="AI123" s="42">
        <v>701.0</v>
      </c>
      <c r="AJ123" s="42">
        <v>293.0</v>
      </c>
      <c r="AK123" s="42">
        <v>20.0</v>
      </c>
      <c r="AL123" s="42">
        <v>0.9361022364217252</v>
      </c>
      <c r="AM123" s="42">
        <v>0.6096881959910914</v>
      </c>
      <c r="AN123" s="42">
        <v>0.49313087490961677</v>
      </c>
      <c r="AO123" s="42">
        <v>0.5395948434622467</v>
      </c>
      <c r="AP123" s="42">
        <v>0.0</v>
      </c>
      <c r="AQ123" s="35">
        <f t="shared" si="41"/>
        <v>0.9361022364</v>
      </c>
      <c r="AR123" s="35">
        <f t="shared" si="42"/>
        <v>0.609688196</v>
      </c>
      <c r="AS123" s="30">
        <f t="shared" si="43"/>
        <v>0.6419859637</v>
      </c>
      <c r="AT123" s="30">
        <f t="shared" si="44"/>
        <v>0.3407529152</v>
      </c>
      <c r="AU123" s="30">
        <f t="shared" si="45"/>
        <v>-0.03229776769</v>
      </c>
      <c r="AV123" s="41">
        <f t="shared" si="46"/>
        <v>0.436294992</v>
      </c>
      <c r="AW123" s="42">
        <f t="shared" si="47"/>
        <v>0.7044146315</v>
      </c>
      <c r="AX123" s="42">
        <f t="shared" si="48"/>
        <v>0.655309218</v>
      </c>
      <c r="AY123" s="36">
        <f t="shared" si="49"/>
        <v>1333</v>
      </c>
      <c r="AZ123" s="37">
        <f t="shared" si="50"/>
        <v>701</v>
      </c>
      <c r="BA123" s="38">
        <f t="shared" si="51"/>
        <v>293</v>
      </c>
      <c r="BB123" s="39">
        <f t="shared" si="52"/>
        <v>20</v>
      </c>
      <c r="BC123" s="43"/>
      <c r="BD123" s="43"/>
      <c r="BE123" s="43">
        <f t="shared" si="53"/>
        <v>1</v>
      </c>
      <c r="BF123" s="43">
        <f t="shared" ref="BF123:BK123" si="524">POWER($AQ123,BF$3)</f>
        <v>0.9361022364</v>
      </c>
      <c r="BG123" s="43">
        <f t="shared" si="524"/>
        <v>0.876287397</v>
      </c>
      <c r="BH123" s="43">
        <f t="shared" si="524"/>
        <v>0.8202945921</v>
      </c>
      <c r="BI123" s="43">
        <f t="shared" si="524"/>
        <v>0.7678796022</v>
      </c>
      <c r="BJ123" s="43">
        <f t="shared" si="524"/>
        <v>0.7188138129</v>
      </c>
      <c r="BK123" s="43">
        <f t="shared" si="524"/>
        <v>0.6728832178</v>
      </c>
      <c r="BL123" s="43">
        <f t="shared" ref="BL123:BO123" si="525">$AR123*BE123</f>
        <v>0.609688196</v>
      </c>
      <c r="BM123" s="43">
        <f t="shared" si="525"/>
        <v>0.5707304838</v>
      </c>
      <c r="BN123" s="43">
        <f t="shared" si="525"/>
        <v>0.5342620823</v>
      </c>
      <c r="BO123" s="43">
        <f t="shared" si="525"/>
        <v>0.50012393</v>
      </c>
      <c r="BP123" s="43"/>
      <c r="BQ123" s="43"/>
      <c r="BR123" s="43"/>
      <c r="BS123" s="43"/>
      <c r="BT123" s="43"/>
      <c r="BU123" s="43"/>
      <c r="BV123" s="43"/>
      <c r="BW123" s="43"/>
      <c r="BX123" s="43"/>
    </row>
    <row r="124">
      <c r="A124" s="30"/>
      <c r="B124" s="30"/>
      <c r="C124" s="44">
        <f t="shared" si="56"/>
        <v>120</v>
      </c>
      <c r="D124" s="32">
        <f t="shared" si="14"/>
        <v>3995</v>
      </c>
      <c r="E124" s="32">
        <f t="shared" si="15"/>
        <v>3995</v>
      </c>
      <c r="F124" s="33">
        <f t="shared" si="16"/>
        <v>2384</v>
      </c>
      <c r="G124" s="30">
        <f t="shared" si="17"/>
        <v>1360</v>
      </c>
      <c r="H124" s="34">
        <f t="shared" si="18"/>
        <v>1024</v>
      </c>
      <c r="I124" s="35">
        <f t="shared" si="19"/>
        <v>0.3696614237</v>
      </c>
      <c r="J124" s="35">
        <f t="shared" si="20"/>
        <v>0.3856086341</v>
      </c>
      <c r="K124" s="36">
        <f t="shared" si="21"/>
        <v>503</v>
      </c>
      <c r="L124" s="37">
        <f t="shared" si="22"/>
        <v>857</v>
      </c>
      <c r="M124" s="38">
        <f t="shared" si="23"/>
        <v>395</v>
      </c>
      <c r="N124" s="39">
        <f t="shared" si="24"/>
        <v>629</v>
      </c>
      <c r="O124" s="35">
        <f t="shared" si="25"/>
        <v>0.3698529412</v>
      </c>
      <c r="P124" s="35">
        <f t="shared" si="26"/>
        <v>0.3857421875</v>
      </c>
      <c r="Q124" s="40">
        <f t="shared" si="27"/>
        <v>0.3766778523</v>
      </c>
      <c r="R124" s="35">
        <f t="shared" si="28"/>
        <v>0.3154952077</v>
      </c>
      <c r="S124" s="10">
        <f t="shared" si="57"/>
        <v>0.5633228862</v>
      </c>
      <c r="T124" s="10">
        <f t="shared" si="29"/>
        <v>0.7105487005</v>
      </c>
      <c r="U124" s="10">
        <f t="shared" si="30"/>
        <v>0.7105487005</v>
      </c>
      <c r="V124" s="30">
        <f t="shared" si="31"/>
        <v>2384</v>
      </c>
      <c r="W124" s="30">
        <f t="shared" si="32"/>
        <v>898</v>
      </c>
      <c r="X124" s="34">
        <f t="shared" si="33"/>
        <v>1343</v>
      </c>
      <c r="Y124" s="36">
        <f t="shared" si="34"/>
        <v>948</v>
      </c>
      <c r="Z124" s="37">
        <f t="shared" ref="Z124:AA124" si="526">L124</f>
        <v>857</v>
      </c>
      <c r="AA124" s="38">
        <f t="shared" si="526"/>
        <v>395</v>
      </c>
      <c r="AB124" s="39">
        <f t="shared" si="36"/>
        <v>386</v>
      </c>
      <c r="AC124" s="35">
        <f t="shared" si="37"/>
        <v>0.5057618438</v>
      </c>
      <c r="AD124" s="35">
        <f t="shared" si="38"/>
        <v>0.5252077562</v>
      </c>
      <c r="AE124" s="50">
        <f t="shared" ref="AE124:AF124" si="527">O124</f>
        <v>0.3698529412</v>
      </c>
      <c r="AF124" s="50">
        <f t="shared" si="527"/>
        <v>0.3857421875</v>
      </c>
      <c r="AG124" s="52">
        <f t="shared" si="40"/>
        <v>0</v>
      </c>
      <c r="AH124" s="42">
        <v>252.0</v>
      </c>
      <c r="AI124" s="42">
        <v>212.0</v>
      </c>
      <c r="AJ124" s="42">
        <v>73.0</v>
      </c>
      <c r="AK124" s="42">
        <v>34.0</v>
      </c>
      <c r="AL124" s="42">
        <v>0.6822429906542056</v>
      </c>
      <c r="AM124" s="42">
        <v>0.5431034482758621</v>
      </c>
      <c r="AN124" s="42">
        <v>0.3333333333333333</v>
      </c>
      <c r="AO124" s="42">
        <v>0.3924731182795699</v>
      </c>
      <c r="AP124" s="42">
        <v>0.0</v>
      </c>
      <c r="AQ124" s="35">
        <f t="shared" si="41"/>
        <v>0.6822429907</v>
      </c>
      <c r="AR124" s="35">
        <f t="shared" si="42"/>
        <v>0.5431034483</v>
      </c>
      <c r="AS124" s="30">
        <f t="shared" si="43"/>
        <v>0.5872786385</v>
      </c>
      <c r="AT124" s="30">
        <f t="shared" si="44"/>
        <v>0.28604559</v>
      </c>
      <c r="AU124" s="30">
        <f t="shared" si="45"/>
        <v>-0.04417519025</v>
      </c>
      <c r="AV124" s="41">
        <f t="shared" si="46"/>
        <v>0.3883889119</v>
      </c>
      <c r="AW124" s="42">
        <f t="shared" si="47"/>
        <v>0.5231049502</v>
      </c>
      <c r="AX124" s="42">
        <f t="shared" si="48"/>
        <v>0.4559411448</v>
      </c>
      <c r="AY124" s="36">
        <f t="shared" si="49"/>
        <v>178</v>
      </c>
      <c r="AZ124" s="37">
        <f t="shared" si="50"/>
        <v>212</v>
      </c>
      <c r="BA124" s="38">
        <f t="shared" si="51"/>
        <v>73</v>
      </c>
      <c r="BB124" s="39">
        <f t="shared" si="52"/>
        <v>34</v>
      </c>
      <c r="BC124" s="43"/>
      <c r="BD124" s="43"/>
      <c r="BE124" s="43">
        <f t="shared" si="53"/>
        <v>1</v>
      </c>
      <c r="BF124" s="43">
        <f t="shared" ref="BF124:BK124" si="528">POWER($AQ124,BF$3)</f>
        <v>0.6822429907</v>
      </c>
      <c r="BG124" s="43">
        <f t="shared" si="528"/>
        <v>0.4654554983</v>
      </c>
      <c r="BH124" s="43">
        <f t="shared" si="528"/>
        <v>0.3175537512</v>
      </c>
      <c r="BI124" s="43">
        <f t="shared" si="528"/>
        <v>0.2166488209</v>
      </c>
      <c r="BJ124" s="43">
        <f t="shared" si="528"/>
        <v>0.1478071395</v>
      </c>
      <c r="BK124" s="43">
        <f t="shared" si="528"/>
        <v>0.1008403849</v>
      </c>
      <c r="BL124" s="43">
        <f t="shared" ref="BL124:BO124" si="529">$AR124*BE124</f>
        <v>0.5431034483</v>
      </c>
      <c r="BM124" s="43">
        <f t="shared" si="529"/>
        <v>0.3705285208</v>
      </c>
      <c r="BN124" s="43">
        <f t="shared" si="529"/>
        <v>0.2527904861</v>
      </c>
      <c r="BO124" s="43">
        <f t="shared" si="529"/>
        <v>0.1724645373</v>
      </c>
      <c r="BP124" s="43"/>
      <c r="BQ124" s="43"/>
      <c r="BR124" s="43"/>
      <c r="BS124" s="43"/>
      <c r="BT124" s="43"/>
      <c r="BU124" s="43"/>
      <c r="BV124" s="43"/>
      <c r="BW124" s="43"/>
      <c r="BX124" s="43"/>
    </row>
    <row r="125">
      <c r="A125" s="30"/>
      <c r="B125" s="30"/>
      <c r="C125" s="44">
        <f t="shared" si="56"/>
        <v>121</v>
      </c>
      <c r="D125" s="32">
        <f t="shared" si="14"/>
        <v>905</v>
      </c>
      <c r="E125" s="32">
        <f t="shared" si="15"/>
        <v>905</v>
      </c>
      <c r="F125" s="33">
        <f t="shared" si="16"/>
        <v>243</v>
      </c>
      <c r="G125" s="30">
        <f t="shared" si="17"/>
        <v>162</v>
      </c>
      <c r="H125" s="34">
        <f t="shared" si="18"/>
        <v>81</v>
      </c>
      <c r="I125" s="35">
        <f t="shared" si="19"/>
        <v>0.4079731753</v>
      </c>
      <c r="J125" s="35">
        <f t="shared" si="20"/>
        <v>0.3797694183</v>
      </c>
      <c r="K125" s="36">
        <f t="shared" si="21"/>
        <v>66</v>
      </c>
      <c r="L125" s="37">
        <f t="shared" si="22"/>
        <v>96</v>
      </c>
      <c r="M125" s="38">
        <f t="shared" si="23"/>
        <v>31</v>
      </c>
      <c r="N125" s="39">
        <f t="shared" si="24"/>
        <v>50</v>
      </c>
      <c r="O125" s="35">
        <f t="shared" si="25"/>
        <v>0.4074074074</v>
      </c>
      <c r="P125" s="35">
        <f t="shared" si="26"/>
        <v>0.3827160494</v>
      </c>
      <c r="Q125" s="40">
        <f t="shared" si="27"/>
        <v>0.3991769547</v>
      </c>
      <c r="R125" s="35">
        <f t="shared" si="28"/>
        <v>0.2440944882</v>
      </c>
      <c r="S125" s="10">
        <f t="shared" si="57"/>
        <v>0.7696651871</v>
      </c>
      <c r="T125" s="10">
        <f t="shared" si="29"/>
        <v>1.093293904</v>
      </c>
      <c r="U125" s="10">
        <f t="shared" si="30"/>
        <v>1</v>
      </c>
      <c r="V125" s="30">
        <f t="shared" si="31"/>
        <v>243</v>
      </c>
      <c r="W125" s="30">
        <f t="shared" si="32"/>
        <v>97</v>
      </c>
      <c r="X125" s="34">
        <f t="shared" si="33"/>
        <v>187</v>
      </c>
      <c r="Y125" s="36">
        <f t="shared" si="34"/>
        <v>156</v>
      </c>
      <c r="Z125" s="37">
        <f t="shared" ref="Z125:AA125" si="530">L125</f>
        <v>96</v>
      </c>
      <c r="AA125" s="38">
        <f t="shared" si="530"/>
        <v>31</v>
      </c>
      <c r="AB125" s="39">
        <f t="shared" si="36"/>
        <v>0</v>
      </c>
      <c r="AC125" s="35">
        <f t="shared" si="37"/>
        <v>1</v>
      </c>
      <c r="AD125" s="35">
        <f t="shared" si="38"/>
        <v>0.619047619</v>
      </c>
      <c r="AE125" s="50">
        <f t="shared" ref="AE125:AF125" si="531">O125</f>
        <v>0.4074074074</v>
      </c>
      <c r="AF125" s="50">
        <f t="shared" si="531"/>
        <v>0.3827160494</v>
      </c>
      <c r="AG125" s="52">
        <f t="shared" si="40"/>
        <v>1</v>
      </c>
      <c r="AH125" s="42">
        <v>374.0</v>
      </c>
      <c r="AI125" s="42">
        <v>343.0</v>
      </c>
      <c r="AJ125" s="42">
        <v>42.0</v>
      </c>
      <c r="AK125" s="42">
        <v>35.0</v>
      </c>
      <c r="AL125" s="42">
        <v>0.5454545454545454</v>
      </c>
      <c r="AM125" s="42">
        <v>0.5216178521617852</v>
      </c>
      <c r="AN125" s="42">
        <v>0.33911368015414256</v>
      </c>
      <c r="AO125" s="42">
        <v>0.25766871165644173</v>
      </c>
      <c r="AP125" s="42">
        <v>0.0</v>
      </c>
      <c r="AQ125" s="35">
        <f t="shared" si="41"/>
        <v>0.5454545455</v>
      </c>
      <c r="AR125" s="35">
        <f t="shared" si="42"/>
        <v>0.5216178522</v>
      </c>
      <c r="AS125" s="30">
        <f t="shared" si="43"/>
        <v>0.5450856846</v>
      </c>
      <c r="AT125" s="30">
        <f t="shared" si="44"/>
        <v>0.2438526362</v>
      </c>
      <c r="AU125" s="30">
        <f t="shared" si="45"/>
        <v>-0.02346783248</v>
      </c>
      <c r="AV125" s="41">
        <f t="shared" si="46"/>
        <v>0.3649891928</v>
      </c>
      <c r="AW125" s="42">
        <f t="shared" si="47"/>
        <v>0.422483591</v>
      </c>
      <c r="AX125" s="42">
        <f t="shared" si="48"/>
        <v>0.3868031802</v>
      </c>
      <c r="AY125" s="36">
        <f t="shared" si="49"/>
        <v>216</v>
      </c>
      <c r="AZ125" s="37">
        <f t="shared" si="50"/>
        <v>343</v>
      </c>
      <c r="BA125" s="38">
        <f t="shared" si="51"/>
        <v>42</v>
      </c>
      <c r="BB125" s="39">
        <f t="shared" si="52"/>
        <v>35</v>
      </c>
      <c r="BC125" s="43"/>
      <c r="BD125" s="43"/>
      <c r="BE125" s="43">
        <f t="shared" si="53"/>
        <v>1</v>
      </c>
      <c r="BF125" s="43">
        <f t="shared" ref="BF125:BK125" si="532">POWER($AQ125,BF$3)</f>
        <v>0.5454545455</v>
      </c>
      <c r="BG125" s="43">
        <f t="shared" si="532"/>
        <v>0.2975206612</v>
      </c>
      <c r="BH125" s="43">
        <f t="shared" si="532"/>
        <v>0.162283997</v>
      </c>
      <c r="BI125" s="43">
        <f t="shared" si="532"/>
        <v>0.08851854382</v>
      </c>
      <c r="BJ125" s="43">
        <f t="shared" si="532"/>
        <v>0.04828284208</v>
      </c>
      <c r="BK125" s="43">
        <f t="shared" si="532"/>
        <v>0.02633609568</v>
      </c>
      <c r="BL125" s="43">
        <f t="shared" ref="BL125:BO125" si="533">$AR125*BE125</f>
        <v>0.5216178522</v>
      </c>
      <c r="BM125" s="43">
        <f t="shared" si="533"/>
        <v>0.2845188285</v>
      </c>
      <c r="BN125" s="43">
        <f t="shared" si="533"/>
        <v>0.1551920882</v>
      </c>
      <c r="BO125" s="43">
        <f t="shared" si="533"/>
        <v>0.08465022995</v>
      </c>
      <c r="BP125" s="43"/>
      <c r="BQ125" s="43"/>
      <c r="BR125" s="43"/>
      <c r="BS125" s="43"/>
      <c r="BT125" s="43"/>
      <c r="BU125" s="43"/>
      <c r="BV125" s="43"/>
      <c r="BW125" s="43"/>
      <c r="BX125" s="43"/>
    </row>
    <row r="126">
      <c r="A126" s="30"/>
      <c r="B126" s="30"/>
      <c r="C126" s="44">
        <f t="shared" si="56"/>
        <v>122</v>
      </c>
      <c r="D126" s="32">
        <f t="shared" si="14"/>
        <v>503</v>
      </c>
      <c r="E126" s="32">
        <f t="shared" si="15"/>
        <v>503</v>
      </c>
      <c r="F126" s="33">
        <f t="shared" si="16"/>
        <v>224</v>
      </c>
      <c r="G126" s="30">
        <f t="shared" si="17"/>
        <v>95</v>
      </c>
      <c r="H126" s="34">
        <f t="shared" si="18"/>
        <v>129</v>
      </c>
      <c r="I126" s="35">
        <f t="shared" si="19"/>
        <v>0.4112359102</v>
      </c>
      <c r="J126" s="35">
        <f t="shared" si="20"/>
        <v>0.4490586616</v>
      </c>
      <c r="K126" s="36">
        <f t="shared" si="21"/>
        <v>39</v>
      </c>
      <c r="L126" s="37">
        <f t="shared" si="22"/>
        <v>56</v>
      </c>
      <c r="M126" s="38">
        <f t="shared" si="23"/>
        <v>58</v>
      </c>
      <c r="N126" s="39">
        <f t="shared" si="24"/>
        <v>71</v>
      </c>
      <c r="O126" s="35">
        <f t="shared" si="25"/>
        <v>0.4105263158</v>
      </c>
      <c r="P126" s="35">
        <f t="shared" si="26"/>
        <v>0.4496124031</v>
      </c>
      <c r="Q126" s="40">
        <f t="shared" si="27"/>
        <v>0.4330357143</v>
      </c>
      <c r="R126" s="35">
        <f t="shared" si="28"/>
        <v>0.5087719298</v>
      </c>
      <c r="S126" s="10">
        <f t="shared" si="57"/>
        <v>0.752299626</v>
      </c>
      <c r="T126" s="10">
        <f t="shared" si="29"/>
        <v>0.8999447422</v>
      </c>
      <c r="U126" s="10">
        <f t="shared" si="30"/>
        <v>0.8999447422</v>
      </c>
      <c r="V126" s="30">
        <f t="shared" si="31"/>
        <v>224</v>
      </c>
      <c r="W126" s="30">
        <f t="shared" si="32"/>
        <v>97</v>
      </c>
      <c r="X126" s="34">
        <f t="shared" si="33"/>
        <v>169</v>
      </c>
      <c r="Y126" s="36">
        <f t="shared" si="34"/>
        <v>111</v>
      </c>
      <c r="Z126" s="37">
        <f t="shared" ref="Z126:AA126" si="534">L126</f>
        <v>56</v>
      </c>
      <c r="AA126" s="38">
        <f t="shared" si="534"/>
        <v>58</v>
      </c>
      <c r="AB126" s="39">
        <f t="shared" si="36"/>
        <v>12</v>
      </c>
      <c r="AC126" s="35">
        <f t="shared" si="37"/>
        <v>0.8285714286</v>
      </c>
      <c r="AD126" s="35">
        <f t="shared" si="38"/>
        <v>0.6646706587</v>
      </c>
      <c r="AE126" s="50">
        <f t="shared" ref="AE126:AF126" si="535">O126</f>
        <v>0.4105263158</v>
      </c>
      <c r="AF126" s="50">
        <f t="shared" si="535"/>
        <v>0.4496124031</v>
      </c>
      <c r="AG126" s="52">
        <f t="shared" si="40"/>
        <v>0</v>
      </c>
      <c r="AH126" s="42">
        <v>461.0</v>
      </c>
      <c r="AI126" s="42">
        <v>451.0</v>
      </c>
      <c r="AJ126" s="42">
        <v>129.0</v>
      </c>
      <c r="AK126" s="42">
        <v>191.0</v>
      </c>
      <c r="AL126" s="42">
        <v>0.403125</v>
      </c>
      <c r="AM126" s="42">
        <v>0.5054824561403509</v>
      </c>
      <c r="AN126" s="42">
        <v>0.3187311178247734</v>
      </c>
      <c r="AO126" s="42">
        <v>0.28043478260869564</v>
      </c>
      <c r="AP126" s="42">
        <v>0.0</v>
      </c>
      <c r="AQ126" s="35">
        <f t="shared" si="41"/>
        <v>0.403125</v>
      </c>
      <c r="AR126" s="35">
        <f t="shared" si="42"/>
        <v>0.5054824561</v>
      </c>
      <c r="AS126" s="30">
        <f t="shared" si="43"/>
        <v>0.492517469</v>
      </c>
      <c r="AT126" s="30">
        <f t="shared" si="44"/>
        <v>0.1912844205</v>
      </c>
      <c r="AU126" s="30">
        <f t="shared" si="45"/>
        <v>0.01296498714</v>
      </c>
      <c r="AV126" s="41">
        <f t="shared" si="46"/>
        <v>0.3423546053</v>
      </c>
      <c r="AW126" s="42">
        <f t="shared" si="47"/>
        <v>0.3155150513</v>
      </c>
      <c r="AX126" s="42">
        <f t="shared" si="48"/>
        <v>0.3352269726</v>
      </c>
      <c r="AY126" s="36">
        <f t="shared" si="49"/>
        <v>227</v>
      </c>
      <c r="AZ126" s="37">
        <f t="shared" si="50"/>
        <v>451</v>
      </c>
      <c r="BA126" s="38">
        <f t="shared" si="51"/>
        <v>129</v>
      </c>
      <c r="BB126" s="39">
        <f t="shared" si="52"/>
        <v>191</v>
      </c>
      <c r="BC126" s="43"/>
      <c r="BD126" s="43"/>
      <c r="BE126" s="43">
        <f t="shared" si="53"/>
        <v>1</v>
      </c>
      <c r="BF126" s="43">
        <f t="shared" ref="BF126:BK126" si="536">POWER($AQ126,BF$3)</f>
        <v>0.403125</v>
      </c>
      <c r="BG126" s="43">
        <f t="shared" si="536"/>
        <v>0.1625097656</v>
      </c>
      <c r="BH126" s="43">
        <f t="shared" si="536"/>
        <v>0.06551174927</v>
      </c>
      <c r="BI126" s="43">
        <f t="shared" si="536"/>
        <v>0.02640942392</v>
      </c>
      <c r="BJ126" s="43">
        <f t="shared" si="536"/>
        <v>0.01064629902</v>
      </c>
      <c r="BK126" s="43">
        <f t="shared" si="536"/>
        <v>0.004291789292</v>
      </c>
      <c r="BL126" s="43">
        <f t="shared" ref="BL126:BO126" si="537">$AR126*BE126</f>
        <v>0.5054824561</v>
      </c>
      <c r="BM126" s="43">
        <f t="shared" si="537"/>
        <v>0.2037726151</v>
      </c>
      <c r="BN126" s="43">
        <f t="shared" si="537"/>
        <v>0.08214583547</v>
      </c>
      <c r="BO126" s="43">
        <f t="shared" si="537"/>
        <v>0.03311503993</v>
      </c>
      <c r="BP126" s="43"/>
      <c r="BQ126" s="43"/>
      <c r="BR126" s="43"/>
      <c r="BS126" s="43"/>
      <c r="BT126" s="43"/>
      <c r="BU126" s="43"/>
      <c r="BV126" s="43"/>
      <c r="BW126" s="43"/>
      <c r="BX126" s="43"/>
    </row>
    <row r="127">
      <c r="A127" s="30"/>
      <c r="B127" s="30"/>
      <c r="C127" s="44">
        <f t="shared" si="56"/>
        <v>123</v>
      </c>
      <c r="D127" s="32">
        <f t="shared" si="14"/>
        <v>1562</v>
      </c>
      <c r="E127" s="32">
        <f t="shared" si="15"/>
        <v>1562</v>
      </c>
      <c r="F127" s="33">
        <f t="shared" si="16"/>
        <v>899</v>
      </c>
      <c r="G127" s="30">
        <f t="shared" si="17"/>
        <v>707</v>
      </c>
      <c r="H127" s="34">
        <f t="shared" si="18"/>
        <v>192</v>
      </c>
      <c r="I127" s="35">
        <f t="shared" si="19"/>
        <v>0.3739434953</v>
      </c>
      <c r="J127" s="35">
        <f t="shared" si="20"/>
        <v>0.3694173342</v>
      </c>
      <c r="K127" s="36">
        <f t="shared" si="21"/>
        <v>264</v>
      </c>
      <c r="L127" s="37">
        <f t="shared" si="22"/>
        <v>443</v>
      </c>
      <c r="M127" s="38">
        <f t="shared" si="23"/>
        <v>71</v>
      </c>
      <c r="N127" s="39">
        <f t="shared" si="24"/>
        <v>121</v>
      </c>
      <c r="O127" s="35">
        <f t="shared" si="25"/>
        <v>0.3734087694</v>
      </c>
      <c r="P127" s="35">
        <f t="shared" si="26"/>
        <v>0.3697916667</v>
      </c>
      <c r="Q127" s="40">
        <f t="shared" si="27"/>
        <v>0.3726362625</v>
      </c>
      <c r="R127" s="35">
        <f t="shared" si="28"/>
        <v>0.1381322957</v>
      </c>
      <c r="S127" s="10">
        <f t="shared" si="57"/>
        <v>0.7201420051</v>
      </c>
      <c r="T127" s="10">
        <f t="shared" si="29"/>
        <v>1.078117595</v>
      </c>
      <c r="U127" s="10">
        <f t="shared" si="30"/>
        <v>1</v>
      </c>
      <c r="V127" s="30">
        <f t="shared" si="31"/>
        <v>899</v>
      </c>
      <c r="W127" s="30">
        <f t="shared" si="32"/>
        <v>335</v>
      </c>
      <c r="X127" s="34">
        <f t="shared" si="33"/>
        <v>647</v>
      </c>
      <c r="Y127" s="36">
        <f t="shared" si="34"/>
        <v>576</v>
      </c>
      <c r="Z127" s="37">
        <f t="shared" ref="Z127:AA127" si="538">L127</f>
        <v>443</v>
      </c>
      <c r="AA127" s="38">
        <f t="shared" si="538"/>
        <v>71</v>
      </c>
      <c r="AB127" s="39">
        <f t="shared" si="36"/>
        <v>0</v>
      </c>
      <c r="AC127" s="35">
        <f t="shared" si="37"/>
        <v>1</v>
      </c>
      <c r="AD127" s="35">
        <f t="shared" si="38"/>
        <v>0.5652600589</v>
      </c>
      <c r="AE127" s="50">
        <f t="shared" ref="AE127:AF127" si="539">O127</f>
        <v>0.3734087694</v>
      </c>
      <c r="AF127" s="50">
        <f t="shared" si="539"/>
        <v>0.3697916667</v>
      </c>
      <c r="AG127" s="52">
        <f t="shared" si="40"/>
        <v>1</v>
      </c>
      <c r="AH127" s="42">
        <v>372.0</v>
      </c>
      <c r="AI127" s="42">
        <v>333.0</v>
      </c>
      <c r="AJ127" s="42">
        <v>111.0</v>
      </c>
      <c r="AK127" s="42">
        <v>88.0</v>
      </c>
      <c r="AL127" s="42">
        <v>0.5577889447236181</v>
      </c>
      <c r="AM127" s="42">
        <v>0.5276595744680851</v>
      </c>
      <c r="AN127" s="42">
        <v>0.40852575488454707</v>
      </c>
      <c r="AO127" s="42">
        <v>0.4567901234567901</v>
      </c>
      <c r="AP127" s="42">
        <v>0.0</v>
      </c>
      <c r="AQ127" s="35">
        <f t="shared" si="41"/>
        <v>0.5577889447</v>
      </c>
      <c r="AR127" s="35">
        <f t="shared" si="42"/>
        <v>0.5276595745</v>
      </c>
      <c r="AS127" s="30">
        <f t="shared" si="43"/>
        <v>0.5492339633</v>
      </c>
      <c r="AT127" s="30">
        <f t="shared" si="44"/>
        <v>0.2480009148</v>
      </c>
      <c r="AU127" s="30">
        <f t="shared" si="45"/>
        <v>-0.02157438882</v>
      </c>
      <c r="AV127" s="41">
        <f t="shared" si="46"/>
        <v>0.3670320441</v>
      </c>
      <c r="AW127" s="42">
        <f t="shared" si="47"/>
        <v>0.4316439277</v>
      </c>
      <c r="AX127" s="42">
        <f t="shared" si="48"/>
        <v>0.398842302</v>
      </c>
      <c r="AY127" s="36">
        <f t="shared" si="49"/>
        <v>221</v>
      </c>
      <c r="AZ127" s="37">
        <f t="shared" si="50"/>
        <v>333</v>
      </c>
      <c r="BA127" s="38">
        <f t="shared" si="51"/>
        <v>111</v>
      </c>
      <c r="BB127" s="39">
        <f t="shared" si="52"/>
        <v>88</v>
      </c>
      <c r="BC127" s="43"/>
      <c r="BD127" s="43"/>
      <c r="BE127" s="43">
        <f t="shared" si="53"/>
        <v>1</v>
      </c>
      <c r="BF127" s="43">
        <f t="shared" ref="BF127:BK127" si="540">POWER($AQ127,BF$3)</f>
        <v>0.5577889447</v>
      </c>
      <c r="BG127" s="43">
        <f t="shared" si="540"/>
        <v>0.3111285069</v>
      </c>
      <c r="BH127" s="43">
        <f t="shared" si="540"/>
        <v>0.1735440415</v>
      </c>
      <c r="BI127" s="43">
        <f t="shared" si="540"/>
        <v>0.09680094778</v>
      </c>
      <c r="BJ127" s="43">
        <f t="shared" si="540"/>
        <v>0.05399449851</v>
      </c>
      <c r="BK127" s="43">
        <f t="shared" si="540"/>
        <v>0.03011753434</v>
      </c>
      <c r="BL127" s="43">
        <f t="shared" ref="BL127:BO127" si="541">$AR127*BE127</f>
        <v>0.5276595745</v>
      </c>
      <c r="BM127" s="43">
        <f t="shared" si="541"/>
        <v>0.2943226772</v>
      </c>
      <c r="BN127" s="43">
        <f t="shared" si="541"/>
        <v>0.1641699355</v>
      </c>
      <c r="BO127" s="43">
        <f t="shared" si="541"/>
        <v>0.0915721751</v>
      </c>
      <c r="BP127" s="43"/>
      <c r="BQ127" s="43"/>
      <c r="BR127" s="43"/>
      <c r="BS127" s="43"/>
      <c r="BT127" s="43"/>
      <c r="BU127" s="43"/>
      <c r="BV127" s="43"/>
      <c r="BW127" s="43"/>
      <c r="BX127" s="43"/>
    </row>
    <row r="128">
      <c r="A128" s="30"/>
      <c r="B128" s="30"/>
      <c r="C128" s="44">
        <f t="shared" si="56"/>
        <v>124</v>
      </c>
      <c r="D128" s="32">
        <f t="shared" si="14"/>
        <v>2557</v>
      </c>
      <c r="E128" s="32">
        <f t="shared" si="15"/>
        <v>2557</v>
      </c>
      <c r="F128" s="33">
        <f t="shared" si="16"/>
        <v>710</v>
      </c>
      <c r="G128" s="30">
        <f t="shared" si="17"/>
        <v>458</v>
      </c>
      <c r="H128" s="34">
        <f t="shared" si="18"/>
        <v>252</v>
      </c>
      <c r="I128" s="35">
        <f t="shared" si="19"/>
        <v>0.5139670208</v>
      </c>
      <c r="J128" s="35">
        <f t="shared" si="20"/>
        <v>0.5429697073</v>
      </c>
      <c r="K128" s="36">
        <f t="shared" si="21"/>
        <v>235</v>
      </c>
      <c r="L128" s="37">
        <f t="shared" si="22"/>
        <v>223</v>
      </c>
      <c r="M128" s="38">
        <f t="shared" si="23"/>
        <v>137</v>
      </c>
      <c r="N128" s="39">
        <f t="shared" si="24"/>
        <v>115</v>
      </c>
      <c r="O128" s="35">
        <f t="shared" si="25"/>
        <v>0.5131004367</v>
      </c>
      <c r="P128" s="35">
        <f t="shared" si="26"/>
        <v>0.5436507937</v>
      </c>
      <c r="Q128" s="40">
        <f t="shared" si="27"/>
        <v>0.523943662</v>
      </c>
      <c r="R128" s="35">
        <f t="shared" si="28"/>
        <v>0.3805555556</v>
      </c>
      <c r="S128" s="10">
        <f t="shared" si="57"/>
        <v>0.7002816642</v>
      </c>
      <c r="T128" s="10">
        <f t="shared" si="29"/>
        <v>0.8945418903</v>
      </c>
      <c r="U128" s="10">
        <f t="shared" si="30"/>
        <v>0.8945418903</v>
      </c>
      <c r="V128" s="30">
        <f t="shared" si="31"/>
        <v>710</v>
      </c>
      <c r="W128" s="30">
        <f t="shared" si="32"/>
        <v>372</v>
      </c>
      <c r="X128" s="34">
        <f t="shared" si="33"/>
        <v>497</v>
      </c>
      <c r="Y128" s="36">
        <f t="shared" si="34"/>
        <v>360</v>
      </c>
      <c r="Z128" s="37">
        <f t="shared" ref="Z128:AA128" si="542">L128</f>
        <v>223</v>
      </c>
      <c r="AA128" s="38">
        <f t="shared" si="542"/>
        <v>137</v>
      </c>
      <c r="AB128" s="39">
        <f t="shared" si="36"/>
        <v>42</v>
      </c>
      <c r="AC128" s="35">
        <f t="shared" si="37"/>
        <v>0.7653631285</v>
      </c>
      <c r="AD128" s="35">
        <f t="shared" si="38"/>
        <v>0.6174957118</v>
      </c>
      <c r="AE128" s="50">
        <f t="shared" ref="AE128:AF128" si="543">O128</f>
        <v>0.5131004367</v>
      </c>
      <c r="AF128" s="50">
        <f t="shared" si="543"/>
        <v>0.5436507937</v>
      </c>
      <c r="AG128" s="52">
        <f t="shared" si="40"/>
        <v>0</v>
      </c>
      <c r="AH128" s="42">
        <v>158.0</v>
      </c>
      <c r="AI128" s="42">
        <v>168.0</v>
      </c>
      <c r="AJ128" s="42">
        <v>66.0</v>
      </c>
      <c r="AK128" s="42">
        <v>89.0</v>
      </c>
      <c r="AL128" s="42">
        <v>0.4258064516129032</v>
      </c>
      <c r="AM128" s="42">
        <v>0.48466257668711654</v>
      </c>
      <c r="AN128" s="42">
        <v>0.38235294117647056</v>
      </c>
      <c r="AO128" s="42">
        <v>0.3905325443786982</v>
      </c>
      <c r="AP128" s="42">
        <v>0.0</v>
      </c>
      <c r="AQ128" s="35">
        <f t="shared" si="41"/>
        <v>0.4258064516</v>
      </c>
      <c r="AR128" s="35">
        <f t="shared" si="42"/>
        <v>0.4846625767</v>
      </c>
      <c r="AS128" s="30">
        <f t="shared" si="43"/>
        <v>0.5014608123</v>
      </c>
      <c r="AT128" s="30">
        <f t="shared" si="44"/>
        <v>0.2002277638</v>
      </c>
      <c r="AU128" s="30">
        <f t="shared" si="45"/>
        <v>-0.01679823564</v>
      </c>
      <c r="AV128" s="41">
        <f t="shared" si="46"/>
        <v>0.3458473761</v>
      </c>
      <c r="AW128" s="42">
        <f t="shared" si="47"/>
        <v>0.3327178171</v>
      </c>
      <c r="AX128" s="42">
        <f t="shared" si="48"/>
        <v>0.3071778381</v>
      </c>
      <c r="AY128" s="36">
        <f t="shared" si="49"/>
        <v>74</v>
      </c>
      <c r="AZ128" s="37">
        <f t="shared" si="50"/>
        <v>168</v>
      </c>
      <c r="BA128" s="38">
        <f t="shared" si="51"/>
        <v>66</v>
      </c>
      <c r="BB128" s="39">
        <f t="shared" si="52"/>
        <v>89</v>
      </c>
      <c r="BC128" s="43"/>
      <c r="BD128" s="43"/>
      <c r="BE128" s="43">
        <f t="shared" si="53"/>
        <v>1</v>
      </c>
      <c r="BF128" s="43">
        <f t="shared" ref="BF128:BK128" si="544">POWER($AQ128,BF$3)</f>
        <v>0.4258064516</v>
      </c>
      <c r="BG128" s="43">
        <f t="shared" si="544"/>
        <v>0.1813111342</v>
      </c>
      <c r="BH128" s="43">
        <f t="shared" si="544"/>
        <v>0.07720345071</v>
      </c>
      <c r="BI128" s="43">
        <f t="shared" si="544"/>
        <v>0.0328737274</v>
      </c>
      <c r="BJ128" s="43">
        <f t="shared" si="544"/>
        <v>0.01399784521</v>
      </c>
      <c r="BK128" s="43">
        <f t="shared" si="544"/>
        <v>0.005960372801</v>
      </c>
      <c r="BL128" s="43">
        <f t="shared" ref="BL128:BO128" si="545">$AR128*BE128</f>
        <v>0.4846625767</v>
      </c>
      <c r="BM128" s="43">
        <f t="shared" si="545"/>
        <v>0.206372452</v>
      </c>
      <c r="BN128" s="43">
        <f t="shared" si="545"/>
        <v>0.0878747215</v>
      </c>
      <c r="BO128" s="43">
        <f t="shared" si="545"/>
        <v>0.03741762335</v>
      </c>
      <c r="BP128" s="43"/>
      <c r="BQ128" s="43"/>
      <c r="BR128" s="43"/>
      <c r="BS128" s="43"/>
      <c r="BT128" s="43"/>
      <c r="BU128" s="43"/>
      <c r="BV128" s="43"/>
      <c r="BW128" s="43"/>
      <c r="BX128" s="43"/>
    </row>
    <row r="129">
      <c r="A129" s="30"/>
      <c r="B129" s="30"/>
      <c r="C129" s="44">
        <f t="shared" si="56"/>
        <v>125</v>
      </c>
      <c r="D129" s="32">
        <f t="shared" si="14"/>
        <v>914</v>
      </c>
      <c r="E129" s="32">
        <f t="shared" si="15"/>
        <v>914</v>
      </c>
      <c r="F129" s="33">
        <f t="shared" si="16"/>
        <v>501</v>
      </c>
      <c r="G129" s="30">
        <f t="shared" si="17"/>
        <v>267</v>
      </c>
      <c r="H129" s="34">
        <f t="shared" si="18"/>
        <v>234</v>
      </c>
      <c r="I129" s="35">
        <f t="shared" si="19"/>
        <v>0.4039061983</v>
      </c>
      <c r="J129" s="35">
        <f t="shared" si="20"/>
        <v>0.4011359118</v>
      </c>
      <c r="K129" s="36">
        <f t="shared" si="21"/>
        <v>108</v>
      </c>
      <c r="L129" s="37">
        <f t="shared" si="22"/>
        <v>159</v>
      </c>
      <c r="M129" s="38">
        <f t="shared" si="23"/>
        <v>94</v>
      </c>
      <c r="N129" s="39">
        <f t="shared" si="24"/>
        <v>140</v>
      </c>
      <c r="O129" s="35">
        <f t="shared" si="25"/>
        <v>0.404494382</v>
      </c>
      <c r="P129" s="35">
        <f t="shared" si="26"/>
        <v>0.4017094017</v>
      </c>
      <c r="Q129" s="40">
        <f t="shared" si="27"/>
        <v>0.4031936128</v>
      </c>
      <c r="R129" s="35">
        <f t="shared" si="28"/>
        <v>0.371541502</v>
      </c>
      <c r="S129" s="10">
        <f t="shared" si="57"/>
        <v>0.8808150629</v>
      </c>
      <c r="T129" s="10">
        <f t="shared" si="29"/>
        <v>1.196113594</v>
      </c>
      <c r="U129" s="10">
        <f t="shared" si="30"/>
        <v>1</v>
      </c>
      <c r="V129" s="30">
        <f t="shared" si="31"/>
        <v>501</v>
      </c>
      <c r="W129" s="30">
        <f t="shared" si="32"/>
        <v>202</v>
      </c>
      <c r="X129" s="34">
        <f t="shared" si="33"/>
        <v>441</v>
      </c>
      <c r="Y129" s="36">
        <f t="shared" si="34"/>
        <v>347</v>
      </c>
      <c r="Z129" s="37">
        <f t="shared" ref="Z129:AA129" si="546">L129</f>
        <v>159</v>
      </c>
      <c r="AA129" s="38">
        <f t="shared" si="546"/>
        <v>94</v>
      </c>
      <c r="AB129" s="39">
        <f t="shared" si="36"/>
        <v>0</v>
      </c>
      <c r="AC129" s="35">
        <f t="shared" si="37"/>
        <v>1</v>
      </c>
      <c r="AD129" s="35">
        <f t="shared" si="38"/>
        <v>0.685770751</v>
      </c>
      <c r="AE129" s="50">
        <f t="shared" ref="AE129:AF129" si="547">O129</f>
        <v>0.404494382</v>
      </c>
      <c r="AF129" s="50">
        <f t="shared" si="547"/>
        <v>0.4017094017</v>
      </c>
      <c r="AG129" s="52">
        <f t="shared" si="40"/>
        <v>1</v>
      </c>
      <c r="AH129" s="42">
        <v>509.0</v>
      </c>
      <c r="AI129" s="42">
        <v>405.0</v>
      </c>
      <c r="AJ129" s="42">
        <v>124.0</v>
      </c>
      <c r="AK129" s="42">
        <v>39.0</v>
      </c>
      <c r="AL129" s="42">
        <v>0.7607361963190185</v>
      </c>
      <c r="AM129" s="42">
        <v>0.5568927789934355</v>
      </c>
      <c r="AN129" s="42">
        <v>0.35096153846153844</v>
      </c>
      <c r="AO129" s="42">
        <v>0.37920489296636084</v>
      </c>
      <c r="AP129" s="42">
        <v>0.0</v>
      </c>
      <c r="AQ129" s="35">
        <f t="shared" si="41"/>
        <v>0.7607361963</v>
      </c>
      <c r="AR129" s="35">
        <f t="shared" si="42"/>
        <v>0.556892779</v>
      </c>
      <c r="AS129" s="30">
        <f t="shared" si="43"/>
        <v>0.6075794952</v>
      </c>
      <c r="AT129" s="30">
        <f t="shared" si="44"/>
        <v>0.3063464467</v>
      </c>
      <c r="AU129" s="30">
        <f t="shared" si="45"/>
        <v>-0.05068671617</v>
      </c>
      <c r="AV129" s="41">
        <f t="shared" si="46"/>
        <v>0.4025686536</v>
      </c>
      <c r="AW129" s="42">
        <f t="shared" si="47"/>
        <v>0.5798998645</v>
      </c>
      <c r="AX129" s="42">
        <f t="shared" si="48"/>
        <v>0.5028359578</v>
      </c>
      <c r="AY129" s="36">
        <f t="shared" si="49"/>
        <v>410</v>
      </c>
      <c r="AZ129" s="37">
        <f t="shared" si="50"/>
        <v>405</v>
      </c>
      <c r="BA129" s="38">
        <f t="shared" si="51"/>
        <v>124</v>
      </c>
      <c r="BB129" s="39">
        <f t="shared" si="52"/>
        <v>39</v>
      </c>
      <c r="BC129" s="43"/>
      <c r="BD129" s="43"/>
      <c r="BE129" s="43">
        <f t="shared" si="53"/>
        <v>1</v>
      </c>
      <c r="BF129" s="43">
        <f t="shared" ref="BF129:BK129" si="548">POWER($AQ129,BF$3)</f>
        <v>0.7607361963</v>
      </c>
      <c r="BG129" s="43">
        <f t="shared" si="548"/>
        <v>0.5787195604</v>
      </c>
      <c r="BH129" s="43">
        <f t="shared" si="548"/>
        <v>0.4402529171</v>
      </c>
      <c r="BI129" s="43">
        <f t="shared" si="548"/>
        <v>0.3349163296</v>
      </c>
      <c r="BJ129" s="43">
        <f t="shared" si="548"/>
        <v>0.2547829746</v>
      </c>
      <c r="BK129" s="43">
        <f t="shared" si="548"/>
        <v>0.193822631</v>
      </c>
      <c r="BL129" s="43">
        <f t="shared" ref="BL129:BO129" si="549">$AR129*BE129</f>
        <v>0.556892779</v>
      </c>
      <c r="BM129" s="43">
        <f t="shared" si="549"/>
        <v>0.4236484944</v>
      </c>
      <c r="BN129" s="43">
        <f t="shared" si="549"/>
        <v>0.3222847442</v>
      </c>
      <c r="BO129" s="43">
        <f t="shared" si="549"/>
        <v>0.2451736705</v>
      </c>
      <c r="BP129" s="43"/>
      <c r="BQ129" s="43"/>
      <c r="BR129" s="43"/>
      <c r="BS129" s="43"/>
      <c r="BT129" s="43"/>
      <c r="BU129" s="43"/>
      <c r="BV129" s="43"/>
      <c r="BW129" s="43"/>
      <c r="BX129" s="43"/>
    </row>
    <row r="130">
      <c r="A130" s="30"/>
      <c r="B130" s="30"/>
      <c r="C130" s="44">
        <f t="shared" si="56"/>
        <v>126</v>
      </c>
      <c r="D130" s="32">
        <f t="shared" si="14"/>
        <v>2162</v>
      </c>
      <c r="E130" s="32">
        <f t="shared" si="15"/>
        <v>2162</v>
      </c>
      <c r="F130" s="33">
        <f t="shared" si="16"/>
        <v>871</v>
      </c>
      <c r="G130" s="30">
        <f t="shared" si="17"/>
        <v>464</v>
      </c>
      <c r="H130" s="34">
        <f t="shared" si="18"/>
        <v>407</v>
      </c>
      <c r="I130" s="35">
        <f t="shared" si="19"/>
        <v>0.3334028608</v>
      </c>
      <c r="J130" s="35">
        <f t="shared" si="20"/>
        <v>0.3892545769</v>
      </c>
      <c r="K130" s="36">
        <f t="shared" si="21"/>
        <v>155</v>
      </c>
      <c r="L130" s="37">
        <f t="shared" si="22"/>
        <v>309</v>
      </c>
      <c r="M130" s="38">
        <f t="shared" si="23"/>
        <v>158</v>
      </c>
      <c r="N130" s="39">
        <f t="shared" si="24"/>
        <v>249</v>
      </c>
      <c r="O130" s="35">
        <f t="shared" si="25"/>
        <v>0.3340517241</v>
      </c>
      <c r="P130" s="35">
        <f t="shared" si="26"/>
        <v>0.3882063882</v>
      </c>
      <c r="Q130" s="40">
        <f t="shared" si="27"/>
        <v>0.3593570608</v>
      </c>
      <c r="R130" s="35">
        <f t="shared" si="28"/>
        <v>0.3383297645</v>
      </c>
      <c r="S130" s="10">
        <f t="shared" si="57"/>
        <v>0.7127413176</v>
      </c>
      <c r="T130" s="10">
        <f t="shared" si="29"/>
        <v>0.9412721428</v>
      </c>
      <c r="U130" s="10">
        <f t="shared" si="30"/>
        <v>0.9412721428</v>
      </c>
      <c r="V130" s="30">
        <f t="shared" si="31"/>
        <v>871</v>
      </c>
      <c r="W130" s="30">
        <f t="shared" si="32"/>
        <v>313</v>
      </c>
      <c r="X130" s="34">
        <f t="shared" si="33"/>
        <v>621</v>
      </c>
      <c r="Y130" s="36">
        <f t="shared" si="34"/>
        <v>463</v>
      </c>
      <c r="Z130" s="37">
        <f t="shared" ref="Z130:AA130" si="550">L130</f>
        <v>309</v>
      </c>
      <c r="AA130" s="38">
        <f t="shared" si="550"/>
        <v>158</v>
      </c>
      <c r="AB130" s="39">
        <f t="shared" si="36"/>
        <v>29</v>
      </c>
      <c r="AC130" s="35">
        <f t="shared" si="37"/>
        <v>0.8449197861</v>
      </c>
      <c r="AD130" s="35">
        <f t="shared" si="38"/>
        <v>0.5997409326</v>
      </c>
      <c r="AE130" s="50">
        <f t="shared" ref="AE130:AF130" si="551">O130</f>
        <v>0.3340517241</v>
      </c>
      <c r="AF130" s="50">
        <f t="shared" si="551"/>
        <v>0.3882063882</v>
      </c>
      <c r="AG130" s="52">
        <f t="shared" si="40"/>
        <v>0</v>
      </c>
      <c r="AH130" s="42">
        <v>266.0</v>
      </c>
      <c r="AI130" s="42">
        <v>366.0</v>
      </c>
      <c r="AJ130" s="42">
        <v>95.0</v>
      </c>
      <c r="AK130" s="42">
        <v>250.0</v>
      </c>
      <c r="AL130" s="42">
        <v>0.2753623188405797</v>
      </c>
      <c r="AM130" s="42">
        <v>0.4208860759493671</v>
      </c>
      <c r="AN130" s="42">
        <v>0.4096774193548387</v>
      </c>
      <c r="AO130" s="42">
        <v>0.34296028880866425</v>
      </c>
      <c r="AP130" s="42">
        <v>0.0</v>
      </c>
      <c r="AQ130" s="35">
        <f t="shared" si="41"/>
        <v>0.2753623188</v>
      </c>
      <c r="AR130" s="35">
        <f t="shared" si="42"/>
        <v>0.4208860759</v>
      </c>
      <c r="AS130" s="30">
        <f t="shared" si="43"/>
        <v>0.4383233977</v>
      </c>
      <c r="AT130" s="30">
        <f t="shared" si="44"/>
        <v>0.1370903492</v>
      </c>
      <c r="AU130" s="30">
        <f t="shared" si="45"/>
        <v>-0.01743732172</v>
      </c>
      <c r="AV130" s="41">
        <f t="shared" si="46"/>
        <v>0.3234684863</v>
      </c>
      <c r="AW130" s="42">
        <f t="shared" si="47"/>
        <v>0.2175065177</v>
      </c>
      <c r="AX130" s="42">
        <f t="shared" si="48"/>
        <v>0.1909948745</v>
      </c>
      <c r="AY130" s="36">
        <f t="shared" si="49"/>
        <v>86</v>
      </c>
      <c r="AZ130" s="37">
        <f t="shared" si="50"/>
        <v>366</v>
      </c>
      <c r="BA130" s="38">
        <f t="shared" si="51"/>
        <v>95</v>
      </c>
      <c r="BB130" s="39">
        <f t="shared" si="52"/>
        <v>250</v>
      </c>
      <c r="BC130" s="43"/>
      <c r="BD130" s="43"/>
      <c r="BE130" s="43">
        <f t="shared" si="53"/>
        <v>1</v>
      </c>
      <c r="BF130" s="43">
        <f t="shared" ref="BF130:BK130" si="552">POWER($AQ130,BF$3)</f>
        <v>0.2753623188</v>
      </c>
      <c r="BG130" s="43">
        <f t="shared" si="552"/>
        <v>0.07582440664</v>
      </c>
      <c r="BH130" s="43">
        <f t="shared" si="552"/>
        <v>0.02087918444</v>
      </c>
      <c r="BI130" s="43">
        <f t="shared" si="552"/>
        <v>0.005749340642</v>
      </c>
      <c r="BJ130" s="43">
        <f t="shared" si="552"/>
        <v>0.001583151771</v>
      </c>
      <c r="BK130" s="43">
        <f t="shared" si="552"/>
        <v>0.0004359403427</v>
      </c>
      <c r="BL130" s="43">
        <f t="shared" ref="BL130:BO130" si="553">$AR130*BE130</f>
        <v>0.4208860759</v>
      </c>
      <c r="BM130" s="43">
        <f t="shared" si="553"/>
        <v>0.1158961658</v>
      </c>
      <c r="BN130" s="43">
        <f t="shared" si="553"/>
        <v>0.03191343697</v>
      </c>
      <c r="BO130" s="43">
        <f t="shared" si="553"/>
        <v>0.008787758006</v>
      </c>
      <c r="BP130" s="43"/>
      <c r="BQ130" s="43"/>
      <c r="BR130" s="43"/>
      <c r="BS130" s="43"/>
      <c r="BT130" s="43"/>
      <c r="BU130" s="43"/>
      <c r="BV130" s="43"/>
      <c r="BW130" s="43"/>
      <c r="BX130" s="43"/>
    </row>
    <row r="131">
      <c r="A131" s="30"/>
      <c r="B131" s="30"/>
      <c r="C131" s="44">
        <f t="shared" si="56"/>
        <v>127</v>
      </c>
      <c r="D131" s="32">
        <f t="shared" si="14"/>
        <v>2756</v>
      </c>
      <c r="E131" s="32">
        <f t="shared" si="15"/>
        <v>2756</v>
      </c>
      <c r="F131" s="33">
        <f t="shared" si="16"/>
        <v>1906</v>
      </c>
      <c r="G131" s="30">
        <f t="shared" si="17"/>
        <v>909</v>
      </c>
      <c r="H131" s="34">
        <f t="shared" si="18"/>
        <v>997</v>
      </c>
      <c r="I131" s="35">
        <f t="shared" si="19"/>
        <v>0.5206510407</v>
      </c>
      <c r="J131" s="35">
        <f t="shared" si="20"/>
        <v>0.5965395167</v>
      </c>
      <c r="K131" s="36">
        <f t="shared" si="21"/>
        <v>473</v>
      </c>
      <c r="L131" s="37">
        <f t="shared" si="22"/>
        <v>436</v>
      </c>
      <c r="M131" s="38">
        <f t="shared" si="23"/>
        <v>595</v>
      </c>
      <c r="N131" s="39">
        <f t="shared" si="24"/>
        <v>402</v>
      </c>
      <c r="O131" s="35">
        <f t="shared" si="25"/>
        <v>0.5203520352</v>
      </c>
      <c r="P131" s="35">
        <f t="shared" si="26"/>
        <v>0.5967903711</v>
      </c>
      <c r="Q131" s="40">
        <f t="shared" si="27"/>
        <v>0.5603357817</v>
      </c>
      <c r="R131" s="35">
        <f t="shared" si="28"/>
        <v>0.5771096023</v>
      </c>
      <c r="S131" s="10">
        <f t="shared" si="57"/>
        <v>0.6866153492</v>
      </c>
      <c r="T131" s="10">
        <f t="shared" si="29"/>
        <v>0.7496945907</v>
      </c>
      <c r="U131" s="10">
        <f t="shared" si="30"/>
        <v>0.7496945907</v>
      </c>
      <c r="V131" s="30">
        <f t="shared" si="31"/>
        <v>1906</v>
      </c>
      <c r="W131" s="30">
        <f t="shared" si="32"/>
        <v>1068</v>
      </c>
      <c r="X131" s="34">
        <f t="shared" si="33"/>
        <v>1309</v>
      </c>
      <c r="Y131" s="36">
        <f t="shared" si="34"/>
        <v>714</v>
      </c>
      <c r="Z131" s="37">
        <f t="shared" ref="Z131:AA131" si="554">L131</f>
        <v>436</v>
      </c>
      <c r="AA131" s="38">
        <f t="shared" si="554"/>
        <v>595</v>
      </c>
      <c r="AB131" s="39">
        <f t="shared" si="36"/>
        <v>238</v>
      </c>
      <c r="AC131" s="35">
        <f t="shared" si="37"/>
        <v>0.7142857143</v>
      </c>
      <c r="AD131" s="35">
        <f t="shared" si="38"/>
        <v>0.6208695652</v>
      </c>
      <c r="AE131" s="50">
        <f t="shared" ref="AE131:AF131" si="555">O131</f>
        <v>0.5203520352</v>
      </c>
      <c r="AF131" s="50">
        <f t="shared" si="555"/>
        <v>0.5967903711</v>
      </c>
      <c r="AG131" s="52">
        <f t="shared" si="40"/>
        <v>0</v>
      </c>
      <c r="AH131" s="42">
        <v>444.0</v>
      </c>
      <c r="AI131" s="42">
        <v>429.0</v>
      </c>
      <c r="AJ131" s="42">
        <v>130.0</v>
      </c>
      <c r="AK131" s="42">
        <v>186.0</v>
      </c>
      <c r="AL131" s="42">
        <v>0.41139240506329117</v>
      </c>
      <c r="AM131" s="42">
        <v>0.5085910652920962</v>
      </c>
      <c r="AN131" s="42">
        <v>0.3548872180451128</v>
      </c>
      <c r="AO131" s="42">
        <v>0.3087885985748218</v>
      </c>
      <c r="AP131" s="42">
        <v>0.0</v>
      </c>
      <c r="AQ131" s="35">
        <f t="shared" si="41"/>
        <v>0.4113924051</v>
      </c>
      <c r="AR131" s="35">
        <f t="shared" si="42"/>
        <v>0.5085910653</v>
      </c>
      <c r="AS131" s="30">
        <f t="shared" si="43"/>
        <v>0.4958015905</v>
      </c>
      <c r="AT131" s="30">
        <f t="shared" si="44"/>
        <v>0.1945685421</v>
      </c>
      <c r="AU131" s="30">
        <f t="shared" si="45"/>
        <v>0.01278947474</v>
      </c>
      <c r="AV131" s="41">
        <f t="shared" si="46"/>
        <v>0.34362277</v>
      </c>
      <c r="AW131" s="42">
        <f t="shared" si="47"/>
        <v>0.3217923465</v>
      </c>
      <c r="AX131" s="42">
        <f t="shared" si="48"/>
        <v>0.3412374193</v>
      </c>
      <c r="AY131" s="36">
        <f t="shared" si="49"/>
        <v>222</v>
      </c>
      <c r="AZ131" s="37">
        <f t="shared" si="50"/>
        <v>429</v>
      </c>
      <c r="BA131" s="38">
        <f t="shared" si="51"/>
        <v>130</v>
      </c>
      <c r="BB131" s="39">
        <f t="shared" si="52"/>
        <v>186</v>
      </c>
      <c r="BC131" s="43"/>
      <c r="BD131" s="43"/>
      <c r="BE131" s="43">
        <f t="shared" si="53"/>
        <v>1</v>
      </c>
      <c r="BF131" s="43">
        <f t="shared" ref="BF131:BK131" si="556">POWER($AQ131,BF$3)</f>
        <v>0.4113924051</v>
      </c>
      <c r="BG131" s="43">
        <f t="shared" si="556"/>
        <v>0.1692437109</v>
      </c>
      <c r="BH131" s="43">
        <f t="shared" si="556"/>
        <v>0.06962557729</v>
      </c>
      <c r="BI131" s="43">
        <f t="shared" si="556"/>
        <v>0.02864343369</v>
      </c>
      <c r="BJ131" s="43">
        <f t="shared" si="556"/>
        <v>0.01178369108</v>
      </c>
      <c r="BK131" s="43">
        <f t="shared" si="556"/>
        <v>0.004847721013</v>
      </c>
      <c r="BL131" s="43">
        <f t="shared" ref="BL131:BO131" si="557">$AR131*BE131</f>
        <v>0.5085910653</v>
      </c>
      <c r="BM131" s="43">
        <f t="shared" si="557"/>
        <v>0.2092305015</v>
      </c>
      <c r="BN131" s="43">
        <f t="shared" si="557"/>
        <v>0.08607583924</v>
      </c>
      <c r="BO131" s="43">
        <f t="shared" si="557"/>
        <v>0.03541094652</v>
      </c>
      <c r="BP131" s="43"/>
      <c r="BQ131" s="43"/>
      <c r="BR131" s="43"/>
      <c r="BS131" s="43"/>
      <c r="BT131" s="43"/>
      <c r="BU131" s="43"/>
      <c r="BV131" s="43"/>
      <c r="BW131" s="43"/>
      <c r="BX131" s="43"/>
    </row>
    <row r="132">
      <c r="A132" s="30"/>
      <c r="B132" s="30"/>
      <c r="C132" s="44">
        <f t="shared" si="56"/>
        <v>128</v>
      </c>
      <c r="D132" s="32">
        <f t="shared" si="14"/>
        <v>724</v>
      </c>
      <c r="E132" s="32">
        <f t="shared" si="15"/>
        <v>724</v>
      </c>
      <c r="F132" s="33">
        <f t="shared" si="16"/>
        <v>366</v>
      </c>
      <c r="G132" s="30">
        <f t="shared" si="17"/>
        <v>251</v>
      </c>
      <c r="H132" s="34">
        <f t="shared" si="18"/>
        <v>115</v>
      </c>
      <c r="I132" s="35">
        <f t="shared" si="19"/>
        <v>0.3672898263</v>
      </c>
      <c r="J132" s="35">
        <f t="shared" si="20"/>
        <v>0.335129797</v>
      </c>
      <c r="K132" s="36">
        <f t="shared" si="21"/>
        <v>92</v>
      </c>
      <c r="L132" s="37">
        <f t="shared" si="22"/>
        <v>159</v>
      </c>
      <c r="M132" s="38">
        <f t="shared" si="23"/>
        <v>39</v>
      </c>
      <c r="N132" s="39">
        <f t="shared" si="24"/>
        <v>76</v>
      </c>
      <c r="O132" s="35">
        <f t="shared" si="25"/>
        <v>0.3665338645</v>
      </c>
      <c r="P132" s="35">
        <f t="shared" si="26"/>
        <v>0.3391304348</v>
      </c>
      <c r="Q132" s="40">
        <f t="shared" si="27"/>
        <v>0.3579234973</v>
      </c>
      <c r="R132" s="35">
        <f t="shared" si="28"/>
        <v>0.196969697</v>
      </c>
      <c r="S132" s="10">
        <f t="shared" si="57"/>
        <v>0.4439398373</v>
      </c>
      <c r="T132" s="10">
        <f t="shared" si="29"/>
        <v>0.5886743483</v>
      </c>
      <c r="U132" s="10">
        <f t="shared" si="30"/>
        <v>0.5886743483</v>
      </c>
      <c r="V132" s="30">
        <f t="shared" si="31"/>
        <v>366</v>
      </c>
      <c r="W132" s="30">
        <f t="shared" si="32"/>
        <v>131</v>
      </c>
      <c r="X132" s="34">
        <f t="shared" si="33"/>
        <v>162</v>
      </c>
      <c r="Y132" s="36">
        <f t="shared" si="34"/>
        <v>123</v>
      </c>
      <c r="Z132" s="37">
        <f t="shared" ref="Z132:AA132" si="558">L132</f>
        <v>159</v>
      </c>
      <c r="AA132" s="38">
        <f t="shared" si="558"/>
        <v>39</v>
      </c>
      <c r="AB132" s="39">
        <f t="shared" si="36"/>
        <v>86</v>
      </c>
      <c r="AC132" s="35">
        <f t="shared" si="37"/>
        <v>0.312</v>
      </c>
      <c r="AD132" s="35">
        <f t="shared" si="38"/>
        <v>0.4361702128</v>
      </c>
      <c r="AE132" s="50">
        <f t="shared" ref="AE132:AF132" si="559">O132</f>
        <v>0.3665338645</v>
      </c>
      <c r="AF132" s="50">
        <f t="shared" si="559"/>
        <v>0.3391304348</v>
      </c>
      <c r="AG132" s="52">
        <f t="shared" si="40"/>
        <v>0</v>
      </c>
      <c r="AH132" s="42">
        <v>154.0</v>
      </c>
      <c r="AI132" s="42">
        <v>116.0</v>
      </c>
      <c r="AJ132" s="42">
        <v>78.0</v>
      </c>
      <c r="AK132" s="42">
        <v>67.0</v>
      </c>
      <c r="AL132" s="42">
        <v>0.5379310344827586</v>
      </c>
      <c r="AM132" s="42">
        <v>0.5703703703703704</v>
      </c>
      <c r="AN132" s="42">
        <v>0.4889867841409692</v>
      </c>
      <c r="AO132" s="42">
        <v>0.4642857142857143</v>
      </c>
      <c r="AP132" s="42">
        <v>0.0</v>
      </c>
      <c r="AQ132" s="35">
        <f t="shared" si="41"/>
        <v>0.5379310345</v>
      </c>
      <c r="AR132" s="35">
        <f t="shared" si="42"/>
        <v>0.5703703704</v>
      </c>
      <c r="AS132" s="30">
        <f t="shared" si="43"/>
        <v>0.5425227454</v>
      </c>
      <c r="AT132" s="30">
        <f t="shared" si="44"/>
        <v>0.2412896969</v>
      </c>
      <c r="AU132" s="30">
        <f t="shared" si="45"/>
        <v>0.02784762497</v>
      </c>
      <c r="AV132" s="41">
        <f t="shared" si="46"/>
        <v>0.3637495806</v>
      </c>
      <c r="AW132" s="42">
        <f t="shared" si="47"/>
        <v>0.4168875842</v>
      </c>
      <c r="AX132" s="42">
        <f t="shared" si="48"/>
        <v>0.4592270162</v>
      </c>
      <c r="AY132" s="36">
        <f t="shared" si="49"/>
        <v>99</v>
      </c>
      <c r="AZ132" s="37">
        <f t="shared" si="50"/>
        <v>116</v>
      </c>
      <c r="BA132" s="38">
        <f t="shared" si="51"/>
        <v>78</v>
      </c>
      <c r="BB132" s="39">
        <f t="shared" si="52"/>
        <v>67</v>
      </c>
      <c r="BC132" s="43"/>
      <c r="BD132" s="43"/>
      <c r="BE132" s="43">
        <f t="shared" si="53"/>
        <v>1</v>
      </c>
      <c r="BF132" s="43">
        <f t="shared" ref="BF132:BK132" si="560">POWER($AQ132,BF$3)</f>
        <v>0.5379310345</v>
      </c>
      <c r="BG132" s="43">
        <f t="shared" si="560"/>
        <v>0.2893697979</v>
      </c>
      <c r="BH132" s="43">
        <f t="shared" si="560"/>
        <v>0.1556609947</v>
      </c>
      <c r="BI132" s="43">
        <f t="shared" si="560"/>
        <v>0.08373487991</v>
      </c>
      <c r="BJ132" s="43">
        <f t="shared" si="560"/>
        <v>0.04504359057</v>
      </c>
      <c r="BK132" s="43">
        <f t="shared" si="560"/>
        <v>0.02423034527</v>
      </c>
      <c r="BL132" s="43">
        <f t="shared" ref="BL132:BO132" si="561">$AR132*BE132</f>
        <v>0.5703703704</v>
      </c>
      <c r="BM132" s="43">
        <f t="shared" si="561"/>
        <v>0.3068199234</v>
      </c>
      <c r="BN132" s="43">
        <f t="shared" si="561"/>
        <v>0.1650479588</v>
      </c>
      <c r="BO132" s="43">
        <f t="shared" si="561"/>
        <v>0.08878441921</v>
      </c>
      <c r="BP132" s="43"/>
      <c r="BQ132" s="43"/>
      <c r="BR132" s="43"/>
      <c r="BS132" s="43"/>
      <c r="BT132" s="43"/>
      <c r="BU132" s="43"/>
      <c r="BV132" s="43"/>
      <c r="BW132" s="43"/>
      <c r="BX132" s="43"/>
    </row>
    <row r="133">
      <c r="A133" s="30"/>
      <c r="B133" s="30"/>
      <c r="C133" s="44">
        <f t="shared" si="56"/>
        <v>129</v>
      </c>
      <c r="D133" s="32">
        <f t="shared" si="14"/>
        <v>867</v>
      </c>
      <c r="E133" s="32">
        <f t="shared" si="15"/>
        <v>867</v>
      </c>
      <c r="F133" s="33">
        <f t="shared" si="16"/>
        <v>374</v>
      </c>
      <c r="G133" s="30">
        <f t="shared" si="17"/>
        <v>222</v>
      </c>
      <c r="H133" s="34">
        <f t="shared" si="18"/>
        <v>152</v>
      </c>
      <c r="I133" s="35">
        <f t="shared" si="19"/>
        <v>0.3349991017</v>
      </c>
      <c r="J133" s="35">
        <f t="shared" si="20"/>
        <v>0.4239915129</v>
      </c>
      <c r="K133" s="36">
        <f t="shared" si="21"/>
        <v>74</v>
      </c>
      <c r="L133" s="37">
        <f t="shared" si="22"/>
        <v>148</v>
      </c>
      <c r="M133" s="38">
        <f t="shared" si="23"/>
        <v>64</v>
      </c>
      <c r="N133" s="39">
        <f t="shared" si="24"/>
        <v>88</v>
      </c>
      <c r="O133" s="35">
        <f t="shared" si="25"/>
        <v>0.3333333333</v>
      </c>
      <c r="P133" s="35">
        <f t="shared" si="26"/>
        <v>0.4210526316</v>
      </c>
      <c r="Q133" s="40">
        <f t="shared" si="27"/>
        <v>0.3689839572</v>
      </c>
      <c r="R133" s="35">
        <f t="shared" si="28"/>
        <v>0.3018867925</v>
      </c>
      <c r="S133" s="10">
        <f t="shared" si="57"/>
        <v>0.7566339862</v>
      </c>
      <c r="T133" s="10">
        <f t="shared" si="29"/>
        <v>1.035929517</v>
      </c>
      <c r="U133" s="10">
        <f t="shared" si="30"/>
        <v>1</v>
      </c>
      <c r="V133" s="30">
        <f t="shared" si="31"/>
        <v>374</v>
      </c>
      <c r="W133" s="30">
        <f t="shared" si="32"/>
        <v>138</v>
      </c>
      <c r="X133" s="34">
        <f t="shared" si="33"/>
        <v>283</v>
      </c>
      <c r="Y133" s="36">
        <f t="shared" si="34"/>
        <v>219</v>
      </c>
      <c r="Z133" s="37">
        <f t="shared" ref="Z133:AA133" si="562">L133</f>
        <v>148</v>
      </c>
      <c r="AA133" s="38">
        <f t="shared" si="562"/>
        <v>64</v>
      </c>
      <c r="AB133" s="39">
        <f t="shared" si="36"/>
        <v>0</v>
      </c>
      <c r="AC133" s="35">
        <f t="shared" si="37"/>
        <v>1</v>
      </c>
      <c r="AD133" s="35">
        <f t="shared" si="38"/>
        <v>0.5967302452</v>
      </c>
      <c r="AE133" s="50">
        <f t="shared" ref="AE133:AF133" si="563">O133</f>
        <v>0.3333333333</v>
      </c>
      <c r="AF133" s="50">
        <f t="shared" si="563"/>
        <v>0.4210526316</v>
      </c>
      <c r="AG133" s="52">
        <f t="shared" si="40"/>
        <v>1</v>
      </c>
      <c r="AH133" s="42">
        <v>82.0</v>
      </c>
      <c r="AI133" s="42">
        <v>141.0</v>
      </c>
      <c r="AJ133" s="42">
        <v>15.0</v>
      </c>
      <c r="AK133" s="42">
        <v>73.0</v>
      </c>
      <c r="AL133" s="42">
        <v>0.17045454545454544</v>
      </c>
      <c r="AM133" s="42">
        <v>0.36771300448430494</v>
      </c>
      <c r="AN133" s="42">
        <v>0.32857142857142857</v>
      </c>
      <c r="AO133" s="42">
        <v>0.29411764705882354</v>
      </c>
      <c r="AP133" s="42">
        <v>0.0</v>
      </c>
      <c r="AQ133" s="35">
        <f t="shared" si="41"/>
        <v>0.1704545455</v>
      </c>
      <c r="AR133" s="35">
        <f t="shared" si="42"/>
        <v>0.3677130045</v>
      </c>
      <c r="AS133" s="30">
        <f t="shared" si="43"/>
        <v>0.3892082255</v>
      </c>
      <c r="AT133" s="30">
        <f t="shared" si="44"/>
        <v>0.08797517698</v>
      </c>
      <c r="AU133" s="30">
        <f t="shared" si="45"/>
        <v>-0.02149522097</v>
      </c>
      <c r="AV133" s="41">
        <f t="shared" si="46"/>
        <v>0.3089370564</v>
      </c>
      <c r="AW133" s="42">
        <f t="shared" si="47"/>
        <v>0.1356362485</v>
      </c>
      <c r="AX133" s="42">
        <f t="shared" si="48"/>
        <v>0.1029549894</v>
      </c>
      <c r="AY133" s="36">
        <f t="shared" si="49"/>
        <v>16</v>
      </c>
      <c r="AZ133" s="37">
        <f t="shared" si="50"/>
        <v>141</v>
      </c>
      <c r="BA133" s="38">
        <f t="shared" si="51"/>
        <v>15</v>
      </c>
      <c r="BB133" s="39">
        <f t="shared" si="52"/>
        <v>73</v>
      </c>
      <c r="BC133" s="43"/>
      <c r="BD133" s="43"/>
      <c r="BE133" s="43">
        <f t="shared" si="53"/>
        <v>1</v>
      </c>
      <c r="BF133" s="43">
        <f t="shared" ref="BF133:BK133" si="564">POWER($AQ133,BF$3)</f>
        <v>0.1704545455</v>
      </c>
      <c r="BG133" s="43">
        <f t="shared" si="564"/>
        <v>0.02905475207</v>
      </c>
      <c r="BH133" s="43">
        <f t="shared" si="564"/>
        <v>0.004952514557</v>
      </c>
      <c r="BI133" s="43">
        <f t="shared" si="564"/>
        <v>0.0008441786176</v>
      </c>
      <c r="BJ133" s="43">
        <f t="shared" si="564"/>
        <v>0.0001438940825</v>
      </c>
      <c r="BK133" s="43">
        <f t="shared" si="564"/>
        <v>0.00002452740043</v>
      </c>
      <c r="BL133" s="43">
        <f t="shared" ref="BL133:BO133" si="565">$AR133*BE133</f>
        <v>0.3677130045</v>
      </c>
      <c r="BM133" s="43">
        <f t="shared" si="565"/>
        <v>0.06267835304</v>
      </c>
      <c r="BN133" s="43">
        <f t="shared" si="565"/>
        <v>0.01068381018</v>
      </c>
      <c r="BO133" s="43">
        <f t="shared" si="565"/>
        <v>0.001821104007</v>
      </c>
      <c r="BP133" s="43"/>
      <c r="BQ133" s="43"/>
      <c r="BR133" s="43"/>
      <c r="BS133" s="43"/>
      <c r="BT133" s="43"/>
      <c r="BU133" s="43"/>
      <c r="BV133" s="43"/>
      <c r="BW133" s="43"/>
      <c r="BX133" s="43"/>
    </row>
    <row r="134">
      <c r="A134" s="30"/>
      <c r="B134" s="30"/>
      <c r="C134" s="44">
        <f t="shared" si="56"/>
        <v>130</v>
      </c>
      <c r="D134" s="32">
        <f t="shared" si="14"/>
        <v>980</v>
      </c>
      <c r="E134" s="32">
        <f t="shared" si="15"/>
        <v>980</v>
      </c>
      <c r="F134" s="33">
        <f t="shared" si="16"/>
        <v>431</v>
      </c>
      <c r="G134" s="30">
        <f t="shared" si="17"/>
        <v>290</v>
      </c>
      <c r="H134" s="34">
        <f t="shared" si="18"/>
        <v>141</v>
      </c>
      <c r="I134" s="35">
        <f t="shared" si="19"/>
        <v>0.3715316771</v>
      </c>
      <c r="J134" s="35">
        <f t="shared" si="20"/>
        <v>0.2850844203</v>
      </c>
      <c r="K134" s="36">
        <f t="shared" si="21"/>
        <v>108</v>
      </c>
      <c r="L134" s="37">
        <f t="shared" si="22"/>
        <v>182</v>
      </c>
      <c r="M134" s="38">
        <f t="shared" si="23"/>
        <v>40</v>
      </c>
      <c r="N134" s="39">
        <f t="shared" si="24"/>
        <v>101</v>
      </c>
      <c r="O134" s="35">
        <f t="shared" si="25"/>
        <v>0.3724137931</v>
      </c>
      <c r="P134" s="35">
        <f t="shared" si="26"/>
        <v>0.2836879433</v>
      </c>
      <c r="Q134" s="40">
        <f t="shared" si="27"/>
        <v>0.343387471</v>
      </c>
      <c r="R134" s="35">
        <f t="shared" si="28"/>
        <v>0.1801801802</v>
      </c>
      <c r="S134" s="10">
        <f t="shared" si="57"/>
        <v>0.5704814984</v>
      </c>
      <c r="T134" s="10">
        <f t="shared" si="29"/>
        <v>0.8065787376</v>
      </c>
      <c r="U134" s="10">
        <f t="shared" si="30"/>
        <v>0.8065787376</v>
      </c>
      <c r="V134" s="30">
        <f t="shared" si="31"/>
        <v>431</v>
      </c>
      <c r="W134" s="30">
        <f t="shared" si="32"/>
        <v>148</v>
      </c>
      <c r="X134" s="34">
        <f t="shared" si="33"/>
        <v>246</v>
      </c>
      <c r="Y134" s="36">
        <f t="shared" si="34"/>
        <v>206</v>
      </c>
      <c r="Z134" s="37">
        <f t="shared" ref="Z134:AA134" si="566">L134</f>
        <v>182</v>
      </c>
      <c r="AA134" s="38">
        <f t="shared" si="566"/>
        <v>40</v>
      </c>
      <c r="AB134" s="39">
        <f t="shared" si="36"/>
        <v>49</v>
      </c>
      <c r="AC134" s="35">
        <f t="shared" si="37"/>
        <v>0.4494382022</v>
      </c>
      <c r="AD134" s="35">
        <f t="shared" si="38"/>
        <v>0.5309278351</v>
      </c>
      <c r="AE134" s="50">
        <f t="shared" ref="AE134:AF134" si="567">O134</f>
        <v>0.3724137931</v>
      </c>
      <c r="AF134" s="50">
        <f t="shared" si="567"/>
        <v>0.2836879433</v>
      </c>
      <c r="AG134" s="52">
        <f t="shared" si="40"/>
        <v>0</v>
      </c>
      <c r="AH134" s="42">
        <v>300.0</v>
      </c>
      <c r="AI134" s="42">
        <v>264.0</v>
      </c>
      <c r="AJ134" s="42">
        <v>57.0</v>
      </c>
      <c r="AK134" s="42">
        <v>62.0</v>
      </c>
      <c r="AL134" s="42">
        <v>0.4789915966386555</v>
      </c>
      <c r="AM134" s="42">
        <v>0.5319148936170213</v>
      </c>
      <c r="AN134" s="42">
        <v>0.44537815126050423</v>
      </c>
      <c r="AO134" s="42">
        <v>0.41911764705882354</v>
      </c>
      <c r="AP134" s="42">
        <v>0.0</v>
      </c>
      <c r="AQ134" s="35">
        <f t="shared" si="41"/>
        <v>0.4789915966</v>
      </c>
      <c r="AR134" s="35">
        <f t="shared" si="42"/>
        <v>0.5319148936</v>
      </c>
      <c r="AS134" s="30">
        <f t="shared" si="43"/>
        <v>0.5216000268</v>
      </c>
      <c r="AT134" s="30">
        <f t="shared" si="44"/>
        <v>0.2203669783</v>
      </c>
      <c r="AU134" s="30">
        <f t="shared" si="45"/>
        <v>0.01031486685</v>
      </c>
      <c r="AV134" s="41">
        <f t="shared" si="46"/>
        <v>0.3542062767</v>
      </c>
      <c r="AW134" s="42">
        <f t="shared" si="47"/>
        <v>0.3728233863</v>
      </c>
      <c r="AX134" s="42">
        <f t="shared" si="48"/>
        <v>0.388506074</v>
      </c>
      <c r="AY134" s="36">
        <f t="shared" si="49"/>
        <v>168</v>
      </c>
      <c r="AZ134" s="37">
        <f t="shared" si="50"/>
        <v>264</v>
      </c>
      <c r="BA134" s="38">
        <f t="shared" si="51"/>
        <v>57</v>
      </c>
      <c r="BB134" s="39">
        <f t="shared" si="52"/>
        <v>62</v>
      </c>
      <c r="BC134" s="43"/>
      <c r="BD134" s="43"/>
      <c r="BE134" s="43">
        <f t="shared" si="53"/>
        <v>1</v>
      </c>
      <c r="BF134" s="43">
        <f t="shared" ref="BF134:BK134" si="568">POWER($AQ134,BF$3)</f>
        <v>0.4789915966</v>
      </c>
      <c r="BG134" s="43">
        <f t="shared" si="568"/>
        <v>0.2294329497</v>
      </c>
      <c r="BH134" s="43">
        <f t="shared" si="568"/>
        <v>0.1098964549</v>
      </c>
      <c r="BI134" s="43">
        <f t="shared" si="568"/>
        <v>0.05263947839</v>
      </c>
      <c r="BJ134" s="43">
        <f t="shared" si="568"/>
        <v>0.0252138678</v>
      </c>
      <c r="BK134" s="43">
        <f t="shared" si="568"/>
        <v>0.01207723079</v>
      </c>
      <c r="BL134" s="43">
        <f t="shared" ref="BL134:BO134" si="569">$AR134*BE134</f>
        <v>0.5319148936</v>
      </c>
      <c r="BM134" s="43">
        <f t="shared" si="569"/>
        <v>0.2547827642</v>
      </c>
      <c r="BN134" s="43">
        <f t="shared" si="569"/>
        <v>0.122038803</v>
      </c>
      <c r="BO134" s="43">
        <f t="shared" si="569"/>
        <v>0.0584555611</v>
      </c>
      <c r="BP134" s="43"/>
      <c r="BQ134" s="43"/>
      <c r="BR134" s="43"/>
      <c r="BS134" s="43"/>
      <c r="BT134" s="43"/>
      <c r="BU134" s="43"/>
      <c r="BV134" s="43"/>
      <c r="BW134" s="43"/>
      <c r="BX134" s="43"/>
    </row>
    <row r="135">
      <c r="A135" s="30"/>
      <c r="B135" s="30"/>
      <c r="C135" s="44">
        <f t="shared" si="56"/>
        <v>131</v>
      </c>
      <c r="D135" s="32">
        <f t="shared" si="14"/>
        <v>840</v>
      </c>
      <c r="E135" s="32">
        <f t="shared" si="15"/>
        <v>840</v>
      </c>
      <c r="F135" s="33">
        <f t="shared" si="16"/>
        <v>472</v>
      </c>
      <c r="G135" s="30">
        <f t="shared" si="17"/>
        <v>261</v>
      </c>
      <c r="H135" s="34">
        <f t="shared" si="18"/>
        <v>211</v>
      </c>
      <c r="I135" s="35">
        <f t="shared" si="19"/>
        <v>0.2355146947</v>
      </c>
      <c r="J135" s="35">
        <f t="shared" si="20"/>
        <v>0.2635992289</v>
      </c>
      <c r="K135" s="36">
        <f t="shared" si="21"/>
        <v>61</v>
      </c>
      <c r="L135" s="37">
        <f t="shared" si="22"/>
        <v>200</v>
      </c>
      <c r="M135" s="38">
        <f t="shared" si="23"/>
        <v>56</v>
      </c>
      <c r="N135" s="39">
        <f t="shared" si="24"/>
        <v>155</v>
      </c>
      <c r="O135" s="35">
        <f t="shared" si="25"/>
        <v>0.2337164751</v>
      </c>
      <c r="P135" s="35">
        <f t="shared" si="26"/>
        <v>0.2654028436</v>
      </c>
      <c r="Q135" s="40">
        <f t="shared" si="27"/>
        <v>0.2478813559</v>
      </c>
      <c r="R135" s="35">
        <f t="shared" si="28"/>
        <v>0.21875</v>
      </c>
      <c r="S135" s="10">
        <f t="shared" si="57"/>
        <v>0.7047469163</v>
      </c>
      <c r="T135" s="10">
        <f t="shared" si="29"/>
        <v>1.002658879</v>
      </c>
      <c r="U135" s="10">
        <f t="shared" si="30"/>
        <v>1</v>
      </c>
      <c r="V135" s="30">
        <f t="shared" si="31"/>
        <v>472</v>
      </c>
      <c r="W135" s="30">
        <f t="shared" si="32"/>
        <v>117</v>
      </c>
      <c r="X135" s="34">
        <f t="shared" si="33"/>
        <v>333</v>
      </c>
      <c r="Y135" s="36">
        <f t="shared" si="34"/>
        <v>277</v>
      </c>
      <c r="Z135" s="37">
        <f t="shared" ref="Z135:AA135" si="570">L135</f>
        <v>200</v>
      </c>
      <c r="AA135" s="38">
        <f t="shared" si="570"/>
        <v>56</v>
      </c>
      <c r="AB135" s="39">
        <f t="shared" si="36"/>
        <v>0</v>
      </c>
      <c r="AC135" s="35">
        <f t="shared" si="37"/>
        <v>1</v>
      </c>
      <c r="AD135" s="35">
        <f t="shared" si="38"/>
        <v>0.5807127883</v>
      </c>
      <c r="AE135" s="50">
        <f t="shared" ref="AE135:AF135" si="571">O135</f>
        <v>0.2337164751</v>
      </c>
      <c r="AF135" s="50">
        <f t="shared" si="571"/>
        <v>0.2654028436</v>
      </c>
      <c r="AG135" s="52">
        <f t="shared" si="40"/>
        <v>1</v>
      </c>
      <c r="AH135" s="42">
        <v>141.0</v>
      </c>
      <c r="AI135" s="42">
        <v>83.0</v>
      </c>
      <c r="AJ135" s="42">
        <v>51.0</v>
      </c>
      <c r="AK135" s="42">
        <v>22.0</v>
      </c>
      <c r="AL135" s="42">
        <v>0.6986301369863014</v>
      </c>
      <c r="AM135" s="42">
        <v>0.6294642857142857</v>
      </c>
      <c r="AN135" s="42">
        <v>0.4779874213836478</v>
      </c>
      <c r="AO135" s="42">
        <v>0.4146341463414634</v>
      </c>
      <c r="AP135" s="42">
        <v>0.0</v>
      </c>
      <c r="AQ135" s="35">
        <f t="shared" si="41"/>
        <v>0.698630137</v>
      </c>
      <c r="AR135" s="35">
        <f t="shared" si="42"/>
        <v>0.6294642857</v>
      </c>
      <c r="AS135" s="30">
        <f t="shared" si="43"/>
        <v>0.5917582037</v>
      </c>
      <c r="AT135" s="30">
        <f t="shared" si="44"/>
        <v>0.2905251552</v>
      </c>
      <c r="AU135" s="30">
        <f t="shared" si="45"/>
        <v>0.03770608201</v>
      </c>
      <c r="AV135" s="41">
        <f t="shared" si="46"/>
        <v>0.3913033319</v>
      </c>
      <c r="AW135" s="42">
        <f t="shared" si="47"/>
        <v>0.5350181932</v>
      </c>
      <c r="AX135" s="42">
        <f t="shared" si="48"/>
        <v>0.592346389</v>
      </c>
      <c r="AY135" s="36">
        <f t="shared" si="49"/>
        <v>121</v>
      </c>
      <c r="AZ135" s="37">
        <f t="shared" si="50"/>
        <v>83</v>
      </c>
      <c r="BA135" s="38">
        <f t="shared" si="51"/>
        <v>51</v>
      </c>
      <c r="BB135" s="39">
        <f t="shared" si="52"/>
        <v>22</v>
      </c>
      <c r="BC135" s="43"/>
      <c r="BD135" s="43"/>
      <c r="BE135" s="43">
        <f t="shared" si="53"/>
        <v>1</v>
      </c>
      <c r="BF135" s="43">
        <f t="shared" ref="BF135:BK135" si="572">POWER($AQ135,BF$3)</f>
        <v>0.698630137</v>
      </c>
      <c r="BG135" s="43">
        <f t="shared" si="572"/>
        <v>0.4880840683</v>
      </c>
      <c r="BH135" s="43">
        <f t="shared" si="572"/>
        <v>0.3409902395</v>
      </c>
      <c r="BI135" s="43">
        <f t="shared" si="572"/>
        <v>0.2382260577</v>
      </c>
      <c r="BJ135" s="43">
        <f t="shared" si="572"/>
        <v>0.1664319033</v>
      </c>
      <c r="BK135" s="43">
        <f t="shared" si="572"/>
        <v>0.1162743434</v>
      </c>
      <c r="BL135" s="43">
        <f t="shared" ref="BL135:BO135" si="573">$AR135*BE135</f>
        <v>0.6294642857</v>
      </c>
      <c r="BM135" s="43">
        <f t="shared" si="573"/>
        <v>0.4397627202</v>
      </c>
      <c r="BN135" s="43">
        <f t="shared" si="573"/>
        <v>0.3072314894</v>
      </c>
      <c r="BO135" s="43">
        <f t="shared" si="573"/>
        <v>0.2146411775</v>
      </c>
      <c r="BP135" s="43"/>
      <c r="BQ135" s="43"/>
      <c r="BR135" s="43"/>
      <c r="BS135" s="43"/>
      <c r="BT135" s="43"/>
      <c r="BU135" s="43"/>
      <c r="BV135" s="43"/>
      <c r="BW135" s="43"/>
      <c r="BX135" s="43"/>
    </row>
    <row r="136">
      <c r="A136" s="30"/>
      <c r="B136" s="30"/>
      <c r="C136" s="44">
        <f t="shared" si="56"/>
        <v>132</v>
      </c>
      <c r="D136" s="32">
        <f t="shared" si="14"/>
        <v>760</v>
      </c>
      <c r="E136" s="32">
        <f t="shared" si="15"/>
        <v>760</v>
      </c>
      <c r="F136" s="33">
        <f t="shared" si="16"/>
        <v>354</v>
      </c>
      <c r="G136" s="30">
        <f t="shared" si="17"/>
        <v>272</v>
      </c>
      <c r="H136" s="34">
        <f t="shared" si="18"/>
        <v>82</v>
      </c>
      <c r="I136" s="35">
        <f t="shared" si="19"/>
        <v>0.4551242202</v>
      </c>
      <c r="J136" s="35">
        <f t="shared" si="20"/>
        <v>0.5306287562</v>
      </c>
      <c r="K136" s="36">
        <f t="shared" si="21"/>
        <v>124</v>
      </c>
      <c r="L136" s="37">
        <f t="shared" si="22"/>
        <v>148</v>
      </c>
      <c r="M136" s="38">
        <f t="shared" si="23"/>
        <v>44</v>
      </c>
      <c r="N136" s="39">
        <f t="shared" si="24"/>
        <v>38</v>
      </c>
      <c r="O136" s="35">
        <f t="shared" si="25"/>
        <v>0.4558823529</v>
      </c>
      <c r="P136" s="35">
        <f t="shared" si="26"/>
        <v>0.5365853659</v>
      </c>
      <c r="Q136" s="40">
        <f t="shared" si="27"/>
        <v>0.4745762712</v>
      </c>
      <c r="R136" s="35">
        <f t="shared" si="28"/>
        <v>0.2291666667</v>
      </c>
      <c r="S136" s="10">
        <f t="shared" si="57"/>
        <v>0.5059775098</v>
      </c>
      <c r="T136" s="10">
        <f t="shared" si="29"/>
        <v>0.6703183221</v>
      </c>
      <c r="U136" s="10">
        <f t="shared" si="30"/>
        <v>0.6703183221</v>
      </c>
      <c r="V136" s="30">
        <f t="shared" si="31"/>
        <v>354</v>
      </c>
      <c r="W136" s="30">
        <f t="shared" si="32"/>
        <v>168</v>
      </c>
      <c r="X136" s="34">
        <f t="shared" si="33"/>
        <v>179</v>
      </c>
      <c r="Y136" s="36">
        <f t="shared" si="34"/>
        <v>135</v>
      </c>
      <c r="Z136" s="37">
        <f t="shared" ref="Z136:AA136" si="574">L136</f>
        <v>148</v>
      </c>
      <c r="AA136" s="38">
        <f t="shared" si="574"/>
        <v>44</v>
      </c>
      <c r="AB136" s="39">
        <f t="shared" si="36"/>
        <v>66</v>
      </c>
      <c r="AC136" s="35">
        <f t="shared" si="37"/>
        <v>0.4</v>
      </c>
      <c r="AD136" s="35">
        <f t="shared" si="38"/>
        <v>0.4770318021</v>
      </c>
      <c r="AE136" s="50">
        <f t="shared" ref="AE136:AF136" si="575">O136</f>
        <v>0.4558823529</v>
      </c>
      <c r="AF136" s="50">
        <f t="shared" si="575"/>
        <v>0.5365853659</v>
      </c>
      <c r="AG136" s="52">
        <f t="shared" si="40"/>
        <v>0</v>
      </c>
      <c r="AH136" s="42">
        <v>189.0</v>
      </c>
      <c r="AI136" s="42">
        <v>273.0</v>
      </c>
      <c r="AJ136" s="42">
        <v>77.0</v>
      </c>
      <c r="AK136" s="42">
        <v>191.0</v>
      </c>
      <c r="AL136" s="42">
        <v>0.2873134328358209</v>
      </c>
      <c r="AM136" s="42">
        <v>0.4090909090909091</v>
      </c>
      <c r="AN136" s="42">
        <v>0.3275862068965517</v>
      </c>
      <c r="AO136" s="42">
        <v>0.2916666666666667</v>
      </c>
      <c r="AP136" s="42">
        <v>0.0</v>
      </c>
      <c r="AQ136" s="35">
        <f t="shared" si="41"/>
        <v>0.2873134328</v>
      </c>
      <c r="AR136" s="35">
        <f t="shared" si="42"/>
        <v>0.4090909091</v>
      </c>
      <c r="AS136" s="30">
        <f t="shared" si="43"/>
        <v>0.4436605254</v>
      </c>
      <c r="AT136" s="30">
        <f t="shared" si="44"/>
        <v>0.1424274769</v>
      </c>
      <c r="AU136" s="30">
        <f t="shared" si="45"/>
        <v>-0.0345696163</v>
      </c>
      <c r="AV136" s="41">
        <f t="shared" si="46"/>
        <v>0.3251791221</v>
      </c>
      <c r="AW136" s="42">
        <f t="shared" si="47"/>
        <v>0.2267538256</v>
      </c>
      <c r="AX136" s="42">
        <f t="shared" si="48"/>
        <v>0.1741943014</v>
      </c>
      <c r="AY136" s="36">
        <f t="shared" si="49"/>
        <v>58</v>
      </c>
      <c r="AZ136" s="37">
        <f t="shared" si="50"/>
        <v>273</v>
      </c>
      <c r="BA136" s="38">
        <f t="shared" si="51"/>
        <v>77</v>
      </c>
      <c r="BB136" s="39">
        <f t="shared" si="52"/>
        <v>191</v>
      </c>
      <c r="BC136" s="43"/>
      <c r="BD136" s="43"/>
      <c r="BE136" s="43">
        <f t="shared" si="53"/>
        <v>1</v>
      </c>
      <c r="BF136" s="43">
        <f t="shared" ref="BF136:BK136" si="576">POWER($AQ136,BF$3)</f>
        <v>0.2873134328</v>
      </c>
      <c r="BG136" s="43">
        <f t="shared" si="576"/>
        <v>0.08254900869</v>
      </c>
      <c r="BH136" s="43">
        <f t="shared" si="576"/>
        <v>0.02371743906</v>
      </c>
      <c r="BI136" s="43">
        <f t="shared" si="576"/>
        <v>0.006814338835</v>
      </c>
      <c r="BJ136" s="43">
        <f t="shared" si="576"/>
        <v>0.001957851083</v>
      </c>
      <c r="BK136" s="43">
        <f t="shared" si="576"/>
        <v>0.0005625169157</v>
      </c>
      <c r="BL136" s="43">
        <f t="shared" ref="BL136:BO136" si="577">$AR136*BE136</f>
        <v>0.4090909091</v>
      </c>
      <c r="BM136" s="43">
        <f t="shared" si="577"/>
        <v>0.1175373134</v>
      </c>
      <c r="BN136" s="43">
        <f t="shared" si="577"/>
        <v>0.03377004901</v>
      </c>
      <c r="BO136" s="43">
        <f t="shared" si="577"/>
        <v>0.009702588708</v>
      </c>
      <c r="BP136" s="43"/>
      <c r="BQ136" s="43"/>
      <c r="BR136" s="43"/>
      <c r="BS136" s="43"/>
      <c r="BT136" s="43"/>
      <c r="BU136" s="43"/>
      <c r="BV136" s="43"/>
      <c r="BW136" s="43"/>
      <c r="BX136" s="43"/>
    </row>
    <row r="137">
      <c r="A137" s="30"/>
      <c r="B137" s="30"/>
      <c r="C137" s="44">
        <f t="shared" si="56"/>
        <v>133</v>
      </c>
      <c r="D137" s="32">
        <f t="shared" si="14"/>
        <v>1125</v>
      </c>
      <c r="E137" s="32">
        <f t="shared" si="15"/>
        <v>1125</v>
      </c>
      <c r="F137" s="33">
        <f t="shared" si="16"/>
        <v>549</v>
      </c>
      <c r="G137" s="30">
        <f t="shared" si="17"/>
        <v>314</v>
      </c>
      <c r="H137" s="34">
        <f t="shared" si="18"/>
        <v>235</v>
      </c>
      <c r="I137" s="35">
        <f t="shared" si="19"/>
        <v>0.3916906981</v>
      </c>
      <c r="J137" s="35">
        <f t="shared" si="20"/>
        <v>0.4422991529</v>
      </c>
      <c r="K137" s="36">
        <f t="shared" si="21"/>
        <v>123</v>
      </c>
      <c r="L137" s="37">
        <f t="shared" si="22"/>
        <v>191</v>
      </c>
      <c r="M137" s="38">
        <f t="shared" si="23"/>
        <v>104</v>
      </c>
      <c r="N137" s="39">
        <f t="shared" si="24"/>
        <v>131</v>
      </c>
      <c r="O137" s="35">
        <f t="shared" si="25"/>
        <v>0.3917197452</v>
      </c>
      <c r="P137" s="35">
        <f t="shared" si="26"/>
        <v>0.4425531915</v>
      </c>
      <c r="Q137" s="40">
        <f t="shared" si="27"/>
        <v>0.4134790528</v>
      </c>
      <c r="R137" s="35">
        <f t="shared" si="28"/>
        <v>0.3525423729</v>
      </c>
      <c r="S137" s="10">
        <f t="shared" si="57"/>
        <v>0.688606466</v>
      </c>
      <c r="T137" s="10">
        <f t="shared" si="29"/>
        <v>0.8928530563</v>
      </c>
      <c r="U137" s="10">
        <f t="shared" si="30"/>
        <v>0.8928530563</v>
      </c>
      <c r="V137" s="30">
        <f t="shared" si="31"/>
        <v>549</v>
      </c>
      <c r="W137" s="30">
        <f t="shared" si="32"/>
        <v>227</v>
      </c>
      <c r="X137" s="34">
        <f t="shared" si="33"/>
        <v>378</v>
      </c>
      <c r="Y137" s="36">
        <f t="shared" si="34"/>
        <v>274</v>
      </c>
      <c r="Z137" s="37">
        <f t="shared" ref="Z137:AA137" si="578">L137</f>
        <v>191</v>
      </c>
      <c r="AA137" s="38">
        <f t="shared" si="578"/>
        <v>104</v>
      </c>
      <c r="AB137" s="39">
        <f t="shared" si="36"/>
        <v>33</v>
      </c>
      <c r="AC137" s="35">
        <f t="shared" si="37"/>
        <v>0.7591240876</v>
      </c>
      <c r="AD137" s="35">
        <f t="shared" si="38"/>
        <v>0.5892473118</v>
      </c>
      <c r="AE137" s="50">
        <f t="shared" ref="AE137:AF137" si="579">O137</f>
        <v>0.3917197452</v>
      </c>
      <c r="AF137" s="50">
        <f t="shared" si="579"/>
        <v>0.4425531915</v>
      </c>
      <c r="AG137" s="52">
        <f t="shared" si="40"/>
        <v>0</v>
      </c>
      <c r="AH137" s="42">
        <v>260.0</v>
      </c>
      <c r="AI137" s="42">
        <v>240.0</v>
      </c>
      <c r="AJ137" s="42">
        <v>58.0</v>
      </c>
      <c r="AK137" s="42">
        <v>58.0</v>
      </c>
      <c r="AL137" s="42">
        <v>0.5</v>
      </c>
      <c r="AM137" s="42">
        <v>0.52</v>
      </c>
      <c r="AN137" s="42">
        <v>0.3258426966292135</v>
      </c>
      <c r="AO137" s="42">
        <v>0.30526315789473685</v>
      </c>
      <c r="AP137" s="42">
        <v>0.0</v>
      </c>
      <c r="AQ137" s="35">
        <f t="shared" si="41"/>
        <v>0.5</v>
      </c>
      <c r="AR137" s="35">
        <f t="shared" si="42"/>
        <v>0.52</v>
      </c>
      <c r="AS137" s="30">
        <f t="shared" si="43"/>
        <v>0.5292281908</v>
      </c>
      <c r="AT137" s="30">
        <f t="shared" si="44"/>
        <v>0.2279951423</v>
      </c>
      <c r="AU137" s="30">
        <f t="shared" si="45"/>
        <v>-0.009228190783</v>
      </c>
      <c r="AV137" s="41">
        <f t="shared" si="46"/>
        <v>0.3575738946</v>
      </c>
      <c r="AW137" s="42">
        <f t="shared" si="47"/>
        <v>0.3885754656</v>
      </c>
      <c r="AX137" s="42">
        <f t="shared" si="48"/>
        <v>0.3745449565</v>
      </c>
      <c r="AY137" s="36">
        <f t="shared" si="49"/>
        <v>144</v>
      </c>
      <c r="AZ137" s="37">
        <f t="shared" si="50"/>
        <v>240</v>
      </c>
      <c r="BA137" s="38">
        <f t="shared" si="51"/>
        <v>58</v>
      </c>
      <c r="BB137" s="39">
        <f t="shared" si="52"/>
        <v>58</v>
      </c>
      <c r="BC137" s="43"/>
      <c r="BD137" s="43"/>
      <c r="BE137" s="43">
        <f t="shared" si="53"/>
        <v>1</v>
      </c>
      <c r="BF137" s="43">
        <f t="shared" ref="BF137:BK137" si="580">POWER($AQ137,BF$3)</f>
        <v>0.5</v>
      </c>
      <c r="BG137" s="43">
        <f t="shared" si="580"/>
        <v>0.25</v>
      </c>
      <c r="BH137" s="43">
        <f t="shared" si="580"/>
        <v>0.125</v>
      </c>
      <c r="BI137" s="43">
        <f t="shared" si="580"/>
        <v>0.0625</v>
      </c>
      <c r="BJ137" s="43">
        <f t="shared" si="580"/>
        <v>0.03125</v>
      </c>
      <c r="BK137" s="43">
        <f t="shared" si="580"/>
        <v>0.015625</v>
      </c>
      <c r="BL137" s="43">
        <f t="shared" ref="BL137:BO137" si="581">$AR137*BE137</f>
        <v>0.52</v>
      </c>
      <c r="BM137" s="43">
        <f t="shared" si="581"/>
        <v>0.26</v>
      </c>
      <c r="BN137" s="43">
        <f t="shared" si="581"/>
        <v>0.13</v>
      </c>
      <c r="BO137" s="43">
        <f t="shared" si="581"/>
        <v>0.065</v>
      </c>
      <c r="BP137" s="43"/>
      <c r="BQ137" s="43"/>
      <c r="BR137" s="43"/>
      <c r="BS137" s="43"/>
      <c r="BT137" s="43"/>
      <c r="BU137" s="43"/>
      <c r="BV137" s="43"/>
      <c r="BW137" s="43"/>
      <c r="BX137" s="43"/>
    </row>
    <row r="138">
      <c r="A138" s="30"/>
      <c r="B138" s="30"/>
      <c r="C138" s="44">
        <f t="shared" si="56"/>
        <v>134</v>
      </c>
      <c r="D138" s="32">
        <f t="shared" si="14"/>
        <v>609</v>
      </c>
      <c r="E138" s="32">
        <f t="shared" si="15"/>
        <v>609</v>
      </c>
      <c r="F138" s="33">
        <f t="shared" si="16"/>
        <v>253</v>
      </c>
      <c r="G138" s="30">
        <f t="shared" si="17"/>
        <v>106</v>
      </c>
      <c r="H138" s="34">
        <f t="shared" si="18"/>
        <v>147</v>
      </c>
      <c r="I138" s="35">
        <f t="shared" si="19"/>
        <v>0.4736070559</v>
      </c>
      <c r="J138" s="35">
        <f t="shared" si="20"/>
        <v>0.4159301359</v>
      </c>
      <c r="K138" s="36">
        <f t="shared" si="21"/>
        <v>50</v>
      </c>
      <c r="L138" s="37">
        <f t="shared" si="22"/>
        <v>56</v>
      </c>
      <c r="M138" s="38">
        <f t="shared" si="23"/>
        <v>61</v>
      </c>
      <c r="N138" s="39">
        <f t="shared" si="24"/>
        <v>86</v>
      </c>
      <c r="O138" s="35">
        <f t="shared" si="25"/>
        <v>0.4716981132</v>
      </c>
      <c r="P138" s="35">
        <f t="shared" si="26"/>
        <v>0.4149659864</v>
      </c>
      <c r="Q138" s="40">
        <f t="shared" si="27"/>
        <v>0.4387351779</v>
      </c>
      <c r="R138" s="35">
        <f t="shared" si="28"/>
        <v>0.5213675214</v>
      </c>
      <c r="S138" s="10">
        <f t="shared" si="57"/>
        <v>0.7959290612</v>
      </c>
      <c r="T138" s="10">
        <f t="shared" si="29"/>
        <v>0.9636219722</v>
      </c>
      <c r="U138" s="10">
        <f t="shared" si="30"/>
        <v>0.9636219722</v>
      </c>
      <c r="V138" s="30">
        <f t="shared" si="31"/>
        <v>253</v>
      </c>
      <c r="W138" s="30">
        <f t="shared" si="32"/>
        <v>111</v>
      </c>
      <c r="X138" s="34">
        <f t="shared" si="33"/>
        <v>201</v>
      </c>
      <c r="Y138" s="36">
        <f t="shared" si="34"/>
        <v>140</v>
      </c>
      <c r="Z138" s="37">
        <f t="shared" ref="Z138:AA138" si="582">L138</f>
        <v>56</v>
      </c>
      <c r="AA138" s="38">
        <f t="shared" si="582"/>
        <v>61</v>
      </c>
      <c r="AB138" s="39">
        <f t="shared" si="36"/>
        <v>5</v>
      </c>
      <c r="AC138" s="35">
        <f t="shared" si="37"/>
        <v>0.9242424242</v>
      </c>
      <c r="AD138" s="35">
        <f t="shared" si="38"/>
        <v>0.7142857143</v>
      </c>
      <c r="AE138" s="50">
        <f t="shared" ref="AE138:AF138" si="583">O138</f>
        <v>0.4716981132</v>
      </c>
      <c r="AF138" s="50">
        <f t="shared" si="583"/>
        <v>0.4149659864</v>
      </c>
      <c r="AG138" s="52">
        <f t="shared" si="40"/>
        <v>0</v>
      </c>
      <c r="AH138" s="42">
        <v>90.0</v>
      </c>
      <c r="AI138" s="42">
        <v>83.0</v>
      </c>
      <c r="AJ138" s="42">
        <v>47.0</v>
      </c>
      <c r="AK138" s="42">
        <v>57.0</v>
      </c>
      <c r="AL138" s="42">
        <v>0.4519230769230769</v>
      </c>
      <c r="AM138" s="42">
        <v>0.5202312138728323</v>
      </c>
      <c r="AN138" s="42">
        <v>0.36153846153846153</v>
      </c>
      <c r="AO138" s="42">
        <v>0.3533834586466165</v>
      </c>
      <c r="AP138" s="42">
        <v>0.0</v>
      </c>
      <c r="AQ138" s="35">
        <f t="shared" si="41"/>
        <v>0.4519230769</v>
      </c>
      <c r="AR138" s="35">
        <f t="shared" si="42"/>
        <v>0.5202312139</v>
      </c>
      <c r="AS138" s="30">
        <f t="shared" si="43"/>
        <v>0.511497211</v>
      </c>
      <c r="AT138" s="30">
        <f t="shared" si="44"/>
        <v>0.2102641626</v>
      </c>
      <c r="AU138" s="30">
        <f t="shared" si="45"/>
        <v>0.008734002842</v>
      </c>
      <c r="AV138" s="41">
        <f t="shared" si="46"/>
        <v>0.3499223121</v>
      </c>
      <c r="AW138" s="42">
        <f t="shared" si="47"/>
        <v>0.3524524688</v>
      </c>
      <c r="AX138" s="42">
        <f t="shared" si="48"/>
        <v>0.3657316163</v>
      </c>
      <c r="AY138" s="36">
        <f t="shared" si="49"/>
        <v>48</v>
      </c>
      <c r="AZ138" s="37">
        <f t="shared" si="50"/>
        <v>83</v>
      </c>
      <c r="BA138" s="38">
        <f t="shared" si="51"/>
        <v>47</v>
      </c>
      <c r="BB138" s="39">
        <f t="shared" si="52"/>
        <v>57</v>
      </c>
      <c r="BC138" s="43"/>
      <c r="BD138" s="43"/>
      <c r="BE138" s="43">
        <f t="shared" si="53"/>
        <v>1</v>
      </c>
      <c r="BF138" s="43">
        <f t="shared" ref="BF138:BK138" si="584">POWER($AQ138,BF$3)</f>
        <v>0.4519230769</v>
      </c>
      <c r="BG138" s="43">
        <f t="shared" si="584"/>
        <v>0.2042344675</v>
      </c>
      <c r="BH138" s="43">
        <f t="shared" si="584"/>
        <v>0.09229826895</v>
      </c>
      <c r="BI138" s="43">
        <f t="shared" si="584"/>
        <v>0.0417117177</v>
      </c>
      <c r="BJ138" s="43">
        <f t="shared" si="584"/>
        <v>0.01885048781</v>
      </c>
      <c r="BK138" s="43">
        <f t="shared" si="584"/>
        <v>0.00851897045</v>
      </c>
      <c r="BL138" s="43">
        <f t="shared" ref="BL138:BO138" si="585">$AR138*BE138</f>
        <v>0.5202312139</v>
      </c>
      <c r="BM138" s="43">
        <f t="shared" si="585"/>
        <v>0.2351044909</v>
      </c>
      <c r="BN138" s="43">
        <f t="shared" si="585"/>
        <v>0.1062491449</v>
      </c>
      <c r="BO138" s="43">
        <f t="shared" si="585"/>
        <v>0.04801644049</v>
      </c>
      <c r="BP138" s="43"/>
      <c r="BQ138" s="43"/>
      <c r="BR138" s="43"/>
      <c r="BS138" s="43"/>
      <c r="BT138" s="43"/>
      <c r="BU138" s="43"/>
      <c r="BV138" s="43"/>
      <c r="BW138" s="43"/>
      <c r="BX138" s="43"/>
    </row>
    <row r="139">
      <c r="A139" s="30"/>
      <c r="B139" s="30"/>
      <c r="C139" s="44">
        <f t="shared" si="56"/>
        <v>135</v>
      </c>
      <c r="D139" s="32">
        <f t="shared" si="14"/>
        <v>529</v>
      </c>
      <c r="E139" s="32">
        <f t="shared" si="15"/>
        <v>529</v>
      </c>
      <c r="F139" s="33">
        <f t="shared" si="16"/>
        <v>234</v>
      </c>
      <c r="G139" s="30">
        <f t="shared" si="17"/>
        <v>145</v>
      </c>
      <c r="H139" s="34">
        <f t="shared" si="18"/>
        <v>89</v>
      </c>
      <c r="I139" s="35">
        <f t="shared" si="19"/>
        <v>0.3401551696</v>
      </c>
      <c r="J139" s="35">
        <f t="shared" si="20"/>
        <v>0.3313211737</v>
      </c>
      <c r="K139" s="36">
        <f t="shared" si="21"/>
        <v>49</v>
      </c>
      <c r="L139" s="37">
        <f t="shared" si="22"/>
        <v>96</v>
      </c>
      <c r="M139" s="38">
        <f t="shared" si="23"/>
        <v>29</v>
      </c>
      <c r="N139" s="39">
        <f t="shared" si="24"/>
        <v>60</v>
      </c>
      <c r="O139" s="35">
        <f t="shared" si="25"/>
        <v>0.3379310345</v>
      </c>
      <c r="P139" s="35">
        <f t="shared" si="26"/>
        <v>0.3258426966</v>
      </c>
      <c r="Q139" s="40">
        <f t="shared" si="27"/>
        <v>0.3333333333</v>
      </c>
      <c r="R139" s="35">
        <f t="shared" si="28"/>
        <v>0.232</v>
      </c>
      <c r="S139" s="10">
        <f t="shared" si="57"/>
        <v>0.7817941746</v>
      </c>
      <c r="T139" s="10">
        <f t="shared" si="29"/>
        <v>1.120711762</v>
      </c>
      <c r="U139" s="10">
        <f t="shared" si="30"/>
        <v>1</v>
      </c>
      <c r="V139" s="30">
        <f t="shared" si="31"/>
        <v>234</v>
      </c>
      <c r="W139" s="30">
        <f t="shared" si="32"/>
        <v>78</v>
      </c>
      <c r="X139" s="34">
        <f t="shared" si="33"/>
        <v>183</v>
      </c>
      <c r="Y139" s="36">
        <f t="shared" si="34"/>
        <v>154</v>
      </c>
      <c r="Z139" s="37">
        <f t="shared" ref="Z139:AA139" si="586">L139</f>
        <v>96</v>
      </c>
      <c r="AA139" s="38">
        <f t="shared" si="586"/>
        <v>29</v>
      </c>
      <c r="AB139" s="39">
        <f t="shared" si="36"/>
        <v>0</v>
      </c>
      <c r="AC139" s="35">
        <f t="shared" si="37"/>
        <v>1</v>
      </c>
      <c r="AD139" s="35">
        <f t="shared" si="38"/>
        <v>0.616</v>
      </c>
      <c r="AE139" s="50">
        <f t="shared" ref="AE139:AF139" si="587">O139</f>
        <v>0.3379310345</v>
      </c>
      <c r="AF139" s="50">
        <f t="shared" si="587"/>
        <v>0.3258426966</v>
      </c>
      <c r="AG139" s="52">
        <f t="shared" si="40"/>
        <v>1</v>
      </c>
      <c r="AH139" s="42">
        <v>167.0</v>
      </c>
      <c r="AI139" s="42">
        <v>107.0</v>
      </c>
      <c r="AJ139" s="42">
        <v>63.0</v>
      </c>
      <c r="AK139" s="42">
        <v>32.0</v>
      </c>
      <c r="AL139" s="42">
        <v>0.6631578947368421</v>
      </c>
      <c r="AM139" s="42">
        <v>0.6094890510948905</v>
      </c>
      <c r="AN139" s="42">
        <v>0.45408163265306123</v>
      </c>
      <c r="AO139" s="42">
        <v>0.42</v>
      </c>
      <c r="AP139" s="42">
        <v>0.0</v>
      </c>
      <c r="AQ139" s="35">
        <f t="shared" si="41"/>
        <v>0.6631578947</v>
      </c>
      <c r="AR139" s="35">
        <f t="shared" si="42"/>
        <v>0.6094890511</v>
      </c>
      <c r="AS139" s="30">
        <f t="shared" si="43"/>
        <v>0.5819034935</v>
      </c>
      <c r="AT139" s="30">
        <f t="shared" si="44"/>
        <v>0.280670445</v>
      </c>
      <c r="AU139" s="30">
        <f t="shared" si="45"/>
        <v>0.0275855576</v>
      </c>
      <c r="AV139" s="41">
        <f t="shared" si="46"/>
        <v>0.3850249536</v>
      </c>
      <c r="AW139" s="42">
        <f t="shared" si="47"/>
        <v>0.5091926414</v>
      </c>
      <c r="AX139" s="42">
        <f t="shared" si="48"/>
        <v>0.5511336271</v>
      </c>
      <c r="AY139" s="36">
        <f t="shared" si="49"/>
        <v>131</v>
      </c>
      <c r="AZ139" s="37">
        <f t="shared" si="50"/>
        <v>107</v>
      </c>
      <c r="BA139" s="38">
        <f t="shared" si="51"/>
        <v>63</v>
      </c>
      <c r="BB139" s="39">
        <f t="shared" si="52"/>
        <v>32</v>
      </c>
      <c r="BC139" s="43"/>
      <c r="BD139" s="43"/>
      <c r="BE139" s="43">
        <f t="shared" si="53"/>
        <v>1</v>
      </c>
      <c r="BF139" s="43">
        <f t="shared" ref="BF139:BK139" si="588">POWER($AQ139,BF$3)</f>
        <v>0.6631578947</v>
      </c>
      <c r="BG139" s="43">
        <f t="shared" si="588"/>
        <v>0.4397783934</v>
      </c>
      <c r="BH139" s="43">
        <f t="shared" si="588"/>
        <v>0.2916425135</v>
      </c>
      <c r="BI139" s="43">
        <f t="shared" si="588"/>
        <v>0.1934050353</v>
      </c>
      <c r="BJ139" s="43">
        <f t="shared" si="588"/>
        <v>0.128258076</v>
      </c>
      <c r="BK139" s="43">
        <f t="shared" si="588"/>
        <v>0.08505535567</v>
      </c>
      <c r="BL139" s="43">
        <f t="shared" ref="BL139:BO139" si="589">$AR139*BE139</f>
        <v>0.6094890511</v>
      </c>
      <c r="BM139" s="43">
        <f t="shared" si="589"/>
        <v>0.404187476</v>
      </c>
      <c r="BN139" s="43">
        <f t="shared" si="589"/>
        <v>0.2680401157</v>
      </c>
      <c r="BO139" s="43">
        <f t="shared" si="589"/>
        <v>0.1777529188</v>
      </c>
      <c r="BP139" s="43"/>
      <c r="BQ139" s="43"/>
      <c r="BR139" s="43"/>
      <c r="BS139" s="43"/>
      <c r="BT139" s="43"/>
      <c r="BU139" s="43"/>
      <c r="BV139" s="43"/>
      <c r="BW139" s="43"/>
      <c r="BX139" s="43"/>
    </row>
    <row r="140">
      <c r="A140" s="30"/>
      <c r="B140" s="30"/>
      <c r="C140" s="44">
        <f t="shared" si="56"/>
        <v>136</v>
      </c>
      <c r="D140" s="32">
        <f t="shared" si="14"/>
        <v>1988</v>
      </c>
      <c r="E140" s="32">
        <f t="shared" si="15"/>
        <v>1988</v>
      </c>
      <c r="F140" s="33">
        <f t="shared" si="16"/>
        <v>792</v>
      </c>
      <c r="G140" s="30">
        <f t="shared" si="17"/>
        <v>556</v>
      </c>
      <c r="H140" s="34">
        <f t="shared" si="18"/>
        <v>236</v>
      </c>
      <c r="I140" s="35">
        <f t="shared" si="19"/>
        <v>0.3888675074</v>
      </c>
      <c r="J140" s="35">
        <f t="shared" si="20"/>
        <v>0.329664297</v>
      </c>
      <c r="K140" s="36">
        <f t="shared" si="21"/>
        <v>216</v>
      </c>
      <c r="L140" s="37">
        <f t="shared" si="22"/>
        <v>340</v>
      </c>
      <c r="M140" s="38">
        <f t="shared" si="23"/>
        <v>78</v>
      </c>
      <c r="N140" s="39">
        <f t="shared" si="24"/>
        <v>158</v>
      </c>
      <c r="O140" s="35">
        <f t="shared" si="25"/>
        <v>0.3884892086</v>
      </c>
      <c r="P140" s="35">
        <f t="shared" si="26"/>
        <v>0.3305084746</v>
      </c>
      <c r="Q140" s="40">
        <f t="shared" si="27"/>
        <v>0.3712121212</v>
      </c>
      <c r="R140" s="35">
        <f t="shared" si="28"/>
        <v>0.1866028708</v>
      </c>
      <c r="S140" s="10">
        <f t="shared" si="57"/>
        <v>0.760798678</v>
      </c>
      <c r="T140" s="10">
        <f t="shared" si="29"/>
        <v>1.114573094</v>
      </c>
      <c r="U140" s="10">
        <f t="shared" si="30"/>
        <v>1</v>
      </c>
      <c r="V140" s="30">
        <f t="shared" si="31"/>
        <v>792</v>
      </c>
      <c r="W140" s="30">
        <f t="shared" si="32"/>
        <v>294</v>
      </c>
      <c r="X140" s="34">
        <f t="shared" si="33"/>
        <v>603</v>
      </c>
      <c r="Y140" s="36">
        <f t="shared" si="34"/>
        <v>525</v>
      </c>
      <c r="Z140" s="37">
        <f t="shared" ref="Z140:AA140" si="590">L140</f>
        <v>340</v>
      </c>
      <c r="AA140" s="38">
        <f t="shared" si="590"/>
        <v>78</v>
      </c>
      <c r="AB140" s="39">
        <f t="shared" si="36"/>
        <v>0</v>
      </c>
      <c r="AC140" s="35">
        <f t="shared" si="37"/>
        <v>1</v>
      </c>
      <c r="AD140" s="35">
        <f t="shared" si="38"/>
        <v>0.6069364162</v>
      </c>
      <c r="AE140" s="50">
        <f t="shared" ref="AE140:AF140" si="591">O140</f>
        <v>0.3884892086</v>
      </c>
      <c r="AF140" s="50">
        <f t="shared" si="591"/>
        <v>0.3305084746</v>
      </c>
      <c r="AG140" s="52">
        <f t="shared" si="40"/>
        <v>1</v>
      </c>
      <c r="AH140" s="42">
        <v>243.0</v>
      </c>
      <c r="AI140" s="42">
        <v>185.0</v>
      </c>
      <c r="AJ140" s="42">
        <v>92.0</v>
      </c>
      <c r="AK140" s="42">
        <v>60.0</v>
      </c>
      <c r="AL140" s="42">
        <v>0.6052631578947368</v>
      </c>
      <c r="AM140" s="42">
        <v>0.5677570093457944</v>
      </c>
      <c r="AN140" s="42">
        <v>0.4200626959247649</v>
      </c>
      <c r="AO140" s="42">
        <v>0.42592592592592593</v>
      </c>
      <c r="AP140" s="42">
        <v>0.0</v>
      </c>
      <c r="AQ140" s="35">
        <f t="shared" si="41"/>
        <v>0.6052631579</v>
      </c>
      <c r="AR140" s="35">
        <f t="shared" si="42"/>
        <v>0.5677570093</v>
      </c>
      <c r="AS140" s="30">
        <f t="shared" si="43"/>
        <v>0.5645728082</v>
      </c>
      <c r="AT140" s="30">
        <f t="shared" si="44"/>
        <v>0.2633397597</v>
      </c>
      <c r="AU140" s="30">
        <f t="shared" si="45"/>
        <v>0.003184201167</v>
      </c>
      <c r="AV140" s="41">
        <f t="shared" si="46"/>
        <v>0.375018148</v>
      </c>
      <c r="AW140" s="42">
        <f t="shared" si="47"/>
        <v>0.4667393916</v>
      </c>
      <c r="AX140" s="42">
        <f t="shared" si="48"/>
        <v>0.47158064</v>
      </c>
      <c r="AY140" s="36">
        <f t="shared" si="49"/>
        <v>165</v>
      </c>
      <c r="AZ140" s="37">
        <f t="shared" si="50"/>
        <v>185</v>
      </c>
      <c r="BA140" s="38">
        <f t="shared" si="51"/>
        <v>92</v>
      </c>
      <c r="BB140" s="39">
        <f t="shared" si="52"/>
        <v>60</v>
      </c>
      <c r="BC140" s="43"/>
      <c r="BD140" s="43"/>
      <c r="BE140" s="43">
        <f t="shared" si="53"/>
        <v>1</v>
      </c>
      <c r="BF140" s="43">
        <f t="shared" ref="BF140:BK140" si="592">POWER($AQ140,BF$3)</f>
        <v>0.6052631579</v>
      </c>
      <c r="BG140" s="43">
        <f t="shared" si="592"/>
        <v>0.3663434903</v>
      </c>
      <c r="BH140" s="43">
        <f t="shared" si="592"/>
        <v>0.2217342178</v>
      </c>
      <c r="BI140" s="43">
        <f t="shared" si="592"/>
        <v>0.1342075529</v>
      </c>
      <c r="BJ140" s="43">
        <f t="shared" si="592"/>
        <v>0.08123088727</v>
      </c>
      <c r="BK140" s="43">
        <f t="shared" si="592"/>
        <v>0.04916606335</v>
      </c>
      <c r="BL140" s="43">
        <f t="shared" ref="BL140:BO140" si="593">$AR140*BE140</f>
        <v>0.5677570093</v>
      </c>
      <c r="BM140" s="43">
        <f t="shared" si="593"/>
        <v>0.3436424004</v>
      </c>
      <c r="BN140" s="43">
        <f t="shared" si="593"/>
        <v>0.2079940844</v>
      </c>
      <c r="BO140" s="43">
        <f t="shared" si="593"/>
        <v>0.1258911564</v>
      </c>
      <c r="BP140" s="43"/>
      <c r="BQ140" s="43"/>
      <c r="BR140" s="43"/>
      <c r="BS140" s="43"/>
      <c r="BT140" s="43"/>
      <c r="BU140" s="43"/>
      <c r="BV140" s="43"/>
      <c r="BW140" s="43"/>
      <c r="BX140" s="43"/>
    </row>
    <row r="141">
      <c r="A141" s="30"/>
      <c r="B141" s="30"/>
      <c r="C141" s="44">
        <f t="shared" si="56"/>
        <v>137</v>
      </c>
      <c r="D141" s="32">
        <f t="shared" si="14"/>
        <v>3799</v>
      </c>
      <c r="E141" s="32">
        <f t="shared" si="15"/>
        <v>3799</v>
      </c>
      <c r="F141" s="33">
        <f t="shared" si="16"/>
        <v>1862</v>
      </c>
      <c r="G141" s="30">
        <f t="shared" si="17"/>
        <v>1271</v>
      </c>
      <c r="H141" s="34">
        <f t="shared" si="18"/>
        <v>591</v>
      </c>
      <c r="I141" s="35">
        <f t="shared" si="19"/>
        <v>0.369254084</v>
      </c>
      <c r="J141" s="35">
        <f t="shared" si="20"/>
        <v>0.3471418005</v>
      </c>
      <c r="K141" s="36">
        <f t="shared" si="21"/>
        <v>469</v>
      </c>
      <c r="L141" s="37">
        <f t="shared" si="22"/>
        <v>802</v>
      </c>
      <c r="M141" s="38">
        <f t="shared" si="23"/>
        <v>205</v>
      </c>
      <c r="N141" s="39">
        <f t="shared" si="24"/>
        <v>386</v>
      </c>
      <c r="O141" s="35">
        <f t="shared" si="25"/>
        <v>0.3690007868</v>
      </c>
      <c r="P141" s="35">
        <f t="shared" si="26"/>
        <v>0.3468697124</v>
      </c>
      <c r="Q141" s="40">
        <f t="shared" si="27"/>
        <v>0.3619763695</v>
      </c>
      <c r="R141" s="35">
        <f t="shared" si="28"/>
        <v>0.2035749752</v>
      </c>
      <c r="S141" s="10">
        <f t="shared" si="57"/>
        <v>0.7090123242</v>
      </c>
      <c r="T141" s="10">
        <f t="shared" si="29"/>
        <v>1.019104645</v>
      </c>
      <c r="U141" s="10">
        <f t="shared" si="30"/>
        <v>1</v>
      </c>
      <c r="V141" s="30">
        <f t="shared" si="31"/>
        <v>1862</v>
      </c>
      <c r="W141" s="30">
        <f t="shared" si="32"/>
        <v>674</v>
      </c>
      <c r="X141" s="34">
        <f t="shared" si="33"/>
        <v>1320</v>
      </c>
      <c r="Y141" s="36">
        <f t="shared" si="34"/>
        <v>1115</v>
      </c>
      <c r="Z141" s="37">
        <f t="shared" ref="Z141:AA141" si="594">L141</f>
        <v>802</v>
      </c>
      <c r="AA141" s="38">
        <f t="shared" si="594"/>
        <v>205</v>
      </c>
      <c r="AB141" s="39">
        <f t="shared" si="36"/>
        <v>0</v>
      </c>
      <c r="AC141" s="35">
        <f t="shared" si="37"/>
        <v>1</v>
      </c>
      <c r="AD141" s="35">
        <f t="shared" si="38"/>
        <v>0.581637976</v>
      </c>
      <c r="AE141" s="50">
        <f t="shared" ref="AE141:AF141" si="595">O141</f>
        <v>0.3690007868</v>
      </c>
      <c r="AF141" s="50">
        <f t="shared" si="595"/>
        <v>0.3468697124</v>
      </c>
      <c r="AG141" s="52">
        <f t="shared" si="40"/>
        <v>1</v>
      </c>
      <c r="AH141" s="42">
        <v>379.0</v>
      </c>
      <c r="AI141" s="42">
        <v>179.0</v>
      </c>
      <c r="AJ141" s="42">
        <v>166.0</v>
      </c>
      <c r="AK141" s="42">
        <v>42.0</v>
      </c>
      <c r="AL141" s="42">
        <v>0.7980769230769231</v>
      </c>
      <c r="AM141" s="42">
        <v>0.6792114695340502</v>
      </c>
      <c r="AN141" s="42">
        <v>0.6167023554603854</v>
      </c>
      <c r="AO141" s="42">
        <v>0.6194029850746269</v>
      </c>
      <c r="AP141" s="42">
        <v>0.0</v>
      </c>
      <c r="AQ141" s="35">
        <f t="shared" si="41"/>
        <v>0.7980769231</v>
      </c>
      <c r="AR141" s="35">
        <f t="shared" si="42"/>
        <v>0.6792114695</v>
      </c>
      <c r="AS141" s="30">
        <f t="shared" si="43"/>
        <v>0.6161954132</v>
      </c>
      <c r="AT141" s="30">
        <f t="shared" si="44"/>
        <v>0.3149623648</v>
      </c>
      <c r="AU141" s="30">
        <f t="shared" si="45"/>
        <v>0.06301605629</v>
      </c>
      <c r="AV141" s="41">
        <f t="shared" si="46"/>
        <v>0.4095109295</v>
      </c>
      <c r="AW141" s="42">
        <f t="shared" si="47"/>
        <v>0.606682811</v>
      </c>
      <c r="AX141" s="42">
        <f t="shared" si="48"/>
        <v>0.7024922036</v>
      </c>
      <c r="AY141" s="36">
        <f t="shared" si="49"/>
        <v>423</v>
      </c>
      <c r="AZ141" s="37">
        <f t="shared" si="50"/>
        <v>179</v>
      </c>
      <c r="BA141" s="38">
        <f t="shared" si="51"/>
        <v>166</v>
      </c>
      <c r="BB141" s="39">
        <f t="shared" si="52"/>
        <v>42</v>
      </c>
      <c r="BC141" s="43"/>
      <c r="BD141" s="43"/>
      <c r="BE141" s="43">
        <f t="shared" si="53"/>
        <v>1</v>
      </c>
      <c r="BF141" s="43">
        <f t="shared" ref="BF141:BK141" si="596">POWER($AQ141,BF$3)</f>
        <v>0.7980769231</v>
      </c>
      <c r="BG141" s="43">
        <f t="shared" si="596"/>
        <v>0.6369267751</v>
      </c>
      <c r="BH141" s="43">
        <f t="shared" si="596"/>
        <v>0.5083165609</v>
      </c>
      <c r="BI141" s="43">
        <f t="shared" si="596"/>
        <v>0.4056757169</v>
      </c>
      <c r="BJ141" s="43">
        <f t="shared" si="596"/>
        <v>0.3237604279</v>
      </c>
      <c r="BK141" s="43">
        <f t="shared" si="596"/>
        <v>0.2583857261</v>
      </c>
      <c r="BL141" s="43">
        <f t="shared" ref="BL141:BO141" si="597">$AR141*BE141</f>
        <v>0.6792114695</v>
      </c>
      <c r="BM141" s="43">
        <f t="shared" si="597"/>
        <v>0.5420629997</v>
      </c>
      <c r="BN141" s="43">
        <f t="shared" si="597"/>
        <v>0.4326079709</v>
      </c>
      <c r="BO141" s="43">
        <f t="shared" si="597"/>
        <v>0.3452544383</v>
      </c>
      <c r="BP141" s="43"/>
      <c r="BQ141" s="43"/>
      <c r="BR141" s="43"/>
      <c r="BS141" s="43"/>
      <c r="BT141" s="43"/>
      <c r="BU141" s="43"/>
      <c r="BV141" s="43"/>
      <c r="BW141" s="43"/>
      <c r="BX141" s="43"/>
    </row>
    <row r="142">
      <c r="A142" s="30"/>
      <c r="B142" s="30"/>
      <c r="C142" s="44">
        <f t="shared" si="56"/>
        <v>138</v>
      </c>
      <c r="D142" s="32">
        <f t="shared" si="14"/>
        <v>1865</v>
      </c>
      <c r="E142" s="32">
        <f t="shared" si="15"/>
        <v>1865</v>
      </c>
      <c r="F142" s="33">
        <f t="shared" si="16"/>
        <v>826</v>
      </c>
      <c r="G142" s="30">
        <f t="shared" si="17"/>
        <v>482</v>
      </c>
      <c r="H142" s="34">
        <f t="shared" si="18"/>
        <v>344</v>
      </c>
      <c r="I142" s="35">
        <f t="shared" si="19"/>
        <v>0.4009429927</v>
      </c>
      <c r="J142" s="35">
        <f t="shared" si="20"/>
        <v>0.4651567867</v>
      </c>
      <c r="K142" s="36">
        <f t="shared" si="21"/>
        <v>193</v>
      </c>
      <c r="L142" s="37">
        <f t="shared" si="22"/>
        <v>289</v>
      </c>
      <c r="M142" s="38">
        <f t="shared" si="23"/>
        <v>160</v>
      </c>
      <c r="N142" s="39">
        <f t="shared" si="24"/>
        <v>184</v>
      </c>
      <c r="O142" s="35">
        <f t="shared" si="25"/>
        <v>0.4004149378</v>
      </c>
      <c r="P142" s="35">
        <f t="shared" si="26"/>
        <v>0.4651162791</v>
      </c>
      <c r="Q142" s="40">
        <f t="shared" si="27"/>
        <v>0.4273607748</v>
      </c>
      <c r="R142" s="35">
        <f t="shared" si="28"/>
        <v>0.3563474388</v>
      </c>
      <c r="S142" s="10">
        <f t="shared" si="57"/>
        <v>0.693162999</v>
      </c>
      <c r="T142" s="10">
        <f t="shared" si="29"/>
        <v>0.8979524135</v>
      </c>
      <c r="U142" s="10">
        <f t="shared" si="30"/>
        <v>0.8979524135</v>
      </c>
      <c r="V142" s="30">
        <f t="shared" si="31"/>
        <v>826</v>
      </c>
      <c r="W142" s="30">
        <f t="shared" si="32"/>
        <v>353</v>
      </c>
      <c r="X142" s="34">
        <f t="shared" si="33"/>
        <v>573</v>
      </c>
      <c r="Y142" s="36">
        <f t="shared" si="34"/>
        <v>413</v>
      </c>
      <c r="Z142" s="37">
        <f t="shared" ref="Z142:AA142" si="598">L142</f>
        <v>289</v>
      </c>
      <c r="AA142" s="38">
        <f t="shared" si="598"/>
        <v>160</v>
      </c>
      <c r="AB142" s="39">
        <f t="shared" si="36"/>
        <v>47</v>
      </c>
      <c r="AC142" s="35">
        <f t="shared" si="37"/>
        <v>0.7729468599</v>
      </c>
      <c r="AD142" s="35">
        <f t="shared" si="38"/>
        <v>0.5883190883</v>
      </c>
      <c r="AE142" s="50">
        <f t="shared" ref="AE142:AF142" si="599">O142</f>
        <v>0.4004149378</v>
      </c>
      <c r="AF142" s="50">
        <f t="shared" si="599"/>
        <v>0.4651162791</v>
      </c>
      <c r="AG142" s="52">
        <f t="shared" si="40"/>
        <v>0</v>
      </c>
      <c r="AH142" s="42">
        <v>252.0</v>
      </c>
      <c r="AI142" s="42">
        <v>262.0</v>
      </c>
      <c r="AJ142" s="42">
        <v>77.0</v>
      </c>
      <c r="AK142" s="42">
        <v>115.0</v>
      </c>
      <c r="AL142" s="42">
        <v>0.4010416666666667</v>
      </c>
      <c r="AM142" s="42">
        <v>0.490272373540856</v>
      </c>
      <c r="AN142" s="42">
        <v>0.3761904761904762</v>
      </c>
      <c r="AO142" s="42">
        <v>0.3532110091743119</v>
      </c>
      <c r="AP142" s="42">
        <v>0.0</v>
      </c>
      <c r="AQ142" s="35">
        <f t="shared" si="41"/>
        <v>0.4010416667</v>
      </c>
      <c r="AR142" s="35">
        <f t="shared" si="42"/>
        <v>0.4902723735</v>
      </c>
      <c r="AS142" s="30">
        <f t="shared" si="43"/>
        <v>0.4916855199</v>
      </c>
      <c r="AT142" s="30">
        <f t="shared" si="44"/>
        <v>0.1904524715</v>
      </c>
      <c r="AU142" s="30">
        <f t="shared" si="45"/>
        <v>-0.001413146406</v>
      </c>
      <c r="AV142" s="41">
        <f t="shared" si="46"/>
        <v>0.34203593</v>
      </c>
      <c r="AW142" s="42">
        <f t="shared" si="47"/>
        <v>0.313931969</v>
      </c>
      <c r="AX142" s="42">
        <f t="shared" si="48"/>
        <v>0.3117834261</v>
      </c>
      <c r="AY142" s="36">
        <f t="shared" si="49"/>
        <v>119</v>
      </c>
      <c r="AZ142" s="37">
        <f t="shared" si="50"/>
        <v>262</v>
      </c>
      <c r="BA142" s="38">
        <f t="shared" si="51"/>
        <v>77</v>
      </c>
      <c r="BB142" s="39">
        <f t="shared" si="52"/>
        <v>115</v>
      </c>
      <c r="BC142" s="43"/>
      <c r="BD142" s="43"/>
      <c r="BE142" s="43">
        <f t="shared" si="53"/>
        <v>1</v>
      </c>
      <c r="BF142" s="43">
        <f t="shared" ref="BF142:BK142" si="600">POWER($AQ142,BF$3)</f>
        <v>0.4010416667</v>
      </c>
      <c r="BG142" s="43">
        <f t="shared" si="600"/>
        <v>0.1608344184</v>
      </c>
      <c r="BH142" s="43">
        <f t="shared" si="600"/>
        <v>0.06450130321</v>
      </c>
      <c r="BI142" s="43">
        <f t="shared" si="600"/>
        <v>0.02586771014</v>
      </c>
      <c r="BJ142" s="43">
        <f t="shared" si="600"/>
        <v>0.01037402959</v>
      </c>
      <c r="BK142" s="43">
        <f t="shared" si="600"/>
        <v>0.004160418116</v>
      </c>
      <c r="BL142" s="43">
        <f t="shared" ref="BL142:BO142" si="601">$AR142*BE142</f>
        <v>0.4902723735</v>
      </c>
      <c r="BM142" s="43">
        <f t="shared" si="601"/>
        <v>0.1966196498</v>
      </c>
      <c r="BN142" s="43">
        <f t="shared" si="601"/>
        <v>0.07885267206</v>
      </c>
      <c r="BO142" s="43">
        <f t="shared" si="601"/>
        <v>0.03162320702</v>
      </c>
      <c r="BP142" s="43"/>
      <c r="BQ142" s="43"/>
      <c r="BR142" s="43"/>
      <c r="BS142" s="43"/>
      <c r="BT142" s="43"/>
      <c r="BU142" s="43"/>
      <c r="BV142" s="43"/>
      <c r="BW142" s="43"/>
      <c r="BX142" s="43"/>
    </row>
    <row r="143">
      <c r="A143" s="30"/>
      <c r="B143" s="30"/>
      <c r="C143" s="44">
        <f t="shared" si="56"/>
        <v>139</v>
      </c>
      <c r="D143" s="32">
        <f t="shared" si="14"/>
        <v>1017</v>
      </c>
      <c r="E143" s="32">
        <f t="shared" si="15"/>
        <v>1017</v>
      </c>
      <c r="F143" s="33">
        <f t="shared" si="16"/>
        <v>522</v>
      </c>
      <c r="G143" s="30">
        <f t="shared" si="17"/>
        <v>274</v>
      </c>
      <c r="H143" s="34">
        <f t="shared" si="18"/>
        <v>248</v>
      </c>
      <c r="I143" s="35">
        <f t="shared" si="19"/>
        <v>0.504262644</v>
      </c>
      <c r="J143" s="35">
        <f t="shared" si="20"/>
        <v>0.546695795</v>
      </c>
      <c r="K143" s="36">
        <f t="shared" si="21"/>
        <v>138</v>
      </c>
      <c r="L143" s="37">
        <f t="shared" si="22"/>
        <v>136</v>
      </c>
      <c r="M143" s="38">
        <f t="shared" si="23"/>
        <v>136</v>
      </c>
      <c r="N143" s="39">
        <f t="shared" si="24"/>
        <v>112</v>
      </c>
      <c r="O143" s="35">
        <f t="shared" si="25"/>
        <v>0.503649635</v>
      </c>
      <c r="P143" s="35">
        <f t="shared" si="26"/>
        <v>0.5483870968</v>
      </c>
      <c r="Q143" s="40">
        <f t="shared" si="27"/>
        <v>0.5249042146</v>
      </c>
      <c r="R143" s="35">
        <f t="shared" si="28"/>
        <v>0.5</v>
      </c>
      <c r="S143" s="10">
        <f t="shared" si="57"/>
        <v>0.6913645612</v>
      </c>
      <c r="T143" s="10">
        <f t="shared" si="29"/>
        <v>0.8055156741</v>
      </c>
      <c r="U143" s="10">
        <f t="shared" si="30"/>
        <v>0.8055156741</v>
      </c>
      <c r="V143" s="30">
        <f t="shared" si="31"/>
        <v>522</v>
      </c>
      <c r="W143" s="30">
        <f t="shared" si="32"/>
        <v>274</v>
      </c>
      <c r="X143" s="34">
        <f t="shared" si="33"/>
        <v>361</v>
      </c>
      <c r="Y143" s="36">
        <f t="shared" si="34"/>
        <v>225</v>
      </c>
      <c r="Z143" s="37">
        <f t="shared" ref="Z143:AA143" si="602">L143</f>
        <v>136</v>
      </c>
      <c r="AA143" s="38">
        <f t="shared" si="602"/>
        <v>136</v>
      </c>
      <c r="AB143" s="39">
        <f t="shared" si="36"/>
        <v>54</v>
      </c>
      <c r="AC143" s="35">
        <f t="shared" si="37"/>
        <v>0.7157894737</v>
      </c>
      <c r="AD143" s="35">
        <f t="shared" si="38"/>
        <v>0.6232686981</v>
      </c>
      <c r="AE143" s="50">
        <f t="shared" ref="AE143:AF143" si="603">O143</f>
        <v>0.503649635</v>
      </c>
      <c r="AF143" s="50">
        <f t="shared" si="603"/>
        <v>0.5483870968</v>
      </c>
      <c r="AG143" s="52">
        <f t="shared" si="40"/>
        <v>0</v>
      </c>
      <c r="AH143" s="42">
        <v>435.0</v>
      </c>
      <c r="AI143" s="42">
        <v>364.0</v>
      </c>
      <c r="AJ143" s="42">
        <v>91.0</v>
      </c>
      <c r="AK143" s="42">
        <v>93.0</v>
      </c>
      <c r="AL143" s="42">
        <v>0.4945652173913043</v>
      </c>
      <c r="AM143" s="42">
        <v>0.5444305381727159</v>
      </c>
      <c r="AN143" s="42">
        <v>0.39933993399339934</v>
      </c>
      <c r="AO143" s="42">
        <v>0.3170731707317073</v>
      </c>
      <c r="AP143" s="42">
        <v>0.0</v>
      </c>
      <c r="AQ143" s="35">
        <f t="shared" si="41"/>
        <v>0.4945652174</v>
      </c>
      <c r="AR143" s="35">
        <f t="shared" si="42"/>
        <v>0.5444305382</v>
      </c>
      <c r="AS143" s="30">
        <f t="shared" si="43"/>
        <v>0.5272727868</v>
      </c>
      <c r="AT143" s="30">
        <f t="shared" si="44"/>
        <v>0.2260397384</v>
      </c>
      <c r="AU143" s="30">
        <f t="shared" si="45"/>
        <v>0.01715775133</v>
      </c>
      <c r="AV143" s="41">
        <f t="shared" si="46"/>
        <v>0.3566991096</v>
      </c>
      <c r="AW143" s="42">
        <f t="shared" si="47"/>
        <v>0.384505343</v>
      </c>
      <c r="AX143" s="42">
        <f t="shared" si="48"/>
        <v>0.4105919284</v>
      </c>
      <c r="AY143" s="36">
        <f t="shared" si="49"/>
        <v>254</v>
      </c>
      <c r="AZ143" s="37">
        <f t="shared" si="50"/>
        <v>364</v>
      </c>
      <c r="BA143" s="38">
        <f t="shared" si="51"/>
        <v>91</v>
      </c>
      <c r="BB143" s="39">
        <f t="shared" si="52"/>
        <v>93</v>
      </c>
      <c r="BC143" s="43"/>
      <c r="BD143" s="43"/>
      <c r="BE143" s="43">
        <f t="shared" si="53"/>
        <v>1</v>
      </c>
      <c r="BF143" s="43">
        <f t="shared" ref="BF143:BK143" si="604">POWER($AQ143,BF$3)</f>
        <v>0.4945652174</v>
      </c>
      <c r="BG143" s="43">
        <f t="shared" si="604"/>
        <v>0.2445947543</v>
      </c>
      <c r="BH143" s="43">
        <f t="shared" si="604"/>
        <v>0.1209680578</v>
      </c>
      <c r="BI143" s="43">
        <f t="shared" si="604"/>
        <v>0.05982659381</v>
      </c>
      <c r="BJ143" s="43">
        <f t="shared" si="604"/>
        <v>0.02958815237</v>
      </c>
      <c r="BK143" s="43">
        <f t="shared" si="604"/>
        <v>0.01463327101</v>
      </c>
      <c r="BL143" s="43">
        <f t="shared" ref="BL143:BO143" si="605">$AR143*BE143</f>
        <v>0.5444305382</v>
      </c>
      <c r="BM143" s="43">
        <f t="shared" si="605"/>
        <v>0.2692564075</v>
      </c>
      <c r="BN143" s="43">
        <f t="shared" si="605"/>
        <v>0.1331648537</v>
      </c>
      <c r="BO143" s="43">
        <f t="shared" si="605"/>
        <v>0.06585870482</v>
      </c>
      <c r="BP143" s="43"/>
      <c r="BQ143" s="43"/>
      <c r="BR143" s="43"/>
      <c r="BS143" s="43"/>
      <c r="BT143" s="43"/>
      <c r="BU143" s="43"/>
      <c r="BV143" s="43"/>
      <c r="BW143" s="43"/>
      <c r="BX143" s="43"/>
    </row>
    <row r="144">
      <c r="A144" s="30"/>
      <c r="B144" s="30"/>
      <c r="C144" s="44">
        <f t="shared" si="56"/>
        <v>140</v>
      </c>
      <c r="D144" s="32">
        <f t="shared" si="14"/>
        <v>2759</v>
      </c>
      <c r="E144" s="32">
        <f t="shared" si="15"/>
        <v>2759</v>
      </c>
      <c r="F144" s="33">
        <f t="shared" si="16"/>
        <v>1180</v>
      </c>
      <c r="G144" s="30">
        <f t="shared" si="17"/>
        <v>825</v>
      </c>
      <c r="H144" s="34">
        <f t="shared" si="18"/>
        <v>355</v>
      </c>
      <c r="I144" s="35">
        <f t="shared" si="19"/>
        <v>0.3921242432</v>
      </c>
      <c r="J144" s="35">
        <f t="shared" si="20"/>
        <v>0.3717839871</v>
      </c>
      <c r="K144" s="36">
        <f t="shared" si="21"/>
        <v>324</v>
      </c>
      <c r="L144" s="37">
        <f t="shared" si="22"/>
        <v>501</v>
      </c>
      <c r="M144" s="38">
        <f t="shared" si="23"/>
        <v>132</v>
      </c>
      <c r="N144" s="39">
        <f t="shared" si="24"/>
        <v>223</v>
      </c>
      <c r="O144" s="35">
        <f t="shared" si="25"/>
        <v>0.3927272727</v>
      </c>
      <c r="P144" s="35">
        <f t="shared" si="26"/>
        <v>0.3718309859</v>
      </c>
      <c r="Q144" s="40">
        <f t="shared" si="27"/>
        <v>0.386440678</v>
      </c>
      <c r="R144" s="35">
        <f t="shared" si="28"/>
        <v>0.2085308057</v>
      </c>
      <c r="S144" s="10">
        <f t="shared" si="57"/>
        <v>0.6535788418</v>
      </c>
      <c r="T144" s="10">
        <f t="shared" si="29"/>
        <v>0.9251428452</v>
      </c>
      <c r="U144" s="10">
        <f t="shared" si="30"/>
        <v>0.9251428452</v>
      </c>
      <c r="V144" s="30">
        <f t="shared" si="31"/>
        <v>1180</v>
      </c>
      <c r="W144" s="30">
        <f t="shared" si="32"/>
        <v>456</v>
      </c>
      <c r="X144" s="34">
        <f t="shared" si="33"/>
        <v>771</v>
      </c>
      <c r="Y144" s="36">
        <f t="shared" si="34"/>
        <v>639</v>
      </c>
      <c r="Z144" s="37">
        <f t="shared" ref="Z144:AA144" si="606">L144</f>
        <v>501</v>
      </c>
      <c r="AA144" s="38">
        <f t="shared" si="606"/>
        <v>132</v>
      </c>
      <c r="AB144" s="39">
        <f t="shared" si="36"/>
        <v>52</v>
      </c>
      <c r="AC144" s="35">
        <f t="shared" si="37"/>
        <v>0.7173913043</v>
      </c>
      <c r="AD144" s="35">
        <f t="shared" si="38"/>
        <v>0.5605263158</v>
      </c>
      <c r="AE144" s="50">
        <f t="shared" ref="AE144:AF144" si="607">O144</f>
        <v>0.3927272727</v>
      </c>
      <c r="AF144" s="50">
        <f t="shared" si="607"/>
        <v>0.3718309859</v>
      </c>
      <c r="AG144" s="52">
        <f t="shared" si="40"/>
        <v>0</v>
      </c>
      <c r="AH144" s="42">
        <v>566.0</v>
      </c>
      <c r="AI144" s="42">
        <v>505.0</v>
      </c>
      <c r="AJ144" s="42">
        <v>171.0</v>
      </c>
      <c r="AK144" s="42">
        <v>154.0</v>
      </c>
      <c r="AL144" s="42">
        <v>0.5261538461538462</v>
      </c>
      <c r="AM144" s="42">
        <v>0.5284780578898226</v>
      </c>
      <c r="AN144" s="42">
        <v>0.3433029908972692</v>
      </c>
      <c r="AO144" s="42">
        <v>0.3496932515337423</v>
      </c>
      <c r="AP144" s="42">
        <v>0.0</v>
      </c>
      <c r="AQ144" s="35">
        <f t="shared" si="41"/>
        <v>0.5261538462</v>
      </c>
      <c r="AR144" s="35">
        <f t="shared" si="42"/>
        <v>0.5284780579</v>
      </c>
      <c r="AS144" s="30">
        <f t="shared" si="43"/>
        <v>0.538461354</v>
      </c>
      <c r="AT144" s="30">
        <f t="shared" si="44"/>
        <v>0.2372283055</v>
      </c>
      <c r="AU144" s="30">
        <f t="shared" si="45"/>
        <v>-0.009983296066</v>
      </c>
      <c r="AV144" s="41">
        <f t="shared" si="46"/>
        <v>0.3618188938</v>
      </c>
      <c r="AW144" s="42">
        <f t="shared" si="47"/>
        <v>0.4081146522</v>
      </c>
      <c r="AX144" s="42">
        <f t="shared" si="48"/>
        <v>0.3929360837</v>
      </c>
      <c r="AY144" s="36">
        <f t="shared" si="49"/>
        <v>327</v>
      </c>
      <c r="AZ144" s="37">
        <f t="shared" si="50"/>
        <v>505</v>
      </c>
      <c r="BA144" s="38">
        <f t="shared" si="51"/>
        <v>171</v>
      </c>
      <c r="BB144" s="39">
        <f t="shared" si="52"/>
        <v>154</v>
      </c>
      <c r="BC144" s="43"/>
      <c r="BD144" s="43"/>
      <c r="BE144" s="43">
        <f t="shared" si="53"/>
        <v>1</v>
      </c>
      <c r="BF144" s="43">
        <f t="shared" ref="BF144:BK144" si="608">POWER($AQ144,BF$3)</f>
        <v>0.5261538462</v>
      </c>
      <c r="BG144" s="43">
        <f t="shared" si="608"/>
        <v>0.2768378698</v>
      </c>
      <c r="BH144" s="43">
        <f t="shared" si="608"/>
        <v>0.14565931</v>
      </c>
      <c r="BI144" s="43">
        <f t="shared" si="608"/>
        <v>0.07663920617</v>
      </c>
      <c r="BJ144" s="43">
        <f t="shared" si="608"/>
        <v>0.04032401309</v>
      </c>
      <c r="BK144" s="43">
        <f t="shared" si="608"/>
        <v>0.02121663458</v>
      </c>
      <c r="BL144" s="43">
        <f t="shared" ref="BL144:BO144" si="609">$AR144*BE144</f>
        <v>0.5284780579</v>
      </c>
      <c r="BM144" s="43">
        <f t="shared" si="609"/>
        <v>0.2780607628</v>
      </c>
      <c r="BN144" s="43">
        <f t="shared" si="609"/>
        <v>0.1463027398</v>
      </c>
      <c r="BO144" s="43">
        <f t="shared" si="609"/>
        <v>0.07697774925</v>
      </c>
      <c r="BP144" s="43"/>
      <c r="BQ144" s="43"/>
      <c r="BR144" s="43"/>
      <c r="BS144" s="43"/>
      <c r="BT144" s="43"/>
      <c r="BU144" s="43"/>
      <c r="BV144" s="43"/>
      <c r="BW144" s="43"/>
      <c r="BX144" s="43"/>
    </row>
    <row r="145">
      <c r="A145" s="30"/>
      <c r="B145" s="30"/>
      <c r="C145" s="44">
        <f t="shared" si="56"/>
        <v>141</v>
      </c>
      <c r="D145" s="32">
        <f t="shared" si="14"/>
        <v>536</v>
      </c>
      <c r="E145" s="32">
        <f t="shared" si="15"/>
        <v>536</v>
      </c>
      <c r="F145" s="33">
        <f t="shared" si="16"/>
        <v>244</v>
      </c>
      <c r="G145" s="30">
        <f t="shared" si="17"/>
        <v>136</v>
      </c>
      <c r="H145" s="34">
        <f t="shared" si="18"/>
        <v>108</v>
      </c>
      <c r="I145" s="35">
        <f t="shared" si="19"/>
        <v>0.2281592364</v>
      </c>
      <c r="J145" s="35">
        <f t="shared" si="20"/>
        <v>0.236438098</v>
      </c>
      <c r="K145" s="36">
        <f t="shared" si="21"/>
        <v>31</v>
      </c>
      <c r="L145" s="37">
        <f t="shared" si="22"/>
        <v>105</v>
      </c>
      <c r="M145" s="38">
        <f t="shared" si="23"/>
        <v>26</v>
      </c>
      <c r="N145" s="39">
        <f t="shared" si="24"/>
        <v>82</v>
      </c>
      <c r="O145" s="35">
        <f t="shared" si="25"/>
        <v>0.2279411765</v>
      </c>
      <c r="P145" s="35">
        <f t="shared" si="26"/>
        <v>0.2407407407</v>
      </c>
      <c r="Q145" s="40">
        <f t="shared" si="27"/>
        <v>0.2336065574</v>
      </c>
      <c r="R145" s="35">
        <f t="shared" si="28"/>
        <v>0.1984732824</v>
      </c>
      <c r="S145" s="10">
        <f t="shared" si="57"/>
        <v>0.4990819475</v>
      </c>
      <c r="T145" s="10">
        <f t="shared" si="29"/>
        <v>0.6781345904</v>
      </c>
      <c r="U145" s="10">
        <f t="shared" si="30"/>
        <v>0.6781345904</v>
      </c>
      <c r="V145" s="30">
        <f t="shared" si="31"/>
        <v>244</v>
      </c>
      <c r="W145" s="30">
        <f t="shared" si="32"/>
        <v>57</v>
      </c>
      <c r="X145" s="34">
        <f t="shared" si="33"/>
        <v>122</v>
      </c>
      <c r="Y145" s="36">
        <f t="shared" si="34"/>
        <v>96</v>
      </c>
      <c r="Z145" s="37">
        <f t="shared" ref="Z145:AA145" si="610">L145</f>
        <v>105</v>
      </c>
      <c r="AA145" s="38">
        <f t="shared" si="610"/>
        <v>26</v>
      </c>
      <c r="AB145" s="39">
        <f t="shared" si="36"/>
        <v>46</v>
      </c>
      <c r="AC145" s="35">
        <f t="shared" si="37"/>
        <v>0.3611111111</v>
      </c>
      <c r="AD145" s="35">
        <f t="shared" si="38"/>
        <v>0.4776119403</v>
      </c>
      <c r="AE145" s="50">
        <f t="shared" ref="AE145:AF145" si="611">O145</f>
        <v>0.2279411765</v>
      </c>
      <c r="AF145" s="50">
        <f t="shared" si="611"/>
        <v>0.2407407407</v>
      </c>
      <c r="AG145" s="52">
        <f t="shared" si="40"/>
        <v>0</v>
      </c>
      <c r="AH145" s="42">
        <v>393.0</v>
      </c>
      <c r="AI145" s="42">
        <v>247.0</v>
      </c>
      <c r="AJ145" s="42">
        <v>104.0</v>
      </c>
      <c r="AK145" s="42">
        <v>13.0</v>
      </c>
      <c r="AL145" s="42">
        <v>0.8888888888888888</v>
      </c>
      <c r="AM145" s="42">
        <v>0.6140625</v>
      </c>
      <c r="AN145" s="42">
        <v>0.3413333333333333</v>
      </c>
      <c r="AO145" s="42">
        <v>0.32298136645962733</v>
      </c>
      <c r="AP145" s="42">
        <v>0.0</v>
      </c>
      <c r="AQ145" s="35">
        <f t="shared" si="41"/>
        <v>0.8888888889</v>
      </c>
      <c r="AR145" s="35">
        <f t="shared" si="42"/>
        <v>0.6140625</v>
      </c>
      <c r="AS145" s="30">
        <f t="shared" si="43"/>
        <v>0.6342573078</v>
      </c>
      <c r="AT145" s="30">
        <f t="shared" si="44"/>
        <v>0.3330242593</v>
      </c>
      <c r="AU145" s="30">
        <f t="shared" si="45"/>
        <v>-0.02019480782</v>
      </c>
      <c r="AV145" s="41">
        <f t="shared" si="46"/>
        <v>0.4269323681</v>
      </c>
      <c r="AW145" s="42">
        <f t="shared" si="47"/>
        <v>0.6712036256</v>
      </c>
      <c r="AX145" s="42">
        <f t="shared" si="48"/>
        <v>0.6404995101</v>
      </c>
      <c r="AY145" s="36">
        <f t="shared" si="49"/>
        <v>440</v>
      </c>
      <c r="AZ145" s="37">
        <f t="shared" si="50"/>
        <v>247</v>
      </c>
      <c r="BA145" s="38">
        <f t="shared" si="51"/>
        <v>104</v>
      </c>
      <c r="BB145" s="39">
        <f t="shared" si="52"/>
        <v>13</v>
      </c>
      <c r="BC145" s="43"/>
      <c r="BD145" s="43"/>
      <c r="BE145" s="43">
        <f t="shared" si="53"/>
        <v>1</v>
      </c>
      <c r="BF145" s="43">
        <f t="shared" ref="BF145:BK145" si="612">POWER($AQ145,BF$3)</f>
        <v>0.8888888889</v>
      </c>
      <c r="BG145" s="43">
        <f t="shared" si="612"/>
        <v>0.7901234568</v>
      </c>
      <c r="BH145" s="43">
        <f t="shared" si="612"/>
        <v>0.7023319616</v>
      </c>
      <c r="BI145" s="43">
        <f t="shared" si="612"/>
        <v>0.624295077</v>
      </c>
      <c r="BJ145" s="43">
        <f t="shared" si="612"/>
        <v>0.5549289573</v>
      </c>
      <c r="BK145" s="43">
        <f t="shared" si="612"/>
        <v>0.4932701843</v>
      </c>
      <c r="BL145" s="43">
        <f t="shared" ref="BL145:BO145" si="613">$AR145*BE145</f>
        <v>0.6140625</v>
      </c>
      <c r="BM145" s="43">
        <f t="shared" si="613"/>
        <v>0.5458333333</v>
      </c>
      <c r="BN145" s="43">
        <f t="shared" si="613"/>
        <v>0.4851851852</v>
      </c>
      <c r="BO145" s="43">
        <f t="shared" si="613"/>
        <v>0.4312757202</v>
      </c>
      <c r="BP145" s="43"/>
      <c r="BQ145" s="43"/>
      <c r="BR145" s="43"/>
      <c r="BS145" s="43"/>
      <c r="BT145" s="43"/>
      <c r="BU145" s="43"/>
      <c r="BV145" s="43"/>
      <c r="BW145" s="43"/>
      <c r="BX145" s="43"/>
    </row>
    <row r="146">
      <c r="A146" s="30"/>
      <c r="B146" s="30"/>
      <c r="C146" s="44">
        <f t="shared" si="56"/>
        <v>142</v>
      </c>
      <c r="D146" s="32">
        <f t="shared" si="14"/>
        <v>871</v>
      </c>
      <c r="E146" s="32">
        <f t="shared" si="15"/>
        <v>871</v>
      </c>
      <c r="F146" s="33">
        <f t="shared" si="16"/>
        <v>348</v>
      </c>
      <c r="G146" s="30">
        <f t="shared" si="17"/>
        <v>221</v>
      </c>
      <c r="H146" s="34">
        <f t="shared" si="18"/>
        <v>127</v>
      </c>
      <c r="I146" s="35">
        <f t="shared" si="19"/>
        <v>0.5384063413</v>
      </c>
      <c r="J146" s="35">
        <f t="shared" si="20"/>
        <v>0.5486844693</v>
      </c>
      <c r="K146" s="36">
        <f t="shared" si="21"/>
        <v>119</v>
      </c>
      <c r="L146" s="37">
        <f t="shared" si="22"/>
        <v>102</v>
      </c>
      <c r="M146" s="38">
        <f t="shared" si="23"/>
        <v>70</v>
      </c>
      <c r="N146" s="39">
        <f t="shared" si="24"/>
        <v>57</v>
      </c>
      <c r="O146" s="35">
        <f t="shared" si="25"/>
        <v>0.5384615385</v>
      </c>
      <c r="P146" s="35">
        <f t="shared" si="26"/>
        <v>0.5511811024</v>
      </c>
      <c r="Q146" s="40">
        <f t="shared" si="27"/>
        <v>0.5431034483</v>
      </c>
      <c r="R146" s="35">
        <f t="shared" si="28"/>
        <v>0.4069767442</v>
      </c>
      <c r="S146" s="10">
        <f t="shared" si="57"/>
        <v>0.706462202</v>
      </c>
      <c r="T146" s="10">
        <f t="shared" si="29"/>
        <v>0.8882148184</v>
      </c>
      <c r="U146" s="10">
        <f t="shared" si="30"/>
        <v>0.8882148184</v>
      </c>
      <c r="V146" s="30">
        <f t="shared" si="31"/>
        <v>348</v>
      </c>
      <c r="W146" s="30">
        <f t="shared" si="32"/>
        <v>189</v>
      </c>
      <c r="X146" s="34">
        <f t="shared" si="33"/>
        <v>246</v>
      </c>
      <c r="Y146" s="36">
        <f t="shared" si="34"/>
        <v>176</v>
      </c>
      <c r="Z146" s="37">
        <f t="shared" ref="Z146:AA146" si="614">L146</f>
        <v>102</v>
      </c>
      <c r="AA146" s="38">
        <f t="shared" si="614"/>
        <v>70</v>
      </c>
      <c r="AB146" s="39">
        <f t="shared" si="36"/>
        <v>22</v>
      </c>
      <c r="AC146" s="35">
        <f t="shared" si="37"/>
        <v>0.7608695652</v>
      </c>
      <c r="AD146" s="35">
        <f t="shared" si="38"/>
        <v>0.6330935252</v>
      </c>
      <c r="AE146" s="50">
        <f t="shared" ref="AE146:AF146" si="615">O146</f>
        <v>0.5384615385</v>
      </c>
      <c r="AF146" s="50">
        <f t="shared" si="615"/>
        <v>0.5511811024</v>
      </c>
      <c r="AG146" s="52">
        <f t="shared" si="40"/>
        <v>0</v>
      </c>
      <c r="AH146" s="42">
        <v>471.0</v>
      </c>
      <c r="AI146" s="42">
        <v>551.0</v>
      </c>
      <c r="AJ146" s="42">
        <v>196.0</v>
      </c>
      <c r="AK146" s="42">
        <v>324.0</v>
      </c>
      <c r="AL146" s="42">
        <v>0.3769230769230769</v>
      </c>
      <c r="AM146" s="42">
        <v>0.4608610567514677</v>
      </c>
      <c r="AN146" s="42">
        <v>0.41816261879619854</v>
      </c>
      <c r="AO146" s="42">
        <v>0.4188034188034188</v>
      </c>
      <c r="AP146" s="42">
        <v>0.0</v>
      </c>
      <c r="AQ146" s="35">
        <f t="shared" si="41"/>
        <v>0.3769230769</v>
      </c>
      <c r="AR146" s="35">
        <f t="shared" si="42"/>
        <v>0.4608610568</v>
      </c>
      <c r="AS146" s="30">
        <f t="shared" si="43"/>
        <v>0.481926812</v>
      </c>
      <c r="AT146" s="30">
        <f t="shared" si="44"/>
        <v>0.1806937636</v>
      </c>
      <c r="AU146" s="30">
        <f t="shared" si="45"/>
        <v>-0.02106575529</v>
      </c>
      <c r="AV146" s="41">
        <f t="shared" si="46"/>
        <v>0.3383727646</v>
      </c>
      <c r="AW146" s="42">
        <f t="shared" si="47"/>
        <v>0.2955683018</v>
      </c>
      <c r="AX146" s="42">
        <f t="shared" si="48"/>
        <v>0.2635400009</v>
      </c>
      <c r="AY146" s="36">
        <f t="shared" si="49"/>
        <v>197</v>
      </c>
      <c r="AZ146" s="37">
        <f t="shared" si="50"/>
        <v>551</v>
      </c>
      <c r="BA146" s="38">
        <f t="shared" si="51"/>
        <v>196</v>
      </c>
      <c r="BB146" s="39">
        <f t="shared" si="52"/>
        <v>324</v>
      </c>
      <c r="BC146" s="43"/>
      <c r="BD146" s="43"/>
      <c r="BE146" s="43">
        <f t="shared" si="53"/>
        <v>1</v>
      </c>
      <c r="BF146" s="43">
        <f t="shared" ref="BF146:BK146" si="616">POWER($AQ146,BF$3)</f>
        <v>0.3769230769</v>
      </c>
      <c r="BG146" s="43">
        <f t="shared" si="616"/>
        <v>0.1420710059</v>
      </c>
      <c r="BH146" s="43">
        <f t="shared" si="616"/>
        <v>0.05354984069</v>
      </c>
      <c r="BI146" s="43">
        <f t="shared" si="616"/>
        <v>0.02018417072</v>
      </c>
      <c r="BJ146" s="43">
        <f t="shared" si="616"/>
        <v>0.007607879734</v>
      </c>
      <c r="BK146" s="43">
        <f t="shared" si="616"/>
        <v>0.002867585438</v>
      </c>
      <c r="BL146" s="43">
        <f t="shared" ref="BL146:BO146" si="617">$AR146*BE146</f>
        <v>0.4608610568</v>
      </c>
      <c r="BM146" s="43">
        <f t="shared" si="617"/>
        <v>0.1737091675</v>
      </c>
      <c r="BN146" s="43">
        <f t="shared" si="617"/>
        <v>0.06547499392</v>
      </c>
      <c r="BO146" s="43">
        <f t="shared" si="617"/>
        <v>0.02467903617</v>
      </c>
      <c r="BP146" s="43"/>
      <c r="BQ146" s="43"/>
      <c r="BR146" s="43"/>
      <c r="BS146" s="43"/>
      <c r="BT146" s="43"/>
      <c r="BU146" s="43"/>
      <c r="BV146" s="43"/>
      <c r="BW146" s="43"/>
      <c r="BX146" s="43"/>
    </row>
    <row r="147">
      <c r="A147" s="30"/>
      <c r="B147" s="30"/>
      <c r="C147" s="44">
        <f t="shared" si="56"/>
        <v>143</v>
      </c>
      <c r="D147" s="32">
        <f t="shared" si="14"/>
        <v>1288</v>
      </c>
      <c r="E147" s="32">
        <f t="shared" si="15"/>
        <v>1288</v>
      </c>
      <c r="F147" s="33">
        <f t="shared" si="16"/>
        <v>601</v>
      </c>
      <c r="G147" s="30">
        <f t="shared" si="17"/>
        <v>300</v>
      </c>
      <c r="H147" s="34">
        <f t="shared" si="18"/>
        <v>301</v>
      </c>
      <c r="I147" s="35">
        <f t="shared" si="19"/>
        <v>0.3806526552</v>
      </c>
      <c r="J147" s="35">
        <f t="shared" si="20"/>
        <v>0.4458424289</v>
      </c>
      <c r="K147" s="36">
        <f t="shared" si="21"/>
        <v>114</v>
      </c>
      <c r="L147" s="37">
        <f t="shared" si="22"/>
        <v>186</v>
      </c>
      <c r="M147" s="38">
        <f t="shared" si="23"/>
        <v>134</v>
      </c>
      <c r="N147" s="39">
        <f t="shared" si="24"/>
        <v>167</v>
      </c>
      <c r="O147" s="35">
        <f t="shared" si="25"/>
        <v>0.38</v>
      </c>
      <c r="P147" s="35">
        <f t="shared" si="26"/>
        <v>0.4451827243</v>
      </c>
      <c r="Q147" s="40">
        <f t="shared" si="27"/>
        <v>0.4126455907</v>
      </c>
      <c r="R147" s="35">
        <f t="shared" si="28"/>
        <v>0.41875</v>
      </c>
      <c r="S147" s="10">
        <f t="shared" si="57"/>
        <v>0.7311394594</v>
      </c>
      <c r="T147" s="10">
        <f t="shared" si="29"/>
        <v>0.9213351793</v>
      </c>
      <c r="U147" s="10">
        <f t="shared" si="30"/>
        <v>0.9213351793</v>
      </c>
      <c r="V147" s="30">
        <f t="shared" si="31"/>
        <v>601</v>
      </c>
      <c r="W147" s="30">
        <f t="shared" si="32"/>
        <v>248</v>
      </c>
      <c r="X147" s="34">
        <f t="shared" si="33"/>
        <v>439</v>
      </c>
      <c r="Y147" s="36">
        <f t="shared" si="34"/>
        <v>305</v>
      </c>
      <c r="Z147" s="37">
        <f t="shared" ref="Z147:AA147" si="618">L147</f>
        <v>186</v>
      </c>
      <c r="AA147" s="38">
        <f t="shared" si="618"/>
        <v>134</v>
      </c>
      <c r="AB147" s="39">
        <f t="shared" si="36"/>
        <v>26</v>
      </c>
      <c r="AC147" s="35">
        <f t="shared" si="37"/>
        <v>0.8375</v>
      </c>
      <c r="AD147" s="35">
        <f t="shared" si="38"/>
        <v>0.6211812627</v>
      </c>
      <c r="AE147" s="50">
        <f t="shared" ref="AE147:AF147" si="619">O147</f>
        <v>0.38</v>
      </c>
      <c r="AF147" s="50">
        <f t="shared" si="619"/>
        <v>0.4451827243</v>
      </c>
      <c r="AG147" s="52">
        <f t="shared" si="40"/>
        <v>0</v>
      </c>
      <c r="AH147" s="42">
        <v>151.0</v>
      </c>
      <c r="AI147" s="42">
        <v>143.0</v>
      </c>
      <c r="AJ147" s="42">
        <v>26.0</v>
      </c>
      <c r="AK147" s="42">
        <v>21.0</v>
      </c>
      <c r="AL147" s="42">
        <v>0.5531914893617021</v>
      </c>
      <c r="AM147" s="42">
        <v>0.5136054421768708</v>
      </c>
      <c r="AN147" s="42">
        <v>0.35585585585585583</v>
      </c>
      <c r="AO147" s="42">
        <v>0.37142857142857144</v>
      </c>
      <c r="AP147" s="42">
        <v>0.0</v>
      </c>
      <c r="AQ147" s="35">
        <f t="shared" si="41"/>
        <v>0.5531914894</v>
      </c>
      <c r="AR147" s="35">
        <f t="shared" si="42"/>
        <v>0.5136054422</v>
      </c>
      <c r="AS147" s="30">
        <f t="shared" si="43"/>
        <v>0.5476955502</v>
      </c>
      <c r="AT147" s="30">
        <f t="shared" si="44"/>
        <v>0.2464625017</v>
      </c>
      <c r="AU147" s="30">
        <f t="shared" si="45"/>
        <v>-0.03409010803</v>
      </c>
      <c r="AV147" s="41">
        <f t="shared" si="46"/>
        <v>0.3662690656</v>
      </c>
      <c r="AW147" s="42">
        <f t="shared" si="47"/>
        <v>0.4282315896</v>
      </c>
      <c r="AX147" s="42">
        <f t="shared" si="48"/>
        <v>0.3764011081</v>
      </c>
      <c r="AY147" s="36">
        <f t="shared" si="49"/>
        <v>86</v>
      </c>
      <c r="AZ147" s="37">
        <f t="shared" si="50"/>
        <v>143</v>
      </c>
      <c r="BA147" s="38">
        <f t="shared" si="51"/>
        <v>26</v>
      </c>
      <c r="BB147" s="39">
        <f t="shared" si="52"/>
        <v>21</v>
      </c>
      <c r="BC147" s="43"/>
      <c r="BD147" s="43"/>
      <c r="BE147" s="43">
        <f t="shared" si="53"/>
        <v>1</v>
      </c>
      <c r="BF147" s="43">
        <f t="shared" ref="BF147:BK147" si="620">POWER($AQ147,BF$3)</f>
        <v>0.5531914894</v>
      </c>
      <c r="BG147" s="43">
        <f t="shared" si="620"/>
        <v>0.3060208239</v>
      </c>
      <c r="BH147" s="43">
        <f t="shared" si="620"/>
        <v>0.1692881154</v>
      </c>
      <c r="BI147" s="43">
        <f t="shared" si="620"/>
        <v>0.09364874466</v>
      </c>
      <c r="BJ147" s="43">
        <f t="shared" si="620"/>
        <v>0.05180568854</v>
      </c>
      <c r="BK147" s="43">
        <f t="shared" si="620"/>
        <v>0.028658466</v>
      </c>
      <c r="BL147" s="43">
        <f t="shared" ref="BL147:BO147" si="621">$AR147*BE147</f>
        <v>0.5136054422</v>
      </c>
      <c r="BM147" s="43">
        <f t="shared" si="621"/>
        <v>0.2841221595</v>
      </c>
      <c r="BN147" s="43">
        <f t="shared" si="621"/>
        <v>0.1571739606</v>
      </c>
      <c r="BO147" s="43">
        <f t="shared" si="621"/>
        <v>0.08694729734</v>
      </c>
      <c r="BP147" s="43"/>
      <c r="BQ147" s="43"/>
      <c r="BR147" s="43"/>
      <c r="BS147" s="43"/>
      <c r="BT147" s="43"/>
      <c r="BU147" s="43"/>
      <c r="BV147" s="43"/>
      <c r="BW147" s="43"/>
      <c r="BX147" s="43"/>
    </row>
    <row r="148">
      <c r="A148" s="30"/>
      <c r="B148" s="30"/>
      <c r="C148" s="44">
        <f t="shared" si="56"/>
        <v>144</v>
      </c>
      <c r="D148" s="32">
        <f t="shared" si="14"/>
        <v>936</v>
      </c>
      <c r="E148" s="32">
        <f t="shared" si="15"/>
        <v>936</v>
      </c>
      <c r="F148" s="33">
        <f t="shared" si="16"/>
        <v>452</v>
      </c>
      <c r="G148" s="30">
        <f t="shared" si="17"/>
        <v>279</v>
      </c>
      <c r="H148" s="34">
        <f t="shared" si="18"/>
        <v>173</v>
      </c>
      <c r="I148" s="35">
        <f t="shared" si="19"/>
        <v>0.4710163016</v>
      </c>
      <c r="J148" s="35">
        <f t="shared" si="20"/>
        <v>0.5391615835</v>
      </c>
      <c r="K148" s="36">
        <f t="shared" si="21"/>
        <v>131</v>
      </c>
      <c r="L148" s="37">
        <f t="shared" si="22"/>
        <v>148</v>
      </c>
      <c r="M148" s="38">
        <f t="shared" si="23"/>
        <v>93</v>
      </c>
      <c r="N148" s="39">
        <f t="shared" si="24"/>
        <v>80</v>
      </c>
      <c r="O148" s="35">
        <f t="shared" si="25"/>
        <v>0.4695340502</v>
      </c>
      <c r="P148" s="35">
        <f t="shared" si="26"/>
        <v>0.5375722543</v>
      </c>
      <c r="Q148" s="40">
        <f t="shared" si="27"/>
        <v>0.4955752212</v>
      </c>
      <c r="R148" s="35">
        <f t="shared" si="28"/>
        <v>0.3858921162</v>
      </c>
      <c r="S148" s="10">
        <f t="shared" si="57"/>
        <v>0.6972719975</v>
      </c>
      <c r="T148" s="10">
        <f t="shared" si="29"/>
        <v>0.8862835956</v>
      </c>
      <c r="U148" s="10">
        <f t="shared" si="30"/>
        <v>0.8862835956</v>
      </c>
      <c r="V148" s="30">
        <f t="shared" si="31"/>
        <v>452</v>
      </c>
      <c r="W148" s="30">
        <f t="shared" si="32"/>
        <v>224</v>
      </c>
      <c r="X148" s="34">
        <f t="shared" si="33"/>
        <v>315</v>
      </c>
      <c r="Y148" s="36">
        <f t="shared" si="34"/>
        <v>222</v>
      </c>
      <c r="Z148" s="37">
        <f t="shared" ref="Z148:AA148" si="622">L148</f>
        <v>148</v>
      </c>
      <c r="AA148" s="38">
        <f t="shared" si="622"/>
        <v>93</v>
      </c>
      <c r="AB148" s="39">
        <f t="shared" si="36"/>
        <v>28</v>
      </c>
      <c r="AC148" s="35">
        <f t="shared" si="37"/>
        <v>0.7685950413</v>
      </c>
      <c r="AD148" s="35">
        <f t="shared" si="38"/>
        <v>0.6</v>
      </c>
      <c r="AE148" s="50">
        <f t="shared" ref="AE148:AF148" si="623">O148</f>
        <v>0.4695340502</v>
      </c>
      <c r="AF148" s="50">
        <f t="shared" si="623"/>
        <v>0.5375722543</v>
      </c>
      <c r="AG148" s="52">
        <f t="shared" si="40"/>
        <v>0</v>
      </c>
      <c r="AH148" s="42">
        <v>288.0</v>
      </c>
      <c r="AI148" s="42">
        <v>198.0</v>
      </c>
      <c r="AJ148" s="42">
        <v>154.0</v>
      </c>
      <c r="AK148" s="42">
        <v>97.0</v>
      </c>
      <c r="AL148" s="42">
        <v>0.6135458167330677</v>
      </c>
      <c r="AM148" s="42">
        <v>0.5925925925925926</v>
      </c>
      <c r="AN148" s="42">
        <v>0.4830287206266319</v>
      </c>
      <c r="AO148" s="42">
        <v>0.4888888888888889</v>
      </c>
      <c r="AP148" s="42">
        <v>0.0</v>
      </c>
      <c r="AQ148" s="35">
        <f t="shared" si="41"/>
        <v>0.6135458167</v>
      </c>
      <c r="AR148" s="35">
        <f t="shared" si="42"/>
        <v>0.5925925926</v>
      </c>
      <c r="AS148" s="30">
        <f t="shared" si="43"/>
        <v>0.5671456801</v>
      </c>
      <c r="AT148" s="30">
        <f t="shared" si="44"/>
        <v>0.2659126316</v>
      </c>
      <c r="AU148" s="30">
        <f t="shared" si="45"/>
        <v>0.02544691254</v>
      </c>
      <c r="AV148" s="41">
        <f t="shared" si="46"/>
        <v>0.3764316364</v>
      </c>
      <c r="AW148" s="42">
        <f t="shared" si="47"/>
        <v>0.4728361222</v>
      </c>
      <c r="AX148" s="42">
        <f t="shared" si="48"/>
        <v>0.5115255194</v>
      </c>
      <c r="AY148" s="36">
        <f t="shared" si="49"/>
        <v>207</v>
      </c>
      <c r="AZ148" s="37">
        <f t="shared" si="50"/>
        <v>198</v>
      </c>
      <c r="BA148" s="38">
        <f t="shared" si="51"/>
        <v>154</v>
      </c>
      <c r="BB148" s="39">
        <f t="shared" si="52"/>
        <v>97</v>
      </c>
      <c r="BC148" s="43"/>
      <c r="BD148" s="43"/>
      <c r="BE148" s="43">
        <f t="shared" si="53"/>
        <v>1</v>
      </c>
      <c r="BF148" s="43">
        <f t="shared" ref="BF148:BK148" si="624">POWER($AQ148,BF$3)</f>
        <v>0.6135458167</v>
      </c>
      <c r="BG148" s="43">
        <f t="shared" si="624"/>
        <v>0.3764384692</v>
      </c>
      <c r="BH148" s="43">
        <f t="shared" si="624"/>
        <v>0.2309622481</v>
      </c>
      <c r="BI148" s="43">
        <f t="shared" si="624"/>
        <v>0.1417059211</v>
      </c>
      <c r="BJ148" s="43">
        <f t="shared" si="624"/>
        <v>0.08694307511</v>
      </c>
      <c r="BK148" s="43">
        <f t="shared" si="624"/>
        <v>0.05334356003</v>
      </c>
      <c r="BL148" s="43">
        <f t="shared" ref="BL148:BO148" si="625">$AR148*BE148</f>
        <v>0.5925925926</v>
      </c>
      <c r="BM148" s="43">
        <f t="shared" si="625"/>
        <v>0.3635827062</v>
      </c>
      <c r="BN148" s="43">
        <f t="shared" si="625"/>
        <v>0.2230746484</v>
      </c>
      <c r="BO148" s="43">
        <f t="shared" si="625"/>
        <v>0.1368665174</v>
      </c>
      <c r="BP148" s="43"/>
      <c r="BQ148" s="43"/>
      <c r="BR148" s="43"/>
      <c r="BS148" s="43"/>
      <c r="BT148" s="43"/>
      <c r="BU148" s="43"/>
      <c r="BV148" s="43"/>
      <c r="BW148" s="43"/>
      <c r="BX148" s="43"/>
    </row>
    <row r="149">
      <c r="A149" s="30"/>
      <c r="B149" s="30"/>
      <c r="C149" s="44">
        <f t="shared" si="56"/>
        <v>145</v>
      </c>
      <c r="D149" s="32">
        <f t="shared" si="14"/>
        <v>1796</v>
      </c>
      <c r="E149" s="32">
        <f t="shared" si="15"/>
        <v>1796</v>
      </c>
      <c r="F149" s="33">
        <f t="shared" si="16"/>
        <v>799</v>
      </c>
      <c r="G149" s="30">
        <f t="shared" si="17"/>
        <v>612</v>
      </c>
      <c r="H149" s="34">
        <f t="shared" si="18"/>
        <v>187</v>
      </c>
      <c r="I149" s="35">
        <f t="shared" si="19"/>
        <v>0.3846418728</v>
      </c>
      <c r="J149" s="35">
        <f t="shared" si="20"/>
        <v>0.3598270498</v>
      </c>
      <c r="K149" s="36">
        <f t="shared" si="21"/>
        <v>235</v>
      </c>
      <c r="L149" s="37">
        <f t="shared" si="22"/>
        <v>377</v>
      </c>
      <c r="M149" s="38">
        <f t="shared" si="23"/>
        <v>67</v>
      </c>
      <c r="N149" s="39">
        <f t="shared" si="24"/>
        <v>120</v>
      </c>
      <c r="O149" s="35">
        <f t="shared" si="25"/>
        <v>0.3839869281</v>
      </c>
      <c r="P149" s="35">
        <f t="shared" si="26"/>
        <v>0.3582887701</v>
      </c>
      <c r="Q149" s="40">
        <f t="shared" si="27"/>
        <v>0.3779724656</v>
      </c>
      <c r="R149" s="35">
        <f t="shared" si="28"/>
        <v>0.1509009009</v>
      </c>
      <c r="S149" s="10">
        <f t="shared" si="57"/>
        <v>0.6368906367</v>
      </c>
      <c r="T149" s="10">
        <f t="shared" si="29"/>
        <v>0.9336857284</v>
      </c>
      <c r="U149" s="10">
        <f t="shared" si="30"/>
        <v>0.9336857284</v>
      </c>
      <c r="V149" s="30">
        <f t="shared" si="31"/>
        <v>799</v>
      </c>
      <c r="W149" s="30">
        <f t="shared" si="32"/>
        <v>302</v>
      </c>
      <c r="X149" s="34">
        <f t="shared" si="33"/>
        <v>509</v>
      </c>
      <c r="Y149" s="36">
        <f t="shared" si="34"/>
        <v>442</v>
      </c>
      <c r="Z149" s="37">
        <f t="shared" ref="Z149:AA149" si="626">L149</f>
        <v>377</v>
      </c>
      <c r="AA149" s="38">
        <f t="shared" si="626"/>
        <v>67</v>
      </c>
      <c r="AB149" s="39">
        <f t="shared" si="36"/>
        <v>31</v>
      </c>
      <c r="AC149" s="35">
        <f t="shared" si="37"/>
        <v>0.6836734694</v>
      </c>
      <c r="AD149" s="35">
        <f t="shared" si="38"/>
        <v>0.5396825397</v>
      </c>
      <c r="AE149" s="50">
        <f t="shared" ref="AE149:AF149" si="627">O149</f>
        <v>0.3839869281</v>
      </c>
      <c r="AF149" s="50">
        <f t="shared" si="627"/>
        <v>0.3582887701</v>
      </c>
      <c r="AG149" s="52">
        <f t="shared" si="40"/>
        <v>0</v>
      </c>
      <c r="AH149" s="42">
        <v>206.0</v>
      </c>
      <c r="AI149" s="42">
        <v>213.0</v>
      </c>
      <c r="AJ149" s="42">
        <v>48.0</v>
      </c>
      <c r="AK149" s="42">
        <v>63.0</v>
      </c>
      <c r="AL149" s="42">
        <v>0.43243243243243246</v>
      </c>
      <c r="AM149" s="42">
        <v>0.4916467780429594</v>
      </c>
      <c r="AN149" s="42">
        <v>0.35843373493975905</v>
      </c>
      <c r="AO149" s="42">
        <v>0.3609022556390977</v>
      </c>
      <c r="AP149" s="42">
        <v>0.0</v>
      </c>
      <c r="AQ149" s="35">
        <f t="shared" si="41"/>
        <v>0.4324324324</v>
      </c>
      <c r="AR149" s="35">
        <f t="shared" si="42"/>
        <v>0.491646778</v>
      </c>
      <c r="AS149" s="30">
        <f t="shared" si="43"/>
        <v>0.5040337544</v>
      </c>
      <c r="AT149" s="30">
        <f t="shared" si="44"/>
        <v>0.2028007059</v>
      </c>
      <c r="AU149" s="30">
        <f t="shared" si="45"/>
        <v>-0.01238697632</v>
      </c>
      <c r="AV149" s="41">
        <f t="shared" si="46"/>
        <v>0.3468758139</v>
      </c>
      <c r="AW149" s="42">
        <f t="shared" si="47"/>
        <v>0.3377320942</v>
      </c>
      <c r="AX149" s="42">
        <f t="shared" si="48"/>
        <v>0.3188989786</v>
      </c>
      <c r="AY149" s="36">
        <f t="shared" si="49"/>
        <v>100</v>
      </c>
      <c r="AZ149" s="37">
        <f t="shared" si="50"/>
        <v>213</v>
      </c>
      <c r="BA149" s="38">
        <f t="shared" si="51"/>
        <v>48</v>
      </c>
      <c r="BB149" s="39">
        <f t="shared" si="52"/>
        <v>63</v>
      </c>
      <c r="BC149" s="43"/>
      <c r="BD149" s="43"/>
      <c r="BE149" s="43">
        <f t="shared" si="53"/>
        <v>1</v>
      </c>
      <c r="BF149" s="43">
        <f t="shared" ref="BF149:BK149" si="628">POWER($AQ149,BF$3)</f>
        <v>0.4324324324</v>
      </c>
      <c r="BG149" s="43">
        <f t="shared" si="628"/>
        <v>0.1869978086</v>
      </c>
      <c r="BH149" s="43">
        <f t="shared" si="628"/>
        <v>0.08086391724</v>
      </c>
      <c r="BI149" s="43">
        <f t="shared" si="628"/>
        <v>0.03496818043</v>
      </c>
      <c r="BJ149" s="43">
        <f t="shared" si="628"/>
        <v>0.01512137532</v>
      </c>
      <c r="BK149" s="43">
        <f t="shared" si="628"/>
        <v>0.006538973112</v>
      </c>
      <c r="BL149" s="43">
        <f t="shared" ref="BL149:BO149" si="629">$AR149*BE149</f>
        <v>0.491646778</v>
      </c>
      <c r="BM149" s="43">
        <f t="shared" si="629"/>
        <v>0.2126040121</v>
      </c>
      <c r="BN149" s="43">
        <f t="shared" si="629"/>
        <v>0.09193687011</v>
      </c>
      <c r="BO149" s="43">
        <f t="shared" si="629"/>
        <v>0.03975648437</v>
      </c>
      <c r="BP149" s="43"/>
      <c r="BQ149" s="43"/>
      <c r="BR149" s="43"/>
      <c r="BS149" s="43"/>
      <c r="BT149" s="43"/>
      <c r="BU149" s="43"/>
      <c r="BV149" s="43"/>
      <c r="BW149" s="43"/>
      <c r="BX149" s="43"/>
    </row>
    <row r="150">
      <c r="A150" s="30"/>
      <c r="B150" s="30"/>
      <c r="C150" s="44">
        <f t="shared" si="56"/>
        <v>146</v>
      </c>
      <c r="D150" s="32">
        <f t="shared" si="14"/>
        <v>949</v>
      </c>
      <c r="E150" s="32">
        <f t="shared" si="15"/>
        <v>949</v>
      </c>
      <c r="F150" s="33">
        <f t="shared" si="16"/>
        <v>422</v>
      </c>
      <c r="G150" s="30">
        <f t="shared" si="17"/>
        <v>247</v>
      </c>
      <c r="H150" s="34">
        <f t="shared" si="18"/>
        <v>175</v>
      </c>
      <c r="I150" s="35">
        <f t="shared" si="19"/>
        <v>0.4139241596</v>
      </c>
      <c r="J150" s="35">
        <f t="shared" si="20"/>
        <v>0.3751676509</v>
      </c>
      <c r="K150" s="36">
        <f t="shared" si="21"/>
        <v>102</v>
      </c>
      <c r="L150" s="37">
        <f t="shared" si="22"/>
        <v>145</v>
      </c>
      <c r="M150" s="38">
        <f t="shared" si="23"/>
        <v>66</v>
      </c>
      <c r="N150" s="39">
        <f t="shared" si="24"/>
        <v>109</v>
      </c>
      <c r="O150" s="35">
        <f t="shared" si="25"/>
        <v>0.4129554656</v>
      </c>
      <c r="P150" s="35">
        <f t="shared" si="26"/>
        <v>0.3771428571</v>
      </c>
      <c r="Q150" s="40">
        <f t="shared" si="27"/>
        <v>0.3981042654</v>
      </c>
      <c r="R150" s="35">
        <f t="shared" si="28"/>
        <v>0.3127962085</v>
      </c>
      <c r="S150" s="10">
        <f t="shared" si="57"/>
        <v>0.7051496118</v>
      </c>
      <c r="T150" s="10">
        <f t="shared" si="29"/>
        <v>0.9447328731</v>
      </c>
      <c r="U150" s="10">
        <f t="shared" si="30"/>
        <v>0.9447328731</v>
      </c>
      <c r="V150" s="30">
        <f t="shared" si="31"/>
        <v>422</v>
      </c>
      <c r="W150" s="30">
        <f t="shared" si="32"/>
        <v>168</v>
      </c>
      <c r="X150" s="34">
        <f t="shared" si="33"/>
        <v>298</v>
      </c>
      <c r="Y150" s="36">
        <f t="shared" si="34"/>
        <v>232</v>
      </c>
      <c r="Z150" s="37">
        <f t="shared" ref="Z150:AA150" si="630">L150</f>
        <v>145</v>
      </c>
      <c r="AA150" s="38">
        <f t="shared" si="630"/>
        <v>66</v>
      </c>
      <c r="AB150" s="39">
        <f t="shared" si="36"/>
        <v>14</v>
      </c>
      <c r="AC150" s="35">
        <f t="shared" si="37"/>
        <v>0.825</v>
      </c>
      <c r="AD150" s="35">
        <f t="shared" si="38"/>
        <v>0.6153846154</v>
      </c>
      <c r="AE150" s="50">
        <f t="shared" ref="AE150:AF150" si="631">O150</f>
        <v>0.4129554656</v>
      </c>
      <c r="AF150" s="50">
        <f t="shared" si="631"/>
        <v>0.3771428571</v>
      </c>
      <c r="AG150" s="52">
        <f t="shared" si="40"/>
        <v>0</v>
      </c>
      <c r="AH150" s="42">
        <v>99.0</v>
      </c>
      <c r="AI150" s="42">
        <v>127.0</v>
      </c>
      <c r="AJ150" s="42">
        <v>21.0</v>
      </c>
      <c r="AK150" s="42">
        <v>45.0</v>
      </c>
      <c r="AL150" s="42">
        <v>0.3181818181818182</v>
      </c>
      <c r="AM150" s="42">
        <v>0.43805309734513276</v>
      </c>
      <c r="AN150" s="42">
        <v>0.2658959537572254</v>
      </c>
      <c r="AO150" s="42">
        <v>0.28</v>
      </c>
      <c r="AP150" s="42">
        <v>0.0</v>
      </c>
      <c r="AQ150" s="35">
        <f t="shared" si="41"/>
        <v>0.3181818182</v>
      </c>
      <c r="AR150" s="35">
        <f t="shared" si="42"/>
        <v>0.4380530973</v>
      </c>
      <c r="AS150" s="30">
        <f t="shared" si="43"/>
        <v>0.4571942181</v>
      </c>
      <c r="AT150" s="30">
        <f t="shared" si="44"/>
        <v>0.1559611696</v>
      </c>
      <c r="AU150" s="30">
        <f t="shared" si="45"/>
        <v>-0.01914112078</v>
      </c>
      <c r="AV150" s="41">
        <f t="shared" si="46"/>
        <v>0.3296505326</v>
      </c>
      <c r="AW150" s="42">
        <f t="shared" si="47"/>
        <v>0.2505629221</v>
      </c>
      <c r="AX150" s="42">
        <f t="shared" si="48"/>
        <v>0.2214608287</v>
      </c>
      <c r="AY150" s="36">
        <f t="shared" si="49"/>
        <v>36</v>
      </c>
      <c r="AZ150" s="37">
        <f t="shared" si="50"/>
        <v>127</v>
      </c>
      <c r="BA150" s="38">
        <f t="shared" si="51"/>
        <v>21</v>
      </c>
      <c r="BB150" s="39">
        <f t="shared" si="52"/>
        <v>45</v>
      </c>
      <c r="BC150" s="43"/>
      <c r="BD150" s="43"/>
      <c r="BE150" s="43">
        <f t="shared" si="53"/>
        <v>1</v>
      </c>
      <c r="BF150" s="43">
        <f t="shared" ref="BF150:BK150" si="632">POWER($AQ150,BF$3)</f>
        <v>0.3181818182</v>
      </c>
      <c r="BG150" s="43">
        <f t="shared" si="632"/>
        <v>0.1012396694</v>
      </c>
      <c r="BH150" s="43">
        <f t="shared" si="632"/>
        <v>0.03221262209</v>
      </c>
      <c r="BI150" s="43">
        <f t="shared" si="632"/>
        <v>0.01024947066</v>
      </c>
      <c r="BJ150" s="43">
        <f t="shared" si="632"/>
        <v>0.003261195211</v>
      </c>
      <c r="BK150" s="43">
        <f t="shared" si="632"/>
        <v>0.001037653022</v>
      </c>
      <c r="BL150" s="43">
        <f t="shared" ref="BL150:BO150" si="633">$AR150*BE150</f>
        <v>0.4380530973</v>
      </c>
      <c r="BM150" s="43">
        <f t="shared" si="633"/>
        <v>0.139380531</v>
      </c>
      <c r="BN150" s="43">
        <f t="shared" si="633"/>
        <v>0.04434835076</v>
      </c>
      <c r="BO150" s="43">
        <f t="shared" si="633"/>
        <v>0.01411083888</v>
      </c>
      <c r="BP150" s="43"/>
      <c r="BQ150" s="43"/>
      <c r="BR150" s="43"/>
      <c r="BS150" s="43"/>
      <c r="BT150" s="43"/>
      <c r="BU150" s="43"/>
      <c r="BV150" s="43"/>
      <c r="BW150" s="43"/>
      <c r="BX150" s="43"/>
    </row>
    <row r="151">
      <c r="A151" s="30"/>
      <c r="B151" s="30"/>
      <c r="C151" s="44">
        <f t="shared" si="56"/>
        <v>147</v>
      </c>
      <c r="D151" s="32">
        <f t="shared" si="14"/>
        <v>2771</v>
      </c>
      <c r="E151" s="32">
        <f t="shared" si="15"/>
        <v>2771</v>
      </c>
      <c r="F151" s="33">
        <f t="shared" si="16"/>
        <v>1139</v>
      </c>
      <c r="G151" s="30">
        <f t="shared" si="17"/>
        <v>503</v>
      </c>
      <c r="H151" s="34">
        <f t="shared" si="18"/>
        <v>636</v>
      </c>
      <c r="I151" s="35">
        <f t="shared" si="19"/>
        <v>0.2564294508</v>
      </c>
      <c r="J151" s="35">
        <f t="shared" si="20"/>
        <v>0.2395287865</v>
      </c>
      <c r="K151" s="36">
        <f t="shared" si="21"/>
        <v>129</v>
      </c>
      <c r="L151" s="37">
        <f t="shared" si="22"/>
        <v>374</v>
      </c>
      <c r="M151" s="38">
        <f t="shared" si="23"/>
        <v>152</v>
      </c>
      <c r="N151" s="39">
        <f t="shared" si="24"/>
        <v>484</v>
      </c>
      <c r="O151" s="35">
        <f t="shared" si="25"/>
        <v>0.2564612326</v>
      </c>
      <c r="P151" s="35">
        <f t="shared" si="26"/>
        <v>0.2389937107</v>
      </c>
      <c r="Q151" s="40">
        <f t="shared" si="27"/>
        <v>0.2467076383</v>
      </c>
      <c r="R151" s="35">
        <f t="shared" si="28"/>
        <v>0.288973384</v>
      </c>
      <c r="S151" s="10">
        <f t="shared" si="57"/>
        <v>0.4299957959</v>
      </c>
      <c r="T151" s="10">
        <f t="shared" si="29"/>
        <v>0.5085014918</v>
      </c>
      <c r="U151" s="10">
        <f t="shared" si="30"/>
        <v>0.5085014918</v>
      </c>
      <c r="V151" s="30">
        <f t="shared" si="31"/>
        <v>1139</v>
      </c>
      <c r="W151" s="30">
        <f t="shared" si="32"/>
        <v>281</v>
      </c>
      <c r="X151" s="34">
        <f t="shared" si="33"/>
        <v>490</v>
      </c>
      <c r="Y151" s="36">
        <f t="shared" si="34"/>
        <v>338</v>
      </c>
      <c r="Z151" s="37">
        <f t="shared" ref="Z151:AA151" si="634">L151</f>
        <v>374</v>
      </c>
      <c r="AA151" s="38">
        <f t="shared" si="634"/>
        <v>152</v>
      </c>
      <c r="AB151" s="39">
        <f t="shared" si="36"/>
        <v>327</v>
      </c>
      <c r="AC151" s="35">
        <f t="shared" si="37"/>
        <v>0.3173277662</v>
      </c>
      <c r="AD151" s="35">
        <f t="shared" si="38"/>
        <v>0.4747191011</v>
      </c>
      <c r="AE151" s="50">
        <f t="shared" ref="AE151:AF151" si="635">O151</f>
        <v>0.2564612326</v>
      </c>
      <c r="AF151" s="50">
        <f t="shared" si="635"/>
        <v>0.2389937107</v>
      </c>
      <c r="AG151" s="52">
        <f t="shared" si="40"/>
        <v>0</v>
      </c>
      <c r="AH151" s="42">
        <v>210.0</v>
      </c>
      <c r="AI151" s="42">
        <v>219.0</v>
      </c>
      <c r="AJ151" s="42">
        <v>67.0</v>
      </c>
      <c r="AK151" s="42">
        <v>106.0</v>
      </c>
      <c r="AL151" s="42">
        <v>0.3872832369942196</v>
      </c>
      <c r="AM151" s="42">
        <v>0.48951048951048953</v>
      </c>
      <c r="AN151" s="42">
        <v>0.45112781954887216</v>
      </c>
      <c r="AO151" s="42">
        <v>0.44666666666666666</v>
      </c>
      <c r="AP151" s="42">
        <v>0.0</v>
      </c>
      <c r="AQ151" s="35">
        <f t="shared" si="41"/>
        <v>0.387283237</v>
      </c>
      <c r="AR151" s="35">
        <f t="shared" si="42"/>
        <v>0.4895104895</v>
      </c>
      <c r="AS151" s="30">
        <f t="shared" si="43"/>
        <v>0.4861473017</v>
      </c>
      <c r="AT151" s="30">
        <f t="shared" si="44"/>
        <v>0.1849142532</v>
      </c>
      <c r="AU151" s="30">
        <f t="shared" si="45"/>
        <v>0.003363187847</v>
      </c>
      <c r="AV151" s="41">
        <f t="shared" si="46"/>
        <v>0.3399403992</v>
      </c>
      <c r="AW151" s="42">
        <f t="shared" si="47"/>
        <v>0.3034646492</v>
      </c>
      <c r="AX151" s="42">
        <f t="shared" si="48"/>
        <v>0.3085780283</v>
      </c>
      <c r="AY151" s="36">
        <f t="shared" si="49"/>
        <v>98</v>
      </c>
      <c r="AZ151" s="37">
        <f t="shared" si="50"/>
        <v>219</v>
      </c>
      <c r="BA151" s="38">
        <f t="shared" si="51"/>
        <v>67</v>
      </c>
      <c r="BB151" s="39">
        <f t="shared" si="52"/>
        <v>106</v>
      </c>
      <c r="BC151" s="43"/>
      <c r="BD151" s="43"/>
      <c r="BE151" s="43">
        <f t="shared" si="53"/>
        <v>1</v>
      </c>
      <c r="BF151" s="43">
        <f t="shared" ref="BF151:BK151" si="636">POWER($AQ151,BF$3)</f>
        <v>0.387283237</v>
      </c>
      <c r="BG151" s="43">
        <f t="shared" si="636"/>
        <v>0.1499883057</v>
      </c>
      <c r="BH151" s="43">
        <f t="shared" si="636"/>
        <v>0.05808795653</v>
      </c>
      <c r="BI151" s="43">
        <f t="shared" si="636"/>
        <v>0.02249649183</v>
      </c>
      <c r="BJ151" s="43">
        <f t="shared" si="636"/>
        <v>0.008712514178</v>
      </c>
      <c r="BK151" s="43">
        <f t="shared" si="636"/>
        <v>0.003374210693</v>
      </c>
      <c r="BL151" s="43">
        <f t="shared" ref="BL151:BO151" si="637">$AR151*BE151</f>
        <v>0.4895104895</v>
      </c>
      <c r="BM151" s="43">
        <f t="shared" si="637"/>
        <v>0.1895792069</v>
      </c>
      <c r="BN151" s="43">
        <f t="shared" si="637"/>
        <v>0.07342084892</v>
      </c>
      <c r="BO151" s="43">
        <f t="shared" si="637"/>
        <v>0.02843466403</v>
      </c>
      <c r="BP151" s="43"/>
      <c r="BQ151" s="43"/>
      <c r="BR151" s="43"/>
      <c r="BS151" s="43"/>
      <c r="BT151" s="43"/>
      <c r="BU151" s="43"/>
      <c r="BV151" s="43"/>
      <c r="BW151" s="43"/>
      <c r="BX151" s="43"/>
    </row>
    <row r="152">
      <c r="A152" s="30"/>
      <c r="B152" s="30"/>
      <c r="C152" s="44">
        <f t="shared" si="56"/>
        <v>148</v>
      </c>
      <c r="D152" s="32">
        <f t="shared" si="14"/>
        <v>1684</v>
      </c>
      <c r="E152" s="32">
        <f t="shared" si="15"/>
        <v>1684</v>
      </c>
      <c r="F152" s="33">
        <f t="shared" si="16"/>
        <v>882</v>
      </c>
      <c r="G152" s="30">
        <f t="shared" si="17"/>
        <v>637</v>
      </c>
      <c r="H152" s="34">
        <f t="shared" si="18"/>
        <v>245</v>
      </c>
      <c r="I152" s="35">
        <f t="shared" si="19"/>
        <v>0.3747241838</v>
      </c>
      <c r="J152" s="35">
        <f t="shared" si="20"/>
        <v>0.4173767706</v>
      </c>
      <c r="K152" s="36">
        <f t="shared" si="21"/>
        <v>239</v>
      </c>
      <c r="L152" s="37">
        <f t="shared" si="22"/>
        <v>398</v>
      </c>
      <c r="M152" s="38">
        <f t="shared" si="23"/>
        <v>102</v>
      </c>
      <c r="N152" s="39">
        <f t="shared" si="24"/>
        <v>143</v>
      </c>
      <c r="O152" s="35">
        <f t="shared" si="25"/>
        <v>0.3751962323</v>
      </c>
      <c r="P152" s="35">
        <f t="shared" si="26"/>
        <v>0.4163265306</v>
      </c>
      <c r="Q152" s="40">
        <f t="shared" si="27"/>
        <v>0.3866213152</v>
      </c>
      <c r="R152" s="35">
        <f t="shared" si="28"/>
        <v>0.204</v>
      </c>
      <c r="S152" s="10">
        <f t="shared" si="57"/>
        <v>0.7726996188</v>
      </c>
      <c r="T152" s="10">
        <f t="shared" si="29"/>
        <v>1.123245277</v>
      </c>
      <c r="U152" s="10">
        <f t="shared" si="30"/>
        <v>1</v>
      </c>
      <c r="V152" s="30">
        <f t="shared" si="31"/>
        <v>882</v>
      </c>
      <c r="W152" s="30">
        <f t="shared" si="32"/>
        <v>341</v>
      </c>
      <c r="X152" s="34">
        <f t="shared" si="33"/>
        <v>682</v>
      </c>
      <c r="Y152" s="36">
        <f t="shared" si="34"/>
        <v>580</v>
      </c>
      <c r="Z152" s="37">
        <f t="shared" ref="Z152:AA152" si="638">L152</f>
        <v>398</v>
      </c>
      <c r="AA152" s="38">
        <f t="shared" si="638"/>
        <v>102</v>
      </c>
      <c r="AB152" s="39">
        <f t="shared" si="36"/>
        <v>0</v>
      </c>
      <c r="AC152" s="35">
        <f t="shared" si="37"/>
        <v>1</v>
      </c>
      <c r="AD152" s="35">
        <f t="shared" si="38"/>
        <v>0.5930470348</v>
      </c>
      <c r="AE152" s="50">
        <f t="shared" ref="AE152:AF152" si="639">O152</f>
        <v>0.3751962323</v>
      </c>
      <c r="AF152" s="50">
        <f t="shared" si="639"/>
        <v>0.4163265306</v>
      </c>
      <c r="AG152" s="52">
        <f t="shared" si="40"/>
        <v>1</v>
      </c>
      <c r="AH152" s="42">
        <v>432.0</v>
      </c>
      <c r="AI152" s="42">
        <v>291.0</v>
      </c>
      <c r="AJ152" s="42">
        <v>100.0</v>
      </c>
      <c r="AK152" s="42">
        <v>56.0</v>
      </c>
      <c r="AL152" s="42">
        <v>0.6410256410256411</v>
      </c>
      <c r="AM152" s="42">
        <v>0.5975103734439834</v>
      </c>
      <c r="AN152" s="42">
        <v>0.48947368421052634</v>
      </c>
      <c r="AO152" s="42">
        <v>0.3968253968253968</v>
      </c>
      <c r="AP152" s="42">
        <v>0.0</v>
      </c>
      <c r="AQ152" s="35">
        <f t="shared" si="41"/>
        <v>0.641025641</v>
      </c>
      <c r="AR152" s="35">
        <f t="shared" si="42"/>
        <v>0.5975103734</v>
      </c>
      <c r="AS152" s="30">
        <f t="shared" si="43"/>
        <v>0.5754590964</v>
      </c>
      <c r="AT152" s="30">
        <f t="shared" si="44"/>
        <v>0.2742260479</v>
      </c>
      <c r="AU152" s="30">
        <f t="shared" si="45"/>
        <v>0.02205127705</v>
      </c>
      <c r="AV152" s="41">
        <f t="shared" si="46"/>
        <v>0.3811645091</v>
      </c>
      <c r="AW152" s="42">
        <f t="shared" si="47"/>
        <v>0.493008011</v>
      </c>
      <c r="AX152" s="42">
        <f t="shared" si="48"/>
        <v>0.5265346958</v>
      </c>
      <c r="AY152" s="36">
        <f t="shared" si="49"/>
        <v>324</v>
      </c>
      <c r="AZ152" s="37">
        <f t="shared" si="50"/>
        <v>291</v>
      </c>
      <c r="BA152" s="38">
        <f t="shared" si="51"/>
        <v>100</v>
      </c>
      <c r="BB152" s="39">
        <f t="shared" si="52"/>
        <v>56</v>
      </c>
      <c r="BC152" s="43"/>
      <c r="BD152" s="43"/>
      <c r="BE152" s="43">
        <f t="shared" si="53"/>
        <v>1</v>
      </c>
      <c r="BF152" s="43">
        <f t="shared" ref="BF152:BK152" si="640">POWER($AQ152,BF$3)</f>
        <v>0.641025641</v>
      </c>
      <c r="BG152" s="43">
        <f t="shared" si="640"/>
        <v>0.4109138725</v>
      </c>
      <c r="BH152" s="43">
        <f t="shared" si="640"/>
        <v>0.2634063285</v>
      </c>
      <c r="BI152" s="43">
        <f t="shared" si="640"/>
        <v>0.1688502106</v>
      </c>
      <c r="BJ152" s="43">
        <f t="shared" si="640"/>
        <v>0.1082373145</v>
      </c>
      <c r="BK152" s="43">
        <f t="shared" si="640"/>
        <v>0.06938289389</v>
      </c>
      <c r="BL152" s="43">
        <f t="shared" ref="BL152:BO152" si="641">$AR152*BE152</f>
        <v>0.5975103734</v>
      </c>
      <c r="BM152" s="43">
        <f t="shared" si="641"/>
        <v>0.3830194702</v>
      </c>
      <c r="BN152" s="43">
        <f t="shared" si="641"/>
        <v>0.2455253014</v>
      </c>
      <c r="BO152" s="43">
        <f t="shared" si="641"/>
        <v>0.1573880137</v>
      </c>
      <c r="BP152" s="43"/>
      <c r="BQ152" s="43"/>
      <c r="BR152" s="43"/>
      <c r="BS152" s="43"/>
      <c r="BT152" s="43"/>
      <c r="BU152" s="43"/>
      <c r="BV152" s="43"/>
      <c r="BW152" s="43"/>
      <c r="BX152" s="43"/>
    </row>
    <row r="153">
      <c r="A153" s="30"/>
      <c r="B153" s="30"/>
      <c r="C153" s="44">
        <f t="shared" si="56"/>
        <v>149</v>
      </c>
      <c r="D153" s="32">
        <f t="shared" si="14"/>
        <v>1940</v>
      </c>
      <c r="E153" s="32">
        <f t="shared" si="15"/>
        <v>1940</v>
      </c>
      <c r="F153" s="33">
        <f t="shared" si="16"/>
        <v>1020</v>
      </c>
      <c r="G153" s="30">
        <f t="shared" si="17"/>
        <v>646</v>
      </c>
      <c r="H153" s="34">
        <f t="shared" si="18"/>
        <v>374</v>
      </c>
      <c r="I153" s="35">
        <f t="shared" si="19"/>
        <v>0.4300207499</v>
      </c>
      <c r="J153" s="35">
        <f t="shared" si="20"/>
        <v>0.4463184072</v>
      </c>
      <c r="K153" s="36">
        <f t="shared" si="21"/>
        <v>278</v>
      </c>
      <c r="L153" s="37">
        <f t="shared" si="22"/>
        <v>368</v>
      </c>
      <c r="M153" s="38">
        <f t="shared" si="23"/>
        <v>167</v>
      </c>
      <c r="N153" s="39">
        <f t="shared" si="24"/>
        <v>207</v>
      </c>
      <c r="O153" s="35">
        <f t="shared" si="25"/>
        <v>0.4303405573</v>
      </c>
      <c r="P153" s="35">
        <f t="shared" si="26"/>
        <v>0.4465240642</v>
      </c>
      <c r="Q153" s="40">
        <f t="shared" si="27"/>
        <v>0.4362745098</v>
      </c>
      <c r="R153" s="35">
        <f t="shared" si="28"/>
        <v>0.3121495327</v>
      </c>
      <c r="S153" s="10">
        <f t="shared" si="57"/>
        <v>0.5663717697</v>
      </c>
      <c r="T153" s="10">
        <f t="shared" si="29"/>
        <v>0.717631061</v>
      </c>
      <c r="U153" s="10">
        <f t="shared" si="30"/>
        <v>0.717631061</v>
      </c>
      <c r="V153" s="30">
        <f t="shared" si="31"/>
        <v>1020</v>
      </c>
      <c r="W153" s="30">
        <f t="shared" si="32"/>
        <v>445</v>
      </c>
      <c r="X153" s="34">
        <f t="shared" si="33"/>
        <v>578</v>
      </c>
      <c r="Y153" s="36">
        <f t="shared" si="34"/>
        <v>411</v>
      </c>
      <c r="Z153" s="37">
        <f t="shared" ref="Z153:AA153" si="642">L153</f>
        <v>368</v>
      </c>
      <c r="AA153" s="38">
        <f t="shared" si="642"/>
        <v>167</v>
      </c>
      <c r="AB153" s="39">
        <f t="shared" si="36"/>
        <v>162</v>
      </c>
      <c r="AC153" s="35">
        <f t="shared" si="37"/>
        <v>0.5075987842</v>
      </c>
      <c r="AD153" s="35">
        <f t="shared" si="38"/>
        <v>0.5275994865</v>
      </c>
      <c r="AE153" s="50">
        <f t="shared" ref="AE153:AF153" si="643">O153</f>
        <v>0.4303405573</v>
      </c>
      <c r="AF153" s="50">
        <f t="shared" si="643"/>
        <v>0.4465240642</v>
      </c>
      <c r="AG153" s="52">
        <f t="shared" si="40"/>
        <v>0</v>
      </c>
      <c r="AH153" s="42">
        <v>303.0</v>
      </c>
      <c r="AI153" s="42">
        <v>254.0</v>
      </c>
      <c r="AJ153" s="42">
        <v>69.0</v>
      </c>
      <c r="AK153" s="42">
        <v>55.0</v>
      </c>
      <c r="AL153" s="42">
        <v>0.5564516129032258</v>
      </c>
      <c r="AM153" s="42">
        <v>0.5439856373429084</v>
      </c>
      <c r="AN153" s="42">
        <v>0.44541484716157204</v>
      </c>
      <c r="AO153" s="42">
        <v>0.44516129032258067</v>
      </c>
      <c r="AP153" s="42">
        <v>0.0</v>
      </c>
      <c r="AQ153" s="35">
        <f t="shared" si="41"/>
        <v>0.5564516129</v>
      </c>
      <c r="AR153" s="35">
        <f t="shared" si="42"/>
        <v>0.5439856373</v>
      </c>
      <c r="AS153" s="30">
        <f t="shared" si="43"/>
        <v>0.5487874187</v>
      </c>
      <c r="AT153" s="30">
        <f t="shared" si="44"/>
        <v>0.2475543702</v>
      </c>
      <c r="AU153" s="30">
        <f t="shared" si="45"/>
        <v>-0.00480178132</v>
      </c>
      <c r="AV153" s="41">
        <f t="shared" si="46"/>
        <v>0.3668099163</v>
      </c>
      <c r="AW153" s="42">
        <f t="shared" si="47"/>
        <v>0.4306515783</v>
      </c>
      <c r="AX153" s="42">
        <f t="shared" si="48"/>
        <v>0.4233509667</v>
      </c>
      <c r="AY153" s="36">
        <f t="shared" si="49"/>
        <v>186</v>
      </c>
      <c r="AZ153" s="37">
        <f t="shared" si="50"/>
        <v>254</v>
      </c>
      <c r="BA153" s="38">
        <f t="shared" si="51"/>
        <v>69</v>
      </c>
      <c r="BB153" s="39">
        <f t="shared" si="52"/>
        <v>55</v>
      </c>
      <c r="BC153" s="43"/>
      <c r="BD153" s="43"/>
      <c r="BE153" s="43">
        <f t="shared" si="53"/>
        <v>1</v>
      </c>
      <c r="BF153" s="43">
        <f t="shared" ref="BF153:BK153" si="644">POWER($AQ153,BF$3)</f>
        <v>0.5564516129</v>
      </c>
      <c r="BG153" s="43">
        <f t="shared" si="644"/>
        <v>0.3096383975</v>
      </c>
      <c r="BH153" s="43">
        <f t="shared" si="644"/>
        <v>0.1722987857</v>
      </c>
      <c r="BI153" s="43">
        <f t="shared" si="644"/>
        <v>0.09587593721</v>
      </c>
      <c r="BJ153" s="43">
        <f t="shared" si="644"/>
        <v>0.0533503199</v>
      </c>
      <c r="BK153" s="43">
        <f t="shared" si="644"/>
        <v>0.02968687156</v>
      </c>
      <c r="BL153" s="43">
        <f t="shared" ref="BL153:BO153" si="645">$AR153*BE153</f>
        <v>0.5439856373</v>
      </c>
      <c r="BM153" s="43">
        <f t="shared" si="645"/>
        <v>0.3027016853</v>
      </c>
      <c r="BN153" s="43">
        <f t="shared" si="645"/>
        <v>0.168438841</v>
      </c>
      <c r="BO153" s="43">
        <f t="shared" si="645"/>
        <v>0.09372806476</v>
      </c>
      <c r="BP153" s="43"/>
      <c r="BQ153" s="43"/>
      <c r="BR153" s="43"/>
      <c r="BS153" s="43"/>
      <c r="BT153" s="43"/>
      <c r="BU153" s="43"/>
      <c r="BV153" s="43"/>
      <c r="BW153" s="43"/>
      <c r="BX153" s="43"/>
    </row>
    <row r="154">
      <c r="A154" s="30"/>
      <c r="B154" s="30"/>
      <c r="C154" s="44">
        <f t="shared" si="56"/>
        <v>150</v>
      </c>
      <c r="D154" s="32">
        <f t="shared" si="14"/>
        <v>1089</v>
      </c>
      <c r="E154" s="32">
        <f t="shared" si="15"/>
        <v>1089</v>
      </c>
      <c r="F154" s="33">
        <f t="shared" si="16"/>
        <v>380</v>
      </c>
      <c r="G154" s="30">
        <f t="shared" si="17"/>
        <v>218</v>
      </c>
      <c r="H154" s="34">
        <f t="shared" si="18"/>
        <v>162</v>
      </c>
      <c r="I154" s="35">
        <f t="shared" si="19"/>
        <v>0.4012499593</v>
      </c>
      <c r="J154" s="35">
        <f t="shared" si="20"/>
        <v>0.4154144738</v>
      </c>
      <c r="K154" s="36">
        <f t="shared" si="21"/>
        <v>87</v>
      </c>
      <c r="L154" s="37">
        <f t="shared" si="22"/>
        <v>131</v>
      </c>
      <c r="M154" s="38">
        <f t="shared" si="23"/>
        <v>67</v>
      </c>
      <c r="N154" s="39">
        <f t="shared" si="24"/>
        <v>95</v>
      </c>
      <c r="O154" s="35">
        <f t="shared" si="25"/>
        <v>0.3990825688</v>
      </c>
      <c r="P154" s="35">
        <f t="shared" si="26"/>
        <v>0.4135802469</v>
      </c>
      <c r="Q154" s="40">
        <f t="shared" si="27"/>
        <v>0.4052631579</v>
      </c>
      <c r="R154" s="35">
        <f t="shared" si="28"/>
        <v>0.3383838384</v>
      </c>
      <c r="S154" s="10">
        <f t="shared" si="57"/>
        <v>0.8108712929</v>
      </c>
      <c r="T154" s="10">
        <f t="shared" si="29"/>
        <v>1.102107269</v>
      </c>
      <c r="U154" s="10">
        <f t="shared" si="30"/>
        <v>1</v>
      </c>
      <c r="V154" s="30">
        <f t="shared" si="31"/>
        <v>380</v>
      </c>
      <c r="W154" s="30">
        <f t="shared" si="32"/>
        <v>154</v>
      </c>
      <c r="X154" s="34">
        <f t="shared" si="33"/>
        <v>308</v>
      </c>
      <c r="Y154" s="36">
        <f t="shared" si="34"/>
        <v>241</v>
      </c>
      <c r="Z154" s="37">
        <f t="shared" ref="Z154:AA154" si="646">L154</f>
        <v>131</v>
      </c>
      <c r="AA154" s="38">
        <f t="shared" si="646"/>
        <v>67</v>
      </c>
      <c r="AB154" s="39">
        <f t="shared" si="36"/>
        <v>0</v>
      </c>
      <c r="AC154" s="35">
        <f t="shared" si="37"/>
        <v>1</v>
      </c>
      <c r="AD154" s="35">
        <f t="shared" si="38"/>
        <v>0.6478494624</v>
      </c>
      <c r="AE154" s="50">
        <f t="shared" ref="AE154:AF154" si="647">O154</f>
        <v>0.3990825688</v>
      </c>
      <c r="AF154" s="50">
        <f t="shared" si="647"/>
        <v>0.4135802469</v>
      </c>
      <c r="AG154" s="52">
        <f t="shared" si="40"/>
        <v>1</v>
      </c>
      <c r="AH154" s="42">
        <v>432.0</v>
      </c>
      <c r="AI154" s="42">
        <v>293.0</v>
      </c>
      <c r="AJ154" s="42">
        <v>173.0</v>
      </c>
      <c r="AK154" s="42">
        <v>44.0</v>
      </c>
      <c r="AL154" s="42">
        <v>0.7972350230414746</v>
      </c>
      <c r="AM154" s="42">
        <v>0.5958620689655172</v>
      </c>
      <c r="AN154" s="42">
        <v>0.37659574468085105</v>
      </c>
      <c r="AO154" s="42">
        <v>0.44473007712082263</v>
      </c>
      <c r="AP154" s="42">
        <v>0.0</v>
      </c>
      <c r="AQ154" s="35">
        <f t="shared" si="41"/>
        <v>0.797235023</v>
      </c>
      <c r="AR154" s="35">
        <f t="shared" si="42"/>
        <v>0.595862069</v>
      </c>
      <c r="AS154" s="30">
        <f t="shared" si="43"/>
        <v>0.6160086861</v>
      </c>
      <c r="AT154" s="30">
        <f t="shared" si="44"/>
        <v>0.3147756376</v>
      </c>
      <c r="AU154" s="30">
        <f t="shared" si="45"/>
        <v>-0.02014661712</v>
      </c>
      <c r="AV154" s="41">
        <f t="shared" si="46"/>
        <v>0.4093529956</v>
      </c>
      <c r="AW154" s="42">
        <f t="shared" si="47"/>
        <v>0.6060805986</v>
      </c>
      <c r="AX154" s="42">
        <f t="shared" si="48"/>
        <v>0.5754497521</v>
      </c>
      <c r="AY154" s="36">
        <f t="shared" si="49"/>
        <v>397</v>
      </c>
      <c r="AZ154" s="37">
        <f t="shared" si="50"/>
        <v>293</v>
      </c>
      <c r="BA154" s="38">
        <f t="shared" si="51"/>
        <v>173</v>
      </c>
      <c r="BB154" s="39">
        <f t="shared" si="52"/>
        <v>44</v>
      </c>
      <c r="BC154" s="43"/>
      <c r="BD154" s="43"/>
      <c r="BE154" s="43">
        <f t="shared" si="53"/>
        <v>1</v>
      </c>
      <c r="BF154" s="43">
        <f t="shared" ref="BF154:BK154" si="648">POWER($AQ154,BF$3)</f>
        <v>0.797235023</v>
      </c>
      <c r="BG154" s="43">
        <f t="shared" si="648"/>
        <v>0.635583682</v>
      </c>
      <c r="BH154" s="43">
        <f t="shared" si="648"/>
        <v>0.5067095713</v>
      </c>
      <c r="BI154" s="43">
        <f t="shared" si="648"/>
        <v>0.4039666168</v>
      </c>
      <c r="BJ154" s="43">
        <f t="shared" si="648"/>
        <v>0.322056335</v>
      </c>
      <c r="BK154" s="43">
        <f t="shared" si="648"/>
        <v>0.2567545897</v>
      </c>
      <c r="BL154" s="43">
        <f t="shared" ref="BL154:BO154" si="649">$AR154*BE154</f>
        <v>0.595862069</v>
      </c>
      <c r="BM154" s="43">
        <f t="shared" si="649"/>
        <v>0.4750421103</v>
      </c>
      <c r="BN154" s="43">
        <f t="shared" si="649"/>
        <v>0.3787202077</v>
      </c>
      <c r="BO154" s="43">
        <f t="shared" si="649"/>
        <v>0.3019290135</v>
      </c>
      <c r="BP154" s="43"/>
      <c r="BQ154" s="43"/>
      <c r="BR154" s="43"/>
      <c r="BS154" s="43"/>
      <c r="BT154" s="43"/>
      <c r="BU154" s="43"/>
      <c r="BV154" s="43"/>
      <c r="BW154" s="43"/>
      <c r="BX154" s="43"/>
    </row>
    <row r="155">
      <c r="A155" s="30"/>
      <c r="B155" s="30"/>
      <c r="C155" s="44">
        <f t="shared" si="56"/>
        <v>151</v>
      </c>
      <c r="D155" s="32">
        <f t="shared" si="14"/>
        <v>1120</v>
      </c>
      <c r="E155" s="32">
        <f t="shared" si="15"/>
        <v>1120</v>
      </c>
      <c r="F155" s="33">
        <f t="shared" si="16"/>
        <v>496</v>
      </c>
      <c r="G155" s="30">
        <f t="shared" si="17"/>
        <v>287</v>
      </c>
      <c r="H155" s="34">
        <f t="shared" si="18"/>
        <v>209</v>
      </c>
      <c r="I155" s="35">
        <f t="shared" si="19"/>
        <v>0.5369716636</v>
      </c>
      <c r="J155" s="35">
        <f t="shared" si="20"/>
        <v>0.5427661915</v>
      </c>
      <c r="K155" s="36">
        <f t="shared" si="21"/>
        <v>154</v>
      </c>
      <c r="L155" s="37">
        <f t="shared" si="22"/>
        <v>133</v>
      </c>
      <c r="M155" s="38">
        <f t="shared" si="23"/>
        <v>113</v>
      </c>
      <c r="N155" s="39">
        <f t="shared" si="24"/>
        <v>96</v>
      </c>
      <c r="O155" s="35">
        <f t="shared" si="25"/>
        <v>0.5365853659</v>
      </c>
      <c r="P155" s="35">
        <f t="shared" si="26"/>
        <v>0.5406698565</v>
      </c>
      <c r="Q155" s="40">
        <f t="shared" si="27"/>
        <v>0.5383064516</v>
      </c>
      <c r="R155" s="35">
        <f t="shared" si="28"/>
        <v>0.4593495935</v>
      </c>
      <c r="S155" s="10">
        <f t="shared" si="57"/>
        <v>0.8864278066</v>
      </c>
      <c r="T155" s="10">
        <f t="shared" si="29"/>
        <v>1.15061469</v>
      </c>
      <c r="U155" s="10">
        <f t="shared" si="30"/>
        <v>1</v>
      </c>
      <c r="V155" s="30">
        <f t="shared" si="31"/>
        <v>496</v>
      </c>
      <c r="W155" s="30">
        <f t="shared" si="32"/>
        <v>267</v>
      </c>
      <c r="X155" s="34">
        <f t="shared" si="33"/>
        <v>440</v>
      </c>
      <c r="Y155" s="36">
        <f t="shared" si="34"/>
        <v>327</v>
      </c>
      <c r="Z155" s="37">
        <f t="shared" ref="Z155:AA155" si="650">L155</f>
        <v>133</v>
      </c>
      <c r="AA155" s="38">
        <f t="shared" si="650"/>
        <v>113</v>
      </c>
      <c r="AB155" s="39">
        <f t="shared" si="36"/>
        <v>0</v>
      </c>
      <c r="AC155" s="35">
        <f t="shared" si="37"/>
        <v>1</v>
      </c>
      <c r="AD155" s="35">
        <f t="shared" si="38"/>
        <v>0.7108695652</v>
      </c>
      <c r="AE155" s="50">
        <f t="shared" ref="AE155:AF155" si="651">O155</f>
        <v>0.5365853659</v>
      </c>
      <c r="AF155" s="50">
        <f t="shared" si="651"/>
        <v>0.5406698565</v>
      </c>
      <c r="AG155" s="52">
        <f t="shared" si="40"/>
        <v>1</v>
      </c>
      <c r="AH155" s="42">
        <v>366.0</v>
      </c>
      <c r="AI155" s="42">
        <v>346.0</v>
      </c>
      <c r="AJ155" s="42">
        <v>100.0</v>
      </c>
      <c r="AK155" s="42">
        <v>73.0</v>
      </c>
      <c r="AL155" s="42">
        <v>0.5780346820809249</v>
      </c>
      <c r="AM155" s="42">
        <v>0.5140449438202247</v>
      </c>
      <c r="AN155" s="42">
        <v>0.3371647509578544</v>
      </c>
      <c r="AO155" s="42">
        <v>0.40160642570281124</v>
      </c>
      <c r="AP155" s="42">
        <v>0.0</v>
      </c>
      <c r="AQ155" s="35">
        <f t="shared" si="41"/>
        <v>0.5780346821</v>
      </c>
      <c r="AR155" s="35">
        <f t="shared" si="42"/>
        <v>0.5140449438</v>
      </c>
      <c r="AS155" s="30">
        <f t="shared" si="43"/>
        <v>0.5558978411</v>
      </c>
      <c r="AT155" s="30">
        <f t="shared" si="44"/>
        <v>0.2546647926</v>
      </c>
      <c r="AU155" s="30">
        <f t="shared" si="45"/>
        <v>-0.04185289731</v>
      </c>
      <c r="AV155" s="41">
        <f t="shared" si="46"/>
        <v>0.3704137658</v>
      </c>
      <c r="AW155" s="42">
        <f t="shared" si="47"/>
        <v>0.4466420548</v>
      </c>
      <c r="AX155" s="42">
        <f t="shared" si="48"/>
        <v>0.3830090555</v>
      </c>
      <c r="AY155" s="36">
        <f t="shared" si="49"/>
        <v>215</v>
      </c>
      <c r="AZ155" s="37">
        <f t="shared" si="50"/>
        <v>346</v>
      </c>
      <c r="BA155" s="38">
        <f t="shared" si="51"/>
        <v>100</v>
      </c>
      <c r="BB155" s="39">
        <f t="shared" si="52"/>
        <v>73</v>
      </c>
      <c r="BC155" s="43"/>
      <c r="BD155" s="43"/>
      <c r="BE155" s="43">
        <f t="shared" si="53"/>
        <v>1</v>
      </c>
      <c r="BF155" s="43">
        <f t="shared" ref="BF155:BK155" si="652">POWER($AQ155,BF$3)</f>
        <v>0.5780346821</v>
      </c>
      <c r="BG155" s="43">
        <f t="shared" si="652"/>
        <v>0.3341240937</v>
      </c>
      <c r="BH155" s="43">
        <f t="shared" si="652"/>
        <v>0.1931353143</v>
      </c>
      <c r="BI155" s="43">
        <f t="shared" si="652"/>
        <v>0.11163891</v>
      </c>
      <c r="BJ155" s="43">
        <f t="shared" si="652"/>
        <v>0.06453116184</v>
      </c>
      <c r="BK155" s="43">
        <f t="shared" si="652"/>
        <v>0.03730124962</v>
      </c>
      <c r="BL155" s="43">
        <f t="shared" ref="BL155:BO155" si="653">$AR155*BE155</f>
        <v>0.5140449438</v>
      </c>
      <c r="BM155" s="43">
        <f t="shared" si="653"/>
        <v>0.2971358057</v>
      </c>
      <c r="BN155" s="43">
        <f t="shared" si="653"/>
        <v>0.171754801</v>
      </c>
      <c r="BO155" s="43">
        <f t="shared" si="653"/>
        <v>0.09928023177</v>
      </c>
      <c r="BP155" s="43"/>
      <c r="BQ155" s="43"/>
      <c r="BR155" s="43"/>
      <c r="BS155" s="43"/>
      <c r="BT155" s="43"/>
      <c r="BU155" s="43"/>
      <c r="BV155" s="43"/>
      <c r="BW155" s="43"/>
      <c r="BX155" s="43"/>
    </row>
    <row r="156">
      <c r="A156" s="30"/>
      <c r="B156" s="30"/>
      <c r="C156" s="44">
        <f t="shared" si="56"/>
        <v>152</v>
      </c>
      <c r="D156" s="32">
        <f t="shared" si="14"/>
        <v>1280</v>
      </c>
      <c r="E156" s="32">
        <f t="shared" si="15"/>
        <v>1280</v>
      </c>
      <c r="F156" s="33">
        <f t="shared" si="16"/>
        <v>733</v>
      </c>
      <c r="G156" s="30">
        <f t="shared" si="17"/>
        <v>437</v>
      </c>
      <c r="H156" s="34">
        <f t="shared" si="18"/>
        <v>296</v>
      </c>
      <c r="I156" s="35">
        <f t="shared" si="19"/>
        <v>0.4047991925</v>
      </c>
      <c r="J156" s="35">
        <f t="shared" si="20"/>
        <v>0.4168047669</v>
      </c>
      <c r="K156" s="36">
        <f t="shared" si="21"/>
        <v>177</v>
      </c>
      <c r="L156" s="37">
        <f t="shared" si="22"/>
        <v>260</v>
      </c>
      <c r="M156" s="38">
        <f t="shared" si="23"/>
        <v>123</v>
      </c>
      <c r="N156" s="39">
        <f t="shared" si="24"/>
        <v>173</v>
      </c>
      <c r="O156" s="35">
        <f t="shared" si="25"/>
        <v>0.4050343249</v>
      </c>
      <c r="P156" s="35">
        <f t="shared" si="26"/>
        <v>0.4155405405</v>
      </c>
      <c r="Q156" s="40">
        <f t="shared" si="27"/>
        <v>0.4092769441</v>
      </c>
      <c r="R156" s="35">
        <f t="shared" si="28"/>
        <v>0.3211488251</v>
      </c>
      <c r="S156" s="10">
        <f t="shared" si="57"/>
        <v>0.4667879722</v>
      </c>
      <c r="T156" s="10">
        <f t="shared" si="29"/>
        <v>0.5487728175</v>
      </c>
      <c r="U156" s="10">
        <f t="shared" si="30"/>
        <v>0.5487728175</v>
      </c>
      <c r="V156" s="30">
        <f t="shared" si="31"/>
        <v>733</v>
      </c>
      <c r="W156" s="30">
        <f t="shared" si="32"/>
        <v>300</v>
      </c>
      <c r="X156" s="34">
        <f t="shared" si="33"/>
        <v>342</v>
      </c>
      <c r="Y156" s="36">
        <f t="shared" si="34"/>
        <v>219</v>
      </c>
      <c r="Z156" s="37">
        <f t="shared" ref="Z156:AA156" si="654">L156</f>
        <v>260</v>
      </c>
      <c r="AA156" s="38">
        <f t="shared" si="654"/>
        <v>123</v>
      </c>
      <c r="AB156" s="39">
        <f t="shared" si="36"/>
        <v>180</v>
      </c>
      <c r="AC156" s="35">
        <f t="shared" si="37"/>
        <v>0.4059405941</v>
      </c>
      <c r="AD156" s="35">
        <f t="shared" si="38"/>
        <v>0.4572025052</v>
      </c>
      <c r="AE156" s="50">
        <f t="shared" ref="AE156:AF156" si="655">O156</f>
        <v>0.4050343249</v>
      </c>
      <c r="AF156" s="50">
        <f t="shared" si="655"/>
        <v>0.4155405405</v>
      </c>
      <c r="AG156" s="52">
        <f t="shared" si="40"/>
        <v>0</v>
      </c>
      <c r="AH156" s="42">
        <v>350.0</v>
      </c>
      <c r="AI156" s="42">
        <v>434.0</v>
      </c>
      <c r="AJ156" s="42">
        <v>43.0</v>
      </c>
      <c r="AK156" s="42">
        <v>96.0</v>
      </c>
      <c r="AL156" s="42">
        <v>0.30935251798561153</v>
      </c>
      <c r="AM156" s="42">
        <v>0.44642857142857145</v>
      </c>
      <c r="AN156" s="42">
        <v>0.2931596091205212</v>
      </c>
      <c r="AO156" s="42">
        <v>0.31386861313868614</v>
      </c>
      <c r="AP156" s="42">
        <v>0.0</v>
      </c>
      <c r="AQ156" s="35">
        <f t="shared" si="41"/>
        <v>0.309352518</v>
      </c>
      <c r="AR156" s="35">
        <f t="shared" si="42"/>
        <v>0.4464285714</v>
      </c>
      <c r="AS156" s="30">
        <f t="shared" si="43"/>
        <v>0.4533604416</v>
      </c>
      <c r="AT156" s="30">
        <f t="shared" si="44"/>
        <v>0.1521273932</v>
      </c>
      <c r="AU156" s="30">
        <f t="shared" si="45"/>
        <v>-0.006931870201</v>
      </c>
      <c r="AV156" s="41">
        <f t="shared" si="46"/>
        <v>0.3283637393</v>
      </c>
      <c r="AW156" s="42">
        <f t="shared" si="47"/>
        <v>0.2437639474</v>
      </c>
      <c r="AX156" s="42">
        <f t="shared" si="48"/>
        <v>0.2332247561</v>
      </c>
      <c r="AY156" s="36">
        <f t="shared" si="49"/>
        <v>132</v>
      </c>
      <c r="AZ156" s="37">
        <f t="shared" si="50"/>
        <v>434</v>
      </c>
      <c r="BA156" s="38">
        <f t="shared" si="51"/>
        <v>43</v>
      </c>
      <c r="BB156" s="39">
        <f t="shared" si="52"/>
        <v>96</v>
      </c>
      <c r="BC156" s="43"/>
      <c r="BD156" s="43"/>
      <c r="BE156" s="43">
        <f t="shared" si="53"/>
        <v>1</v>
      </c>
      <c r="BF156" s="43">
        <f t="shared" ref="BF156:BK156" si="656">POWER($AQ156,BF$3)</f>
        <v>0.309352518</v>
      </c>
      <c r="BG156" s="43">
        <f t="shared" si="656"/>
        <v>0.09569898038</v>
      </c>
      <c r="BH156" s="43">
        <f t="shared" si="656"/>
        <v>0.02960472055</v>
      </c>
      <c r="BI156" s="43">
        <f t="shared" si="656"/>
        <v>0.009158294847</v>
      </c>
      <c r="BJ156" s="43">
        <f t="shared" si="656"/>
        <v>0.002833141571</v>
      </c>
      <c r="BK156" s="43">
        <f t="shared" si="656"/>
        <v>0.0008764394789</v>
      </c>
      <c r="BL156" s="43">
        <f t="shared" ref="BL156:BO156" si="657">$AR156*BE156</f>
        <v>0.4464285714</v>
      </c>
      <c r="BM156" s="43">
        <f t="shared" si="657"/>
        <v>0.1381038027</v>
      </c>
      <c r="BN156" s="43">
        <f t="shared" si="657"/>
        <v>0.0427227591</v>
      </c>
      <c r="BO156" s="43">
        <f t="shared" si="657"/>
        <v>0.0132163931</v>
      </c>
      <c r="BP156" s="43"/>
      <c r="BQ156" s="43"/>
      <c r="BR156" s="43"/>
      <c r="BS156" s="43"/>
      <c r="BT156" s="43"/>
      <c r="BU156" s="43"/>
      <c r="BV156" s="43"/>
      <c r="BW156" s="43"/>
      <c r="BX156" s="43"/>
    </row>
    <row r="157">
      <c r="A157" s="30"/>
      <c r="B157" s="30"/>
      <c r="C157" s="44">
        <f t="shared" si="56"/>
        <v>153</v>
      </c>
      <c r="D157" s="32">
        <f t="shared" si="14"/>
        <v>1087</v>
      </c>
      <c r="E157" s="32">
        <f t="shared" si="15"/>
        <v>1087</v>
      </c>
      <c r="F157" s="33">
        <f t="shared" si="16"/>
        <v>560</v>
      </c>
      <c r="G157" s="30">
        <f t="shared" si="17"/>
        <v>439</v>
      </c>
      <c r="H157" s="34">
        <f t="shared" si="18"/>
        <v>121</v>
      </c>
      <c r="I157" s="35">
        <f t="shared" si="19"/>
        <v>0.1161393905</v>
      </c>
      <c r="J157" s="35">
        <f t="shared" si="20"/>
        <v>0.1348012527</v>
      </c>
      <c r="K157" s="36">
        <f t="shared" si="21"/>
        <v>51</v>
      </c>
      <c r="L157" s="37">
        <f t="shared" si="22"/>
        <v>388</v>
      </c>
      <c r="M157" s="38">
        <f t="shared" si="23"/>
        <v>16</v>
      </c>
      <c r="N157" s="39">
        <f t="shared" si="24"/>
        <v>105</v>
      </c>
      <c r="O157" s="35">
        <f t="shared" si="25"/>
        <v>0.1161731207</v>
      </c>
      <c r="P157" s="35">
        <f t="shared" si="26"/>
        <v>0.132231405</v>
      </c>
      <c r="Q157" s="40">
        <f t="shared" si="27"/>
        <v>0.1196428571</v>
      </c>
      <c r="R157" s="35">
        <f t="shared" si="28"/>
        <v>0.0396039604</v>
      </c>
      <c r="S157" s="10">
        <f t="shared" si="57"/>
        <v>0.4532179371</v>
      </c>
      <c r="T157" s="10">
        <f t="shared" si="29"/>
        <v>0.7019154625</v>
      </c>
      <c r="U157" s="10">
        <f t="shared" si="30"/>
        <v>0.7019154625</v>
      </c>
      <c r="V157" s="30">
        <f t="shared" si="31"/>
        <v>560</v>
      </c>
      <c r="W157" s="30">
        <f t="shared" si="32"/>
        <v>67</v>
      </c>
      <c r="X157" s="34">
        <f t="shared" si="33"/>
        <v>254</v>
      </c>
      <c r="Y157" s="36">
        <f t="shared" si="34"/>
        <v>238</v>
      </c>
      <c r="Z157" s="37">
        <f t="shared" ref="Z157:AA157" si="658">L157</f>
        <v>388</v>
      </c>
      <c r="AA157" s="38">
        <f t="shared" si="658"/>
        <v>16</v>
      </c>
      <c r="AB157" s="39">
        <f t="shared" si="36"/>
        <v>101</v>
      </c>
      <c r="AC157" s="35">
        <f t="shared" si="37"/>
        <v>0.1367521368</v>
      </c>
      <c r="AD157" s="35">
        <f t="shared" si="38"/>
        <v>0.3801916933</v>
      </c>
      <c r="AE157" s="50">
        <f t="shared" ref="AE157:AF157" si="659">O157</f>
        <v>0.1161731207</v>
      </c>
      <c r="AF157" s="50">
        <f t="shared" si="659"/>
        <v>0.132231405</v>
      </c>
      <c r="AG157" s="52">
        <f t="shared" si="40"/>
        <v>0</v>
      </c>
      <c r="AH157" s="42">
        <v>328.0</v>
      </c>
      <c r="AI157" s="42">
        <v>193.0</v>
      </c>
      <c r="AJ157" s="42">
        <v>208.0</v>
      </c>
      <c r="AK157" s="42">
        <v>72.0</v>
      </c>
      <c r="AL157" s="42">
        <v>0.7428571428571429</v>
      </c>
      <c r="AM157" s="42">
        <v>0.6295585412667947</v>
      </c>
      <c r="AN157" s="42">
        <v>0.38924050632911394</v>
      </c>
      <c r="AO157" s="42">
        <v>0.47165532879818595</v>
      </c>
      <c r="AP157" s="42">
        <v>0.0</v>
      </c>
      <c r="AQ157" s="35">
        <f t="shared" si="41"/>
        <v>0.7428571429</v>
      </c>
      <c r="AR157" s="35">
        <f t="shared" si="42"/>
        <v>0.6295585413</v>
      </c>
      <c r="AS157" s="30">
        <f t="shared" si="43"/>
        <v>0.6032141499</v>
      </c>
      <c r="AT157" s="30">
        <f t="shared" si="44"/>
        <v>0.3019811014</v>
      </c>
      <c r="AU157" s="30">
        <f t="shared" si="45"/>
        <v>0.02634439134</v>
      </c>
      <c r="AV157" s="41">
        <f t="shared" si="46"/>
        <v>0.399289753</v>
      </c>
      <c r="AW157" s="42">
        <f t="shared" si="47"/>
        <v>0.5670226276</v>
      </c>
      <c r="AX157" s="42">
        <f t="shared" si="48"/>
        <v>0.6070765484</v>
      </c>
      <c r="AY157" s="36">
        <f t="shared" si="49"/>
        <v>298</v>
      </c>
      <c r="AZ157" s="37">
        <f t="shared" si="50"/>
        <v>193</v>
      </c>
      <c r="BA157" s="38">
        <f t="shared" si="51"/>
        <v>208</v>
      </c>
      <c r="BB157" s="39">
        <f t="shared" si="52"/>
        <v>72</v>
      </c>
      <c r="BC157" s="43"/>
      <c r="BD157" s="43"/>
      <c r="BE157" s="43">
        <f t="shared" si="53"/>
        <v>1</v>
      </c>
      <c r="BF157" s="43">
        <f t="shared" ref="BF157:BK157" si="660">POWER($AQ157,BF$3)</f>
        <v>0.7428571429</v>
      </c>
      <c r="BG157" s="43">
        <f t="shared" si="660"/>
        <v>0.5518367347</v>
      </c>
      <c r="BH157" s="43">
        <f t="shared" si="660"/>
        <v>0.4099358601</v>
      </c>
      <c r="BI157" s="43">
        <f t="shared" si="660"/>
        <v>0.3045237818</v>
      </c>
      <c r="BJ157" s="43">
        <f t="shared" si="660"/>
        <v>0.2262176664</v>
      </c>
      <c r="BK157" s="43">
        <f t="shared" si="660"/>
        <v>0.1680474094</v>
      </c>
      <c r="BL157" s="43">
        <f t="shared" ref="BL157:BO157" si="661">$AR157*BE157</f>
        <v>0.6295585413</v>
      </c>
      <c r="BM157" s="43">
        <f t="shared" si="661"/>
        <v>0.4676720592</v>
      </c>
      <c r="BN157" s="43">
        <f t="shared" si="661"/>
        <v>0.3474135297</v>
      </c>
      <c r="BO157" s="43">
        <f t="shared" si="661"/>
        <v>0.2580786221</v>
      </c>
      <c r="BP157" s="43"/>
      <c r="BQ157" s="43"/>
      <c r="BR157" s="43"/>
      <c r="BS157" s="43"/>
      <c r="BT157" s="43"/>
      <c r="BU157" s="43"/>
      <c r="BV157" s="43"/>
      <c r="BW157" s="43"/>
      <c r="BX157" s="43"/>
    </row>
    <row r="158">
      <c r="A158" s="30"/>
      <c r="B158" s="30"/>
      <c r="C158" s="44">
        <f t="shared" si="56"/>
        <v>154</v>
      </c>
      <c r="D158" s="32">
        <f t="shared" si="14"/>
        <v>2265</v>
      </c>
      <c r="E158" s="32">
        <f t="shared" si="15"/>
        <v>2265</v>
      </c>
      <c r="F158" s="33">
        <f t="shared" si="16"/>
        <v>1357</v>
      </c>
      <c r="G158" s="30">
        <f t="shared" si="17"/>
        <v>1177</v>
      </c>
      <c r="H158" s="34">
        <f t="shared" si="18"/>
        <v>180</v>
      </c>
      <c r="I158" s="35">
        <f t="shared" si="19"/>
        <v>0.3740458719</v>
      </c>
      <c r="J158" s="35">
        <f t="shared" si="20"/>
        <v>0.3997054706</v>
      </c>
      <c r="K158" s="36">
        <f t="shared" si="21"/>
        <v>440</v>
      </c>
      <c r="L158" s="37">
        <f t="shared" si="22"/>
        <v>737</v>
      </c>
      <c r="M158" s="38">
        <f t="shared" si="23"/>
        <v>72</v>
      </c>
      <c r="N158" s="39">
        <f t="shared" si="24"/>
        <v>108</v>
      </c>
      <c r="O158" s="35">
        <f t="shared" si="25"/>
        <v>0.3738317757</v>
      </c>
      <c r="P158" s="35">
        <f t="shared" si="26"/>
        <v>0.4</v>
      </c>
      <c r="Q158" s="40">
        <f t="shared" si="27"/>
        <v>0.377302874</v>
      </c>
      <c r="R158" s="35">
        <f t="shared" si="28"/>
        <v>0.08899876391</v>
      </c>
      <c r="S158" s="10">
        <f t="shared" si="57"/>
        <v>0.4268510903</v>
      </c>
      <c r="T158" s="10">
        <f t="shared" si="29"/>
        <v>0.6279205902</v>
      </c>
      <c r="U158" s="10">
        <f t="shared" si="30"/>
        <v>0.6279205902</v>
      </c>
      <c r="V158" s="30">
        <f t="shared" si="31"/>
        <v>1357</v>
      </c>
      <c r="W158" s="30">
        <f t="shared" si="32"/>
        <v>512</v>
      </c>
      <c r="X158" s="34">
        <f t="shared" si="33"/>
        <v>579</v>
      </c>
      <c r="Y158" s="36">
        <f t="shared" si="34"/>
        <v>507</v>
      </c>
      <c r="Z158" s="37">
        <f t="shared" ref="Z158:AA158" si="662">L158</f>
        <v>737</v>
      </c>
      <c r="AA158" s="38">
        <f t="shared" si="662"/>
        <v>72</v>
      </c>
      <c r="AB158" s="39">
        <f t="shared" si="36"/>
        <v>300</v>
      </c>
      <c r="AC158" s="35">
        <f t="shared" si="37"/>
        <v>0.1935483871</v>
      </c>
      <c r="AD158" s="35">
        <f t="shared" si="38"/>
        <v>0.4075562701</v>
      </c>
      <c r="AE158" s="50">
        <f t="shared" ref="AE158:AF158" si="663">O158</f>
        <v>0.3738317757</v>
      </c>
      <c r="AF158" s="50">
        <f t="shared" si="663"/>
        <v>0.4</v>
      </c>
      <c r="AG158" s="52">
        <f t="shared" si="40"/>
        <v>0</v>
      </c>
      <c r="AH158" s="42">
        <v>274.0</v>
      </c>
      <c r="AI158" s="42">
        <v>195.0</v>
      </c>
      <c r="AJ158" s="42">
        <v>107.0</v>
      </c>
      <c r="AK158" s="42">
        <v>40.0</v>
      </c>
      <c r="AL158" s="42">
        <v>0.7278911564625851</v>
      </c>
      <c r="AM158" s="42">
        <v>0.5842217484008528</v>
      </c>
      <c r="AN158" s="42">
        <v>0.4144144144144144</v>
      </c>
      <c r="AO158" s="42">
        <v>0.4672489082969432</v>
      </c>
      <c r="AP158" s="42">
        <v>0.0</v>
      </c>
      <c r="AQ158" s="35">
        <f t="shared" si="41"/>
        <v>0.7278911565</v>
      </c>
      <c r="AR158" s="35">
        <f t="shared" si="42"/>
        <v>0.5842217484</v>
      </c>
      <c r="AS158" s="30">
        <f t="shared" si="43"/>
        <v>0.59944186</v>
      </c>
      <c r="AT158" s="30">
        <f t="shared" si="44"/>
        <v>0.2982088116</v>
      </c>
      <c r="AU158" s="30">
        <f t="shared" si="45"/>
        <v>-0.01522011164</v>
      </c>
      <c r="AV158" s="41">
        <f t="shared" si="46"/>
        <v>0.3965674274</v>
      </c>
      <c r="AW158" s="42">
        <f t="shared" si="47"/>
        <v>0.5562166983</v>
      </c>
      <c r="AX158" s="42">
        <f t="shared" si="48"/>
        <v>0.5330760936</v>
      </c>
      <c r="AY158" s="36">
        <f t="shared" si="49"/>
        <v>223</v>
      </c>
      <c r="AZ158" s="37">
        <f t="shared" si="50"/>
        <v>195</v>
      </c>
      <c r="BA158" s="38">
        <f t="shared" si="51"/>
        <v>107</v>
      </c>
      <c r="BB158" s="39">
        <f t="shared" si="52"/>
        <v>40</v>
      </c>
      <c r="BC158" s="43"/>
      <c r="BD158" s="43"/>
      <c r="BE158" s="43">
        <f t="shared" si="53"/>
        <v>1</v>
      </c>
      <c r="BF158" s="43">
        <f t="shared" ref="BF158:BK158" si="664">POWER($AQ158,BF$3)</f>
        <v>0.7278911565</v>
      </c>
      <c r="BG158" s="43">
        <f t="shared" si="664"/>
        <v>0.5298255357</v>
      </c>
      <c r="BH158" s="43">
        <f t="shared" si="664"/>
        <v>0.3856553219</v>
      </c>
      <c r="BI158" s="43">
        <f t="shared" si="664"/>
        <v>0.2807150982</v>
      </c>
      <c r="BJ158" s="43">
        <f t="shared" si="664"/>
        <v>0.2043300375</v>
      </c>
      <c r="BK158" s="43">
        <f t="shared" si="664"/>
        <v>0.1487300273</v>
      </c>
      <c r="BL158" s="43">
        <f t="shared" ref="BL158:BO158" si="665">$AR158*BE158</f>
        <v>0.5842217484</v>
      </c>
      <c r="BM158" s="43">
        <f t="shared" si="665"/>
        <v>0.4252498441</v>
      </c>
      <c r="BN158" s="43">
        <f t="shared" si="665"/>
        <v>0.3095356008</v>
      </c>
      <c r="BO158" s="43">
        <f t="shared" si="665"/>
        <v>0.2253082264</v>
      </c>
      <c r="BP158" s="43"/>
      <c r="BQ158" s="43"/>
      <c r="BR158" s="43"/>
      <c r="BS158" s="43"/>
      <c r="BT158" s="43"/>
      <c r="BU158" s="43"/>
      <c r="BV158" s="43"/>
      <c r="BW158" s="43"/>
      <c r="BX158" s="43"/>
    </row>
    <row r="159">
      <c r="A159" s="30"/>
      <c r="B159" s="30"/>
      <c r="C159" s="44">
        <f t="shared" si="56"/>
        <v>155</v>
      </c>
      <c r="D159" s="32">
        <f t="shared" si="14"/>
        <v>2653</v>
      </c>
      <c r="E159" s="32">
        <f t="shared" si="15"/>
        <v>2653</v>
      </c>
      <c r="F159" s="33">
        <f t="shared" si="16"/>
        <v>1107</v>
      </c>
      <c r="G159" s="30">
        <f t="shared" si="17"/>
        <v>730</v>
      </c>
      <c r="H159" s="34">
        <f t="shared" si="18"/>
        <v>377</v>
      </c>
      <c r="I159" s="35">
        <f t="shared" si="19"/>
        <v>0.3622812635</v>
      </c>
      <c r="J159" s="35">
        <f t="shared" si="20"/>
        <v>0.4177353928</v>
      </c>
      <c r="K159" s="36">
        <f t="shared" si="21"/>
        <v>264</v>
      </c>
      <c r="L159" s="37">
        <f t="shared" si="22"/>
        <v>466</v>
      </c>
      <c r="M159" s="38">
        <f t="shared" si="23"/>
        <v>157</v>
      </c>
      <c r="N159" s="39">
        <f t="shared" si="24"/>
        <v>220</v>
      </c>
      <c r="O159" s="35">
        <f t="shared" si="25"/>
        <v>0.3616438356</v>
      </c>
      <c r="P159" s="35">
        <f t="shared" si="26"/>
        <v>0.4164456233</v>
      </c>
      <c r="Q159" s="40">
        <f t="shared" si="27"/>
        <v>0.3803071364</v>
      </c>
      <c r="R159" s="35">
        <f t="shared" si="28"/>
        <v>0.2520064205</v>
      </c>
      <c r="S159" s="10">
        <f t="shared" si="57"/>
        <v>0.6042527014</v>
      </c>
      <c r="T159" s="10">
        <f t="shared" si="29"/>
        <v>0.8171971501</v>
      </c>
      <c r="U159" s="10">
        <f t="shared" si="30"/>
        <v>0.8171971501</v>
      </c>
      <c r="V159" s="30">
        <f t="shared" si="31"/>
        <v>1107</v>
      </c>
      <c r="W159" s="30">
        <f t="shared" si="32"/>
        <v>421</v>
      </c>
      <c r="X159" s="34">
        <f t="shared" si="33"/>
        <v>669</v>
      </c>
      <c r="Y159" s="36">
        <f t="shared" si="34"/>
        <v>512</v>
      </c>
      <c r="Z159" s="37">
        <f t="shared" ref="Z159:AA159" si="666">L159</f>
        <v>466</v>
      </c>
      <c r="AA159" s="38">
        <f t="shared" si="666"/>
        <v>157</v>
      </c>
      <c r="AB159" s="39">
        <f t="shared" si="36"/>
        <v>115</v>
      </c>
      <c r="AC159" s="35">
        <f t="shared" si="37"/>
        <v>0.5772058824</v>
      </c>
      <c r="AD159" s="35">
        <f t="shared" si="38"/>
        <v>0.5235173824</v>
      </c>
      <c r="AE159" s="50">
        <f t="shared" ref="AE159:AF159" si="667">O159</f>
        <v>0.3616438356</v>
      </c>
      <c r="AF159" s="50">
        <f t="shared" si="667"/>
        <v>0.4164456233</v>
      </c>
      <c r="AG159" s="52">
        <f t="shared" si="40"/>
        <v>0</v>
      </c>
      <c r="AH159" s="42">
        <v>395.0</v>
      </c>
      <c r="AI159" s="42">
        <v>423.0</v>
      </c>
      <c r="AJ159" s="42">
        <v>132.0</v>
      </c>
      <c r="AK159" s="42">
        <v>212.0</v>
      </c>
      <c r="AL159" s="42">
        <v>0.38372093023255816</v>
      </c>
      <c r="AM159" s="42">
        <v>0.4828850855745721</v>
      </c>
      <c r="AN159" s="42">
        <v>0.4260515603799186</v>
      </c>
      <c r="AO159" s="42">
        <v>0.4086687306501548</v>
      </c>
      <c r="AP159" s="42">
        <v>0.0</v>
      </c>
      <c r="AQ159" s="35">
        <f t="shared" si="41"/>
        <v>0.3837209302</v>
      </c>
      <c r="AR159" s="35">
        <f t="shared" si="42"/>
        <v>0.4828850856</v>
      </c>
      <c r="AS159" s="30">
        <f t="shared" si="43"/>
        <v>0.4847009484</v>
      </c>
      <c r="AT159" s="30">
        <f t="shared" si="44"/>
        <v>0.1834678999</v>
      </c>
      <c r="AU159" s="30">
        <f t="shared" si="45"/>
        <v>-0.00181586283</v>
      </c>
      <c r="AV159" s="41">
        <f t="shared" si="46"/>
        <v>0.3394003758</v>
      </c>
      <c r="AW159" s="42">
        <f t="shared" si="47"/>
        <v>0.3007509124</v>
      </c>
      <c r="AX159" s="42">
        <f t="shared" si="48"/>
        <v>0.2979900809</v>
      </c>
      <c r="AY159" s="36">
        <f t="shared" si="49"/>
        <v>180</v>
      </c>
      <c r="AZ159" s="37">
        <f t="shared" si="50"/>
        <v>423</v>
      </c>
      <c r="BA159" s="38">
        <f t="shared" si="51"/>
        <v>132</v>
      </c>
      <c r="BB159" s="39">
        <f t="shared" si="52"/>
        <v>212</v>
      </c>
      <c r="BC159" s="43"/>
      <c r="BD159" s="43"/>
      <c r="BE159" s="43">
        <f t="shared" si="53"/>
        <v>1</v>
      </c>
      <c r="BF159" s="43">
        <f t="shared" ref="BF159:BK159" si="668">POWER($AQ159,BF$3)</f>
        <v>0.3837209302</v>
      </c>
      <c r="BG159" s="43">
        <f t="shared" si="668"/>
        <v>0.1472417523</v>
      </c>
      <c r="BH159" s="43">
        <f t="shared" si="668"/>
        <v>0.05649974216</v>
      </c>
      <c r="BI159" s="43">
        <f t="shared" si="668"/>
        <v>0.02168013362</v>
      </c>
      <c r="BJ159" s="43">
        <f t="shared" si="668"/>
        <v>0.00831912104</v>
      </c>
      <c r="BK159" s="43">
        <f t="shared" si="668"/>
        <v>0.003192220864</v>
      </c>
      <c r="BL159" s="43">
        <f t="shared" ref="BL159:BO159" si="669">$AR159*BE159</f>
        <v>0.4828850856</v>
      </c>
      <c r="BM159" s="43">
        <f t="shared" si="669"/>
        <v>0.1852931142</v>
      </c>
      <c r="BN159" s="43">
        <f t="shared" si="669"/>
        <v>0.07110084616</v>
      </c>
      <c r="BO159" s="43">
        <f t="shared" si="669"/>
        <v>0.02728288283</v>
      </c>
      <c r="BP159" s="43"/>
      <c r="BQ159" s="43"/>
      <c r="BR159" s="43"/>
      <c r="BS159" s="43"/>
      <c r="BT159" s="43"/>
      <c r="BU159" s="43"/>
      <c r="BV159" s="43"/>
      <c r="BW159" s="43"/>
      <c r="BX159" s="43"/>
    </row>
    <row r="160">
      <c r="A160" s="30"/>
      <c r="B160" s="30"/>
      <c r="C160" s="44">
        <f t="shared" si="56"/>
        <v>156</v>
      </c>
      <c r="D160" s="32">
        <f t="shared" si="14"/>
        <v>1588</v>
      </c>
      <c r="E160" s="32">
        <f t="shared" si="15"/>
        <v>1588</v>
      </c>
      <c r="F160" s="33">
        <f t="shared" si="16"/>
        <v>752</v>
      </c>
      <c r="G160" s="30">
        <f t="shared" si="17"/>
        <v>511</v>
      </c>
      <c r="H160" s="34">
        <f t="shared" si="18"/>
        <v>241</v>
      </c>
      <c r="I160" s="35">
        <f t="shared" si="19"/>
        <v>0.4491188701</v>
      </c>
      <c r="J160" s="35">
        <f t="shared" si="20"/>
        <v>0.4856016493</v>
      </c>
      <c r="K160" s="36">
        <f t="shared" si="21"/>
        <v>229</v>
      </c>
      <c r="L160" s="37">
        <f t="shared" si="22"/>
        <v>282</v>
      </c>
      <c r="M160" s="38">
        <f t="shared" si="23"/>
        <v>117</v>
      </c>
      <c r="N160" s="39">
        <f t="shared" si="24"/>
        <v>124</v>
      </c>
      <c r="O160" s="35">
        <f t="shared" si="25"/>
        <v>0.4481409002</v>
      </c>
      <c r="P160" s="35">
        <f t="shared" si="26"/>
        <v>0.4854771784</v>
      </c>
      <c r="Q160" s="40">
        <f t="shared" si="27"/>
        <v>0.460106383</v>
      </c>
      <c r="R160" s="35">
        <f t="shared" si="28"/>
        <v>0.2932330827</v>
      </c>
      <c r="S160" s="10">
        <f t="shared" si="57"/>
        <v>0.580155746</v>
      </c>
      <c r="T160" s="10">
        <f t="shared" si="29"/>
        <v>0.7520117616</v>
      </c>
      <c r="U160" s="10">
        <f t="shared" si="30"/>
        <v>0.7520117616</v>
      </c>
      <c r="V160" s="30">
        <f t="shared" si="31"/>
        <v>752</v>
      </c>
      <c r="W160" s="30">
        <f t="shared" si="32"/>
        <v>346</v>
      </c>
      <c r="X160" s="34">
        <f t="shared" si="33"/>
        <v>436</v>
      </c>
      <c r="Y160" s="36">
        <f t="shared" si="34"/>
        <v>319</v>
      </c>
      <c r="Z160" s="37">
        <f t="shared" ref="Z160:AA160" si="670">L160</f>
        <v>282</v>
      </c>
      <c r="AA160" s="38">
        <f t="shared" si="670"/>
        <v>117</v>
      </c>
      <c r="AB160" s="39">
        <f t="shared" si="36"/>
        <v>105</v>
      </c>
      <c r="AC160" s="35">
        <f t="shared" si="37"/>
        <v>0.527027027</v>
      </c>
      <c r="AD160" s="35">
        <f t="shared" si="38"/>
        <v>0.53078203</v>
      </c>
      <c r="AE160" s="50">
        <f t="shared" ref="AE160:AF160" si="671">O160</f>
        <v>0.4481409002</v>
      </c>
      <c r="AF160" s="50">
        <f t="shared" si="671"/>
        <v>0.4854771784</v>
      </c>
      <c r="AG160" s="52">
        <f t="shared" si="40"/>
        <v>0</v>
      </c>
      <c r="AH160" s="42">
        <v>338.0</v>
      </c>
      <c r="AI160" s="42">
        <v>213.0</v>
      </c>
      <c r="AJ160" s="42">
        <v>147.0</v>
      </c>
      <c r="AK160" s="42">
        <v>34.0</v>
      </c>
      <c r="AL160" s="42">
        <v>0.8121546961325967</v>
      </c>
      <c r="AM160" s="42">
        <v>0.6134301270417423</v>
      </c>
      <c r="AN160" s="42">
        <v>0.4116022099447514</v>
      </c>
      <c r="AO160" s="42">
        <v>0.47115384615384615</v>
      </c>
      <c r="AP160" s="42">
        <v>0.0</v>
      </c>
      <c r="AQ160" s="35">
        <f t="shared" si="41"/>
        <v>0.8121546961</v>
      </c>
      <c r="AR160" s="35">
        <f t="shared" si="42"/>
        <v>0.613430127</v>
      </c>
      <c r="AS160" s="30">
        <f t="shared" si="43"/>
        <v>0.6192658809</v>
      </c>
      <c r="AT160" s="30">
        <f t="shared" si="44"/>
        <v>0.3180328324</v>
      </c>
      <c r="AU160" s="30">
        <f t="shared" si="45"/>
        <v>-0.005835753859</v>
      </c>
      <c r="AV160" s="41">
        <f t="shared" si="46"/>
        <v>0.4121614899</v>
      </c>
      <c r="AW160" s="42">
        <f t="shared" si="47"/>
        <v>0.6167414908</v>
      </c>
      <c r="AX160" s="42">
        <f t="shared" si="48"/>
        <v>0.607868831</v>
      </c>
      <c r="AY160" s="36">
        <f t="shared" si="49"/>
        <v>330</v>
      </c>
      <c r="AZ160" s="37">
        <f t="shared" si="50"/>
        <v>213</v>
      </c>
      <c r="BA160" s="38">
        <f t="shared" si="51"/>
        <v>147</v>
      </c>
      <c r="BB160" s="39">
        <f t="shared" si="52"/>
        <v>34</v>
      </c>
      <c r="BC160" s="43"/>
      <c r="BD160" s="43"/>
      <c r="BE160" s="43">
        <f t="shared" si="53"/>
        <v>1</v>
      </c>
      <c r="BF160" s="43">
        <f t="shared" ref="BF160:BK160" si="672">POWER($AQ160,BF$3)</f>
        <v>0.8121546961</v>
      </c>
      <c r="BG160" s="43">
        <f t="shared" si="672"/>
        <v>0.6595952505</v>
      </c>
      <c r="BH160" s="43">
        <f t="shared" si="672"/>
        <v>0.5356933802</v>
      </c>
      <c r="BI160" s="43">
        <f t="shared" si="672"/>
        <v>0.4350658944</v>
      </c>
      <c r="BJ160" s="43">
        <f t="shared" si="672"/>
        <v>0.3533408093</v>
      </c>
      <c r="BK160" s="43">
        <f t="shared" si="672"/>
        <v>0.2869673976</v>
      </c>
      <c r="BL160" s="43">
        <f t="shared" ref="BL160:BO160" si="673">$AR160*BE160</f>
        <v>0.613430127</v>
      </c>
      <c r="BM160" s="43">
        <f t="shared" si="673"/>
        <v>0.4982001584</v>
      </c>
      <c r="BN160" s="43">
        <f t="shared" si="673"/>
        <v>0.4046155983</v>
      </c>
      <c r="BO160" s="43">
        <f t="shared" si="673"/>
        <v>0.3286104583</v>
      </c>
      <c r="BP160" s="43"/>
      <c r="BQ160" s="43"/>
      <c r="BR160" s="43"/>
      <c r="BS160" s="43"/>
      <c r="BT160" s="43"/>
      <c r="BU160" s="43"/>
      <c r="BV160" s="43"/>
      <c r="BW160" s="43"/>
      <c r="BX160" s="43"/>
    </row>
    <row r="161">
      <c r="A161" s="30"/>
      <c r="B161" s="30"/>
      <c r="C161" s="44">
        <f t="shared" si="56"/>
        <v>157</v>
      </c>
      <c r="D161" s="32">
        <f t="shared" si="14"/>
        <v>2087</v>
      </c>
      <c r="E161" s="32">
        <f t="shared" si="15"/>
        <v>2087</v>
      </c>
      <c r="F161" s="33">
        <f t="shared" si="16"/>
        <v>717</v>
      </c>
      <c r="G161" s="30">
        <f t="shared" si="17"/>
        <v>476</v>
      </c>
      <c r="H161" s="34">
        <f t="shared" si="18"/>
        <v>241</v>
      </c>
      <c r="I161" s="35">
        <f t="shared" si="19"/>
        <v>0.1887566486</v>
      </c>
      <c r="J161" s="35">
        <f t="shared" si="20"/>
        <v>0.141240624</v>
      </c>
      <c r="K161" s="36">
        <f t="shared" si="21"/>
        <v>90</v>
      </c>
      <c r="L161" s="37">
        <f t="shared" si="22"/>
        <v>386</v>
      </c>
      <c r="M161" s="38">
        <f t="shared" si="23"/>
        <v>34</v>
      </c>
      <c r="N161" s="39">
        <f t="shared" si="24"/>
        <v>207</v>
      </c>
      <c r="O161" s="35">
        <f t="shared" si="25"/>
        <v>0.1890756303</v>
      </c>
      <c r="P161" s="35">
        <f t="shared" si="26"/>
        <v>0.1410788382</v>
      </c>
      <c r="Q161" s="40">
        <f t="shared" si="27"/>
        <v>0.1729428173</v>
      </c>
      <c r="R161" s="35">
        <f t="shared" si="28"/>
        <v>0.08095238095</v>
      </c>
      <c r="S161" s="10">
        <f t="shared" si="57"/>
        <v>0.4907420829</v>
      </c>
      <c r="T161" s="10">
        <f t="shared" si="29"/>
        <v>0.7376724231</v>
      </c>
      <c r="U161" s="10">
        <f t="shared" si="30"/>
        <v>0.7376724231</v>
      </c>
      <c r="V161" s="30">
        <f t="shared" si="31"/>
        <v>717</v>
      </c>
      <c r="W161" s="30">
        <f t="shared" si="32"/>
        <v>124</v>
      </c>
      <c r="X161" s="34">
        <f t="shared" si="33"/>
        <v>352</v>
      </c>
      <c r="Y161" s="36">
        <f t="shared" si="34"/>
        <v>318</v>
      </c>
      <c r="Z161" s="37">
        <f t="shared" ref="Z161:AA161" si="674">L161</f>
        <v>386</v>
      </c>
      <c r="AA161" s="38">
        <f t="shared" si="674"/>
        <v>34</v>
      </c>
      <c r="AB161" s="39">
        <f t="shared" si="36"/>
        <v>113</v>
      </c>
      <c r="AC161" s="35">
        <f t="shared" si="37"/>
        <v>0.231292517</v>
      </c>
      <c r="AD161" s="35">
        <f t="shared" si="38"/>
        <v>0.4517045455</v>
      </c>
      <c r="AE161" s="50">
        <f t="shared" ref="AE161:AF161" si="675">O161</f>
        <v>0.1890756303</v>
      </c>
      <c r="AF161" s="50">
        <f t="shared" si="675"/>
        <v>0.1410788382</v>
      </c>
      <c r="AG161" s="52">
        <f t="shared" si="40"/>
        <v>0</v>
      </c>
      <c r="AH161" s="42">
        <v>555.0</v>
      </c>
      <c r="AI161" s="42">
        <v>428.0</v>
      </c>
      <c r="AJ161" s="42">
        <v>108.0</v>
      </c>
      <c r="AK161" s="42">
        <v>31.0</v>
      </c>
      <c r="AL161" s="42">
        <v>0.7769784172661871</v>
      </c>
      <c r="AM161" s="42">
        <v>0.5645981688708036</v>
      </c>
      <c r="AN161" s="42">
        <v>0.3152</v>
      </c>
      <c r="AO161" s="42">
        <v>0.2903225806451613</v>
      </c>
      <c r="AP161" s="42">
        <v>0.0</v>
      </c>
      <c r="AQ161" s="35">
        <f t="shared" si="41"/>
        <v>0.7769784173</v>
      </c>
      <c r="AR161" s="35">
        <f t="shared" si="42"/>
        <v>0.5645981689</v>
      </c>
      <c r="AS161" s="30">
        <f t="shared" si="43"/>
        <v>0.611410919</v>
      </c>
      <c r="AT161" s="30">
        <f t="shared" si="44"/>
        <v>0.3101778705</v>
      </c>
      <c r="AU161" s="30">
        <f t="shared" si="45"/>
        <v>-0.04681275009</v>
      </c>
      <c r="AV161" s="41">
        <f t="shared" si="46"/>
        <v>0.4055726549</v>
      </c>
      <c r="AW161" s="42">
        <f t="shared" si="47"/>
        <v>0.5915681585</v>
      </c>
      <c r="AX161" s="42">
        <f t="shared" si="48"/>
        <v>0.5203942162</v>
      </c>
      <c r="AY161" s="36">
        <f t="shared" si="49"/>
        <v>464</v>
      </c>
      <c r="AZ161" s="37">
        <f t="shared" si="50"/>
        <v>428</v>
      </c>
      <c r="BA161" s="38">
        <f t="shared" si="51"/>
        <v>108</v>
      </c>
      <c r="BB161" s="39">
        <f t="shared" si="52"/>
        <v>31</v>
      </c>
      <c r="BC161" s="43"/>
      <c r="BD161" s="43"/>
      <c r="BE161" s="43">
        <f t="shared" si="53"/>
        <v>1</v>
      </c>
      <c r="BF161" s="43">
        <f t="shared" ref="BF161:BK161" si="676">POWER($AQ161,BF$3)</f>
        <v>0.7769784173</v>
      </c>
      <c r="BG161" s="43">
        <f t="shared" si="676"/>
        <v>0.6036954609</v>
      </c>
      <c r="BH161" s="43">
        <f t="shared" si="676"/>
        <v>0.4690583437</v>
      </c>
      <c r="BI161" s="43">
        <f t="shared" si="676"/>
        <v>0.3644482095</v>
      </c>
      <c r="BJ161" s="43">
        <f t="shared" si="676"/>
        <v>0.283168393</v>
      </c>
      <c r="BK161" s="43">
        <f t="shared" si="676"/>
        <v>0.2200157298</v>
      </c>
      <c r="BL161" s="43">
        <f t="shared" ref="BL161:BO161" si="677">$AR161*BE161</f>
        <v>0.5645981689</v>
      </c>
      <c r="BM161" s="43">
        <f t="shared" si="677"/>
        <v>0.4386805916</v>
      </c>
      <c r="BN161" s="43">
        <f t="shared" si="677"/>
        <v>0.3408453518</v>
      </c>
      <c r="BO161" s="43">
        <f t="shared" si="677"/>
        <v>0.264829482</v>
      </c>
      <c r="BP161" s="43"/>
      <c r="BQ161" s="43"/>
      <c r="BR161" s="43"/>
      <c r="BS161" s="43"/>
      <c r="BT161" s="43"/>
      <c r="BU161" s="43"/>
      <c r="BV161" s="43"/>
      <c r="BW161" s="43"/>
      <c r="BX161" s="43"/>
    </row>
    <row r="162">
      <c r="A162" s="30"/>
      <c r="B162" s="30"/>
      <c r="C162" s="44">
        <f t="shared" si="56"/>
        <v>158</v>
      </c>
      <c r="D162" s="32">
        <f t="shared" si="14"/>
        <v>1797</v>
      </c>
      <c r="E162" s="32">
        <f t="shared" si="15"/>
        <v>1797</v>
      </c>
      <c r="F162" s="33">
        <f t="shared" si="16"/>
        <v>950</v>
      </c>
      <c r="G162" s="30">
        <f t="shared" si="17"/>
        <v>532</v>
      </c>
      <c r="H162" s="34">
        <f t="shared" si="18"/>
        <v>418</v>
      </c>
      <c r="I162" s="35">
        <f t="shared" si="19"/>
        <v>0.5352154636</v>
      </c>
      <c r="J162" s="35">
        <f t="shared" si="20"/>
        <v>0.4864662192</v>
      </c>
      <c r="K162" s="36">
        <f t="shared" si="21"/>
        <v>285</v>
      </c>
      <c r="L162" s="37">
        <f t="shared" si="22"/>
        <v>247</v>
      </c>
      <c r="M162" s="38">
        <f t="shared" si="23"/>
        <v>203</v>
      </c>
      <c r="N162" s="39">
        <f t="shared" si="24"/>
        <v>215</v>
      </c>
      <c r="O162" s="35">
        <f t="shared" si="25"/>
        <v>0.5357142857</v>
      </c>
      <c r="P162" s="35">
        <f t="shared" si="26"/>
        <v>0.485645933</v>
      </c>
      <c r="Q162" s="40">
        <f t="shared" si="27"/>
        <v>0.5136842105</v>
      </c>
      <c r="R162" s="35">
        <f t="shared" si="28"/>
        <v>0.4511111111</v>
      </c>
      <c r="S162" s="10">
        <f t="shared" si="57"/>
        <v>0.6844884467</v>
      </c>
      <c r="T162" s="10">
        <f t="shared" si="29"/>
        <v>0.8246987286</v>
      </c>
      <c r="U162" s="10">
        <f t="shared" si="30"/>
        <v>0.8246987286</v>
      </c>
      <c r="V162" s="30">
        <f t="shared" si="31"/>
        <v>950</v>
      </c>
      <c r="W162" s="30">
        <f t="shared" si="32"/>
        <v>488</v>
      </c>
      <c r="X162" s="34">
        <f t="shared" si="33"/>
        <v>650</v>
      </c>
      <c r="Y162" s="36">
        <f t="shared" si="34"/>
        <v>447</v>
      </c>
      <c r="Z162" s="37">
        <f t="shared" ref="Z162:AA162" si="678">L162</f>
        <v>247</v>
      </c>
      <c r="AA162" s="38">
        <f t="shared" si="678"/>
        <v>203</v>
      </c>
      <c r="AB162" s="39">
        <f t="shared" si="36"/>
        <v>95</v>
      </c>
      <c r="AC162" s="35">
        <f t="shared" si="37"/>
        <v>0.6812080537</v>
      </c>
      <c r="AD162" s="35">
        <f t="shared" si="38"/>
        <v>0.644092219</v>
      </c>
      <c r="AE162" s="50">
        <f t="shared" ref="AE162:AF162" si="679">O162</f>
        <v>0.5357142857</v>
      </c>
      <c r="AF162" s="50">
        <f t="shared" si="679"/>
        <v>0.485645933</v>
      </c>
      <c r="AG162" s="52">
        <f t="shared" si="40"/>
        <v>0</v>
      </c>
      <c r="AH162" s="42">
        <v>190.0</v>
      </c>
      <c r="AI162" s="42">
        <v>234.0</v>
      </c>
      <c r="AJ162" s="42">
        <v>102.0</v>
      </c>
      <c r="AK162" s="42">
        <v>127.0</v>
      </c>
      <c r="AL162" s="42">
        <v>0.44541484716157204</v>
      </c>
      <c r="AM162" s="42">
        <v>0.4481132075471698</v>
      </c>
      <c r="AN162" s="42">
        <v>0.38258575197889183</v>
      </c>
      <c r="AO162" s="42">
        <v>0.4722222222222222</v>
      </c>
      <c r="AP162" s="42">
        <v>0.0</v>
      </c>
      <c r="AQ162" s="35">
        <f t="shared" si="41"/>
        <v>0.4454148472</v>
      </c>
      <c r="AR162" s="35">
        <f t="shared" si="42"/>
        <v>0.4481132075</v>
      </c>
      <c r="AS162" s="30">
        <f t="shared" si="43"/>
        <v>0.5090225331</v>
      </c>
      <c r="AT162" s="30">
        <f t="shared" si="44"/>
        <v>0.2077894846</v>
      </c>
      <c r="AU162" s="30">
        <f t="shared" si="45"/>
        <v>-0.06090932552</v>
      </c>
      <c r="AV162" s="41">
        <f t="shared" si="46"/>
        <v>0.348901497</v>
      </c>
      <c r="AW162" s="42">
        <f t="shared" si="47"/>
        <v>0.3475419802</v>
      </c>
      <c r="AX162" s="42">
        <f t="shared" si="48"/>
        <v>0.2549356538</v>
      </c>
      <c r="AY162" s="36">
        <f t="shared" si="49"/>
        <v>80</v>
      </c>
      <c r="AZ162" s="37">
        <f t="shared" si="50"/>
        <v>234</v>
      </c>
      <c r="BA162" s="38">
        <f t="shared" si="51"/>
        <v>102</v>
      </c>
      <c r="BB162" s="39">
        <f t="shared" si="52"/>
        <v>127</v>
      </c>
      <c r="BC162" s="43"/>
      <c r="BD162" s="43"/>
      <c r="BE162" s="43">
        <f t="shared" si="53"/>
        <v>1</v>
      </c>
      <c r="BF162" s="43">
        <f t="shared" ref="BF162:BK162" si="680">POWER($AQ162,BF$3)</f>
        <v>0.4454148472</v>
      </c>
      <c r="BG162" s="43">
        <f t="shared" si="680"/>
        <v>0.1983943861</v>
      </c>
      <c r="BH162" s="43">
        <f t="shared" si="680"/>
        <v>0.08836780515</v>
      </c>
      <c r="BI162" s="43">
        <f t="shared" si="680"/>
        <v>0.03936033242</v>
      </c>
      <c r="BJ162" s="43">
        <f t="shared" si="680"/>
        <v>0.01753167645</v>
      </c>
      <c r="BK162" s="43">
        <f t="shared" si="680"/>
        <v>0.007808868987</v>
      </c>
      <c r="BL162" s="43">
        <f t="shared" ref="BL162:BO162" si="681">$AR162*BE162</f>
        <v>0.4481132075</v>
      </c>
      <c r="BM162" s="43">
        <f t="shared" si="681"/>
        <v>0.1995962759</v>
      </c>
      <c r="BN162" s="43">
        <f t="shared" si="681"/>
        <v>0.0889031447</v>
      </c>
      <c r="BO162" s="43">
        <f t="shared" si="681"/>
        <v>0.03959878061</v>
      </c>
      <c r="BP162" s="43"/>
      <c r="BQ162" s="43"/>
      <c r="BR162" s="43"/>
      <c r="BS162" s="43"/>
      <c r="BT162" s="43"/>
      <c r="BU162" s="43"/>
      <c r="BV162" s="43"/>
      <c r="BW162" s="43"/>
      <c r="BX162" s="43"/>
    </row>
    <row r="163">
      <c r="A163" s="30"/>
      <c r="B163" s="30"/>
      <c r="C163" s="44">
        <f t="shared" si="56"/>
        <v>159</v>
      </c>
      <c r="D163" s="32">
        <f t="shared" si="14"/>
        <v>3865</v>
      </c>
      <c r="E163" s="32">
        <f t="shared" si="15"/>
        <v>3865</v>
      </c>
      <c r="F163" s="33">
        <f t="shared" si="16"/>
        <v>1247</v>
      </c>
      <c r="G163" s="30">
        <f t="shared" si="17"/>
        <v>976</v>
      </c>
      <c r="H163" s="34">
        <f t="shared" si="18"/>
        <v>271</v>
      </c>
      <c r="I163" s="35">
        <f t="shared" si="19"/>
        <v>0.3211061078</v>
      </c>
      <c r="J163" s="35">
        <f t="shared" si="20"/>
        <v>0.2965761639</v>
      </c>
      <c r="K163" s="36">
        <f t="shared" si="21"/>
        <v>313</v>
      </c>
      <c r="L163" s="37">
        <f t="shared" si="22"/>
        <v>663</v>
      </c>
      <c r="M163" s="38">
        <f t="shared" si="23"/>
        <v>80</v>
      </c>
      <c r="N163" s="39">
        <f t="shared" si="24"/>
        <v>191</v>
      </c>
      <c r="O163" s="35">
        <f t="shared" si="25"/>
        <v>0.3206967213</v>
      </c>
      <c r="P163" s="35">
        <f t="shared" si="26"/>
        <v>0.295202952</v>
      </c>
      <c r="Q163" s="40">
        <f t="shared" si="27"/>
        <v>0.3151563753</v>
      </c>
      <c r="R163" s="35">
        <f t="shared" si="28"/>
        <v>0.1076716016</v>
      </c>
      <c r="S163" s="10">
        <f t="shared" si="57"/>
        <v>0.4648867874</v>
      </c>
      <c r="T163" s="10">
        <f t="shared" si="29"/>
        <v>0.6786419325</v>
      </c>
      <c r="U163" s="10">
        <f t="shared" si="30"/>
        <v>0.6786419325</v>
      </c>
      <c r="V163" s="30">
        <f t="shared" si="31"/>
        <v>1247</v>
      </c>
      <c r="W163" s="30">
        <f t="shared" si="32"/>
        <v>393</v>
      </c>
      <c r="X163" s="34">
        <f t="shared" si="33"/>
        <v>580</v>
      </c>
      <c r="Y163" s="36">
        <f t="shared" si="34"/>
        <v>500</v>
      </c>
      <c r="Z163" s="37">
        <f t="shared" ref="Z163:AA163" si="682">L163</f>
        <v>663</v>
      </c>
      <c r="AA163" s="38">
        <f t="shared" si="682"/>
        <v>80</v>
      </c>
      <c r="AB163" s="39">
        <f t="shared" si="36"/>
        <v>237</v>
      </c>
      <c r="AC163" s="35">
        <f t="shared" si="37"/>
        <v>0.2523659306</v>
      </c>
      <c r="AD163" s="35">
        <f t="shared" si="38"/>
        <v>0.4299226139</v>
      </c>
      <c r="AE163" s="50">
        <f t="shared" ref="AE163:AF163" si="683">O163</f>
        <v>0.3206967213</v>
      </c>
      <c r="AF163" s="50">
        <f t="shared" si="683"/>
        <v>0.295202952</v>
      </c>
      <c r="AG163" s="52">
        <f t="shared" si="40"/>
        <v>0</v>
      </c>
      <c r="AH163" s="42">
        <v>352.0</v>
      </c>
      <c r="AI163" s="42">
        <v>314.0</v>
      </c>
      <c r="AJ163" s="42">
        <v>80.0</v>
      </c>
      <c r="AK163" s="42">
        <v>62.0</v>
      </c>
      <c r="AL163" s="42">
        <v>0.5633802816901409</v>
      </c>
      <c r="AM163" s="42">
        <v>0.5285285285285285</v>
      </c>
      <c r="AN163" s="42">
        <v>0.32181425485961124</v>
      </c>
      <c r="AO163" s="42">
        <v>0.3187250996015936</v>
      </c>
      <c r="AP163" s="42">
        <v>0.0</v>
      </c>
      <c r="AQ163" s="35">
        <f t="shared" si="41"/>
        <v>0.5633802817</v>
      </c>
      <c r="AR163" s="35">
        <f t="shared" si="42"/>
        <v>0.5285285285</v>
      </c>
      <c r="AS163" s="30">
        <f t="shared" si="43"/>
        <v>0.5510924323</v>
      </c>
      <c r="AT163" s="30">
        <f t="shared" si="44"/>
        <v>0.2498593838</v>
      </c>
      <c r="AU163" s="30">
        <f t="shared" si="45"/>
        <v>-0.02256390373</v>
      </c>
      <c r="AV163" s="41">
        <f t="shared" si="46"/>
        <v>0.3679624305</v>
      </c>
      <c r="AW163" s="42">
        <f t="shared" si="47"/>
        <v>0.4357906914</v>
      </c>
      <c r="AX163" s="42">
        <f t="shared" si="48"/>
        <v>0.4014846108</v>
      </c>
      <c r="AY163" s="36">
        <f t="shared" si="49"/>
        <v>211</v>
      </c>
      <c r="AZ163" s="37">
        <f t="shared" si="50"/>
        <v>314</v>
      </c>
      <c r="BA163" s="38">
        <f t="shared" si="51"/>
        <v>80</v>
      </c>
      <c r="BB163" s="39">
        <f t="shared" si="52"/>
        <v>62</v>
      </c>
      <c r="BC163" s="43"/>
      <c r="BD163" s="43"/>
      <c r="BE163" s="43">
        <f t="shared" si="53"/>
        <v>1</v>
      </c>
      <c r="BF163" s="43">
        <f t="shared" ref="BF163:BK163" si="684">POWER($AQ163,BF$3)</f>
        <v>0.5633802817</v>
      </c>
      <c r="BG163" s="43">
        <f t="shared" si="684"/>
        <v>0.3173973418</v>
      </c>
      <c r="BH163" s="43">
        <f t="shared" si="684"/>
        <v>0.1788154038</v>
      </c>
      <c r="BI163" s="43">
        <f t="shared" si="684"/>
        <v>0.1007410726</v>
      </c>
      <c r="BJ163" s="43">
        <f t="shared" si="684"/>
        <v>0.05675553385</v>
      </c>
      <c r="BK163" s="43">
        <f t="shared" si="684"/>
        <v>0.03197494865</v>
      </c>
      <c r="BL163" s="43">
        <f t="shared" ref="BL163:BO163" si="685">$AR163*BE163</f>
        <v>0.5285285285</v>
      </c>
      <c r="BM163" s="43">
        <f t="shared" si="685"/>
        <v>0.2977625513</v>
      </c>
      <c r="BN163" s="43">
        <f t="shared" si="685"/>
        <v>0.16775355</v>
      </c>
      <c r="BO163" s="43">
        <f t="shared" si="685"/>
        <v>0.09450904226</v>
      </c>
      <c r="BP163" s="43"/>
      <c r="BQ163" s="43"/>
      <c r="BR163" s="43"/>
      <c r="BS163" s="43"/>
      <c r="BT163" s="43"/>
      <c r="BU163" s="43"/>
      <c r="BV163" s="43"/>
      <c r="BW163" s="43"/>
      <c r="BX163" s="43"/>
    </row>
    <row r="164">
      <c r="A164" s="30"/>
      <c r="B164" s="30"/>
      <c r="C164" s="44">
        <f t="shared" si="56"/>
        <v>160</v>
      </c>
      <c r="D164" s="32">
        <f t="shared" si="14"/>
        <v>3861</v>
      </c>
      <c r="E164" s="32">
        <f t="shared" si="15"/>
        <v>3861</v>
      </c>
      <c r="F164" s="33">
        <f t="shared" si="16"/>
        <v>1926</v>
      </c>
      <c r="G164" s="30">
        <f t="shared" si="17"/>
        <v>1383</v>
      </c>
      <c r="H164" s="34">
        <f t="shared" si="18"/>
        <v>543</v>
      </c>
      <c r="I164" s="35">
        <f t="shared" si="19"/>
        <v>0.4930320716</v>
      </c>
      <c r="J164" s="35">
        <f t="shared" si="20"/>
        <v>0.5397490674</v>
      </c>
      <c r="K164" s="36">
        <f t="shared" si="21"/>
        <v>682</v>
      </c>
      <c r="L164" s="37">
        <f t="shared" si="22"/>
        <v>701</v>
      </c>
      <c r="M164" s="38">
        <f t="shared" si="23"/>
        <v>293</v>
      </c>
      <c r="N164" s="39">
        <f t="shared" si="24"/>
        <v>250</v>
      </c>
      <c r="O164" s="35">
        <f t="shared" si="25"/>
        <v>0.4931308749</v>
      </c>
      <c r="P164" s="35">
        <f t="shared" si="26"/>
        <v>0.5395948435</v>
      </c>
      <c r="Q164" s="40">
        <f t="shared" si="27"/>
        <v>0.5062305296</v>
      </c>
      <c r="R164" s="35">
        <f t="shared" si="28"/>
        <v>0.2947686117</v>
      </c>
      <c r="S164" s="10">
        <f t="shared" si="57"/>
        <v>0.7208918954</v>
      </c>
      <c r="T164" s="10">
        <f t="shared" si="29"/>
        <v>0.9817702017</v>
      </c>
      <c r="U164" s="10">
        <f t="shared" si="30"/>
        <v>0.9817702017</v>
      </c>
      <c r="V164" s="30">
        <f t="shared" si="31"/>
        <v>1926</v>
      </c>
      <c r="W164" s="30">
        <f t="shared" si="32"/>
        <v>975</v>
      </c>
      <c r="X164" s="34">
        <f t="shared" si="33"/>
        <v>1388</v>
      </c>
      <c r="Y164" s="36">
        <f t="shared" si="34"/>
        <v>1095</v>
      </c>
      <c r="Z164" s="37">
        <f t="shared" ref="Z164:AA164" si="686">L164</f>
        <v>701</v>
      </c>
      <c r="AA164" s="38">
        <f t="shared" si="686"/>
        <v>293</v>
      </c>
      <c r="AB164" s="39">
        <f t="shared" si="36"/>
        <v>20</v>
      </c>
      <c r="AC164" s="35">
        <f t="shared" si="37"/>
        <v>0.9361022364</v>
      </c>
      <c r="AD164" s="35">
        <f t="shared" si="38"/>
        <v>0.609688196</v>
      </c>
      <c r="AE164" s="50">
        <f t="shared" ref="AE164:AF164" si="687">O164</f>
        <v>0.4931308749</v>
      </c>
      <c r="AF164" s="50">
        <f t="shared" si="687"/>
        <v>0.5395948435</v>
      </c>
      <c r="AG164" s="52">
        <f t="shared" si="40"/>
        <v>0</v>
      </c>
      <c r="AH164" s="42">
        <v>627.0</v>
      </c>
      <c r="AI164" s="42">
        <v>407.0</v>
      </c>
      <c r="AJ164" s="42">
        <v>312.0</v>
      </c>
      <c r="AK164" s="42">
        <v>158.0</v>
      </c>
      <c r="AL164" s="42">
        <v>0.6638297872340425</v>
      </c>
      <c r="AM164" s="42">
        <v>0.6063829787234043</v>
      </c>
      <c r="AN164" s="42">
        <v>0.46866840731070497</v>
      </c>
      <c r="AO164" s="42">
        <v>0.4785276073619632</v>
      </c>
      <c r="AP164" s="42">
        <v>0.0</v>
      </c>
      <c r="AQ164" s="35">
        <f t="shared" si="41"/>
        <v>0.6638297872</v>
      </c>
      <c r="AR164" s="35">
        <f t="shared" si="42"/>
        <v>0.6063829787</v>
      </c>
      <c r="AS164" s="30">
        <f t="shared" si="43"/>
        <v>0.5820955987</v>
      </c>
      <c r="AT164" s="30">
        <f t="shared" si="44"/>
        <v>0.2808625502</v>
      </c>
      <c r="AU164" s="30">
        <f t="shared" si="45"/>
        <v>0.02428738006</v>
      </c>
      <c r="AV164" s="41">
        <f t="shared" si="46"/>
        <v>0.3851428303</v>
      </c>
      <c r="AW164" s="42">
        <f t="shared" si="47"/>
        <v>0.5096831165</v>
      </c>
      <c r="AX164" s="42">
        <f t="shared" si="48"/>
        <v>0.5466095646</v>
      </c>
      <c r="AY164" s="36">
        <f t="shared" si="49"/>
        <v>491</v>
      </c>
      <c r="AZ164" s="37">
        <f t="shared" si="50"/>
        <v>407</v>
      </c>
      <c r="BA164" s="38">
        <f t="shared" si="51"/>
        <v>312</v>
      </c>
      <c r="BB164" s="39">
        <f t="shared" si="52"/>
        <v>158</v>
      </c>
      <c r="BC164" s="43"/>
      <c r="BD164" s="43"/>
      <c r="BE164" s="43">
        <f t="shared" si="53"/>
        <v>1</v>
      </c>
      <c r="BF164" s="43">
        <f t="shared" ref="BF164:BK164" si="688">POWER($AQ164,BF$3)</f>
        <v>0.6638297872</v>
      </c>
      <c r="BG164" s="43">
        <f t="shared" si="688"/>
        <v>0.4406699864</v>
      </c>
      <c r="BH164" s="43">
        <f t="shared" si="688"/>
        <v>0.2925298633</v>
      </c>
      <c r="BI164" s="43">
        <f t="shared" si="688"/>
        <v>0.1941900369</v>
      </c>
      <c r="BJ164" s="43">
        <f t="shared" si="688"/>
        <v>0.1289091309</v>
      </c>
      <c r="BK164" s="43">
        <f t="shared" si="688"/>
        <v>0.08557372094</v>
      </c>
      <c r="BL164" s="43">
        <f t="shared" ref="BL164:BO164" si="689">$AR164*BE164</f>
        <v>0.6063829787</v>
      </c>
      <c r="BM164" s="43">
        <f t="shared" si="689"/>
        <v>0.4025350837</v>
      </c>
      <c r="BN164" s="43">
        <f t="shared" si="689"/>
        <v>0.267214779</v>
      </c>
      <c r="BO164" s="43">
        <f t="shared" si="689"/>
        <v>0.1773851299</v>
      </c>
      <c r="BP164" s="43"/>
      <c r="BQ164" s="43"/>
      <c r="BR164" s="43"/>
      <c r="BS164" s="43"/>
      <c r="BT164" s="43"/>
      <c r="BU164" s="43"/>
      <c r="BV164" s="43"/>
      <c r="BW164" s="43"/>
      <c r="BX164" s="43"/>
    </row>
    <row r="165">
      <c r="A165" s="30"/>
      <c r="B165" s="30"/>
      <c r="C165" s="44">
        <f t="shared" si="56"/>
        <v>161</v>
      </c>
      <c r="D165" s="32">
        <f t="shared" si="14"/>
        <v>1243</v>
      </c>
      <c r="E165" s="32">
        <f t="shared" si="15"/>
        <v>1243</v>
      </c>
      <c r="F165" s="33">
        <f t="shared" si="16"/>
        <v>504</v>
      </c>
      <c r="G165" s="30">
        <f t="shared" si="17"/>
        <v>318</v>
      </c>
      <c r="H165" s="34">
        <f t="shared" si="18"/>
        <v>186</v>
      </c>
      <c r="I165" s="35">
        <f t="shared" si="19"/>
        <v>0.3336022699</v>
      </c>
      <c r="J165" s="35">
        <f t="shared" si="20"/>
        <v>0.3898593181</v>
      </c>
      <c r="K165" s="36">
        <f t="shared" si="21"/>
        <v>106</v>
      </c>
      <c r="L165" s="37">
        <f t="shared" si="22"/>
        <v>212</v>
      </c>
      <c r="M165" s="38">
        <f t="shared" si="23"/>
        <v>73</v>
      </c>
      <c r="N165" s="39">
        <f t="shared" si="24"/>
        <v>113</v>
      </c>
      <c r="O165" s="35">
        <f t="shared" si="25"/>
        <v>0.3333333333</v>
      </c>
      <c r="P165" s="35">
        <f t="shared" si="26"/>
        <v>0.3924731183</v>
      </c>
      <c r="Q165" s="40">
        <f t="shared" si="27"/>
        <v>0.3551587302</v>
      </c>
      <c r="R165" s="35">
        <f t="shared" si="28"/>
        <v>0.2561403509</v>
      </c>
      <c r="S165" s="10">
        <f t="shared" si="57"/>
        <v>0.6444024914</v>
      </c>
      <c r="T165" s="10">
        <f t="shared" si="29"/>
        <v>0.8804412428</v>
      </c>
      <c r="U165" s="10">
        <f t="shared" si="30"/>
        <v>0.8804412428</v>
      </c>
      <c r="V165" s="30">
        <f t="shared" si="31"/>
        <v>504</v>
      </c>
      <c r="W165" s="30">
        <f t="shared" si="32"/>
        <v>179</v>
      </c>
      <c r="X165" s="34">
        <f t="shared" si="33"/>
        <v>325</v>
      </c>
      <c r="Y165" s="36">
        <f t="shared" si="34"/>
        <v>252</v>
      </c>
      <c r="Z165" s="37">
        <f t="shared" ref="Z165:AA165" si="690">L165</f>
        <v>212</v>
      </c>
      <c r="AA165" s="38">
        <f t="shared" si="690"/>
        <v>73</v>
      </c>
      <c r="AB165" s="39">
        <f t="shared" si="36"/>
        <v>34</v>
      </c>
      <c r="AC165" s="35">
        <f t="shared" si="37"/>
        <v>0.6822429907</v>
      </c>
      <c r="AD165" s="35">
        <f t="shared" si="38"/>
        <v>0.5431034483</v>
      </c>
      <c r="AE165" s="50">
        <f t="shared" ref="AE165:AF165" si="691">O165</f>
        <v>0.3333333333</v>
      </c>
      <c r="AF165" s="50">
        <f t="shared" si="691"/>
        <v>0.3924731183</v>
      </c>
      <c r="AG165" s="52">
        <f t="shared" si="40"/>
        <v>0</v>
      </c>
      <c r="AH165" s="42">
        <v>707.0</v>
      </c>
      <c r="AI165" s="42">
        <v>641.0</v>
      </c>
      <c r="AJ165" s="42">
        <v>185.0</v>
      </c>
      <c r="AK165" s="42">
        <v>179.0</v>
      </c>
      <c r="AL165" s="42">
        <v>0.5082417582417582</v>
      </c>
      <c r="AM165" s="42">
        <v>0.5244807121661721</v>
      </c>
      <c r="AN165" s="42">
        <v>0.38007736943907156</v>
      </c>
      <c r="AO165" s="42">
        <v>0.3714859437751004</v>
      </c>
      <c r="AP165" s="42">
        <v>0.0</v>
      </c>
      <c r="AQ165" s="35">
        <f t="shared" si="41"/>
        <v>0.5082417582</v>
      </c>
      <c r="AR165" s="35">
        <f t="shared" si="42"/>
        <v>0.5244807122</v>
      </c>
      <c r="AS165" s="30">
        <f t="shared" si="43"/>
        <v>0.5321694759</v>
      </c>
      <c r="AT165" s="30">
        <f t="shared" si="44"/>
        <v>0.2309364275</v>
      </c>
      <c r="AU165" s="30">
        <f t="shared" si="45"/>
        <v>-0.00768876377</v>
      </c>
      <c r="AV165" s="41">
        <f t="shared" si="46"/>
        <v>0.3589052949</v>
      </c>
      <c r="AW165" s="42">
        <f t="shared" si="47"/>
        <v>0.394741256</v>
      </c>
      <c r="AX165" s="42">
        <f t="shared" si="48"/>
        <v>0.3830512863</v>
      </c>
      <c r="AY165" s="36">
        <f t="shared" si="49"/>
        <v>398</v>
      </c>
      <c r="AZ165" s="37">
        <f t="shared" si="50"/>
        <v>641</v>
      </c>
      <c r="BA165" s="38">
        <f t="shared" si="51"/>
        <v>185</v>
      </c>
      <c r="BB165" s="39">
        <f t="shared" si="52"/>
        <v>179</v>
      </c>
      <c r="BC165" s="43"/>
      <c r="BD165" s="43"/>
      <c r="BE165" s="43">
        <f t="shared" si="53"/>
        <v>1</v>
      </c>
      <c r="BF165" s="43">
        <f t="shared" ref="BF165:BK165" si="692">POWER($AQ165,BF$3)</f>
        <v>0.5082417582</v>
      </c>
      <c r="BG165" s="43">
        <f t="shared" si="692"/>
        <v>0.2583096848</v>
      </c>
      <c r="BH165" s="43">
        <f t="shared" si="692"/>
        <v>0.1312837684</v>
      </c>
      <c r="BI165" s="43">
        <f t="shared" si="692"/>
        <v>0.06672389327</v>
      </c>
      <c r="BJ165" s="43">
        <f t="shared" si="692"/>
        <v>0.03391186883</v>
      </c>
      <c r="BK165" s="43">
        <f t="shared" si="692"/>
        <v>0.01723542784</v>
      </c>
      <c r="BL165" s="43">
        <f t="shared" ref="BL165:BO165" si="693">$AR165*BE165</f>
        <v>0.5244807122</v>
      </c>
      <c r="BM165" s="43">
        <f t="shared" si="693"/>
        <v>0.2665629993</v>
      </c>
      <c r="BN165" s="43">
        <f t="shared" si="693"/>
        <v>0.1354784475</v>
      </c>
      <c r="BO165" s="43">
        <f t="shared" si="693"/>
        <v>0.06885580434</v>
      </c>
      <c r="BP165" s="43"/>
      <c r="BQ165" s="43"/>
      <c r="BR165" s="43"/>
      <c r="BS165" s="43"/>
      <c r="BT165" s="43"/>
      <c r="BU165" s="43"/>
      <c r="BV165" s="43"/>
      <c r="BW165" s="43"/>
      <c r="BX165" s="43"/>
    </row>
    <row r="166">
      <c r="A166" s="30"/>
      <c r="B166" s="30"/>
      <c r="C166" s="44">
        <f t="shared" si="56"/>
        <v>162</v>
      </c>
      <c r="D166" s="32">
        <f t="shared" si="14"/>
        <v>1578</v>
      </c>
      <c r="E166" s="32">
        <f t="shared" si="15"/>
        <v>1578</v>
      </c>
      <c r="F166" s="33">
        <f t="shared" si="16"/>
        <v>682</v>
      </c>
      <c r="G166" s="30">
        <f t="shared" si="17"/>
        <v>519</v>
      </c>
      <c r="H166" s="34">
        <f t="shared" si="18"/>
        <v>163</v>
      </c>
      <c r="I166" s="35">
        <f t="shared" si="19"/>
        <v>0.3391857861</v>
      </c>
      <c r="J166" s="35">
        <f t="shared" si="20"/>
        <v>0.2570230179</v>
      </c>
      <c r="K166" s="36">
        <f t="shared" si="21"/>
        <v>176</v>
      </c>
      <c r="L166" s="37">
        <f t="shared" si="22"/>
        <v>343</v>
      </c>
      <c r="M166" s="38">
        <f t="shared" si="23"/>
        <v>42</v>
      </c>
      <c r="N166" s="39">
        <f t="shared" si="24"/>
        <v>121</v>
      </c>
      <c r="O166" s="35">
        <f t="shared" si="25"/>
        <v>0.3391136802</v>
      </c>
      <c r="P166" s="35">
        <f t="shared" si="26"/>
        <v>0.2576687117</v>
      </c>
      <c r="Q166" s="40">
        <f t="shared" si="27"/>
        <v>0.3196480938</v>
      </c>
      <c r="R166" s="35">
        <f t="shared" si="28"/>
        <v>0.1090909091</v>
      </c>
      <c r="S166" s="10">
        <f t="shared" si="57"/>
        <v>0.6093915294</v>
      </c>
      <c r="T166" s="10">
        <f t="shared" si="29"/>
        <v>0.9146507934</v>
      </c>
      <c r="U166" s="10">
        <f t="shared" si="30"/>
        <v>0.9146507934</v>
      </c>
      <c r="V166" s="30">
        <f t="shared" si="31"/>
        <v>682</v>
      </c>
      <c r="W166" s="30">
        <f t="shared" si="32"/>
        <v>218</v>
      </c>
      <c r="X166" s="34">
        <f t="shared" si="33"/>
        <v>416</v>
      </c>
      <c r="Y166" s="36">
        <f t="shared" si="34"/>
        <v>374</v>
      </c>
      <c r="Z166" s="37">
        <f t="shared" ref="Z166:AA166" si="694">L166</f>
        <v>343</v>
      </c>
      <c r="AA166" s="38">
        <f t="shared" si="694"/>
        <v>42</v>
      </c>
      <c r="AB166" s="39">
        <f t="shared" si="36"/>
        <v>35</v>
      </c>
      <c r="AC166" s="35">
        <f t="shared" si="37"/>
        <v>0.5454545455</v>
      </c>
      <c r="AD166" s="35">
        <f t="shared" si="38"/>
        <v>0.5216178522</v>
      </c>
      <c r="AE166" s="50">
        <f t="shared" ref="AE166:AF166" si="695">O166</f>
        <v>0.3391136802</v>
      </c>
      <c r="AF166" s="50">
        <f t="shared" si="695"/>
        <v>0.2576687117</v>
      </c>
      <c r="AG166" s="52">
        <f t="shared" si="40"/>
        <v>0</v>
      </c>
      <c r="AH166" s="42">
        <v>152.0</v>
      </c>
      <c r="AI166" s="42">
        <v>161.0</v>
      </c>
      <c r="AJ166" s="42">
        <v>43.0</v>
      </c>
      <c r="AK166" s="42">
        <v>94.0</v>
      </c>
      <c r="AL166" s="42">
        <v>0.31386861313868614</v>
      </c>
      <c r="AM166" s="42">
        <v>0.48562300319488816</v>
      </c>
      <c r="AN166" s="42">
        <v>0.40808823529411764</v>
      </c>
      <c r="AO166" s="42">
        <v>0.2945205479452055</v>
      </c>
      <c r="AP166" s="42">
        <v>0.0</v>
      </c>
      <c r="AQ166" s="35">
        <f t="shared" si="41"/>
        <v>0.3138686131</v>
      </c>
      <c r="AR166" s="35">
        <f t="shared" si="42"/>
        <v>0.4856230032</v>
      </c>
      <c r="AS166" s="30">
        <f t="shared" si="43"/>
        <v>0.4553251287</v>
      </c>
      <c r="AT166" s="30">
        <f t="shared" si="44"/>
        <v>0.1540920802</v>
      </c>
      <c r="AU166" s="30">
        <f t="shared" si="45"/>
        <v>0.03029787451</v>
      </c>
      <c r="AV166" s="41">
        <f t="shared" si="46"/>
        <v>0.3290211344</v>
      </c>
      <c r="AW166" s="42">
        <f t="shared" si="47"/>
        <v>0.2472426698</v>
      </c>
      <c r="AX166" s="42">
        <f t="shared" si="48"/>
        <v>0.2933074526</v>
      </c>
      <c r="AY166" s="36">
        <f t="shared" si="49"/>
        <v>67</v>
      </c>
      <c r="AZ166" s="37">
        <f t="shared" si="50"/>
        <v>161</v>
      </c>
      <c r="BA166" s="38">
        <f t="shared" si="51"/>
        <v>43</v>
      </c>
      <c r="BB166" s="39">
        <f t="shared" si="52"/>
        <v>94</v>
      </c>
      <c r="BC166" s="43"/>
      <c r="BD166" s="43"/>
      <c r="BE166" s="43">
        <f t="shared" si="53"/>
        <v>1</v>
      </c>
      <c r="BF166" s="43">
        <f t="shared" ref="BF166:BK166" si="696">POWER($AQ166,BF$3)</f>
        <v>0.3138686131</v>
      </c>
      <c r="BG166" s="43">
        <f t="shared" si="696"/>
        <v>0.09851350631</v>
      </c>
      <c r="BH166" s="43">
        <f t="shared" si="696"/>
        <v>0.0309202976</v>
      </c>
      <c r="BI166" s="43">
        <f t="shared" si="696"/>
        <v>0.009704910926</v>
      </c>
      <c r="BJ166" s="43">
        <f t="shared" si="696"/>
        <v>0.003046066933</v>
      </c>
      <c r="BK166" s="43">
        <f t="shared" si="696"/>
        <v>0.0009560648038</v>
      </c>
      <c r="BL166" s="43">
        <f t="shared" ref="BL166:BO166" si="697">$AR166*BE166</f>
        <v>0.4856230032</v>
      </c>
      <c r="BM166" s="43">
        <f t="shared" si="697"/>
        <v>0.1524218185</v>
      </c>
      <c r="BN166" s="43">
        <f t="shared" si="697"/>
        <v>0.04784042479</v>
      </c>
      <c r="BO166" s="43">
        <f t="shared" si="697"/>
        <v>0.01501560778</v>
      </c>
      <c r="BP166" s="43"/>
      <c r="BQ166" s="43"/>
      <c r="BR166" s="43"/>
      <c r="BS166" s="43"/>
      <c r="BT166" s="43"/>
      <c r="BU166" s="43"/>
      <c r="BV166" s="43"/>
      <c r="BW166" s="43"/>
      <c r="BX166" s="43"/>
    </row>
    <row r="167">
      <c r="A167" s="30"/>
      <c r="B167" s="30"/>
      <c r="C167" s="44">
        <f t="shared" si="56"/>
        <v>163</v>
      </c>
      <c r="D167" s="32">
        <f t="shared" si="14"/>
        <v>2467</v>
      </c>
      <c r="E167" s="32">
        <f t="shared" si="15"/>
        <v>2467</v>
      </c>
      <c r="F167" s="33">
        <f t="shared" si="16"/>
        <v>1122</v>
      </c>
      <c r="G167" s="30">
        <f t="shared" si="17"/>
        <v>662</v>
      </c>
      <c r="H167" s="34">
        <f t="shared" si="18"/>
        <v>460</v>
      </c>
      <c r="I167" s="35">
        <f t="shared" si="19"/>
        <v>0.3191424077</v>
      </c>
      <c r="J167" s="35">
        <f t="shared" si="20"/>
        <v>0.2795356914</v>
      </c>
      <c r="K167" s="36">
        <f t="shared" si="21"/>
        <v>211</v>
      </c>
      <c r="L167" s="37">
        <f t="shared" si="22"/>
        <v>451</v>
      </c>
      <c r="M167" s="38">
        <f t="shared" si="23"/>
        <v>129</v>
      </c>
      <c r="N167" s="39">
        <f t="shared" si="24"/>
        <v>331</v>
      </c>
      <c r="O167" s="35">
        <f t="shared" si="25"/>
        <v>0.3187311178</v>
      </c>
      <c r="P167" s="35">
        <f t="shared" si="26"/>
        <v>0.2804347826</v>
      </c>
      <c r="Q167" s="40">
        <f t="shared" si="27"/>
        <v>0.303030303</v>
      </c>
      <c r="R167" s="35">
        <f t="shared" si="28"/>
        <v>0.2224137931</v>
      </c>
      <c r="S167" s="10">
        <f t="shared" si="57"/>
        <v>0.5261175216</v>
      </c>
      <c r="T167" s="10">
        <f t="shared" si="29"/>
        <v>0.7075414429</v>
      </c>
      <c r="U167" s="10">
        <f t="shared" si="30"/>
        <v>0.7075414429</v>
      </c>
      <c r="V167" s="30">
        <f t="shared" si="31"/>
        <v>1122</v>
      </c>
      <c r="W167" s="30">
        <f t="shared" si="32"/>
        <v>340</v>
      </c>
      <c r="X167" s="34">
        <f t="shared" si="33"/>
        <v>590</v>
      </c>
      <c r="Y167" s="36">
        <f t="shared" si="34"/>
        <v>461</v>
      </c>
      <c r="Z167" s="37">
        <f t="shared" ref="Z167:AA167" si="698">L167</f>
        <v>451</v>
      </c>
      <c r="AA167" s="38">
        <f t="shared" si="698"/>
        <v>129</v>
      </c>
      <c r="AB167" s="39">
        <f t="shared" si="36"/>
        <v>191</v>
      </c>
      <c r="AC167" s="35">
        <f t="shared" si="37"/>
        <v>0.403125</v>
      </c>
      <c r="AD167" s="35">
        <f t="shared" si="38"/>
        <v>0.5054824561</v>
      </c>
      <c r="AE167" s="50">
        <f t="shared" ref="AE167:AF167" si="699">O167</f>
        <v>0.3187311178</v>
      </c>
      <c r="AF167" s="50">
        <f t="shared" si="699"/>
        <v>0.2804347826</v>
      </c>
      <c r="AG167" s="52">
        <f t="shared" si="40"/>
        <v>0</v>
      </c>
      <c r="AH167" s="42">
        <v>210.0</v>
      </c>
      <c r="AI167" s="42">
        <v>105.0</v>
      </c>
      <c r="AJ167" s="42">
        <v>120.0</v>
      </c>
      <c r="AK167" s="42">
        <v>38.0</v>
      </c>
      <c r="AL167" s="42">
        <v>0.759493670886076</v>
      </c>
      <c r="AM167" s="42">
        <v>0.6666666666666666</v>
      </c>
      <c r="AN167" s="42">
        <v>0.569672131147541</v>
      </c>
      <c r="AO167" s="42">
        <v>0.5769230769230769</v>
      </c>
      <c r="AP167" s="42">
        <v>0.0</v>
      </c>
      <c r="AQ167" s="35">
        <f t="shared" si="41"/>
        <v>0.7594936709</v>
      </c>
      <c r="AR167" s="35">
        <f t="shared" si="42"/>
        <v>0.6666666667</v>
      </c>
      <c r="AS167" s="30">
        <f t="shared" si="43"/>
        <v>0.6072811153</v>
      </c>
      <c r="AT167" s="30">
        <f t="shared" si="44"/>
        <v>0.3060480668</v>
      </c>
      <c r="AU167" s="30">
        <f t="shared" si="45"/>
        <v>0.05938555138</v>
      </c>
      <c r="AV167" s="41">
        <f t="shared" si="46"/>
        <v>0.4023398409</v>
      </c>
      <c r="AW167" s="42">
        <f t="shared" si="47"/>
        <v>0.5790060688</v>
      </c>
      <c r="AX167" s="42">
        <f t="shared" si="48"/>
        <v>0.6692956543</v>
      </c>
      <c r="AY167" s="36">
        <f t="shared" si="49"/>
        <v>213</v>
      </c>
      <c r="AZ167" s="37">
        <f t="shared" si="50"/>
        <v>105</v>
      </c>
      <c r="BA167" s="38">
        <f t="shared" si="51"/>
        <v>120</v>
      </c>
      <c r="BB167" s="39">
        <f t="shared" si="52"/>
        <v>38</v>
      </c>
      <c r="BC167" s="43"/>
      <c r="BD167" s="43"/>
      <c r="BE167" s="43">
        <f t="shared" si="53"/>
        <v>1</v>
      </c>
      <c r="BF167" s="43">
        <f t="shared" ref="BF167:BK167" si="700">POWER($AQ167,BF$3)</f>
        <v>0.7594936709</v>
      </c>
      <c r="BG167" s="43">
        <f t="shared" si="700"/>
        <v>0.5768306361</v>
      </c>
      <c r="BH167" s="43">
        <f t="shared" si="700"/>
        <v>0.4380992173</v>
      </c>
      <c r="BI167" s="43">
        <f t="shared" si="700"/>
        <v>0.3327335828</v>
      </c>
      <c r="BJ167" s="43">
        <f t="shared" si="700"/>
        <v>0.2527090502</v>
      </c>
      <c r="BK167" s="43">
        <f t="shared" si="700"/>
        <v>0.1919309242</v>
      </c>
      <c r="BL167" s="43">
        <f t="shared" ref="BL167:BO167" si="701">$AR167*BE167</f>
        <v>0.6666666667</v>
      </c>
      <c r="BM167" s="43">
        <f t="shared" si="701"/>
        <v>0.5063291139</v>
      </c>
      <c r="BN167" s="43">
        <f t="shared" si="701"/>
        <v>0.3845537574</v>
      </c>
      <c r="BO167" s="43">
        <f t="shared" si="701"/>
        <v>0.2920661449</v>
      </c>
      <c r="BP167" s="43"/>
      <c r="BQ167" s="43"/>
      <c r="BR167" s="43"/>
      <c r="BS167" s="43"/>
      <c r="BT167" s="43"/>
      <c r="BU167" s="43"/>
      <c r="BV167" s="43"/>
      <c r="BW167" s="43"/>
      <c r="BX167" s="43"/>
    </row>
    <row r="168">
      <c r="A168" s="30"/>
      <c r="B168" s="30"/>
      <c r="C168" s="44">
        <f t="shared" si="56"/>
        <v>164</v>
      </c>
      <c r="D168" s="32">
        <f t="shared" si="14"/>
        <v>1534</v>
      </c>
      <c r="E168" s="32">
        <f t="shared" si="15"/>
        <v>1534</v>
      </c>
      <c r="F168" s="33">
        <f t="shared" si="16"/>
        <v>806</v>
      </c>
      <c r="G168" s="30">
        <f t="shared" si="17"/>
        <v>563</v>
      </c>
      <c r="H168" s="34">
        <f t="shared" si="18"/>
        <v>243</v>
      </c>
      <c r="I168" s="35">
        <f t="shared" si="19"/>
        <v>0.4087771381</v>
      </c>
      <c r="J168" s="35">
        <f t="shared" si="20"/>
        <v>0.4568360266</v>
      </c>
      <c r="K168" s="36">
        <f t="shared" si="21"/>
        <v>230</v>
      </c>
      <c r="L168" s="37">
        <f t="shared" si="22"/>
        <v>333</v>
      </c>
      <c r="M168" s="38">
        <f t="shared" si="23"/>
        <v>111</v>
      </c>
      <c r="N168" s="39">
        <f t="shared" si="24"/>
        <v>132</v>
      </c>
      <c r="O168" s="35">
        <f t="shared" si="25"/>
        <v>0.4085257549</v>
      </c>
      <c r="P168" s="35">
        <f t="shared" si="26"/>
        <v>0.4567901235</v>
      </c>
      <c r="Q168" s="40">
        <f t="shared" si="27"/>
        <v>0.4230769231</v>
      </c>
      <c r="R168" s="35">
        <f t="shared" si="28"/>
        <v>0.25</v>
      </c>
      <c r="S168" s="10">
        <f t="shared" si="57"/>
        <v>0.5987925725</v>
      </c>
      <c r="T168" s="10">
        <f t="shared" si="29"/>
        <v>0.8094960205</v>
      </c>
      <c r="U168" s="10">
        <f t="shared" si="30"/>
        <v>0.8094960205</v>
      </c>
      <c r="V168" s="30">
        <f t="shared" si="31"/>
        <v>806</v>
      </c>
      <c r="W168" s="30">
        <f t="shared" si="32"/>
        <v>341</v>
      </c>
      <c r="X168" s="34">
        <f t="shared" si="33"/>
        <v>483</v>
      </c>
      <c r="Y168" s="36">
        <f t="shared" si="34"/>
        <v>372</v>
      </c>
      <c r="Z168" s="37">
        <f t="shared" ref="Z168:AA168" si="702">L168</f>
        <v>333</v>
      </c>
      <c r="AA168" s="38">
        <f t="shared" si="702"/>
        <v>111</v>
      </c>
      <c r="AB168" s="39">
        <f t="shared" si="36"/>
        <v>88</v>
      </c>
      <c r="AC168" s="35">
        <f t="shared" si="37"/>
        <v>0.5577889447</v>
      </c>
      <c r="AD168" s="35">
        <f t="shared" si="38"/>
        <v>0.5276595745</v>
      </c>
      <c r="AE168" s="50">
        <f t="shared" ref="AE168:AF168" si="703">O168</f>
        <v>0.4085257549</v>
      </c>
      <c r="AF168" s="50">
        <f t="shared" si="703"/>
        <v>0.4567901235</v>
      </c>
      <c r="AG168" s="52">
        <f t="shared" si="40"/>
        <v>0</v>
      </c>
      <c r="AH168" s="42">
        <v>216.0</v>
      </c>
      <c r="AI168" s="42">
        <v>124.0</v>
      </c>
      <c r="AJ168" s="42">
        <v>96.0</v>
      </c>
      <c r="AK168" s="42">
        <v>43.0</v>
      </c>
      <c r="AL168" s="42">
        <v>0.6906474820143885</v>
      </c>
      <c r="AM168" s="42">
        <v>0.6352941176470588</v>
      </c>
      <c r="AN168" s="42">
        <v>0.5441176470588235</v>
      </c>
      <c r="AO168" s="42">
        <v>0.5217391304347826</v>
      </c>
      <c r="AP168" s="42">
        <v>0.0</v>
      </c>
      <c r="AQ168" s="35">
        <f t="shared" si="41"/>
        <v>0.690647482</v>
      </c>
      <c r="AR168" s="35">
        <f t="shared" si="42"/>
        <v>0.6352941176</v>
      </c>
      <c r="AS168" s="30">
        <f t="shared" si="43"/>
        <v>0.589591811</v>
      </c>
      <c r="AT168" s="30">
        <f t="shared" si="44"/>
        <v>0.2883587625</v>
      </c>
      <c r="AU168" s="30">
        <f t="shared" si="45"/>
        <v>0.04570230668</v>
      </c>
      <c r="AV168" s="41">
        <f t="shared" si="46"/>
        <v>0.3898806248</v>
      </c>
      <c r="AW168" s="42">
        <f t="shared" si="47"/>
        <v>0.5292186317</v>
      </c>
      <c r="AX168" s="42">
        <f t="shared" si="48"/>
        <v>0.5987042596</v>
      </c>
      <c r="AY168" s="36">
        <f t="shared" si="49"/>
        <v>185</v>
      </c>
      <c r="AZ168" s="37">
        <f t="shared" si="50"/>
        <v>124</v>
      </c>
      <c r="BA168" s="38">
        <f t="shared" si="51"/>
        <v>96</v>
      </c>
      <c r="BB168" s="39">
        <f t="shared" si="52"/>
        <v>43</v>
      </c>
      <c r="BC168" s="43"/>
      <c r="BD168" s="43"/>
      <c r="BE168" s="43">
        <f t="shared" si="53"/>
        <v>1</v>
      </c>
      <c r="BF168" s="43">
        <f t="shared" ref="BF168:BK168" si="704">POWER($AQ168,BF$3)</f>
        <v>0.690647482</v>
      </c>
      <c r="BG168" s="43">
        <f t="shared" si="704"/>
        <v>0.4769939444</v>
      </c>
      <c r="BH168" s="43">
        <f t="shared" si="704"/>
        <v>0.3294346666</v>
      </c>
      <c r="BI168" s="43">
        <f t="shared" si="704"/>
        <v>0.227523223</v>
      </c>
      <c r="BJ168" s="43">
        <f t="shared" si="704"/>
        <v>0.1571383411</v>
      </c>
      <c r="BK168" s="43">
        <f t="shared" si="704"/>
        <v>0.1085271996</v>
      </c>
      <c r="BL168" s="43">
        <f t="shared" ref="BL168:BO168" si="705">$AR168*BE168</f>
        <v>0.6352941176</v>
      </c>
      <c r="BM168" s="43">
        <f t="shared" si="705"/>
        <v>0.4387642827</v>
      </c>
      <c r="BN168" s="43">
        <f t="shared" si="705"/>
        <v>0.303031447</v>
      </c>
      <c r="BO168" s="43">
        <f t="shared" si="705"/>
        <v>0.2092879059</v>
      </c>
      <c r="BP168" s="43"/>
      <c r="BQ168" s="43"/>
      <c r="BR168" s="43"/>
      <c r="BS168" s="43"/>
      <c r="BT168" s="43"/>
      <c r="BU168" s="43"/>
      <c r="BV168" s="43"/>
      <c r="BW168" s="43"/>
      <c r="BX168" s="43"/>
    </row>
    <row r="169">
      <c r="A169" s="30"/>
      <c r="B169" s="30"/>
      <c r="C169" s="44">
        <f t="shared" si="56"/>
        <v>165</v>
      </c>
      <c r="D169" s="32">
        <f t="shared" si="14"/>
        <v>1134</v>
      </c>
      <c r="E169" s="32">
        <f t="shared" si="15"/>
        <v>1134</v>
      </c>
      <c r="F169" s="33">
        <f t="shared" si="16"/>
        <v>441</v>
      </c>
      <c r="G169" s="30">
        <f t="shared" si="17"/>
        <v>272</v>
      </c>
      <c r="H169" s="34">
        <f t="shared" si="18"/>
        <v>169</v>
      </c>
      <c r="I169" s="35">
        <f t="shared" si="19"/>
        <v>0.3823221767</v>
      </c>
      <c r="J169" s="35">
        <f t="shared" si="20"/>
        <v>0.3896523092</v>
      </c>
      <c r="K169" s="36">
        <f t="shared" si="21"/>
        <v>104</v>
      </c>
      <c r="L169" s="37">
        <f t="shared" si="22"/>
        <v>168</v>
      </c>
      <c r="M169" s="38">
        <f t="shared" si="23"/>
        <v>66</v>
      </c>
      <c r="N169" s="39">
        <f t="shared" si="24"/>
        <v>103</v>
      </c>
      <c r="O169" s="35">
        <f t="shared" si="25"/>
        <v>0.3823529412</v>
      </c>
      <c r="P169" s="35">
        <f t="shared" si="26"/>
        <v>0.3905325444</v>
      </c>
      <c r="Q169" s="40">
        <f t="shared" si="27"/>
        <v>0.3854875283</v>
      </c>
      <c r="R169" s="35">
        <f t="shared" si="28"/>
        <v>0.2820512821</v>
      </c>
      <c r="S169" s="10">
        <f t="shared" si="57"/>
        <v>0.5079564206</v>
      </c>
      <c r="T169" s="10">
        <f t="shared" si="29"/>
        <v>0.6406179236</v>
      </c>
      <c r="U169" s="10">
        <f t="shared" si="30"/>
        <v>0.6406179236</v>
      </c>
      <c r="V169" s="30">
        <f t="shared" si="31"/>
        <v>441</v>
      </c>
      <c r="W169" s="30">
        <f t="shared" si="32"/>
        <v>170</v>
      </c>
      <c r="X169" s="34">
        <f t="shared" si="33"/>
        <v>224</v>
      </c>
      <c r="Y169" s="36">
        <f t="shared" si="34"/>
        <v>158</v>
      </c>
      <c r="Z169" s="37">
        <f t="shared" ref="Z169:AA169" si="706">L169</f>
        <v>168</v>
      </c>
      <c r="AA169" s="38">
        <f t="shared" si="706"/>
        <v>66</v>
      </c>
      <c r="AB169" s="39">
        <f t="shared" si="36"/>
        <v>89</v>
      </c>
      <c r="AC169" s="35">
        <f t="shared" si="37"/>
        <v>0.4258064516</v>
      </c>
      <c r="AD169" s="35">
        <f t="shared" si="38"/>
        <v>0.4846625767</v>
      </c>
      <c r="AE169" s="50">
        <f t="shared" ref="AE169:AF169" si="707">O169</f>
        <v>0.3823529412</v>
      </c>
      <c r="AF169" s="50">
        <f t="shared" si="707"/>
        <v>0.3905325444</v>
      </c>
      <c r="AG169" s="52">
        <f t="shared" si="40"/>
        <v>0</v>
      </c>
      <c r="AH169" s="42">
        <v>186.0</v>
      </c>
      <c r="AI169" s="42">
        <v>170.0</v>
      </c>
      <c r="AJ169" s="42">
        <v>42.0</v>
      </c>
      <c r="AK169" s="42">
        <v>51.0</v>
      </c>
      <c r="AL169" s="42">
        <v>0.45161290322580644</v>
      </c>
      <c r="AM169" s="42">
        <v>0.5224719101123596</v>
      </c>
      <c r="AN169" s="42">
        <v>0.45161290322580644</v>
      </c>
      <c r="AO169" s="42">
        <v>0.44680851063829785</v>
      </c>
      <c r="AP169" s="42">
        <v>0.0</v>
      </c>
      <c r="AQ169" s="35">
        <f t="shared" si="41"/>
        <v>0.4516129032</v>
      </c>
      <c r="AR169" s="35">
        <f t="shared" si="42"/>
        <v>0.5224719101</v>
      </c>
      <c r="AS169" s="30">
        <f t="shared" si="43"/>
        <v>0.5113796704</v>
      </c>
      <c r="AT169" s="30">
        <f t="shared" si="44"/>
        <v>0.2101466219</v>
      </c>
      <c r="AU169" s="30">
        <f t="shared" si="45"/>
        <v>0.01109223975</v>
      </c>
      <c r="AV169" s="41">
        <f t="shared" si="46"/>
        <v>0.3498735807</v>
      </c>
      <c r="AW169" s="42">
        <f t="shared" si="47"/>
        <v>0.3522185522</v>
      </c>
      <c r="AX169" s="42">
        <f t="shared" si="48"/>
        <v>0.3690831549</v>
      </c>
      <c r="AY169" s="36">
        <f t="shared" si="49"/>
        <v>99</v>
      </c>
      <c r="AZ169" s="37">
        <f t="shared" si="50"/>
        <v>170</v>
      </c>
      <c r="BA169" s="38">
        <f t="shared" si="51"/>
        <v>42</v>
      </c>
      <c r="BB169" s="39">
        <f t="shared" si="52"/>
        <v>51</v>
      </c>
      <c r="BC169" s="43"/>
      <c r="BD169" s="43"/>
      <c r="BE169" s="43">
        <f t="shared" si="53"/>
        <v>1</v>
      </c>
      <c r="BF169" s="43">
        <f t="shared" ref="BF169:BK169" si="708">POWER($AQ169,BF$3)</f>
        <v>0.4516129032</v>
      </c>
      <c r="BG169" s="43">
        <f t="shared" si="708"/>
        <v>0.2039542144</v>
      </c>
      <c r="BH169" s="43">
        <f t="shared" si="708"/>
        <v>0.09210835487</v>
      </c>
      <c r="BI169" s="43">
        <f t="shared" si="708"/>
        <v>0.04159732156</v>
      </c>
      <c r="BJ169" s="43">
        <f t="shared" si="708"/>
        <v>0.01878588715</v>
      </c>
      <c r="BK169" s="43">
        <f t="shared" si="708"/>
        <v>0.008483949037</v>
      </c>
      <c r="BL169" s="43">
        <f t="shared" ref="BL169:BO169" si="709">$AR169*BE169</f>
        <v>0.5224719101</v>
      </c>
      <c r="BM169" s="43">
        <f t="shared" si="709"/>
        <v>0.2359550562</v>
      </c>
      <c r="BN169" s="43">
        <f t="shared" si="709"/>
        <v>0.106560348</v>
      </c>
      <c r="BO169" s="43">
        <f t="shared" si="709"/>
        <v>0.04812402811</v>
      </c>
      <c r="BP169" s="43"/>
      <c r="BQ169" s="43"/>
      <c r="BR169" s="43"/>
      <c r="BS169" s="43"/>
      <c r="BT169" s="43"/>
      <c r="BU169" s="43"/>
      <c r="BV169" s="43"/>
      <c r="BW169" s="43"/>
      <c r="BX169" s="43"/>
    </row>
    <row r="170">
      <c r="A170" s="30"/>
      <c r="B170" s="30"/>
      <c r="C170" s="44">
        <f t="shared" si="56"/>
        <v>166</v>
      </c>
      <c r="D170" s="32">
        <f t="shared" si="14"/>
        <v>1139</v>
      </c>
      <c r="E170" s="32">
        <f t="shared" si="15"/>
        <v>1139</v>
      </c>
      <c r="F170" s="33">
        <f t="shared" si="16"/>
        <v>479</v>
      </c>
      <c r="G170" s="30">
        <f t="shared" si="17"/>
        <v>276</v>
      </c>
      <c r="H170" s="34">
        <f t="shared" si="18"/>
        <v>203</v>
      </c>
      <c r="I170" s="35">
        <f t="shared" si="19"/>
        <v>0.3273457826</v>
      </c>
      <c r="J170" s="35">
        <f t="shared" si="20"/>
        <v>0.3054100896</v>
      </c>
      <c r="K170" s="36">
        <f t="shared" si="21"/>
        <v>90</v>
      </c>
      <c r="L170" s="37">
        <f t="shared" si="22"/>
        <v>186</v>
      </c>
      <c r="M170" s="38">
        <f t="shared" si="23"/>
        <v>62</v>
      </c>
      <c r="N170" s="39">
        <f t="shared" si="24"/>
        <v>141</v>
      </c>
      <c r="O170" s="35">
        <f t="shared" si="25"/>
        <v>0.3260869565</v>
      </c>
      <c r="P170" s="35">
        <f t="shared" si="26"/>
        <v>0.3054187192</v>
      </c>
      <c r="Q170" s="40">
        <f t="shared" si="27"/>
        <v>0.3173277662</v>
      </c>
      <c r="R170" s="35">
        <f t="shared" si="28"/>
        <v>0.25</v>
      </c>
      <c r="S170" s="10">
        <f t="shared" si="57"/>
        <v>0.7141509765</v>
      </c>
      <c r="T170" s="10">
        <f t="shared" si="29"/>
        <v>0.9986081582</v>
      </c>
      <c r="U170" s="10">
        <f t="shared" si="30"/>
        <v>0.9986081582</v>
      </c>
      <c r="V170" s="30">
        <f t="shared" si="31"/>
        <v>479</v>
      </c>
      <c r="W170" s="30">
        <f t="shared" si="32"/>
        <v>152</v>
      </c>
      <c r="X170" s="34">
        <f t="shared" si="33"/>
        <v>342</v>
      </c>
      <c r="Y170" s="36">
        <f t="shared" si="34"/>
        <v>280</v>
      </c>
      <c r="Z170" s="37">
        <f t="shared" ref="Z170:AA170" si="710">L170</f>
        <v>186</v>
      </c>
      <c r="AA170" s="38">
        <f t="shared" si="710"/>
        <v>62</v>
      </c>
      <c r="AB170" s="39">
        <f t="shared" si="36"/>
        <v>0</v>
      </c>
      <c r="AC170" s="35">
        <f t="shared" si="37"/>
        <v>1</v>
      </c>
      <c r="AD170" s="35">
        <f t="shared" si="38"/>
        <v>0.6008583691</v>
      </c>
      <c r="AE170" s="50">
        <f t="shared" ref="AE170:AF170" si="711">O170</f>
        <v>0.3260869565</v>
      </c>
      <c r="AF170" s="50">
        <f t="shared" si="711"/>
        <v>0.3054187192</v>
      </c>
      <c r="AG170" s="52">
        <f t="shared" si="40"/>
        <v>1</v>
      </c>
      <c r="AH170" s="42">
        <v>266.0</v>
      </c>
      <c r="AI170" s="42">
        <v>308.0</v>
      </c>
      <c r="AJ170" s="42">
        <v>109.0</v>
      </c>
      <c r="AK170" s="42">
        <v>142.0</v>
      </c>
      <c r="AL170" s="42">
        <v>0.4342629482071713</v>
      </c>
      <c r="AM170" s="42">
        <v>0.4634146341463415</v>
      </c>
      <c r="AN170" s="42">
        <v>0.384</v>
      </c>
      <c r="AO170" s="42">
        <v>0.4560669456066946</v>
      </c>
      <c r="AP170" s="42">
        <v>0.0</v>
      </c>
      <c r="AQ170" s="35">
        <f t="shared" si="41"/>
        <v>0.4342629482</v>
      </c>
      <c r="AR170" s="35">
        <f t="shared" si="42"/>
        <v>0.4634146341</v>
      </c>
      <c r="AS170" s="30">
        <f t="shared" si="43"/>
        <v>0.5047413818</v>
      </c>
      <c r="AT170" s="30">
        <f t="shared" si="44"/>
        <v>0.2035083333</v>
      </c>
      <c r="AU170" s="30">
        <f t="shared" si="45"/>
        <v>-0.04132674761</v>
      </c>
      <c r="AV170" s="41">
        <f t="shared" si="46"/>
        <v>0.3471605801</v>
      </c>
      <c r="AW170" s="42">
        <f t="shared" si="47"/>
        <v>0.3391164622</v>
      </c>
      <c r="AX170" s="42">
        <f t="shared" si="48"/>
        <v>0.2762834191</v>
      </c>
      <c r="AY170" s="36">
        <f t="shared" si="49"/>
        <v>118</v>
      </c>
      <c r="AZ170" s="37">
        <f t="shared" si="50"/>
        <v>308</v>
      </c>
      <c r="BA170" s="38">
        <f t="shared" si="51"/>
        <v>109</v>
      </c>
      <c r="BB170" s="39">
        <f t="shared" si="52"/>
        <v>142</v>
      </c>
      <c r="BC170" s="43"/>
      <c r="BD170" s="43"/>
      <c r="BE170" s="43">
        <f t="shared" si="53"/>
        <v>1</v>
      </c>
      <c r="BF170" s="43">
        <f t="shared" ref="BF170:BK170" si="712">POWER($AQ170,BF$3)</f>
        <v>0.4342629482</v>
      </c>
      <c r="BG170" s="43">
        <f t="shared" si="712"/>
        <v>0.1885843082</v>
      </c>
      <c r="BH170" s="43">
        <f t="shared" si="712"/>
        <v>0.08189517766</v>
      </c>
      <c r="BI170" s="43">
        <f t="shared" si="712"/>
        <v>0.03556404129</v>
      </c>
      <c r="BJ170" s="43">
        <f t="shared" si="712"/>
        <v>0.01544414542</v>
      </c>
      <c r="BK170" s="43">
        <f t="shared" si="712"/>
        <v>0.006706820124</v>
      </c>
      <c r="BL170" s="43">
        <f t="shared" ref="BL170:BO170" si="713">$AR170*BE170</f>
        <v>0.4634146341</v>
      </c>
      <c r="BM170" s="43">
        <f t="shared" si="713"/>
        <v>0.2012438053</v>
      </c>
      <c r="BN170" s="43">
        <f t="shared" si="713"/>
        <v>0.08739272818</v>
      </c>
      <c r="BO170" s="43">
        <f t="shared" si="713"/>
        <v>0.03795142379</v>
      </c>
      <c r="BP170" s="43"/>
      <c r="BQ170" s="43"/>
      <c r="BR170" s="43"/>
      <c r="BS170" s="43"/>
      <c r="BT170" s="43"/>
      <c r="BU170" s="43"/>
      <c r="BV170" s="43"/>
      <c r="BW170" s="43"/>
      <c r="BX170" s="43"/>
    </row>
    <row r="171">
      <c r="A171" s="30"/>
      <c r="B171" s="30"/>
      <c r="C171" s="44">
        <f t="shared" si="56"/>
        <v>167</v>
      </c>
      <c r="D171" s="32">
        <f t="shared" si="14"/>
        <v>1632</v>
      </c>
      <c r="E171" s="32">
        <f t="shared" si="15"/>
        <v>1632</v>
      </c>
      <c r="F171" s="33">
        <f t="shared" si="16"/>
        <v>514</v>
      </c>
      <c r="G171" s="30">
        <f t="shared" si="17"/>
        <v>334</v>
      </c>
      <c r="H171" s="34">
        <f t="shared" si="18"/>
        <v>180</v>
      </c>
      <c r="I171" s="35">
        <f t="shared" si="19"/>
        <v>0.3404949783</v>
      </c>
      <c r="J171" s="35">
        <f t="shared" si="20"/>
        <v>0.3153344433</v>
      </c>
      <c r="K171" s="36">
        <f t="shared" si="21"/>
        <v>114</v>
      </c>
      <c r="L171" s="37">
        <f t="shared" si="22"/>
        <v>220</v>
      </c>
      <c r="M171" s="38">
        <f t="shared" si="23"/>
        <v>57</v>
      </c>
      <c r="N171" s="39">
        <f t="shared" si="24"/>
        <v>123</v>
      </c>
      <c r="O171" s="35">
        <f t="shared" si="25"/>
        <v>0.3413173653</v>
      </c>
      <c r="P171" s="35">
        <f t="shared" si="26"/>
        <v>0.3166666667</v>
      </c>
      <c r="Q171" s="40">
        <f t="shared" si="27"/>
        <v>0.3326848249</v>
      </c>
      <c r="R171" s="35">
        <f t="shared" si="28"/>
        <v>0.2057761733</v>
      </c>
      <c r="S171" s="10">
        <f t="shared" si="57"/>
        <v>0.848651295</v>
      </c>
      <c r="T171" s="10">
        <f t="shared" si="29"/>
        <v>1.246649753</v>
      </c>
      <c r="U171" s="10">
        <f t="shared" si="30"/>
        <v>1</v>
      </c>
      <c r="V171" s="30">
        <f t="shared" si="31"/>
        <v>514</v>
      </c>
      <c r="W171" s="30">
        <f t="shared" si="32"/>
        <v>171</v>
      </c>
      <c r="X171" s="34">
        <f t="shared" si="33"/>
        <v>436</v>
      </c>
      <c r="Y171" s="36">
        <f t="shared" si="34"/>
        <v>379</v>
      </c>
      <c r="Z171" s="37">
        <f t="shared" ref="Z171:AA171" si="714">L171</f>
        <v>220</v>
      </c>
      <c r="AA171" s="38">
        <f t="shared" si="714"/>
        <v>57</v>
      </c>
      <c r="AB171" s="39">
        <f t="shared" si="36"/>
        <v>0</v>
      </c>
      <c r="AC171" s="35">
        <f t="shared" si="37"/>
        <v>1</v>
      </c>
      <c r="AD171" s="35">
        <f t="shared" si="38"/>
        <v>0.632721202</v>
      </c>
      <c r="AE171" s="50">
        <f t="shared" ref="AE171:AF171" si="715">O171</f>
        <v>0.3413173653</v>
      </c>
      <c r="AF171" s="50">
        <f t="shared" si="715"/>
        <v>0.3166666667</v>
      </c>
      <c r="AG171" s="52">
        <f t="shared" si="40"/>
        <v>1</v>
      </c>
      <c r="AH171" s="42">
        <v>120.0</v>
      </c>
      <c r="AI171" s="42">
        <v>127.0</v>
      </c>
      <c r="AJ171" s="42">
        <v>15.0</v>
      </c>
      <c r="AK171" s="42">
        <v>43.0</v>
      </c>
      <c r="AL171" s="42">
        <v>0.25862068965517243</v>
      </c>
      <c r="AM171" s="42">
        <v>0.48582995951417</v>
      </c>
      <c r="AN171" s="42">
        <v>0.4147465437788018</v>
      </c>
      <c r="AO171" s="42">
        <v>0.2830188679245283</v>
      </c>
      <c r="AP171" s="42">
        <v>0.0</v>
      </c>
      <c r="AQ171" s="35">
        <f t="shared" si="41"/>
        <v>0.2586206897</v>
      </c>
      <c r="AR171" s="35">
        <f t="shared" si="42"/>
        <v>0.4858299595</v>
      </c>
      <c r="AS171" s="30">
        <f t="shared" si="43"/>
        <v>0.4307565804</v>
      </c>
      <c r="AT171" s="30">
        <f t="shared" si="44"/>
        <v>0.1295235319</v>
      </c>
      <c r="AU171" s="30">
        <f t="shared" si="45"/>
        <v>0.05507337914</v>
      </c>
      <c r="AV171" s="41">
        <f t="shared" si="46"/>
        <v>0.3210913132</v>
      </c>
      <c r="AW171" s="42">
        <f t="shared" si="47"/>
        <v>0.2045250675</v>
      </c>
      <c r="AX171" s="42">
        <f t="shared" si="48"/>
        <v>0.2882584413</v>
      </c>
      <c r="AY171" s="36">
        <f t="shared" si="49"/>
        <v>51</v>
      </c>
      <c r="AZ171" s="37">
        <f t="shared" si="50"/>
        <v>127</v>
      </c>
      <c r="BA171" s="38">
        <f t="shared" si="51"/>
        <v>15</v>
      </c>
      <c r="BB171" s="39">
        <f t="shared" si="52"/>
        <v>43</v>
      </c>
      <c r="BC171" s="43"/>
      <c r="BD171" s="43"/>
      <c r="BE171" s="43">
        <f t="shared" si="53"/>
        <v>1</v>
      </c>
      <c r="BF171" s="43">
        <f t="shared" ref="BF171:BK171" si="716">POWER($AQ171,BF$3)</f>
        <v>0.2586206897</v>
      </c>
      <c r="BG171" s="43">
        <f t="shared" si="716"/>
        <v>0.06688466112</v>
      </c>
      <c r="BH171" s="43">
        <f t="shared" si="716"/>
        <v>0.01729775719</v>
      </c>
      <c r="BI171" s="43">
        <f t="shared" si="716"/>
        <v>0.004473557893</v>
      </c>
      <c r="BJ171" s="43">
        <f t="shared" si="716"/>
        <v>0.001156954627</v>
      </c>
      <c r="BK171" s="43">
        <f t="shared" si="716"/>
        <v>0.0002992124037</v>
      </c>
      <c r="BL171" s="43">
        <f t="shared" ref="BL171:BO171" si="717">$AR171*BE171</f>
        <v>0.4858299595</v>
      </c>
      <c r="BM171" s="43">
        <f t="shared" si="717"/>
        <v>0.1256456792</v>
      </c>
      <c r="BN171" s="43">
        <f t="shared" si="717"/>
        <v>0.0324945722</v>
      </c>
      <c r="BO171" s="43">
        <f t="shared" si="717"/>
        <v>0.008403768673</v>
      </c>
      <c r="BP171" s="43"/>
      <c r="BQ171" s="43"/>
      <c r="BR171" s="43"/>
      <c r="BS171" s="43"/>
      <c r="BT171" s="43"/>
      <c r="BU171" s="43"/>
      <c r="BV171" s="43"/>
      <c r="BW171" s="43"/>
      <c r="BX171" s="43"/>
    </row>
    <row r="172">
      <c r="A172" s="30"/>
      <c r="B172" s="30"/>
      <c r="C172" s="44">
        <f t="shared" si="56"/>
        <v>168</v>
      </c>
      <c r="D172" s="32">
        <f t="shared" si="14"/>
        <v>1942</v>
      </c>
      <c r="E172" s="32">
        <f t="shared" si="15"/>
        <v>1942</v>
      </c>
      <c r="F172" s="33">
        <f t="shared" si="16"/>
        <v>951</v>
      </c>
      <c r="G172" s="30">
        <f t="shared" si="17"/>
        <v>624</v>
      </c>
      <c r="H172" s="34">
        <f t="shared" si="18"/>
        <v>327</v>
      </c>
      <c r="I172" s="35">
        <f t="shared" si="19"/>
        <v>0.3510127746</v>
      </c>
      <c r="J172" s="35">
        <f t="shared" si="20"/>
        <v>0.3784870437</v>
      </c>
      <c r="K172" s="36">
        <f t="shared" si="21"/>
        <v>219</v>
      </c>
      <c r="L172" s="37">
        <f t="shared" si="22"/>
        <v>405</v>
      </c>
      <c r="M172" s="38">
        <f t="shared" si="23"/>
        <v>124</v>
      </c>
      <c r="N172" s="39">
        <f t="shared" si="24"/>
        <v>203</v>
      </c>
      <c r="O172" s="35">
        <f t="shared" si="25"/>
        <v>0.3509615385</v>
      </c>
      <c r="P172" s="35">
        <f t="shared" si="26"/>
        <v>0.379204893</v>
      </c>
      <c r="Q172" s="40">
        <f t="shared" si="27"/>
        <v>0.3606729758</v>
      </c>
      <c r="R172" s="35">
        <f t="shared" si="28"/>
        <v>0.2344045369</v>
      </c>
      <c r="S172" s="10">
        <f t="shared" si="57"/>
        <v>0.6658178763</v>
      </c>
      <c r="T172" s="10">
        <f t="shared" si="29"/>
        <v>0.9290887743</v>
      </c>
      <c r="U172" s="10">
        <f t="shared" si="30"/>
        <v>0.9290887743</v>
      </c>
      <c r="V172" s="30">
        <f t="shared" si="31"/>
        <v>951</v>
      </c>
      <c r="W172" s="30">
        <f t="shared" si="32"/>
        <v>343</v>
      </c>
      <c r="X172" s="34">
        <f t="shared" si="33"/>
        <v>633</v>
      </c>
      <c r="Y172" s="36">
        <f t="shared" si="34"/>
        <v>509</v>
      </c>
      <c r="Z172" s="37">
        <f t="shared" ref="Z172:AA172" si="718">L172</f>
        <v>405</v>
      </c>
      <c r="AA172" s="38">
        <f t="shared" si="718"/>
        <v>124</v>
      </c>
      <c r="AB172" s="39">
        <f t="shared" si="36"/>
        <v>39</v>
      </c>
      <c r="AC172" s="35">
        <f t="shared" si="37"/>
        <v>0.7607361963</v>
      </c>
      <c r="AD172" s="35">
        <f t="shared" si="38"/>
        <v>0.556892779</v>
      </c>
      <c r="AE172" s="50">
        <f t="shared" ref="AE172:AF172" si="719">O172</f>
        <v>0.3509615385</v>
      </c>
      <c r="AF172" s="50">
        <f t="shared" si="719"/>
        <v>0.379204893</v>
      </c>
      <c r="AG172" s="52">
        <f t="shared" si="40"/>
        <v>0</v>
      </c>
      <c r="AH172" s="42">
        <v>167.0</v>
      </c>
      <c r="AI172" s="42">
        <v>140.0</v>
      </c>
      <c r="AJ172" s="42">
        <v>92.0</v>
      </c>
      <c r="AK172" s="42">
        <v>69.0</v>
      </c>
      <c r="AL172" s="42">
        <v>0.5714285714285714</v>
      </c>
      <c r="AM172" s="42">
        <v>0.5439739413680782</v>
      </c>
      <c r="AN172" s="42">
        <v>0.3137254901960784</v>
      </c>
      <c r="AO172" s="42">
        <v>0.3948497854077253</v>
      </c>
      <c r="AP172" s="42">
        <v>0.0</v>
      </c>
      <c r="AQ172" s="35">
        <f t="shared" si="41"/>
        <v>0.5714285714</v>
      </c>
      <c r="AR172" s="35">
        <f t="shared" si="42"/>
        <v>0.5439739414</v>
      </c>
      <c r="AS172" s="30">
        <f t="shared" si="43"/>
        <v>0.5537433535</v>
      </c>
      <c r="AT172" s="30">
        <f t="shared" si="44"/>
        <v>0.252510305</v>
      </c>
      <c r="AU172" s="30">
        <f t="shared" si="45"/>
        <v>-0.009769412129</v>
      </c>
      <c r="AV172" s="41">
        <f t="shared" si="46"/>
        <v>0.3693064094</v>
      </c>
      <c r="AW172" s="42">
        <f t="shared" si="47"/>
        <v>0.4417533624</v>
      </c>
      <c r="AX172" s="42">
        <f t="shared" si="48"/>
        <v>0.4268999822</v>
      </c>
      <c r="AY172" s="36">
        <f t="shared" si="49"/>
        <v>104</v>
      </c>
      <c r="AZ172" s="37">
        <f t="shared" si="50"/>
        <v>140</v>
      </c>
      <c r="BA172" s="38">
        <f t="shared" si="51"/>
        <v>92</v>
      </c>
      <c r="BB172" s="39">
        <f t="shared" si="52"/>
        <v>69</v>
      </c>
      <c r="BC172" s="43"/>
      <c r="BD172" s="43"/>
      <c r="BE172" s="43">
        <f t="shared" si="53"/>
        <v>1</v>
      </c>
      <c r="BF172" s="43">
        <f t="shared" ref="BF172:BK172" si="720">POWER($AQ172,BF$3)</f>
        <v>0.5714285714</v>
      </c>
      <c r="BG172" s="43">
        <f t="shared" si="720"/>
        <v>0.3265306122</v>
      </c>
      <c r="BH172" s="43">
        <f t="shared" si="720"/>
        <v>0.1865889213</v>
      </c>
      <c r="BI172" s="43">
        <f t="shared" si="720"/>
        <v>0.1066222407</v>
      </c>
      <c r="BJ172" s="43">
        <f t="shared" si="720"/>
        <v>0.0609269947</v>
      </c>
      <c r="BK172" s="43">
        <f t="shared" si="720"/>
        <v>0.03481542555</v>
      </c>
      <c r="BL172" s="43">
        <f t="shared" ref="BL172:BO172" si="721">$AR172*BE172</f>
        <v>0.5439739414</v>
      </c>
      <c r="BM172" s="43">
        <f t="shared" si="721"/>
        <v>0.3108422522</v>
      </c>
      <c r="BN172" s="43">
        <f t="shared" si="721"/>
        <v>0.1776241441</v>
      </c>
      <c r="BO172" s="43">
        <f t="shared" si="721"/>
        <v>0.1014995109</v>
      </c>
      <c r="BP172" s="43"/>
      <c r="BQ172" s="43"/>
      <c r="BR172" s="43"/>
      <c r="BS172" s="43"/>
      <c r="BT172" s="43"/>
      <c r="BU172" s="43"/>
      <c r="BV172" s="43"/>
      <c r="BW172" s="43"/>
      <c r="BX172" s="43"/>
    </row>
    <row r="173">
      <c r="A173" s="30"/>
      <c r="B173" s="30"/>
      <c r="C173" s="44">
        <f t="shared" si="56"/>
        <v>169</v>
      </c>
      <c r="D173" s="32">
        <f t="shared" si="14"/>
        <v>1441</v>
      </c>
      <c r="E173" s="32">
        <f t="shared" si="15"/>
        <v>1441</v>
      </c>
      <c r="F173" s="33">
        <f t="shared" si="16"/>
        <v>897</v>
      </c>
      <c r="G173" s="30">
        <f t="shared" si="17"/>
        <v>620</v>
      </c>
      <c r="H173" s="34">
        <f t="shared" si="18"/>
        <v>277</v>
      </c>
      <c r="I173" s="35">
        <f t="shared" si="19"/>
        <v>0.409778577</v>
      </c>
      <c r="J173" s="35">
        <f t="shared" si="20"/>
        <v>0.343858301</v>
      </c>
      <c r="K173" s="36">
        <f t="shared" si="21"/>
        <v>254</v>
      </c>
      <c r="L173" s="37">
        <f t="shared" si="22"/>
        <v>366</v>
      </c>
      <c r="M173" s="38">
        <f t="shared" si="23"/>
        <v>95</v>
      </c>
      <c r="N173" s="39">
        <f t="shared" si="24"/>
        <v>182</v>
      </c>
      <c r="O173" s="35">
        <f t="shared" si="25"/>
        <v>0.4096774194</v>
      </c>
      <c r="P173" s="35">
        <f t="shared" si="26"/>
        <v>0.3429602888</v>
      </c>
      <c r="Q173" s="40">
        <f t="shared" si="27"/>
        <v>0.3890746934</v>
      </c>
      <c r="R173" s="35">
        <f t="shared" si="28"/>
        <v>0.2060737527</v>
      </c>
      <c r="S173" s="10">
        <f t="shared" si="57"/>
        <v>0.4025122943</v>
      </c>
      <c r="T173" s="10">
        <f t="shared" si="29"/>
        <v>0.5150889644</v>
      </c>
      <c r="U173" s="10">
        <f t="shared" si="30"/>
        <v>0.5150889644</v>
      </c>
      <c r="V173" s="30">
        <f t="shared" si="31"/>
        <v>897</v>
      </c>
      <c r="W173" s="30">
        <f t="shared" si="32"/>
        <v>349</v>
      </c>
      <c r="X173" s="34">
        <f t="shared" si="33"/>
        <v>361</v>
      </c>
      <c r="Y173" s="36">
        <f t="shared" si="34"/>
        <v>266</v>
      </c>
      <c r="Z173" s="37">
        <f t="shared" ref="Z173:AA173" si="722">L173</f>
        <v>366</v>
      </c>
      <c r="AA173" s="38">
        <f t="shared" si="722"/>
        <v>95</v>
      </c>
      <c r="AB173" s="39">
        <f t="shared" si="36"/>
        <v>250</v>
      </c>
      <c r="AC173" s="35">
        <f t="shared" si="37"/>
        <v>0.2753623188</v>
      </c>
      <c r="AD173" s="35">
        <f t="shared" si="38"/>
        <v>0.4208860759</v>
      </c>
      <c r="AE173" s="50">
        <f t="shared" ref="AE173:AF173" si="723">O173</f>
        <v>0.4096774194</v>
      </c>
      <c r="AF173" s="50">
        <f t="shared" si="723"/>
        <v>0.3429602888</v>
      </c>
      <c r="AG173" s="52">
        <f t="shared" si="40"/>
        <v>0</v>
      </c>
      <c r="AH173" s="42">
        <v>91.0</v>
      </c>
      <c r="AI173" s="42">
        <v>77.0</v>
      </c>
      <c r="AJ173" s="42">
        <v>42.0</v>
      </c>
      <c r="AK173" s="42">
        <v>31.0</v>
      </c>
      <c r="AL173" s="42">
        <v>0.5753424657534246</v>
      </c>
      <c r="AM173" s="42">
        <v>0.5416666666666666</v>
      </c>
      <c r="AN173" s="42">
        <v>0.45390070921985815</v>
      </c>
      <c r="AO173" s="42">
        <v>0.525</v>
      </c>
      <c r="AP173" s="42">
        <v>0.0</v>
      </c>
      <c r="AQ173" s="35">
        <f t="shared" si="41"/>
        <v>0.5753424658</v>
      </c>
      <c r="AR173" s="35">
        <f t="shared" si="42"/>
        <v>0.5416666667</v>
      </c>
      <c r="AS173" s="30">
        <f t="shared" si="43"/>
        <v>0.555022149</v>
      </c>
      <c r="AT173" s="30">
        <f t="shared" si="44"/>
        <v>0.2537891005</v>
      </c>
      <c r="AU173" s="30">
        <f t="shared" si="45"/>
        <v>-0.01335548233</v>
      </c>
      <c r="AV173" s="41">
        <f t="shared" si="46"/>
        <v>0.3699620218</v>
      </c>
      <c r="AW173" s="42">
        <f t="shared" si="47"/>
        <v>0.444650346</v>
      </c>
      <c r="AX173" s="42">
        <f t="shared" si="48"/>
        <v>0.4243447172</v>
      </c>
      <c r="AY173" s="36">
        <f t="shared" si="49"/>
        <v>57</v>
      </c>
      <c r="AZ173" s="37">
        <f t="shared" si="50"/>
        <v>77</v>
      </c>
      <c r="BA173" s="38">
        <f t="shared" si="51"/>
        <v>42</v>
      </c>
      <c r="BB173" s="39">
        <f t="shared" si="52"/>
        <v>31</v>
      </c>
      <c r="BC173" s="43"/>
      <c r="BD173" s="43"/>
      <c r="BE173" s="43">
        <f t="shared" si="53"/>
        <v>1</v>
      </c>
      <c r="BF173" s="43">
        <f t="shared" ref="BF173:BK173" si="724">POWER($AQ173,BF$3)</f>
        <v>0.5753424658</v>
      </c>
      <c r="BG173" s="43">
        <f t="shared" si="724"/>
        <v>0.3310189529</v>
      </c>
      <c r="BH173" s="43">
        <f t="shared" si="724"/>
        <v>0.1904492606</v>
      </c>
      <c r="BI173" s="43">
        <f t="shared" si="724"/>
        <v>0.1095735472</v>
      </c>
      <c r="BJ173" s="43">
        <f t="shared" si="724"/>
        <v>0.06304231482</v>
      </c>
      <c r="BK173" s="43">
        <f t="shared" si="724"/>
        <v>0.03627092085</v>
      </c>
      <c r="BL173" s="43">
        <f t="shared" ref="BL173:BO173" si="725">$AR173*BE173</f>
        <v>0.5416666667</v>
      </c>
      <c r="BM173" s="43">
        <f t="shared" si="725"/>
        <v>0.3116438356</v>
      </c>
      <c r="BN173" s="43">
        <f t="shared" si="725"/>
        <v>0.1793019328</v>
      </c>
      <c r="BO173" s="43">
        <f t="shared" si="725"/>
        <v>0.1031600161</v>
      </c>
      <c r="BP173" s="43"/>
      <c r="BQ173" s="43"/>
      <c r="BR173" s="43"/>
      <c r="BS173" s="43"/>
      <c r="BT173" s="43"/>
      <c r="BU173" s="43"/>
      <c r="BV173" s="43"/>
      <c r="BW173" s="43"/>
      <c r="BX173" s="43"/>
    </row>
    <row r="174">
      <c r="A174" s="30"/>
      <c r="B174" s="30"/>
      <c r="C174" s="44">
        <f t="shared" si="56"/>
        <v>170</v>
      </c>
      <c r="D174" s="32">
        <f t="shared" si="14"/>
        <v>1684</v>
      </c>
      <c r="E174" s="32">
        <f t="shared" si="15"/>
        <v>1684</v>
      </c>
      <c r="F174" s="33">
        <f t="shared" si="16"/>
        <v>1086</v>
      </c>
      <c r="G174" s="30">
        <f t="shared" si="17"/>
        <v>665</v>
      </c>
      <c r="H174" s="34">
        <f t="shared" si="18"/>
        <v>421</v>
      </c>
      <c r="I174" s="35">
        <f t="shared" si="19"/>
        <v>0.354160845</v>
      </c>
      <c r="J174" s="35">
        <f t="shared" si="20"/>
        <v>0.3084006546</v>
      </c>
      <c r="K174" s="36">
        <f t="shared" si="21"/>
        <v>236</v>
      </c>
      <c r="L174" s="37">
        <f t="shared" si="22"/>
        <v>429</v>
      </c>
      <c r="M174" s="38">
        <f t="shared" si="23"/>
        <v>130</v>
      </c>
      <c r="N174" s="39">
        <f t="shared" si="24"/>
        <v>291</v>
      </c>
      <c r="O174" s="35">
        <f t="shared" si="25"/>
        <v>0.354887218</v>
      </c>
      <c r="P174" s="35">
        <f t="shared" si="26"/>
        <v>0.3087885986</v>
      </c>
      <c r="Q174" s="40">
        <f t="shared" si="27"/>
        <v>0.3370165746</v>
      </c>
      <c r="R174" s="35">
        <f t="shared" si="28"/>
        <v>0.2325581395</v>
      </c>
      <c r="S174" s="10">
        <f t="shared" si="57"/>
        <v>0.5282479775</v>
      </c>
      <c r="T174" s="10">
        <f t="shared" si="29"/>
        <v>0.7047145647</v>
      </c>
      <c r="U174" s="10">
        <f t="shared" si="30"/>
        <v>0.7047145647</v>
      </c>
      <c r="V174" s="30">
        <f t="shared" si="31"/>
        <v>1086</v>
      </c>
      <c r="W174" s="30">
        <f t="shared" si="32"/>
        <v>366</v>
      </c>
      <c r="X174" s="34">
        <f t="shared" si="33"/>
        <v>574</v>
      </c>
      <c r="Y174" s="36">
        <f t="shared" si="34"/>
        <v>444</v>
      </c>
      <c r="Z174" s="37">
        <f t="shared" ref="Z174:AA174" si="726">L174</f>
        <v>429</v>
      </c>
      <c r="AA174" s="38">
        <f t="shared" si="726"/>
        <v>130</v>
      </c>
      <c r="AB174" s="39">
        <f t="shared" si="36"/>
        <v>186</v>
      </c>
      <c r="AC174" s="35">
        <f t="shared" si="37"/>
        <v>0.4113924051</v>
      </c>
      <c r="AD174" s="35">
        <f t="shared" si="38"/>
        <v>0.5085910653</v>
      </c>
      <c r="AE174" s="50">
        <f t="shared" ref="AE174:AF174" si="727">O174</f>
        <v>0.354887218</v>
      </c>
      <c r="AF174" s="50">
        <f t="shared" si="727"/>
        <v>0.3087885986</v>
      </c>
      <c r="AG174" s="52">
        <f t="shared" si="40"/>
        <v>0</v>
      </c>
      <c r="AH174" s="42">
        <v>216.0</v>
      </c>
      <c r="AI174" s="42">
        <v>452.0</v>
      </c>
      <c r="AJ174" s="42">
        <v>61.0</v>
      </c>
      <c r="AK174" s="42">
        <v>275.0</v>
      </c>
      <c r="AL174" s="42">
        <v>0.18154761904761904</v>
      </c>
      <c r="AM174" s="42">
        <v>0.32335329341317365</v>
      </c>
      <c r="AN174" s="42">
        <v>0.2992248062015504</v>
      </c>
      <c r="AO174" s="42">
        <v>0.2863849765258216</v>
      </c>
      <c r="AP174" s="42">
        <v>0.0</v>
      </c>
      <c r="AQ174" s="35">
        <f t="shared" si="41"/>
        <v>0.181547619</v>
      </c>
      <c r="AR174" s="35">
        <f t="shared" si="42"/>
        <v>0.3233532934</v>
      </c>
      <c r="AS174" s="30">
        <f t="shared" si="43"/>
        <v>0.3945899476</v>
      </c>
      <c r="AT174" s="30">
        <f t="shared" si="44"/>
        <v>0.09335689909</v>
      </c>
      <c r="AU174" s="30">
        <f t="shared" si="45"/>
        <v>-0.07123665416</v>
      </c>
      <c r="AV174" s="41">
        <f t="shared" si="46"/>
        <v>0.3104329197</v>
      </c>
      <c r="AW174" s="42">
        <f t="shared" si="47"/>
        <v>0.1443520845</v>
      </c>
      <c r="AX174" s="42">
        <f t="shared" si="48"/>
        <v>0.03604412356</v>
      </c>
      <c r="AY174" s="36">
        <f t="shared" si="49"/>
        <v>17</v>
      </c>
      <c r="AZ174" s="37">
        <f t="shared" si="50"/>
        <v>452</v>
      </c>
      <c r="BA174" s="38">
        <f t="shared" si="51"/>
        <v>61</v>
      </c>
      <c r="BB174" s="39">
        <f t="shared" si="52"/>
        <v>275</v>
      </c>
      <c r="BC174" s="43"/>
      <c r="BD174" s="43"/>
      <c r="BE174" s="43">
        <f t="shared" si="53"/>
        <v>1</v>
      </c>
      <c r="BF174" s="43">
        <f t="shared" ref="BF174:BK174" si="728">POWER($AQ174,BF$3)</f>
        <v>0.181547619</v>
      </c>
      <c r="BG174" s="43">
        <f t="shared" si="728"/>
        <v>0.03295953798</v>
      </c>
      <c r="BH174" s="43">
        <f t="shared" si="728"/>
        <v>0.005983725646</v>
      </c>
      <c r="BI174" s="43">
        <f t="shared" si="728"/>
        <v>0.001086331144</v>
      </c>
      <c r="BJ174" s="43">
        <f t="shared" si="728"/>
        <v>0.0001972208327</v>
      </c>
      <c r="BK174" s="43">
        <f t="shared" si="728"/>
        <v>0.0000358049726</v>
      </c>
      <c r="BL174" s="43">
        <f t="shared" ref="BL174:BO174" si="729">$AR174*BE174</f>
        <v>0.3233532934</v>
      </c>
      <c r="BM174" s="43">
        <f t="shared" si="729"/>
        <v>0.05870402053</v>
      </c>
      <c r="BN174" s="43">
        <f t="shared" si="729"/>
        <v>0.01065757516</v>
      </c>
      <c r="BO174" s="43">
        <f t="shared" si="729"/>
        <v>0.001934857394</v>
      </c>
      <c r="BP174" s="43"/>
      <c r="BQ174" s="43"/>
      <c r="BR174" s="43"/>
      <c r="BS174" s="43"/>
      <c r="BT174" s="43"/>
      <c r="BU174" s="43"/>
      <c r="BV174" s="43"/>
      <c r="BW174" s="43"/>
      <c r="BX174" s="43"/>
    </row>
    <row r="175">
      <c r="A175" s="30"/>
      <c r="B175" s="30"/>
      <c r="C175" s="44">
        <f t="shared" si="56"/>
        <v>171</v>
      </c>
      <c r="D175" s="32">
        <f t="shared" si="14"/>
        <v>781</v>
      </c>
      <c r="E175" s="32">
        <f t="shared" si="15"/>
        <v>781</v>
      </c>
      <c r="F175" s="33">
        <f t="shared" si="16"/>
        <v>395</v>
      </c>
      <c r="G175" s="30">
        <f t="shared" si="17"/>
        <v>227</v>
      </c>
      <c r="H175" s="34">
        <f t="shared" si="18"/>
        <v>168</v>
      </c>
      <c r="I175" s="35">
        <f t="shared" si="19"/>
        <v>0.4873133956</v>
      </c>
      <c r="J175" s="35">
        <f t="shared" si="20"/>
        <v>0.4623573589</v>
      </c>
      <c r="K175" s="36">
        <f t="shared" si="21"/>
        <v>111</v>
      </c>
      <c r="L175" s="37">
        <f t="shared" si="22"/>
        <v>116</v>
      </c>
      <c r="M175" s="38">
        <f t="shared" si="23"/>
        <v>78</v>
      </c>
      <c r="N175" s="39">
        <f t="shared" si="24"/>
        <v>90</v>
      </c>
      <c r="O175" s="35">
        <f t="shared" si="25"/>
        <v>0.4889867841</v>
      </c>
      <c r="P175" s="35">
        <f t="shared" si="26"/>
        <v>0.4642857143</v>
      </c>
      <c r="Q175" s="40">
        <f t="shared" si="27"/>
        <v>0.4784810127</v>
      </c>
      <c r="R175" s="35">
        <f t="shared" si="28"/>
        <v>0.4020618557</v>
      </c>
      <c r="S175" s="10">
        <f t="shared" si="57"/>
        <v>0.5880400609</v>
      </c>
      <c r="T175" s="10">
        <f t="shared" si="29"/>
        <v>0.6971418946</v>
      </c>
      <c r="U175" s="10">
        <f t="shared" si="30"/>
        <v>0.6971418946</v>
      </c>
      <c r="V175" s="30">
        <f t="shared" si="31"/>
        <v>395</v>
      </c>
      <c r="W175" s="30">
        <f t="shared" si="32"/>
        <v>189</v>
      </c>
      <c r="X175" s="34">
        <f t="shared" si="33"/>
        <v>232</v>
      </c>
      <c r="Y175" s="36">
        <f t="shared" si="34"/>
        <v>154</v>
      </c>
      <c r="Z175" s="37">
        <f t="shared" ref="Z175:AA175" si="730">L175</f>
        <v>116</v>
      </c>
      <c r="AA175" s="38">
        <f t="shared" si="730"/>
        <v>78</v>
      </c>
      <c r="AB175" s="39">
        <f t="shared" si="36"/>
        <v>67</v>
      </c>
      <c r="AC175" s="35">
        <f t="shared" si="37"/>
        <v>0.5379310345</v>
      </c>
      <c r="AD175" s="35">
        <f t="shared" si="38"/>
        <v>0.5703703704</v>
      </c>
      <c r="AE175" s="50">
        <f t="shared" ref="AE175:AF175" si="731">O175</f>
        <v>0.4889867841</v>
      </c>
      <c r="AF175" s="50">
        <f t="shared" si="731"/>
        <v>0.4642857143</v>
      </c>
      <c r="AG175" s="52">
        <f t="shared" si="40"/>
        <v>0</v>
      </c>
      <c r="AH175" s="42">
        <v>432.0</v>
      </c>
      <c r="AI175" s="42">
        <v>242.0</v>
      </c>
      <c r="AJ175" s="42">
        <v>168.0</v>
      </c>
      <c r="AK175" s="42">
        <v>84.0</v>
      </c>
      <c r="AL175" s="42">
        <v>0.6666666666666666</v>
      </c>
      <c r="AM175" s="42">
        <v>0.6409495548961425</v>
      </c>
      <c r="AN175" s="42">
        <v>0.36649214659685864</v>
      </c>
      <c r="AO175" s="42">
        <v>0.33201581027667987</v>
      </c>
      <c r="AP175" s="42">
        <v>0.0</v>
      </c>
      <c r="AQ175" s="35">
        <f t="shared" si="41"/>
        <v>0.6666666667</v>
      </c>
      <c r="AR175" s="35">
        <f t="shared" si="42"/>
        <v>0.6409495549</v>
      </c>
      <c r="AS175" s="30">
        <f t="shared" si="43"/>
        <v>0.5829044038</v>
      </c>
      <c r="AT175" s="30">
        <f t="shared" si="44"/>
        <v>0.2816713553</v>
      </c>
      <c r="AU175" s="30">
        <f t="shared" si="45"/>
        <v>0.05804515109</v>
      </c>
      <c r="AV175" s="41">
        <f t="shared" si="46"/>
        <v>0.385640975</v>
      </c>
      <c r="AW175" s="42">
        <f t="shared" si="47"/>
        <v>0.5117534547</v>
      </c>
      <c r="AX175" s="42">
        <f t="shared" si="48"/>
        <v>0.6000051003</v>
      </c>
      <c r="AY175" s="36">
        <f t="shared" si="49"/>
        <v>363</v>
      </c>
      <c r="AZ175" s="37">
        <f t="shared" si="50"/>
        <v>242</v>
      </c>
      <c r="BA175" s="38">
        <f t="shared" si="51"/>
        <v>168</v>
      </c>
      <c r="BB175" s="39">
        <f t="shared" si="52"/>
        <v>84</v>
      </c>
      <c r="BC175" s="43"/>
      <c r="BD175" s="43"/>
      <c r="BE175" s="43">
        <f t="shared" si="53"/>
        <v>1</v>
      </c>
      <c r="BF175" s="43">
        <f t="shared" ref="BF175:BK175" si="732">POWER($AQ175,BF$3)</f>
        <v>0.6666666667</v>
      </c>
      <c r="BG175" s="43">
        <f t="shared" si="732"/>
        <v>0.4444444444</v>
      </c>
      <c r="BH175" s="43">
        <f t="shared" si="732"/>
        <v>0.2962962963</v>
      </c>
      <c r="BI175" s="43">
        <f t="shared" si="732"/>
        <v>0.1975308642</v>
      </c>
      <c r="BJ175" s="43">
        <f t="shared" si="732"/>
        <v>0.1316872428</v>
      </c>
      <c r="BK175" s="43">
        <f t="shared" si="732"/>
        <v>0.0877914952</v>
      </c>
      <c r="BL175" s="43">
        <f t="shared" ref="BL175:BO175" si="733">$AR175*BE175</f>
        <v>0.6409495549</v>
      </c>
      <c r="BM175" s="43">
        <f t="shared" si="733"/>
        <v>0.4272997033</v>
      </c>
      <c r="BN175" s="43">
        <f t="shared" si="733"/>
        <v>0.2848664688</v>
      </c>
      <c r="BO175" s="43">
        <f t="shared" si="733"/>
        <v>0.1899109792</v>
      </c>
      <c r="BP175" s="43"/>
      <c r="BQ175" s="43"/>
      <c r="BR175" s="43"/>
      <c r="BS175" s="43"/>
      <c r="BT175" s="43"/>
      <c r="BU175" s="43"/>
      <c r="BV175" s="43"/>
      <c r="BW175" s="43"/>
      <c r="BX175" s="43"/>
    </row>
    <row r="176">
      <c r="A176" s="30"/>
      <c r="B176" s="30"/>
      <c r="C176" s="44">
        <f t="shared" si="56"/>
        <v>172</v>
      </c>
      <c r="D176" s="32">
        <f t="shared" si="14"/>
        <v>598</v>
      </c>
      <c r="E176" s="32">
        <f t="shared" si="15"/>
        <v>598</v>
      </c>
      <c r="F176" s="33">
        <f t="shared" si="16"/>
        <v>261</v>
      </c>
      <c r="G176" s="30">
        <f t="shared" si="17"/>
        <v>210</v>
      </c>
      <c r="H176" s="34">
        <f t="shared" si="18"/>
        <v>51</v>
      </c>
      <c r="I176" s="35">
        <f t="shared" si="19"/>
        <v>0.3293127373</v>
      </c>
      <c r="J176" s="35">
        <f t="shared" si="20"/>
        <v>0.296715528</v>
      </c>
      <c r="K176" s="36">
        <f t="shared" si="21"/>
        <v>69</v>
      </c>
      <c r="L176" s="37">
        <f t="shared" si="22"/>
        <v>141</v>
      </c>
      <c r="M176" s="38">
        <f t="shared" si="23"/>
        <v>15</v>
      </c>
      <c r="N176" s="39">
        <f t="shared" si="24"/>
        <v>36</v>
      </c>
      <c r="O176" s="35">
        <f t="shared" si="25"/>
        <v>0.3285714286</v>
      </c>
      <c r="P176" s="35">
        <f t="shared" si="26"/>
        <v>0.2941176471</v>
      </c>
      <c r="Q176" s="40">
        <f t="shared" si="27"/>
        <v>0.3218390805</v>
      </c>
      <c r="R176" s="35">
        <f t="shared" si="28"/>
        <v>0.09615384615</v>
      </c>
      <c r="S176" s="10">
        <f t="shared" si="57"/>
        <v>0.3697753804</v>
      </c>
      <c r="T176" s="10">
        <f t="shared" si="29"/>
        <v>0.5298965882</v>
      </c>
      <c r="U176" s="10">
        <f t="shared" si="30"/>
        <v>0.5298965882</v>
      </c>
      <c r="V176" s="30">
        <f t="shared" si="31"/>
        <v>261</v>
      </c>
      <c r="W176" s="30">
        <f t="shared" si="32"/>
        <v>84</v>
      </c>
      <c r="X176" s="34">
        <f t="shared" si="33"/>
        <v>97</v>
      </c>
      <c r="Y176" s="36">
        <f t="shared" si="34"/>
        <v>82</v>
      </c>
      <c r="Z176" s="37">
        <f t="shared" ref="Z176:AA176" si="734">L176</f>
        <v>141</v>
      </c>
      <c r="AA176" s="38">
        <f t="shared" si="734"/>
        <v>15</v>
      </c>
      <c r="AB176" s="39">
        <f t="shared" si="36"/>
        <v>73</v>
      </c>
      <c r="AC176" s="35">
        <f t="shared" si="37"/>
        <v>0.1704545455</v>
      </c>
      <c r="AD176" s="35">
        <f t="shared" si="38"/>
        <v>0.3677130045</v>
      </c>
      <c r="AE176" s="50">
        <f t="shared" ref="AE176:AF176" si="735">O176</f>
        <v>0.3285714286</v>
      </c>
      <c r="AF176" s="50">
        <f t="shared" si="735"/>
        <v>0.2941176471</v>
      </c>
      <c r="AG176" s="52">
        <f t="shared" si="40"/>
        <v>0</v>
      </c>
      <c r="AH176" s="42">
        <v>318.0</v>
      </c>
      <c r="AI176" s="42">
        <v>145.0</v>
      </c>
      <c r="AJ176" s="42">
        <v>221.0</v>
      </c>
      <c r="AK176" s="42">
        <v>43.0</v>
      </c>
      <c r="AL176" s="42">
        <v>0.8371212121212122</v>
      </c>
      <c r="AM176" s="42">
        <v>0.6868250539956804</v>
      </c>
      <c r="AN176" s="42">
        <v>0.5425867507886435</v>
      </c>
      <c r="AO176" s="42">
        <v>0.5862068965517241</v>
      </c>
      <c r="AP176" s="42">
        <v>0.0</v>
      </c>
      <c r="AQ176" s="35">
        <f t="shared" si="41"/>
        <v>0.8371212121</v>
      </c>
      <c r="AR176" s="35">
        <f t="shared" si="42"/>
        <v>0.686825054</v>
      </c>
      <c r="AS176" s="30">
        <f t="shared" si="43"/>
        <v>0.6244690508</v>
      </c>
      <c r="AT176" s="30">
        <f t="shared" si="44"/>
        <v>0.3232360023</v>
      </c>
      <c r="AU176" s="30">
        <f t="shared" si="45"/>
        <v>0.06235600318</v>
      </c>
      <c r="AV176" s="41">
        <f t="shared" si="46"/>
        <v>0.4169072417</v>
      </c>
      <c r="AW176" s="42">
        <f t="shared" si="47"/>
        <v>0.6345287373</v>
      </c>
      <c r="AX176" s="42">
        <f t="shared" si="48"/>
        <v>0.7293345874</v>
      </c>
      <c r="AY176" s="36">
        <f t="shared" si="49"/>
        <v>391</v>
      </c>
      <c r="AZ176" s="37">
        <f t="shared" si="50"/>
        <v>145</v>
      </c>
      <c r="BA176" s="38">
        <f t="shared" si="51"/>
        <v>221</v>
      </c>
      <c r="BB176" s="39">
        <f t="shared" si="52"/>
        <v>43</v>
      </c>
      <c r="BC176" s="43"/>
      <c r="BD176" s="43"/>
      <c r="BE176" s="43">
        <f t="shared" si="53"/>
        <v>1</v>
      </c>
      <c r="BF176" s="43">
        <f t="shared" ref="BF176:BK176" si="736">POWER($AQ176,BF$3)</f>
        <v>0.8371212121</v>
      </c>
      <c r="BG176" s="43">
        <f t="shared" si="736"/>
        <v>0.7007719238</v>
      </c>
      <c r="BH176" s="43">
        <f t="shared" si="736"/>
        <v>0.5866310423</v>
      </c>
      <c r="BI176" s="43">
        <f t="shared" si="736"/>
        <v>0.4910812892</v>
      </c>
      <c r="BJ176" s="43">
        <f t="shared" si="736"/>
        <v>0.411094564</v>
      </c>
      <c r="BK176" s="43">
        <f t="shared" si="736"/>
        <v>0.3441359797</v>
      </c>
      <c r="BL176" s="43">
        <f t="shared" ref="BL176:BO176" si="737">$AR176*BE176</f>
        <v>0.686825054</v>
      </c>
      <c r="BM176" s="43">
        <f t="shared" si="737"/>
        <v>0.5749558217</v>
      </c>
      <c r="BN176" s="43">
        <f t="shared" si="737"/>
        <v>0.4813077144</v>
      </c>
      <c r="BO176" s="43">
        <f t="shared" si="737"/>
        <v>0.4029128973</v>
      </c>
      <c r="BP176" s="43"/>
      <c r="BQ176" s="43"/>
      <c r="BR176" s="43"/>
      <c r="BS176" s="43"/>
      <c r="BT176" s="43"/>
      <c r="BU176" s="43"/>
      <c r="BV176" s="43"/>
      <c r="BW176" s="43"/>
      <c r="BX176" s="43"/>
    </row>
    <row r="177">
      <c r="A177" s="30"/>
      <c r="B177" s="30"/>
      <c r="C177" s="44">
        <f t="shared" si="56"/>
        <v>173</v>
      </c>
      <c r="D177" s="32">
        <f t="shared" si="14"/>
        <v>1207</v>
      </c>
      <c r="E177" s="32">
        <f t="shared" si="15"/>
        <v>1207</v>
      </c>
      <c r="F177" s="33">
        <f t="shared" si="16"/>
        <v>612</v>
      </c>
      <c r="G177" s="30">
        <f t="shared" si="17"/>
        <v>476</v>
      </c>
      <c r="H177" s="34">
        <f t="shared" si="18"/>
        <v>136</v>
      </c>
      <c r="I177" s="35">
        <f t="shared" si="19"/>
        <v>0.4458955871</v>
      </c>
      <c r="J177" s="35">
        <f t="shared" si="20"/>
        <v>0.4175166202</v>
      </c>
      <c r="K177" s="36">
        <f t="shared" si="21"/>
        <v>212</v>
      </c>
      <c r="L177" s="37">
        <f t="shared" si="22"/>
        <v>264</v>
      </c>
      <c r="M177" s="38">
        <f t="shared" si="23"/>
        <v>57</v>
      </c>
      <c r="N177" s="39">
        <f t="shared" si="24"/>
        <v>79</v>
      </c>
      <c r="O177" s="35">
        <f t="shared" si="25"/>
        <v>0.4453781513</v>
      </c>
      <c r="P177" s="35">
        <f t="shared" si="26"/>
        <v>0.4191176471</v>
      </c>
      <c r="Q177" s="40">
        <f t="shared" si="27"/>
        <v>0.4395424837</v>
      </c>
      <c r="R177" s="35">
        <f t="shared" si="28"/>
        <v>0.1775700935</v>
      </c>
      <c r="S177" s="10">
        <f t="shared" si="57"/>
        <v>0.5826808323</v>
      </c>
      <c r="T177" s="10">
        <f t="shared" si="29"/>
        <v>0.8282036012</v>
      </c>
      <c r="U177" s="10">
        <f t="shared" si="30"/>
        <v>0.8282036012</v>
      </c>
      <c r="V177" s="30">
        <f t="shared" si="31"/>
        <v>612</v>
      </c>
      <c r="W177" s="30">
        <f t="shared" si="32"/>
        <v>269</v>
      </c>
      <c r="X177" s="34">
        <f t="shared" si="33"/>
        <v>357</v>
      </c>
      <c r="Y177" s="36">
        <f t="shared" si="34"/>
        <v>300</v>
      </c>
      <c r="Z177" s="37">
        <f t="shared" ref="Z177:AA177" si="738">L177</f>
        <v>264</v>
      </c>
      <c r="AA177" s="38">
        <f t="shared" si="738"/>
        <v>57</v>
      </c>
      <c r="AB177" s="39">
        <f t="shared" si="36"/>
        <v>62</v>
      </c>
      <c r="AC177" s="35">
        <f t="shared" si="37"/>
        <v>0.4789915966</v>
      </c>
      <c r="AD177" s="35">
        <f t="shared" si="38"/>
        <v>0.5319148936</v>
      </c>
      <c r="AE177" s="50">
        <f t="shared" ref="AE177:AF177" si="739">O177</f>
        <v>0.4453781513</v>
      </c>
      <c r="AF177" s="50">
        <f t="shared" si="739"/>
        <v>0.4191176471</v>
      </c>
      <c r="AG177" s="52">
        <f t="shared" si="40"/>
        <v>0</v>
      </c>
      <c r="AH177" s="42">
        <v>165.0</v>
      </c>
      <c r="AI177" s="42">
        <v>217.0</v>
      </c>
      <c r="AJ177" s="42">
        <v>57.0</v>
      </c>
      <c r="AK177" s="42">
        <v>129.0</v>
      </c>
      <c r="AL177" s="42">
        <v>0.3064516129032258</v>
      </c>
      <c r="AM177" s="42">
        <v>0.4319371727748691</v>
      </c>
      <c r="AN177" s="42">
        <v>0.4005524861878453</v>
      </c>
      <c r="AO177" s="42">
        <v>0.37254901960784315</v>
      </c>
      <c r="AP177" s="42">
        <v>0.0</v>
      </c>
      <c r="AQ177" s="35">
        <f t="shared" si="41"/>
        <v>0.3064516129</v>
      </c>
      <c r="AR177" s="35">
        <f t="shared" si="42"/>
        <v>0.4319371728</v>
      </c>
      <c r="AS177" s="30">
        <f t="shared" si="43"/>
        <v>0.4520942955</v>
      </c>
      <c r="AT177" s="30">
        <f t="shared" si="44"/>
        <v>0.150861247</v>
      </c>
      <c r="AU177" s="30">
        <f t="shared" si="45"/>
        <v>-0.02015712275</v>
      </c>
      <c r="AV177" s="41">
        <f t="shared" si="46"/>
        <v>0.3279423302</v>
      </c>
      <c r="AW177" s="42">
        <f t="shared" si="47"/>
        <v>0.2415281629</v>
      </c>
      <c r="AX177" s="42">
        <f t="shared" si="48"/>
        <v>0.2108813436</v>
      </c>
      <c r="AY177" s="36">
        <f t="shared" si="49"/>
        <v>58</v>
      </c>
      <c r="AZ177" s="37">
        <f t="shared" si="50"/>
        <v>217</v>
      </c>
      <c r="BA177" s="38">
        <f t="shared" si="51"/>
        <v>57</v>
      </c>
      <c r="BB177" s="39">
        <f t="shared" si="52"/>
        <v>129</v>
      </c>
      <c r="BC177" s="43"/>
      <c r="BD177" s="43"/>
      <c r="BE177" s="43">
        <f t="shared" si="53"/>
        <v>1</v>
      </c>
      <c r="BF177" s="43">
        <f t="shared" ref="BF177:BK177" si="740">POWER($AQ177,BF$3)</f>
        <v>0.3064516129</v>
      </c>
      <c r="BG177" s="43">
        <f t="shared" si="740"/>
        <v>0.09391259105</v>
      </c>
      <c r="BH177" s="43">
        <f t="shared" si="740"/>
        <v>0.028779665</v>
      </c>
      <c r="BI177" s="43">
        <f t="shared" si="740"/>
        <v>0.008819574758</v>
      </c>
      <c r="BJ177" s="43">
        <f t="shared" si="740"/>
        <v>0.00270277291</v>
      </c>
      <c r="BK177" s="43">
        <f t="shared" si="740"/>
        <v>0.0008282691175</v>
      </c>
      <c r="BL177" s="43">
        <f t="shared" ref="BL177:BO177" si="741">$AR177*BE177</f>
        <v>0.4319371728</v>
      </c>
      <c r="BM177" s="43">
        <f t="shared" si="741"/>
        <v>0.1323678433</v>
      </c>
      <c r="BN177" s="43">
        <f t="shared" si="741"/>
        <v>0.04056433907</v>
      </c>
      <c r="BO177" s="43">
        <f t="shared" si="741"/>
        <v>0.01243100713</v>
      </c>
      <c r="BP177" s="43"/>
      <c r="BQ177" s="43"/>
      <c r="BR177" s="43"/>
      <c r="BS177" s="43"/>
      <c r="BT177" s="43"/>
      <c r="BU177" s="43"/>
      <c r="BV177" s="43"/>
      <c r="BW177" s="43"/>
      <c r="BX177" s="43"/>
    </row>
    <row r="178">
      <c r="A178" s="30"/>
      <c r="B178" s="30"/>
      <c r="C178" s="44">
        <f t="shared" si="56"/>
        <v>174</v>
      </c>
      <c r="D178" s="32">
        <f t="shared" si="14"/>
        <v>967</v>
      </c>
      <c r="E178" s="32">
        <f t="shared" si="15"/>
        <v>967</v>
      </c>
      <c r="F178" s="33">
        <f t="shared" si="16"/>
        <v>435</v>
      </c>
      <c r="G178" s="30">
        <f t="shared" si="17"/>
        <v>281</v>
      </c>
      <c r="H178" s="34">
        <f t="shared" si="18"/>
        <v>154</v>
      </c>
      <c r="I178" s="35">
        <f t="shared" si="19"/>
        <v>0.4305653171</v>
      </c>
      <c r="J178" s="35">
        <f t="shared" si="20"/>
        <v>0.4117032859</v>
      </c>
      <c r="K178" s="36">
        <f t="shared" si="21"/>
        <v>121</v>
      </c>
      <c r="L178" s="37">
        <f t="shared" si="22"/>
        <v>160</v>
      </c>
      <c r="M178" s="38">
        <f t="shared" si="23"/>
        <v>63</v>
      </c>
      <c r="N178" s="39">
        <f t="shared" si="24"/>
        <v>91</v>
      </c>
      <c r="O178" s="35">
        <f t="shared" si="25"/>
        <v>0.4306049822</v>
      </c>
      <c r="P178" s="35">
        <f t="shared" si="26"/>
        <v>0.4090909091</v>
      </c>
      <c r="Q178" s="40">
        <f t="shared" si="27"/>
        <v>0.4229885057</v>
      </c>
      <c r="R178" s="35">
        <f t="shared" si="28"/>
        <v>0.2825112108</v>
      </c>
      <c r="S178" s="10">
        <f t="shared" si="57"/>
        <v>0.7358381529</v>
      </c>
      <c r="T178" s="10">
        <f t="shared" si="29"/>
        <v>1.013908021</v>
      </c>
      <c r="U178" s="10">
        <f t="shared" si="30"/>
        <v>1</v>
      </c>
      <c r="V178" s="30">
        <f t="shared" si="31"/>
        <v>435</v>
      </c>
      <c r="W178" s="30">
        <f t="shared" si="32"/>
        <v>184</v>
      </c>
      <c r="X178" s="34">
        <f t="shared" si="33"/>
        <v>320</v>
      </c>
      <c r="Y178" s="36">
        <f t="shared" si="34"/>
        <v>257</v>
      </c>
      <c r="Z178" s="37">
        <f t="shared" ref="Z178:AA178" si="742">L178</f>
        <v>160</v>
      </c>
      <c r="AA178" s="38">
        <f t="shared" si="742"/>
        <v>63</v>
      </c>
      <c r="AB178" s="39">
        <f t="shared" si="36"/>
        <v>0</v>
      </c>
      <c r="AC178" s="35">
        <f t="shared" si="37"/>
        <v>1</v>
      </c>
      <c r="AD178" s="35">
        <f t="shared" si="38"/>
        <v>0.6163069544</v>
      </c>
      <c r="AE178" s="50">
        <f t="shared" ref="AE178:AF178" si="743">O178</f>
        <v>0.4306049822</v>
      </c>
      <c r="AF178" s="50">
        <f t="shared" si="743"/>
        <v>0.4090909091</v>
      </c>
      <c r="AG178" s="52">
        <f t="shared" si="40"/>
        <v>1</v>
      </c>
      <c r="AH178" s="42">
        <v>213.0</v>
      </c>
      <c r="AI178" s="42">
        <v>143.0</v>
      </c>
      <c r="AJ178" s="42">
        <v>72.0</v>
      </c>
      <c r="AK178" s="42">
        <v>34.0</v>
      </c>
      <c r="AL178" s="42">
        <v>0.6792452830188679</v>
      </c>
      <c r="AM178" s="42">
        <v>0.598314606741573</v>
      </c>
      <c r="AN178" s="42">
        <v>0.49110320284697506</v>
      </c>
      <c r="AO178" s="42">
        <v>0.4864864864864865</v>
      </c>
      <c r="AP178" s="42">
        <v>0.0</v>
      </c>
      <c r="AQ178" s="35">
        <f t="shared" si="41"/>
        <v>0.679245283</v>
      </c>
      <c r="AR178" s="35">
        <f t="shared" si="42"/>
        <v>0.5983146067</v>
      </c>
      <c r="AS178" s="30">
        <f t="shared" si="43"/>
        <v>0.5864455867</v>
      </c>
      <c r="AT178" s="30">
        <f t="shared" si="44"/>
        <v>0.2852125383</v>
      </c>
      <c r="AU178" s="30">
        <f t="shared" si="45"/>
        <v>0.01186901999</v>
      </c>
      <c r="AV178" s="41">
        <f t="shared" si="46"/>
        <v>0.3878583791</v>
      </c>
      <c r="AW178" s="42">
        <f t="shared" si="47"/>
        <v>0.5209224254</v>
      </c>
      <c r="AX178" s="42">
        <f t="shared" si="48"/>
        <v>0.538968042</v>
      </c>
      <c r="AY178" s="36">
        <f t="shared" si="49"/>
        <v>167</v>
      </c>
      <c r="AZ178" s="37">
        <f t="shared" si="50"/>
        <v>143</v>
      </c>
      <c r="BA178" s="38">
        <f t="shared" si="51"/>
        <v>72</v>
      </c>
      <c r="BB178" s="39">
        <f t="shared" si="52"/>
        <v>34</v>
      </c>
      <c r="BC178" s="43"/>
      <c r="BD178" s="43"/>
      <c r="BE178" s="43">
        <f t="shared" si="53"/>
        <v>1</v>
      </c>
      <c r="BF178" s="43">
        <f t="shared" ref="BF178:BK178" si="744">POWER($AQ178,BF$3)</f>
        <v>0.679245283</v>
      </c>
      <c r="BG178" s="43">
        <f t="shared" si="744"/>
        <v>0.4613741545</v>
      </c>
      <c r="BH178" s="43">
        <f t="shared" si="744"/>
        <v>0.3133862182</v>
      </c>
      <c r="BI178" s="43">
        <f t="shared" si="744"/>
        <v>0.2128661104</v>
      </c>
      <c r="BJ178" s="43">
        <f t="shared" si="744"/>
        <v>0.1445883014</v>
      </c>
      <c r="BK178" s="43">
        <f t="shared" si="744"/>
        <v>0.09821092173</v>
      </c>
      <c r="BL178" s="43">
        <f t="shared" ref="BL178:BO178" si="745">$AR178*BE178</f>
        <v>0.5983146067</v>
      </c>
      <c r="BM178" s="43">
        <f t="shared" si="745"/>
        <v>0.4064023744</v>
      </c>
      <c r="BN178" s="43">
        <f t="shared" si="745"/>
        <v>0.2760468958</v>
      </c>
      <c r="BO178" s="43">
        <f t="shared" si="745"/>
        <v>0.1875035519</v>
      </c>
      <c r="BP178" s="43"/>
      <c r="BQ178" s="43"/>
      <c r="BR178" s="43"/>
      <c r="BS178" s="43"/>
      <c r="BT178" s="43"/>
      <c r="BU178" s="43"/>
      <c r="BV178" s="43"/>
      <c r="BW178" s="43"/>
      <c r="BX178" s="43"/>
    </row>
    <row r="179">
      <c r="A179" s="30"/>
      <c r="B179" s="30"/>
      <c r="C179" s="44">
        <f t="shared" si="56"/>
        <v>175</v>
      </c>
      <c r="D179" s="32">
        <f t="shared" si="14"/>
        <v>634</v>
      </c>
      <c r="E179" s="32">
        <f t="shared" si="15"/>
        <v>634</v>
      </c>
      <c r="F179" s="33">
        <f t="shared" si="16"/>
        <v>282</v>
      </c>
      <c r="G179" s="30">
        <f t="shared" si="17"/>
        <v>159</v>
      </c>
      <c r="H179" s="34">
        <f t="shared" si="18"/>
        <v>123</v>
      </c>
      <c r="I179" s="35">
        <f t="shared" si="19"/>
        <v>0.4771080095</v>
      </c>
      <c r="J179" s="35">
        <f t="shared" si="20"/>
        <v>0.4186530442</v>
      </c>
      <c r="K179" s="36">
        <f t="shared" si="21"/>
        <v>76</v>
      </c>
      <c r="L179" s="37">
        <f t="shared" si="22"/>
        <v>83</v>
      </c>
      <c r="M179" s="38">
        <f t="shared" si="23"/>
        <v>51</v>
      </c>
      <c r="N179" s="39">
        <f t="shared" si="24"/>
        <v>72</v>
      </c>
      <c r="O179" s="35">
        <f t="shared" si="25"/>
        <v>0.4779874214</v>
      </c>
      <c r="P179" s="35">
        <f t="shared" si="26"/>
        <v>0.4146341463</v>
      </c>
      <c r="Q179" s="40">
        <f t="shared" si="27"/>
        <v>0.4503546099</v>
      </c>
      <c r="R179" s="35">
        <f t="shared" si="28"/>
        <v>0.3805970149</v>
      </c>
      <c r="S179" s="10">
        <f t="shared" si="57"/>
        <v>0.6824119942</v>
      </c>
      <c r="T179" s="10">
        <f t="shared" si="29"/>
        <v>0.8652215222</v>
      </c>
      <c r="U179" s="10">
        <f t="shared" si="30"/>
        <v>0.8652215222</v>
      </c>
      <c r="V179" s="30">
        <f t="shared" si="31"/>
        <v>282</v>
      </c>
      <c r="W179" s="30">
        <f t="shared" si="32"/>
        <v>127</v>
      </c>
      <c r="X179" s="34">
        <f t="shared" si="33"/>
        <v>192</v>
      </c>
      <c r="Y179" s="36">
        <f t="shared" si="34"/>
        <v>141</v>
      </c>
      <c r="Z179" s="37">
        <f t="shared" ref="Z179:AA179" si="746">L179</f>
        <v>83</v>
      </c>
      <c r="AA179" s="38">
        <f t="shared" si="746"/>
        <v>51</v>
      </c>
      <c r="AB179" s="39">
        <f t="shared" si="36"/>
        <v>22</v>
      </c>
      <c r="AC179" s="35">
        <f t="shared" si="37"/>
        <v>0.698630137</v>
      </c>
      <c r="AD179" s="35">
        <f t="shared" si="38"/>
        <v>0.6294642857</v>
      </c>
      <c r="AE179" s="50">
        <f t="shared" ref="AE179:AF179" si="747">O179</f>
        <v>0.4779874214</v>
      </c>
      <c r="AF179" s="50">
        <f t="shared" si="747"/>
        <v>0.4146341463</v>
      </c>
      <c r="AG179" s="52">
        <f t="shared" si="40"/>
        <v>0</v>
      </c>
      <c r="AH179" s="42">
        <v>370.0</v>
      </c>
      <c r="AI179" s="42">
        <v>393.0</v>
      </c>
      <c r="AJ179" s="42">
        <v>118.0</v>
      </c>
      <c r="AK179" s="42">
        <v>136.0</v>
      </c>
      <c r="AL179" s="42">
        <v>0.4645669291338583</v>
      </c>
      <c r="AM179" s="42">
        <v>0.4849279161205767</v>
      </c>
      <c r="AN179" s="42">
        <v>0.33614864864864863</v>
      </c>
      <c r="AO179" s="42">
        <v>0.38688524590163936</v>
      </c>
      <c r="AP179" s="42">
        <v>0.0</v>
      </c>
      <c r="AQ179" s="35">
        <f t="shared" si="41"/>
        <v>0.4645669291</v>
      </c>
      <c r="AR179" s="35">
        <f t="shared" si="42"/>
        <v>0.4849279161</v>
      </c>
      <c r="AS179" s="30">
        <f t="shared" si="43"/>
        <v>0.516254482</v>
      </c>
      <c r="AT179" s="30">
        <f t="shared" si="44"/>
        <v>0.2150214335</v>
      </c>
      <c r="AU179" s="30">
        <f t="shared" si="45"/>
        <v>-0.03132656591</v>
      </c>
      <c r="AV179" s="41">
        <f t="shared" si="46"/>
        <v>0.3519156815</v>
      </c>
      <c r="AW179" s="42">
        <f t="shared" si="47"/>
        <v>0.3619783478</v>
      </c>
      <c r="AX179" s="42">
        <f t="shared" si="48"/>
        <v>0.3143495461</v>
      </c>
      <c r="AY179" s="36">
        <f t="shared" si="49"/>
        <v>180</v>
      </c>
      <c r="AZ179" s="37">
        <f t="shared" si="50"/>
        <v>393</v>
      </c>
      <c r="BA179" s="38">
        <f t="shared" si="51"/>
        <v>118</v>
      </c>
      <c r="BB179" s="39">
        <f t="shared" si="52"/>
        <v>136</v>
      </c>
      <c r="BC179" s="43"/>
      <c r="BD179" s="43"/>
      <c r="BE179" s="43">
        <f t="shared" si="53"/>
        <v>1</v>
      </c>
      <c r="BF179" s="43">
        <f t="shared" ref="BF179:BK179" si="748">POWER($AQ179,BF$3)</f>
        <v>0.4645669291</v>
      </c>
      <c r="BG179" s="43">
        <f t="shared" si="748"/>
        <v>0.2158224316</v>
      </c>
      <c r="BH179" s="43">
        <f t="shared" si="748"/>
        <v>0.1002639643</v>
      </c>
      <c r="BI179" s="43">
        <f t="shared" si="748"/>
        <v>0.046579322</v>
      </c>
      <c r="BJ179" s="43">
        <f t="shared" si="748"/>
        <v>0.02163921258</v>
      </c>
      <c r="BK179" s="43">
        <f t="shared" si="748"/>
        <v>0.01005286254</v>
      </c>
      <c r="BL179" s="43">
        <f t="shared" ref="BL179:BO179" si="749">$AR179*BE179</f>
        <v>0.4849279161</v>
      </c>
      <c r="BM179" s="43">
        <f t="shared" si="749"/>
        <v>0.2252814728</v>
      </c>
      <c r="BN179" s="43">
        <f t="shared" si="749"/>
        <v>0.104658322</v>
      </c>
      <c r="BO179" s="43">
        <f t="shared" si="749"/>
        <v>0.04862079527</v>
      </c>
      <c r="BP179" s="43"/>
      <c r="BQ179" s="43"/>
      <c r="BR179" s="43"/>
      <c r="BS179" s="43"/>
      <c r="BT179" s="43"/>
      <c r="BU179" s="43"/>
      <c r="BV179" s="43"/>
      <c r="BW179" s="43"/>
      <c r="BX179" s="43"/>
    </row>
    <row r="180">
      <c r="A180" s="30"/>
      <c r="B180" s="30"/>
      <c r="C180" s="44">
        <f t="shared" si="56"/>
        <v>176</v>
      </c>
      <c r="D180" s="32">
        <f t="shared" si="14"/>
        <v>1174</v>
      </c>
      <c r="E180" s="32">
        <f t="shared" si="15"/>
        <v>1174</v>
      </c>
      <c r="F180" s="33">
        <f t="shared" si="16"/>
        <v>612</v>
      </c>
      <c r="G180" s="30">
        <f t="shared" si="17"/>
        <v>460</v>
      </c>
      <c r="H180" s="34">
        <f t="shared" si="18"/>
        <v>152</v>
      </c>
      <c r="I180" s="35">
        <f t="shared" si="19"/>
        <v>0.6074790552</v>
      </c>
      <c r="J180" s="35">
        <f t="shared" si="20"/>
        <v>0.5726779566</v>
      </c>
      <c r="K180" s="36">
        <f t="shared" si="21"/>
        <v>279</v>
      </c>
      <c r="L180" s="37">
        <f t="shared" si="22"/>
        <v>181</v>
      </c>
      <c r="M180" s="38">
        <f t="shared" si="23"/>
        <v>87</v>
      </c>
      <c r="N180" s="39">
        <f t="shared" si="24"/>
        <v>65</v>
      </c>
      <c r="O180" s="35">
        <f t="shared" si="25"/>
        <v>0.6065217391</v>
      </c>
      <c r="P180" s="35">
        <f t="shared" si="26"/>
        <v>0.5723684211</v>
      </c>
      <c r="Q180" s="40">
        <f t="shared" si="27"/>
        <v>0.5980392157</v>
      </c>
      <c r="R180" s="35">
        <f t="shared" si="28"/>
        <v>0.3246268657</v>
      </c>
      <c r="S180" s="10">
        <f t="shared" si="57"/>
        <v>0.9024279483</v>
      </c>
      <c r="T180" s="10">
        <f t="shared" si="29"/>
        <v>1.260770064</v>
      </c>
      <c r="U180" s="10">
        <f t="shared" si="30"/>
        <v>1</v>
      </c>
      <c r="V180" s="30">
        <f t="shared" si="31"/>
        <v>612</v>
      </c>
      <c r="W180" s="30">
        <f t="shared" si="32"/>
        <v>366</v>
      </c>
      <c r="X180" s="34">
        <f t="shared" si="33"/>
        <v>552</v>
      </c>
      <c r="Y180" s="36">
        <f t="shared" si="34"/>
        <v>465</v>
      </c>
      <c r="Z180" s="37">
        <f t="shared" ref="Z180:AA180" si="750">L180</f>
        <v>181</v>
      </c>
      <c r="AA180" s="38">
        <f t="shared" si="750"/>
        <v>87</v>
      </c>
      <c r="AB180" s="39">
        <f t="shared" si="36"/>
        <v>0</v>
      </c>
      <c r="AC180" s="35">
        <f t="shared" si="37"/>
        <v>1</v>
      </c>
      <c r="AD180" s="35">
        <f t="shared" si="38"/>
        <v>0.7198142415</v>
      </c>
      <c r="AE180" s="50">
        <f t="shared" ref="AE180:AF180" si="751">O180</f>
        <v>0.6065217391</v>
      </c>
      <c r="AF180" s="50">
        <f t="shared" si="751"/>
        <v>0.5723684211</v>
      </c>
      <c r="AG180" s="52">
        <f t="shared" si="40"/>
        <v>1</v>
      </c>
      <c r="AH180" s="42">
        <v>212.0</v>
      </c>
      <c r="AI180" s="42">
        <v>212.0</v>
      </c>
      <c r="AJ180" s="42">
        <v>122.0</v>
      </c>
      <c r="AK180" s="42">
        <v>148.0</v>
      </c>
      <c r="AL180" s="42">
        <v>0.45185185185185184</v>
      </c>
      <c r="AM180" s="42">
        <v>0.5</v>
      </c>
      <c r="AN180" s="42">
        <v>0.45077720207253885</v>
      </c>
      <c r="AO180" s="42">
        <v>0.45018450184501846</v>
      </c>
      <c r="AP180" s="42">
        <v>0.0</v>
      </c>
      <c r="AQ180" s="35">
        <f t="shared" si="41"/>
        <v>0.4518518519</v>
      </c>
      <c r="AR180" s="35">
        <f t="shared" si="42"/>
        <v>0.5</v>
      </c>
      <c r="AS180" s="30">
        <f t="shared" si="43"/>
        <v>0.5114702238</v>
      </c>
      <c r="AT180" s="30">
        <f t="shared" si="44"/>
        <v>0.2102371753</v>
      </c>
      <c r="AU180" s="30">
        <f t="shared" si="45"/>
        <v>-0.01147022375</v>
      </c>
      <c r="AV180" s="41">
        <f t="shared" si="46"/>
        <v>0.3499111212</v>
      </c>
      <c r="AW180" s="42">
        <f t="shared" si="47"/>
        <v>0.3523987556</v>
      </c>
      <c r="AX180" s="42">
        <f t="shared" si="48"/>
        <v>0.3349594673</v>
      </c>
      <c r="AY180" s="36">
        <f t="shared" si="49"/>
        <v>107</v>
      </c>
      <c r="AZ180" s="37">
        <f t="shared" si="50"/>
        <v>212</v>
      </c>
      <c r="BA180" s="38">
        <f t="shared" si="51"/>
        <v>122</v>
      </c>
      <c r="BB180" s="39">
        <f t="shared" si="52"/>
        <v>148</v>
      </c>
      <c r="BC180" s="43"/>
      <c r="BD180" s="43"/>
      <c r="BE180" s="43">
        <f t="shared" si="53"/>
        <v>1</v>
      </c>
      <c r="BF180" s="43">
        <f t="shared" ref="BF180:BK180" si="752">POWER($AQ180,BF$3)</f>
        <v>0.4518518519</v>
      </c>
      <c r="BG180" s="43">
        <f t="shared" si="752"/>
        <v>0.204170096</v>
      </c>
      <c r="BH180" s="43">
        <f t="shared" si="752"/>
        <v>0.09225463598</v>
      </c>
      <c r="BI180" s="43">
        <f t="shared" si="752"/>
        <v>0.04168542811</v>
      </c>
      <c r="BJ180" s="43">
        <f t="shared" si="752"/>
        <v>0.01883563789</v>
      </c>
      <c r="BK180" s="43">
        <f t="shared" si="752"/>
        <v>0.00851091786</v>
      </c>
      <c r="BL180" s="43">
        <f t="shared" ref="BL180:BO180" si="753">$AR180*BE180</f>
        <v>0.5</v>
      </c>
      <c r="BM180" s="43">
        <f t="shared" si="753"/>
        <v>0.2259259259</v>
      </c>
      <c r="BN180" s="43">
        <f t="shared" si="753"/>
        <v>0.102085048</v>
      </c>
      <c r="BO180" s="43">
        <f t="shared" si="753"/>
        <v>0.04612731799</v>
      </c>
      <c r="BP180" s="43"/>
      <c r="BQ180" s="43"/>
      <c r="BR180" s="43"/>
      <c r="BS180" s="43"/>
      <c r="BT180" s="43"/>
      <c r="BU180" s="43"/>
      <c r="BV180" s="43"/>
      <c r="BW180" s="43"/>
      <c r="BX180" s="43"/>
    </row>
    <row r="181">
      <c r="A181" s="30"/>
      <c r="B181" s="30"/>
      <c r="C181" s="44">
        <f t="shared" si="56"/>
        <v>177</v>
      </c>
      <c r="D181" s="32">
        <f t="shared" si="14"/>
        <v>1246</v>
      </c>
      <c r="E181" s="32">
        <f t="shared" si="15"/>
        <v>1246</v>
      </c>
      <c r="F181" s="33">
        <f t="shared" si="16"/>
        <v>670</v>
      </c>
      <c r="G181" s="30">
        <f t="shared" si="17"/>
        <v>406</v>
      </c>
      <c r="H181" s="34">
        <f t="shared" si="18"/>
        <v>264</v>
      </c>
      <c r="I181" s="35">
        <f t="shared" si="19"/>
        <v>0.3285798712</v>
      </c>
      <c r="J181" s="35">
        <f t="shared" si="20"/>
        <v>0.2916746734</v>
      </c>
      <c r="K181" s="36">
        <f t="shared" si="21"/>
        <v>133</v>
      </c>
      <c r="L181" s="37">
        <f t="shared" si="22"/>
        <v>273</v>
      </c>
      <c r="M181" s="38">
        <f t="shared" si="23"/>
        <v>77</v>
      </c>
      <c r="N181" s="39">
        <f t="shared" si="24"/>
        <v>187</v>
      </c>
      <c r="O181" s="35">
        <f t="shared" si="25"/>
        <v>0.3275862069</v>
      </c>
      <c r="P181" s="35">
        <f t="shared" si="26"/>
        <v>0.2916666667</v>
      </c>
      <c r="Q181" s="40">
        <f t="shared" si="27"/>
        <v>0.3134328358</v>
      </c>
      <c r="R181" s="35">
        <f t="shared" si="28"/>
        <v>0.22</v>
      </c>
      <c r="S181" s="10">
        <f t="shared" si="57"/>
        <v>0.3970606012</v>
      </c>
      <c r="T181" s="10">
        <f t="shared" si="29"/>
        <v>0.4974763954</v>
      </c>
      <c r="U181" s="10">
        <f t="shared" si="30"/>
        <v>0.4974763954</v>
      </c>
      <c r="V181" s="30">
        <f t="shared" si="31"/>
        <v>670</v>
      </c>
      <c r="W181" s="30">
        <f t="shared" si="32"/>
        <v>210</v>
      </c>
      <c r="X181" s="34">
        <f t="shared" si="33"/>
        <v>266</v>
      </c>
      <c r="Y181" s="36">
        <f t="shared" si="34"/>
        <v>189</v>
      </c>
      <c r="Z181" s="37">
        <f t="shared" ref="Z181:AA181" si="754">L181</f>
        <v>273</v>
      </c>
      <c r="AA181" s="38">
        <f t="shared" si="754"/>
        <v>77</v>
      </c>
      <c r="AB181" s="39">
        <f t="shared" si="36"/>
        <v>191</v>
      </c>
      <c r="AC181" s="35">
        <f t="shared" si="37"/>
        <v>0.2873134328</v>
      </c>
      <c r="AD181" s="35">
        <f t="shared" si="38"/>
        <v>0.4090909091</v>
      </c>
      <c r="AE181" s="50">
        <f t="shared" ref="AE181:AF181" si="755">O181</f>
        <v>0.3275862069</v>
      </c>
      <c r="AF181" s="50">
        <f t="shared" si="755"/>
        <v>0.2916666667</v>
      </c>
      <c r="AG181" s="52">
        <f t="shared" si="40"/>
        <v>0</v>
      </c>
      <c r="AH181" s="42">
        <v>309.0</v>
      </c>
      <c r="AI181" s="42">
        <v>471.0</v>
      </c>
      <c r="AJ181" s="42">
        <v>93.0</v>
      </c>
      <c r="AK181" s="42">
        <v>277.0</v>
      </c>
      <c r="AL181" s="42">
        <v>0.25135135135135134</v>
      </c>
      <c r="AM181" s="42">
        <v>0.39615384615384613</v>
      </c>
      <c r="AN181" s="42">
        <v>0.18370883882149047</v>
      </c>
      <c r="AO181" s="42">
        <v>0.2108843537414966</v>
      </c>
      <c r="AP181" s="42">
        <v>0.0</v>
      </c>
      <c r="AQ181" s="35">
        <f t="shared" si="41"/>
        <v>0.2513513514</v>
      </c>
      <c r="AR181" s="35">
        <f t="shared" si="42"/>
        <v>0.3961538462</v>
      </c>
      <c r="AS181" s="30">
        <f t="shared" si="43"/>
        <v>0.4274384196</v>
      </c>
      <c r="AT181" s="30">
        <f t="shared" si="44"/>
        <v>0.1262053711</v>
      </c>
      <c r="AU181" s="30">
        <f t="shared" si="45"/>
        <v>-0.03128457344</v>
      </c>
      <c r="AV181" s="41">
        <f t="shared" si="46"/>
        <v>0.3200660636</v>
      </c>
      <c r="AW181" s="42">
        <f t="shared" si="47"/>
        <v>0.1988784774</v>
      </c>
      <c r="AX181" s="42">
        <f t="shared" si="48"/>
        <v>0.1513135209</v>
      </c>
      <c r="AY181" s="36">
        <f t="shared" si="49"/>
        <v>84</v>
      </c>
      <c r="AZ181" s="37">
        <f t="shared" si="50"/>
        <v>471</v>
      </c>
      <c r="BA181" s="38">
        <f t="shared" si="51"/>
        <v>93</v>
      </c>
      <c r="BB181" s="39">
        <f t="shared" si="52"/>
        <v>277</v>
      </c>
      <c r="BC181" s="43"/>
      <c r="BD181" s="43"/>
      <c r="BE181" s="43">
        <f t="shared" si="53"/>
        <v>1</v>
      </c>
      <c r="BF181" s="43">
        <f t="shared" ref="BF181:BK181" si="756">POWER($AQ181,BF$3)</f>
        <v>0.2513513514</v>
      </c>
      <c r="BG181" s="43">
        <f t="shared" si="756"/>
        <v>0.06317750183</v>
      </c>
      <c r="BH181" s="43">
        <f t="shared" si="756"/>
        <v>0.01587975046</v>
      </c>
      <c r="BI181" s="43">
        <f t="shared" si="756"/>
        <v>0.003991396737</v>
      </c>
      <c r="BJ181" s="43">
        <f t="shared" si="756"/>
        <v>0.001003242964</v>
      </c>
      <c r="BK181" s="43">
        <f t="shared" si="756"/>
        <v>0.0002521664746</v>
      </c>
      <c r="BL181" s="43">
        <f t="shared" ref="BL181:BO181" si="757">$AR181*BE181</f>
        <v>0.3961538462</v>
      </c>
      <c r="BM181" s="43">
        <f t="shared" si="757"/>
        <v>0.09957380457</v>
      </c>
      <c r="BN181" s="43">
        <f t="shared" si="757"/>
        <v>0.02502801034</v>
      </c>
      <c r="BO181" s="43">
        <f t="shared" si="757"/>
        <v>0.00629082422</v>
      </c>
      <c r="BP181" s="43"/>
      <c r="BQ181" s="43"/>
      <c r="BR181" s="43"/>
      <c r="BS181" s="43"/>
      <c r="BT181" s="43"/>
      <c r="BU181" s="43"/>
      <c r="BV181" s="43"/>
      <c r="BW181" s="43"/>
      <c r="BX181" s="43"/>
    </row>
    <row r="182">
      <c r="A182" s="30"/>
      <c r="B182" s="30"/>
      <c r="C182" s="44">
        <f t="shared" si="56"/>
        <v>178</v>
      </c>
      <c r="D182" s="32">
        <f t="shared" si="14"/>
        <v>1526</v>
      </c>
      <c r="E182" s="32">
        <f t="shared" si="15"/>
        <v>1526</v>
      </c>
      <c r="F182" s="33">
        <f t="shared" si="16"/>
        <v>546</v>
      </c>
      <c r="G182" s="30">
        <f t="shared" si="17"/>
        <v>356</v>
      </c>
      <c r="H182" s="34">
        <f t="shared" si="18"/>
        <v>190</v>
      </c>
      <c r="I182" s="35">
        <f t="shared" si="19"/>
        <v>0.3269359154</v>
      </c>
      <c r="J182" s="35">
        <f t="shared" si="20"/>
        <v>0.3046026934</v>
      </c>
      <c r="K182" s="36">
        <f t="shared" si="21"/>
        <v>116</v>
      </c>
      <c r="L182" s="37">
        <f t="shared" si="22"/>
        <v>240</v>
      </c>
      <c r="M182" s="38">
        <f t="shared" si="23"/>
        <v>58</v>
      </c>
      <c r="N182" s="39">
        <f t="shared" si="24"/>
        <v>132</v>
      </c>
      <c r="O182" s="35">
        <f t="shared" si="25"/>
        <v>0.3258426966</v>
      </c>
      <c r="P182" s="35">
        <f t="shared" si="26"/>
        <v>0.3052631579</v>
      </c>
      <c r="Q182" s="40">
        <f t="shared" si="27"/>
        <v>0.3186813187</v>
      </c>
      <c r="R182" s="35">
        <f t="shared" si="28"/>
        <v>0.1946308725</v>
      </c>
      <c r="S182" s="10">
        <f t="shared" si="57"/>
        <v>0.5831108388</v>
      </c>
      <c r="T182" s="10">
        <f t="shared" si="29"/>
        <v>0.8182805036</v>
      </c>
      <c r="U182" s="10">
        <f t="shared" si="30"/>
        <v>0.8182805036</v>
      </c>
      <c r="V182" s="30">
        <f t="shared" si="31"/>
        <v>546</v>
      </c>
      <c r="W182" s="30">
        <f t="shared" si="32"/>
        <v>174</v>
      </c>
      <c r="X182" s="34">
        <f t="shared" si="33"/>
        <v>318</v>
      </c>
      <c r="Y182" s="36">
        <f t="shared" si="34"/>
        <v>260</v>
      </c>
      <c r="Z182" s="37">
        <f t="shared" ref="Z182:AA182" si="758">L182</f>
        <v>240</v>
      </c>
      <c r="AA182" s="38">
        <f t="shared" si="758"/>
        <v>58</v>
      </c>
      <c r="AB182" s="39">
        <f t="shared" si="36"/>
        <v>58</v>
      </c>
      <c r="AC182" s="35">
        <f t="shared" si="37"/>
        <v>0.5</v>
      </c>
      <c r="AD182" s="35">
        <f t="shared" si="38"/>
        <v>0.52</v>
      </c>
      <c r="AE182" s="50">
        <f t="shared" ref="AE182:AF182" si="759">O182</f>
        <v>0.3258426966</v>
      </c>
      <c r="AF182" s="50">
        <f t="shared" si="759"/>
        <v>0.3052631579</v>
      </c>
      <c r="AG182" s="52">
        <f t="shared" si="40"/>
        <v>0</v>
      </c>
      <c r="AH182" s="42">
        <v>290.0</v>
      </c>
      <c r="AI182" s="42">
        <v>301.0</v>
      </c>
      <c r="AJ182" s="42">
        <v>91.0</v>
      </c>
      <c r="AK182" s="42">
        <v>149.0</v>
      </c>
      <c r="AL182" s="42">
        <v>0.37916666666666665</v>
      </c>
      <c r="AM182" s="42">
        <v>0.4906937394247039</v>
      </c>
      <c r="AN182" s="42">
        <v>0.45960502692998206</v>
      </c>
      <c r="AO182" s="42">
        <v>0.4482758620689655</v>
      </c>
      <c r="AP182" s="42">
        <v>0.0</v>
      </c>
      <c r="AQ182" s="35">
        <f t="shared" si="41"/>
        <v>0.3791666667</v>
      </c>
      <c r="AR182" s="35">
        <f t="shared" si="42"/>
        <v>0.4906937394</v>
      </c>
      <c r="AS182" s="30">
        <f t="shared" si="43"/>
        <v>0.4828444413</v>
      </c>
      <c r="AT182" s="30">
        <f t="shared" si="44"/>
        <v>0.1816113928</v>
      </c>
      <c r="AU182" s="30">
        <f t="shared" si="45"/>
        <v>0.007849298133</v>
      </c>
      <c r="AV182" s="41">
        <f t="shared" si="46"/>
        <v>0.3387115008</v>
      </c>
      <c r="AW182" s="42">
        <f t="shared" si="47"/>
        <v>0.2972793796</v>
      </c>
      <c r="AX182" s="42">
        <f t="shared" si="48"/>
        <v>0.3092134252</v>
      </c>
      <c r="AY182" s="36">
        <f t="shared" si="49"/>
        <v>135</v>
      </c>
      <c r="AZ182" s="37">
        <f t="shared" si="50"/>
        <v>301</v>
      </c>
      <c r="BA182" s="38">
        <f t="shared" si="51"/>
        <v>91</v>
      </c>
      <c r="BB182" s="39">
        <f t="shared" si="52"/>
        <v>149</v>
      </c>
      <c r="BC182" s="43"/>
      <c r="BD182" s="43"/>
      <c r="BE182" s="43">
        <f t="shared" si="53"/>
        <v>1</v>
      </c>
      <c r="BF182" s="43">
        <f t="shared" ref="BF182:BK182" si="760">POWER($AQ182,BF$3)</f>
        <v>0.3791666667</v>
      </c>
      <c r="BG182" s="43">
        <f t="shared" si="760"/>
        <v>0.1437673611</v>
      </c>
      <c r="BH182" s="43">
        <f t="shared" si="760"/>
        <v>0.05451179109</v>
      </c>
      <c r="BI182" s="43">
        <f t="shared" si="760"/>
        <v>0.02066905412</v>
      </c>
      <c r="BJ182" s="43">
        <f t="shared" si="760"/>
        <v>0.007837016354</v>
      </c>
      <c r="BK182" s="43">
        <f t="shared" si="760"/>
        <v>0.002971535368</v>
      </c>
      <c r="BL182" s="43">
        <f t="shared" ref="BL182:BO182" si="761">$AR182*BE182</f>
        <v>0.4906937394</v>
      </c>
      <c r="BM182" s="43">
        <f t="shared" si="761"/>
        <v>0.1860547095</v>
      </c>
      <c r="BN182" s="43">
        <f t="shared" si="761"/>
        <v>0.07054574403</v>
      </c>
      <c r="BO182" s="43">
        <f t="shared" si="761"/>
        <v>0.02674859461</v>
      </c>
      <c r="BP182" s="43"/>
      <c r="BQ182" s="43"/>
      <c r="BR182" s="43"/>
      <c r="BS182" s="43"/>
      <c r="BT182" s="43"/>
      <c r="BU182" s="43"/>
      <c r="BV182" s="43"/>
      <c r="BW182" s="43"/>
      <c r="BX182" s="43"/>
    </row>
    <row r="183">
      <c r="A183" s="30"/>
      <c r="B183" s="30"/>
      <c r="C183" s="44">
        <f t="shared" si="56"/>
        <v>179</v>
      </c>
      <c r="D183" s="32">
        <f t="shared" si="14"/>
        <v>804</v>
      </c>
      <c r="E183" s="32">
        <f t="shared" si="15"/>
        <v>804</v>
      </c>
      <c r="F183" s="33">
        <f t="shared" si="16"/>
        <v>443</v>
      </c>
      <c r="G183" s="30">
        <f t="shared" si="17"/>
        <v>346</v>
      </c>
      <c r="H183" s="34">
        <f t="shared" si="18"/>
        <v>97</v>
      </c>
      <c r="I183" s="35">
        <f t="shared" si="19"/>
        <v>0.3599525533</v>
      </c>
      <c r="J183" s="35">
        <f t="shared" si="20"/>
        <v>0.302104098</v>
      </c>
      <c r="K183" s="36">
        <f t="shared" si="21"/>
        <v>125</v>
      </c>
      <c r="L183" s="37">
        <f t="shared" si="22"/>
        <v>221</v>
      </c>
      <c r="M183" s="38">
        <f t="shared" si="23"/>
        <v>29</v>
      </c>
      <c r="N183" s="39">
        <f t="shared" si="24"/>
        <v>68</v>
      </c>
      <c r="O183" s="35">
        <f t="shared" si="25"/>
        <v>0.3612716763</v>
      </c>
      <c r="P183" s="35">
        <f t="shared" si="26"/>
        <v>0.2989690722</v>
      </c>
      <c r="Q183" s="40">
        <f t="shared" si="27"/>
        <v>0.3476297968</v>
      </c>
      <c r="R183" s="35">
        <f t="shared" si="28"/>
        <v>0.116</v>
      </c>
      <c r="S183" s="10">
        <f t="shared" si="57"/>
        <v>0.71153366</v>
      </c>
      <c r="T183" s="10">
        <f t="shared" si="29"/>
        <v>1.077792885</v>
      </c>
      <c r="U183" s="10">
        <f t="shared" si="30"/>
        <v>1</v>
      </c>
      <c r="V183" s="30">
        <f t="shared" si="31"/>
        <v>443</v>
      </c>
      <c r="W183" s="30">
        <f t="shared" si="32"/>
        <v>154</v>
      </c>
      <c r="X183" s="34">
        <f t="shared" si="33"/>
        <v>315</v>
      </c>
      <c r="Y183" s="36">
        <f t="shared" si="34"/>
        <v>286</v>
      </c>
      <c r="Z183" s="37">
        <f t="shared" ref="Z183:AA183" si="762">L183</f>
        <v>221</v>
      </c>
      <c r="AA183" s="38">
        <f t="shared" si="762"/>
        <v>29</v>
      </c>
      <c r="AB183" s="39">
        <f t="shared" si="36"/>
        <v>0</v>
      </c>
      <c r="AC183" s="35">
        <f t="shared" si="37"/>
        <v>1</v>
      </c>
      <c r="AD183" s="35">
        <f t="shared" si="38"/>
        <v>0.5641025641</v>
      </c>
      <c r="AE183" s="50">
        <f t="shared" ref="AE183:AF183" si="763">O183</f>
        <v>0.3612716763</v>
      </c>
      <c r="AF183" s="50">
        <f t="shared" si="763"/>
        <v>0.2989690722</v>
      </c>
      <c r="AG183" s="52">
        <f t="shared" si="40"/>
        <v>1</v>
      </c>
      <c r="AH183" s="42">
        <v>202.0</v>
      </c>
      <c r="AI183" s="42">
        <v>175.0</v>
      </c>
      <c r="AJ183" s="42">
        <v>84.0</v>
      </c>
      <c r="AK183" s="42">
        <v>95.0</v>
      </c>
      <c r="AL183" s="42">
        <v>0.4692737430167598</v>
      </c>
      <c r="AM183" s="42">
        <v>0.5358090185676393</v>
      </c>
      <c r="AN183" s="42">
        <v>0.49421965317919075</v>
      </c>
      <c r="AO183" s="42">
        <v>0.48</v>
      </c>
      <c r="AP183" s="42">
        <v>0.0</v>
      </c>
      <c r="AQ183" s="35">
        <f t="shared" si="41"/>
        <v>0.469273743</v>
      </c>
      <c r="AR183" s="35">
        <f t="shared" si="42"/>
        <v>0.5358090186</v>
      </c>
      <c r="AS183" s="30">
        <f t="shared" si="43"/>
        <v>0.5180083574</v>
      </c>
      <c r="AT183" s="30">
        <f t="shared" si="44"/>
        <v>0.2167753089</v>
      </c>
      <c r="AU183" s="30">
        <f t="shared" si="45"/>
        <v>0.01780066121</v>
      </c>
      <c r="AV183" s="41">
        <f t="shared" si="46"/>
        <v>0.3526611772</v>
      </c>
      <c r="AW183" s="42">
        <f t="shared" si="47"/>
        <v>0.3655197535</v>
      </c>
      <c r="AX183" s="42">
        <f t="shared" si="48"/>
        <v>0.3925838168</v>
      </c>
      <c r="AY183" s="36">
        <f t="shared" si="49"/>
        <v>113</v>
      </c>
      <c r="AZ183" s="37">
        <f t="shared" si="50"/>
        <v>175</v>
      </c>
      <c r="BA183" s="38">
        <f t="shared" si="51"/>
        <v>84</v>
      </c>
      <c r="BB183" s="39">
        <f t="shared" si="52"/>
        <v>95</v>
      </c>
      <c r="BC183" s="43"/>
      <c r="BD183" s="43"/>
      <c r="BE183" s="43">
        <f t="shared" si="53"/>
        <v>1</v>
      </c>
      <c r="BF183" s="43">
        <f t="shared" ref="BF183:BK183" si="764">POWER($AQ183,BF$3)</f>
        <v>0.469273743</v>
      </c>
      <c r="BG183" s="43">
        <f t="shared" si="764"/>
        <v>0.2202178459</v>
      </c>
      <c r="BH183" s="43">
        <f t="shared" si="764"/>
        <v>0.1033424528</v>
      </c>
      <c r="BI183" s="43">
        <f t="shared" si="764"/>
        <v>0.04849589965</v>
      </c>
      <c r="BJ183" s="43">
        <f t="shared" si="764"/>
        <v>0.02275785235</v>
      </c>
      <c r="BK183" s="43">
        <f t="shared" si="764"/>
        <v>0.01067966255</v>
      </c>
      <c r="BL183" s="43">
        <f t="shared" ref="BL183:BO183" si="765">$AR183*BE183</f>
        <v>0.5358090186</v>
      </c>
      <c r="BM183" s="43">
        <f t="shared" si="765"/>
        <v>0.2514411037</v>
      </c>
      <c r="BN183" s="43">
        <f t="shared" si="765"/>
        <v>0.1179947079</v>
      </c>
      <c r="BO183" s="43">
        <f t="shared" si="765"/>
        <v>0.05537181822</v>
      </c>
      <c r="BP183" s="43"/>
      <c r="BQ183" s="43"/>
      <c r="BR183" s="43"/>
      <c r="BS183" s="43"/>
      <c r="BT183" s="43"/>
      <c r="BU183" s="43"/>
      <c r="BV183" s="43"/>
      <c r="BW183" s="43"/>
      <c r="BX183" s="43"/>
    </row>
    <row r="184">
      <c r="A184" s="30"/>
      <c r="B184" s="30"/>
      <c r="C184" s="44">
        <f t="shared" si="56"/>
        <v>180</v>
      </c>
      <c r="D184" s="32">
        <f t="shared" si="14"/>
        <v>985</v>
      </c>
      <c r="E184" s="32">
        <f t="shared" si="15"/>
        <v>985</v>
      </c>
      <c r="F184" s="33">
        <f t="shared" si="16"/>
        <v>486</v>
      </c>
      <c r="G184" s="30">
        <f t="shared" si="17"/>
        <v>314</v>
      </c>
      <c r="H184" s="34">
        <f t="shared" si="18"/>
        <v>172</v>
      </c>
      <c r="I184" s="35">
        <f t="shared" si="19"/>
        <v>0.4319243804</v>
      </c>
      <c r="J184" s="35">
        <f t="shared" si="20"/>
        <v>0.3398581475</v>
      </c>
      <c r="K184" s="36">
        <f t="shared" si="21"/>
        <v>136</v>
      </c>
      <c r="L184" s="37">
        <f t="shared" si="22"/>
        <v>178</v>
      </c>
      <c r="M184" s="38">
        <f t="shared" si="23"/>
        <v>58</v>
      </c>
      <c r="N184" s="39">
        <f t="shared" si="24"/>
        <v>114</v>
      </c>
      <c r="O184" s="35">
        <f t="shared" si="25"/>
        <v>0.4331210191</v>
      </c>
      <c r="P184" s="35">
        <f t="shared" si="26"/>
        <v>0.3372093023</v>
      </c>
      <c r="Q184" s="40">
        <f t="shared" si="27"/>
        <v>0.3991769547</v>
      </c>
      <c r="R184" s="35">
        <f t="shared" si="28"/>
        <v>0.2457627119</v>
      </c>
      <c r="S184" s="10">
        <f t="shared" si="57"/>
        <v>0.8360089824</v>
      </c>
      <c r="T184" s="10">
        <f t="shared" si="29"/>
        <v>1.201015003</v>
      </c>
      <c r="U184" s="10">
        <f t="shared" si="30"/>
        <v>1</v>
      </c>
      <c r="V184" s="30">
        <f t="shared" si="31"/>
        <v>486</v>
      </c>
      <c r="W184" s="30">
        <f t="shared" si="32"/>
        <v>194</v>
      </c>
      <c r="X184" s="34">
        <f t="shared" si="33"/>
        <v>406</v>
      </c>
      <c r="Y184" s="36">
        <f t="shared" si="34"/>
        <v>348</v>
      </c>
      <c r="Z184" s="37">
        <f t="shared" ref="Z184:AA184" si="766">L184</f>
        <v>178</v>
      </c>
      <c r="AA184" s="38">
        <f t="shared" si="766"/>
        <v>58</v>
      </c>
      <c r="AB184" s="39">
        <f t="shared" si="36"/>
        <v>0</v>
      </c>
      <c r="AC184" s="35">
        <f t="shared" si="37"/>
        <v>1</v>
      </c>
      <c r="AD184" s="35">
        <f t="shared" si="38"/>
        <v>0.6615969582</v>
      </c>
      <c r="AE184" s="50">
        <f t="shared" ref="AE184:AF184" si="767">O184</f>
        <v>0.4331210191</v>
      </c>
      <c r="AF184" s="50">
        <f t="shared" si="767"/>
        <v>0.3372093023</v>
      </c>
      <c r="AG184" s="52">
        <f t="shared" si="40"/>
        <v>1</v>
      </c>
      <c r="AH184" s="42">
        <v>608.0</v>
      </c>
      <c r="AI184" s="42">
        <v>629.0</v>
      </c>
      <c r="AJ184" s="42">
        <v>132.0</v>
      </c>
      <c r="AK184" s="42">
        <v>253.0</v>
      </c>
      <c r="AL184" s="42">
        <v>0.34285714285714286</v>
      </c>
      <c r="AM184" s="42">
        <v>0.49151172190784154</v>
      </c>
      <c r="AN184" s="42">
        <v>0.3148148148148148</v>
      </c>
      <c r="AO184" s="42">
        <v>0.24354243542435425</v>
      </c>
      <c r="AP184" s="42">
        <v>0.0</v>
      </c>
      <c r="AQ184" s="35">
        <f t="shared" si="41"/>
        <v>0.3428571429</v>
      </c>
      <c r="AR184" s="35">
        <f t="shared" si="42"/>
        <v>0.4915117219</v>
      </c>
      <c r="AS184" s="30">
        <f t="shared" si="43"/>
        <v>0.4677484447</v>
      </c>
      <c r="AT184" s="30">
        <f t="shared" si="44"/>
        <v>0.1665153962</v>
      </c>
      <c r="AU184" s="30">
        <f t="shared" si="45"/>
        <v>0.02376327719</v>
      </c>
      <c r="AV184" s="41">
        <f t="shared" si="46"/>
        <v>0.3332802103</v>
      </c>
      <c r="AW184" s="42">
        <f t="shared" si="47"/>
        <v>0.2695166021</v>
      </c>
      <c r="AX184" s="42">
        <f t="shared" si="48"/>
        <v>0.305646206</v>
      </c>
      <c r="AY184" s="36">
        <f t="shared" si="49"/>
        <v>277</v>
      </c>
      <c r="AZ184" s="37">
        <f t="shared" si="50"/>
        <v>629</v>
      </c>
      <c r="BA184" s="38">
        <f t="shared" si="51"/>
        <v>132</v>
      </c>
      <c r="BB184" s="39">
        <f t="shared" si="52"/>
        <v>253</v>
      </c>
      <c r="BC184" s="43"/>
      <c r="BD184" s="43"/>
      <c r="BE184" s="43">
        <f t="shared" si="53"/>
        <v>1</v>
      </c>
      <c r="BF184" s="43">
        <f t="shared" ref="BF184:BK184" si="768">POWER($AQ184,BF$3)</f>
        <v>0.3428571429</v>
      </c>
      <c r="BG184" s="43">
        <f t="shared" si="768"/>
        <v>0.1175510204</v>
      </c>
      <c r="BH184" s="43">
        <f t="shared" si="768"/>
        <v>0.040303207</v>
      </c>
      <c r="BI184" s="43">
        <f t="shared" si="768"/>
        <v>0.0138182424</v>
      </c>
      <c r="BJ184" s="43">
        <f t="shared" si="768"/>
        <v>0.004737683108</v>
      </c>
      <c r="BK184" s="43">
        <f t="shared" si="768"/>
        <v>0.001624348494</v>
      </c>
      <c r="BL184" s="43">
        <f t="shared" ref="BL184:BO184" si="769">$AR184*BE184</f>
        <v>0.4915117219</v>
      </c>
      <c r="BM184" s="43">
        <f t="shared" si="769"/>
        <v>0.1685183047</v>
      </c>
      <c r="BN184" s="43">
        <f t="shared" si="769"/>
        <v>0.05777770445</v>
      </c>
      <c r="BO184" s="43">
        <f t="shared" si="769"/>
        <v>0.01980949867</v>
      </c>
      <c r="BP184" s="43"/>
      <c r="BQ184" s="43"/>
      <c r="BR184" s="43"/>
      <c r="BS184" s="43"/>
      <c r="BT184" s="43"/>
      <c r="BU184" s="43"/>
      <c r="BV184" s="43"/>
      <c r="BW184" s="43"/>
      <c r="BX184" s="43"/>
    </row>
    <row r="185">
      <c r="A185" s="30"/>
      <c r="B185" s="30"/>
      <c r="C185" s="44">
        <f t="shared" si="56"/>
        <v>181</v>
      </c>
      <c r="D185" s="32">
        <f t="shared" si="14"/>
        <v>596</v>
      </c>
      <c r="E185" s="32">
        <f t="shared" si="15"/>
        <v>596</v>
      </c>
      <c r="F185" s="33">
        <f t="shared" si="16"/>
        <v>263</v>
      </c>
      <c r="G185" s="30">
        <f t="shared" si="17"/>
        <v>130</v>
      </c>
      <c r="H185" s="34">
        <f t="shared" si="18"/>
        <v>133</v>
      </c>
      <c r="I185" s="35">
        <f t="shared" si="19"/>
        <v>0.3586017237</v>
      </c>
      <c r="J185" s="35">
        <f t="shared" si="20"/>
        <v>0.3570016934</v>
      </c>
      <c r="K185" s="36">
        <f t="shared" si="21"/>
        <v>47</v>
      </c>
      <c r="L185" s="37">
        <f t="shared" si="22"/>
        <v>83</v>
      </c>
      <c r="M185" s="38">
        <f t="shared" si="23"/>
        <v>47</v>
      </c>
      <c r="N185" s="39">
        <f t="shared" si="24"/>
        <v>86</v>
      </c>
      <c r="O185" s="35">
        <f t="shared" si="25"/>
        <v>0.3615384615</v>
      </c>
      <c r="P185" s="35">
        <f t="shared" si="26"/>
        <v>0.3533834586</v>
      </c>
      <c r="Q185" s="40">
        <f t="shared" si="27"/>
        <v>0.3574144487</v>
      </c>
      <c r="R185" s="35">
        <f t="shared" si="28"/>
        <v>0.3615384615</v>
      </c>
      <c r="S185" s="10">
        <f t="shared" si="57"/>
        <v>0.521543108</v>
      </c>
      <c r="T185" s="10">
        <f t="shared" si="29"/>
        <v>0.613374578</v>
      </c>
      <c r="U185" s="10">
        <f t="shared" si="30"/>
        <v>0.613374578</v>
      </c>
      <c r="V185" s="30">
        <f t="shared" si="31"/>
        <v>263</v>
      </c>
      <c r="W185" s="30">
        <f t="shared" si="32"/>
        <v>94</v>
      </c>
      <c r="X185" s="34">
        <f t="shared" si="33"/>
        <v>137</v>
      </c>
      <c r="Y185" s="36">
        <f t="shared" si="34"/>
        <v>90</v>
      </c>
      <c r="Z185" s="37">
        <f t="shared" ref="Z185:AA185" si="770">L185</f>
        <v>83</v>
      </c>
      <c r="AA185" s="38">
        <f t="shared" si="770"/>
        <v>47</v>
      </c>
      <c r="AB185" s="39">
        <f t="shared" si="36"/>
        <v>57</v>
      </c>
      <c r="AC185" s="35">
        <f t="shared" si="37"/>
        <v>0.4519230769</v>
      </c>
      <c r="AD185" s="35">
        <f t="shared" si="38"/>
        <v>0.5202312139</v>
      </c>
      <c r="AE185" s="50">
        <f t="shared" ref="AE185:AF185" si="771">O185</f>
        <v>0.3615384615</v>
      </c>
      <c r="AF185" s="50">
        <f t="shared" si="771"/>
        <v>0.3533834586</v>
      </c>
      <c r="AG185" s="52">
        <f t="shared" si="40"/>
        <v>0</v>
      </c>
      <c r="AH185" s="42">
        <v>311.0</v>
      </c>
      <c r="AI185" s="42">
        <v>345.0</v>
      </c>
      <c r="AJ185" s="42">
        <v>149.0</v>
      </c>
      <c r="AK185" s="42">
        <v>157.0</v>
      </c>
      <c r="AL185" s="42">
        <v>0.4869281045751634</v>
      </c>
      <c r="AM185" s="42">
        <v>0.4740853658536585</v>
      </c>
      <c r="AN185" s="42">
        <v>0.36464088397790057</v>
      </c>
      <c r="AO185" s="42">
        <v>0.4584615384615385</v>
      </c>
      <c r="AP185" s="42">
        <v>0.0</v>
      </c>
      <c r="AQ185" s="35">
        <f t="shared" si="41"/>
        <v>0.4869281046</v>
      </c>
      <c r="AR185" s="35">
        <f t="shared" si="42"/>
        <v>0.4740853659</v>
      </c>
      <c r="AS185" s="30">
        <f t="shared" si="43"/>
        <v>0.5245037733</v>
      </c>
      <c r="AT185" s="30">
        <f t="shared" si="44"/>
        <v>0.2232707248</v>
      </c>
      <c r="AU185" s="30">
        <f t="shared" si="45"/>
        <v>-0.05041840745</v>
      </c>
      <c r="AV185" s="41">
        <f t="shared" si="46"/>
        <v>0.3554740822</v>
      </c>
      <c r="AW185" s="42">
        <f t="shared" si="47"/>
        <v>0.3787801444</v>
      </c>
      <c r="AX185" s="42">
        <f t="shared" si="48"/>
        <v>0.3021241733</v>
      </c>
      <c r="AY185" s="36">
        <f t="shared" si="49"/>
        <v>149</v>
      </c>
      <c r="AZ185" s="37">
        <f t="shared" si="50"/>
        <v>345</v>
      </c>
      <c r="BA185" s="38">
        <f t="shared" si="51"/>
        <v>149</v>
      </c>
      <c r="BB185" s="39">
        <f t="shared" si="52"/>
        <v>157</v>
      </c>
      <c r="BC185" s="43"/>
      <c r="BD185" s="43"/>
      <c r="BE185" s="43">
        <f t="shared" si="53"/>
        <v>1</v>
      </c>
      <c r="BF185" s="43">
        <f t="shared" ref="BF185:BK185" si="772">POWER($AQ185,BF$3)</f>
        <v>0.4869281046</v>
      </c>
      <c r="BG185" s="43">
        <f t="shared" si="772"/>
        <v>0.237098979</v>
      </c>
      <c r="BH185" s="43">
        <f t="shared" si="772"/>
        <v>0.1154501565</v>
      </c>
      <c r="BI185" s="43">
        <f t="shared" si="772"/>
        <v>0.05621592585</v>
      </c>
      <c r="BJ185" s="43">
        <f t="shared" si="772"/>
        <v>0.02737311422</v>
      </c>
      <c r="BK185" s="43">
        <f t="shared" si="772"/>
        <v>0.01332873863</v>
      </c>
      <c r="BL185" s="43">
        <f t="shared" ref="BL185:BO185" si="773">$AR185*BE185</f>
        <v>0.4740853659</v>
      </c>
      <c r="BM185" s="43">
        <f t="shared" si="773"/>
        <v>0.2308454886</v>
      </c>
      <c r="BN185" s="43">
        <f t="shared" si="773"/>
        <v>0.1124051562</v>
      </c>
      <c r="BO185" s="43">
        <f t="shared" si="773"/>
        <v>0.05473322966</v>
      </c>
      <c r="BP185" s="43"/>
      <c r="BQ185" s="43"/>
      <c r="BR185" s="43"/>
      <c r="BS185" s="43"/>
      <c r="BT185" s="43"/>
      <c r="BU185" s="43"/>
      <c r="BV185" s="43"/>
      <c r="BW185" s="43"/>
      <c r="BX185" s="43"/>
    </row>
    <row r="186">
      <c r="A186" s="30"/>
      <c r="B186" s="30"/>
      <c r="C186" s="44">
        <f t="shared" si="56"/>
        <v>182</v>
      </c>
      <c r="D186" s="32">
        <f t="shared" si="14"/>
        <v>905</v>
      </c>
      <c r="E186" s="32">
        <f t="shared" si="15"/>
        <v>905</v>
      </c>
      <c r="F186" s="33">
        <f t="shared" si="16"/>
        <v>346</v>
      </c>
      <c r="G186" s="30">
        <f t="shared" si="17"/>
        <v>196</v>
      </c>
      <c r="H186" s="34">
        <f t="shared" si="18"/>
        <v>150</v>
      </c>
      <c r="I186" s="35">
        <f t="shared" si="19"/>
        <v>0.4534871136</v>
      </c>
      <c r="J186" s="35">
        <f t="shared" si="20"/>
        <v>0.4219118826</v>
      </c>
      <c r="K186" s="36">
        <f t="shared" si="21"/>
        <v>89</v>
      </c>
      <c r="L186" s="37">
        <f t="shared" si="22"/>
        <v>107</v>
      </c>
      <c r="M186" s="38">
        <f t="shared" si="23"/>
        <v>63</v>
      </c>
      <c r="N186" s="39">
        <f t="shared" si="24"/>
        <v>87</v>
      </c>
      <c r="O186" s="35">
        <f t="shared" si="25"/>
        <v>0.4540816327</v>
      </c>
      <c r="P186" s="35">
        <f t="shared" si="26"/>
        <v>0.42</v>
      </c>
      <c r="Q186" s="40">
        <f t="shared" si="27"/>
        <v>0.4393063584</v>
      </c>
      <c r="R186" s="35">
        <f t="shared" si="28"/>
        <v>0.3705882353</v>
      </c>
      <c r="S186" s="10">
        <f t="shared" si="57"/>
        <v>0.6638266153</v>
      </c>
      <c r="T186" s="10">
        <f t="shared" si="29"/>
        <v>0.8409886654</v>
      </c>
      <c r="U186" s="10">
        <f t="shared" si="30"/>
        <v>0.8409886654</v>
      </c>
      <c r="V186" s="30">
        <f t="shared" si="31"/>
        <v>346</v>
      </c>
      <c r="W186" s="30">
        <f t="shared" si="32"/>
        <v>152</v>
      </c>
      <c r="X186" s="34">
        <f t="shared" si="33"/>
        <v>230</v>
      </c>
      <c r="Y186" s="36">
        <f t="shared" si="34"/>
        <v>167</v>
      </c>
      <c r="Z186" s="37">
        <f t="shared" ref="Z186:AA186" si="774">L186</f>
        <v>107</v>
      </c>
      <c r="AA186" s="38">
        <f t="shared" si="774"/>
        <v>63</v>
      </c>
      <c r="AB186" s="39">
        <f t="shared" si="36"/>
        <v>32</v>
      </c>
      <c r="AC186" s="35">
        <f t="shared" si="37"/>
        <v>0.6631578947</v>
      </c>
      <c r="AD186" s="35">
        <f t="shared" si="38"/>
        <v>0.6094890511</v>
      </c>
      <c r="AE186" s="50">
        <f t="shared" ref="AE186:AF186" si="775">O186</f>
        <v>0.4540816327</v>
      </c>
      <c r="AF186" s="50">
        <f t="shared" si="775"/>
        <v>0.42</v>
      </c>
      <c r="AG186" s="52">
        <f t="shared" si="40"/>
        <v>0</v>
      </c>
      <c r="AH186" s="42">
        <v>731.0</v>
      </c>
      <c r="AI186" s="42">
        <v>522.0</v>
      </c>
      <c r="AJ186" s="42">
        <v>228.0</v>
      </c>
      <c r="AK186" s="42">
        <v>43.0</v>
      </c>
      <c r="AL186" s="42">
        <v>0.8413284132841329</v>
      </c>
      <c r="AM186" s="42">
        <v>0.5833998403830806</v>
      </c>
      <c r="AN186" s="42">
        <v>0.4411134903640257</v>
      </c>
      <c r="AO186" s="42">
        <v>0.5277777777777778</v>
      </c>
      <c r="AP186" s="42">
        <v>0.0</v>
      </c>
      <c r="AQ186" s="35">
        <f t="shared" si="41"/>
        <v>0.8413284133</v>
      </c>
      <c r="AR186" s="35">
        <f t="shared" si="42"/>
        <v>0.5833998404</v>
      </c>
      <c r="AS186" s="30">
        <f t="shared" si="43"/>
        <v>0.6253151614</v>
      </c>
      <c r="AT186" s="30">
        <f t="shared" si="44"/>
        <v>0.3240821129</v>
      </c>
      <c r="AU186" s="30">
        <f t="shared" si="45"/>
        <v>-0.04191532104</v>
      </c>
      <c r="AV186" s="41">
        <f t="shared" si="46"/>
        <v>0.4177126585</v>
      </c>
      <c r="AW186" s="42">
        <f t="shared" si="47"/>
        <v>0.6375196918</v>
      </c>
      <c r="AX186" s="42">
        <f t="shared" si="48"/>
        <v>0.5737917837</v>
      </c>
      <c r="AY186" s="36">
        <f t="shared" si="49"/>
        <v>703</v>
      </c>
      <c r="AZ186" s="37">
        <f t="shared" si="50"/>
        <v>522</v>
      </c>
      <c r="BA186" s="38">
        <f t="shared" si="51"/>
        <v>228</v>
      </c>
      <c r="BB186" s="39">
        <f t="shared" si="52"/>
        <v>43</v>
      </c>
      <c r="BC186" s="43"/>
      <c r="BD186" s="43"/>
      <c r="BE186" s="43">
        <f t="shared" si="53"/>
        <v>1</v>
      </c>
      <c r="BF186" s="43">
        <f t="shared" ref="BF186:BK186" si="776">POWER($AQ186,BF$3)</f>
        <v>0.8413284133</v>
      </c>
      <c r="BG186" s="43">
        <f t="shared" si="776"/>
        <v>0.707833499</v>
      </c>
      <c r="BH186" s="43">
        <f t="shared" si="776"/>
        <v>0.5955204346</v>
      </c>
      <c r="BI186" s="43">
        <f t="shared" si="776"/>
        <v>0.5010282623</v>
      </c>
      <c r="BJ186" s="43">
        <f t="shared" si="776"/>
        <v>0.4215293129</v>
      </c>
      <c r="BK186" s="43">
        <f t="shared" si="776"/>
        <v>0.354644588</v>
      </c>
      <c r="BL186" s="43">
        <f t="shared" ref="BL186:BO186" si="777">$AR186*BE186</f>
        <v>0.5833998404</v>
      </c>
      <c r="BM186" s="43">
        <f t="shared" si="777"/>
        <v>0.490830862</v>
      </c>
      <c r="BN186" s="43">
        <f t="shared" si="777"/>
        <v>0.4129499503</v>
      </c>
      <c r="BO186" s="43">
        <f t="shared" si="777"/>
        <v>0.3474265265</v>
      </c>
      <c r="BP186" s="43"/>
      <c r="BQ186" s="43"/>
      <c r="BR186" s="43"/>
      <c r="BS186" s="43"/>
      <c r="BT186" s="43"/>
      <c r="BU186" s="43"/>
      <c r="BV186" s="43"/>
      <c r="BW186" s="43"/>
      <c r="BX186" s="43"/>
    </row>
    <row r="187">
      <c r="A187" s="30"/>
      <c r="B187" s="30"/>
      <c r="C187" s="44">
        <f t="shared" si="56"/>
        <v>183</v>
      </c>
      <c r="D187" s="32">
        <f t="shared" si="14"/>
        <v>1099</v>
      </c>
      <c r="E187" s="32">
        <f t="shared" si="15"/>
        <v>1099</v>
      </c>
      <c r="F187" s="33">
        <f t="shared" si="16"/>
        <v>729</v>
      </c>
      <c r="G187" s="30">
        <f t="shared" si="17"/>
        <v>473</v>
      </c>
      <c r="H187" s="34">
        <f t="shared" si="18"/>
        <v>256</v>
      </c>
      <c r="I187" s="35">
        <f t="shared" si="19"/>
        <v>0.4248744057</v>
      </c>
      <c r="J187" s="35">
        <f t="shared" si="20"/>
        <v>0.4940005035</v>
      </c>
      <c r="K187" s="36">
        <f t="shared" si="21"/>
        <v>201</v>
      </c>
      <c r="L187" s="37">
        <f t="shared" si="22"/>
        <v>272</v>
      </c>
      <c r="M187" s="38">
        <f t="shared" si="23"/>
        <v>126</v>
      </c>
      <c r="N187" s="39">
        <f t="shared" si="24"/>
        <v>130</v>
      </c>
      <c r="O187" s="35">
        <f t="shared" si="25"/>
        <v>0.4249471459</v>
      </c>
      <c r="P187" s="35">
        <f t="shared" si="26"/>
        <v>0.4921875</v>
      </c>
      <c r="Q187" s="40">
        <f t="shared" si="27"/>
        <v>0.4485596708</v>
      </c>
      <c r="R187" s="35">
        <f t="shared" si="28"/>
        <v>0.3165829146</v>
      </c>
      <c r="S187" s="10">
        <f t="shared" si="57"/>
        <v>0.8178339912</v>
      </c>
      <c r="T187" s="10">
        <f t="shared" si="29"/>
        <v>1.127102432</v>
      </c>
      <c r="U187" s="10">
        <f t="shared" si="30"/>
        <v>1</v>
      </c>
      <c r="V187" s="30">
        <f t="shared" si="31"/>
        <v>729</v>
      </c>
      <c r="W187" s="30">
        <f t="shared" si="32"/>
        <v>327</v>
      </c>
      <c r="X187" s="34">
        <f t="shared" si="33"/>
        <v>596</v>
      </c>
      <c r="Y187" s="36">
        <f t="shared" si="34"/>
        <v>470</v>
      </c>
      <c r="Z187" s="37">
        <f t="shared" ref="Z187:AA187" si="778">L187</f>
        <v>272</v>
      </c>
      <c r="AA187" s="38">
        <f t="shared" si="778"/>
        <v>126</v>
      </c>
      <c r="AB187" s="39">
        <f t="shared" si="36"/>
        <v>0</v>
      </c>
      <c r="AC187" s="35">
        <f t="shared" si="37"/>
        <v>1</v>
      </c>
      <c r="AD187" s="35">
        <f t="shared" si="38"/>
        <v>0.6334231806</v>
      </c>
      <c r="AE187" s="50">
        <f t="shared" ref="AE187:AF187" si="779">O187</f>
        <v>0.4249471459</v>
      </c>
      <c r="AF187" s="50">
        <f t="shared" si="779"/>
        <v>0.4921875</v>
      </c>
      <c r="AG187" s="52">
        <f t="shared" si="40"/>
        <v>1</v>
      </c>
      <c r="AH187" s="42">
        <v>210.0</v>
      </c>
      <c r="AI187" s="42">
        <v>150.0</v>
      </c>
      <c r="AJ187" s="42">
        <v>67.0</v>
      </c>
      <c r="AK187" s="42">
        <v>44.0</v>
      </c>
      <c r="AL187" s="42">
        <v>0.6036036036036037</v>
      </c>
      <c r="AM187" s="42">
        <v>0.5833333333333334</v>
      </c>
      <c r="AN187" s="42">
        <v>0.5161290322580645</v>
      </c>
      <c r="AO187" s="42">
        <v>0.5234375</v>
      </c>
      <c r="AP187" s="42">
        <v>0.0</v>
      </c>
      <c r="AQ187" s="35">
        <f t="shared" si="41"/>
        <v>0.6036036036</v>
      </c>
      <c r="AR187" s="35">
        <f t="shared" si="42"/>
        <v>0.5833333333</v>
      </c>
      <c r="AS187" s="30">
        <f t="shared" si="43"/>
        <v>0.5640535782</v>
      </c>
      <c r="AT187" s="30">
        <f t="shared" si="44"/>
        <v>0.2628205297</v>
      </c>
      <c r="AU187" s="30">
        <f t="shared" si="45"/>
        <v>0.01927975513</v>
      </c>
      <c r="AV187" s="41">
        <f t="shared" si="46"/>
        <v>0.3747356584</v>
      </c>
      <c r="AW187" s="42">
        <f t="shared" si="47"/>
        <v>0.4655168854</v>
      </c>
      <c r="AX187" s="42">
        <f t="shared" si="48"/>
        <v>0.4948297579</v>
      </c>
      <c r="AY187" s="36">
        <f t="shared" si="49"/>
        <v>147</v>
      </c>
      <c r="AZ187" s="37">
        <f t="shared" si="50"/>
        <v>150</v>
      </c>
      <c r="BA187" s="38">
        <f t="shared" si="51"/>
        <v>67</v>
      </c>
      <c r="BB187" s="39">
        <f t="shared" si="52"/>
        <v>44</v>
      </c>
      <c r="BC187" s="43"/>
      <c r="BD187" s="43"/>
      <c r="BE187" s="43">
        <f t="shared" si="53"/>
        <v>1</v>
      </c>
      <c r="BF187" s="43">
        <f t="shared" ref="BF187:BK187" si="780">POWER($AQ187,BF$3)</f>
        <v>0.6036036036</v>
      </c>
      <c r="BG187" s="43">
        <f t="shared" si="780"/>
        <v>0.3643373103</v>
      </c>
      <c r="BH187" s="43">
        <f t="shared" si="780"/>
        <v>0.2199153134</v>
      </c>
      <c r="BI187" s="43">
        <f t="shared" si="780"/>
        <v>0.1327416757</v>
      </c>
      <c r="BJ187" s="43">
        <f t="shared" si="780"/>
        <v>0.08012335378</v>
      </c>
      <c r="BK187" s="43">
        <f t="shared" si="780"/>
        <v>0.04836274507</v>
      </c>
      <c r="BL187" s="43">
        <f t="shared" ref="BL187:BO187" si="781">$AR187*BE187</f>
        <v>0.5833333333</v>
      </c>
      <c r="BM187" s="43">
        <f t="shared" si="781"/>
        <v>0.3521021021</v>
      </c>
      <c r="BN187" s="43">
        <f t="shared" si="781"/>
        <v>0.2125300977</v>
      </c>
      <c r="BO187" s="43">
        <f t="shared" si="781"/>
        <v>0.1282839328</v>
      </c>
      <c r="BP187" s="43"/>
      <c r="BQ187" s="43"/>
      <c r="BR187" s="43"/>
      <c r="BS187" s="43"/>
      <c r="BT187" s="43"/>
      <c r="BU187" s="43"/>
      <c r="BV187" s="43"/>
      <c r="BW187" s="43"/>
      <c r="BX187" s="43"/>
    </row>
    <row r="188">
      <c r="A188" s="30"/>
      <c r="B188" s="30"/>
      <c r="C188" s="44">
        <f t="shared" si="56"/>
        <v>184</v>
      </c>
      <c r="D188" s="32">
        <f t="shared" si="14"/>
        <v>3046</v>
      </c>
      <c r="E188" s="32">
        <f t="shared" si="15"/>
        <v>3046</v>
      </c>
      <c r="F188" s="33">
        <f t="shared" si="16"/>
        <v>1114</v>
      </c>
      <c r="G188" s="30">
        <f t="shared" si="17"/>
        <v>755</v>
      </c>
      <c r="H188" s="34">
        <f t="shared" si="18"/>
        <v>359</v>
      </c>
      <c r="I188" s="35">
        <f t="shared" si="19"/>
        <v>0.4302978152</v>
      </c>
      <c r="J188" s="35">
        <f t="shared" si="20"/>
        <v>0.3903740589</v>
      </c>
      <c r="K188" s="36">
        <f t="shared" si="21"/>
        <v>325</v>
      </c>
      <c r="L188" s="37">
        <f t="shared" si="22"/>
        <v>430</v>
      </c>
      <c r="M188" s="38">
        <f t="shared" si="23"/>
        <v>140</v>
      </c>
      <c r="N188" s="39">
        <f t="shared" si="24"/>
        <v>219</v>
      </c>
      <c r="O188" s="35">
        <f t="shared" si="25"/>
        <v>0.4304635762</v>
      </c>
      <c r="P188" s="35">
        <f t="shared" si="26"/>
        <v>0.3899721448</v>
      </c>
      <c r="Q188" s="40">
        <f t="shared" si="27"/>
        <v>0.4174147217</v>
      </c>
      <c r="R188" s="35">
        <f t="shared" si="28"/>
        <v>0.2456140351</v>
      </c>
      <c r="S188" s="10">
        <f t="shared" si="57"/>
        <v>0.7996722775</v>
      </c>
      <c r="T188" s="10">
        <f t="shared" si="29"/>
        <v>1.141539253</v>
      </c>
      <c r="U188" s="10">
        <f t="shared" si="30"/>
        <v>1</v>
      </c>
      <c r="V188" s="30">
        <f t="shared" si="31"/>
        <v>1114</v>
      </c>
      <c r="W188" s="30">
        <f t="shared" si="32"/>
        <v>465</v>
      </c>
      <c r="X188" s="34">
        <f t="shared" si="33"/>
        <v>891</v>
      </c>
      <c r="Y188" s="36">
        <f t="shared" si="34"/>
        <v>751</v>
      </c>
      <c r="Z188" s="37">
        <f t="shared" ref="Z188:AA188" si="782">L188</f>
        <v>430</v>
      </c>
      <c r="AA188" s="38">
        <f t="shared" si="782"/>
        <v>140</v>
      </c>
      <c r="AB188" s="39">
        <f t="shared" si="36"/>
        <v>0</v>
      </c>
      <c r="AC188" s="35">
        <f t="shared" si="37"/>
        <v>1</v>
      </c>
      <c r="AD188" s="35">
        <f t="shared" si="38"/>
        <v>0.6359017782</v>
      </c>
      <c r="AE188" s="50">
        <f t="shared" ref="AE188:AF188" si="783">O188</f>
        <v>0.4304635762</v>
      </c>
      <c r="AF188" s="50">
        <f t="shared" si="783"/>
        <v>0.3899721448</v>
      </c>
      <c r="AG188" s="52">
        <f t="shared" si="40"/>
        <v>1</v>
      </c>
      <c r="AH188" s="42">
        <v>709.0</v>
      </c>
      <c r="AI188" s="42">
        <v>645.0</v>
      </c>
      <c r="AJ188" s="42">
        <v>75.0</v>
      </c>
      <c r="AK188" s="42">
        <v>29.0</v>
      </c>
      <c r="AL188" s="42">
        <v>0.7211538461538461</v>
      </c>
      <c r="AM188" s="42">
        <v>0.5236336779911374</v>
      </c>
      <c r="AN188" s="42">
        <v>0.37741312741312744</v>
      </c>
      <c r="AO188" s="42">
        <v>0.38071065989847713</v>
      </c>
      <c r="AP188" s="42">
        <v>0.0</v>
      </c>
      <c r="AQ188" s="35">
        <f t="shared" si="41"/>
        <v>0.7211538462</v>
      </c>
      <c r="AR188" s="35">
        <f t="shared" si="42"/>
        <v>0.523633678</v>
      </c>
      <c r="AS188" s="30">
        <f t="shared" si="43"/>
        <v>0.5977087251</v>
      </c>
      <c r="AT188" s="30">
        <f t="shared" si="44"/>
        <v>0.2964756767</v>
      </c>
      <c r="AU188" s="30">
        <f t="shared" si="45"/>
        <v>-0.07407504714</v>
      </c>
      <c r="AV188" s="41">
        <f t="shared" si="46"/>
        <v>0.3953485281</v>
      </c>
      <c r="AW188" s="42">
        <f t="shared" si="47"/>
        <v>0.5513441288</v>
      </c>
      <c r="AX188" s="42">
        <f t="shared" si="48"/>
        <v>0.4387206851</v>
      </c>
      <c r="AY188" s="36">
        <f t="shared" si="49"/>
        <v>504</v>
      </c>
      <c r="AZ188" s="37">
        <f t="shared" si="50"/>
        <v>645</v>
      </c>
      <c r="BA188" s="38">
        <f t="shared" si="51"/>
        <v>75</v>
      </c>
      <c r="BB188" s="39">
        <f t="shared" si="52"/>
        <v>29</v>
      </c>
      <c r="BC188" s="43"/>
      <c r="BD188" s="43"/>
      <c r="BE188" s="43">
        <f t="shared" si="53"/>
        <v>1</v>
      </c>
      <c r="BF188" s="43">
        <f t="shared" ref="BF188:BK188" si="784">POWER($AQ188,BF$3)</f>
        <v>0.7211538462</v>
      </c>
      <c r="BG188" s="43">
        <f t="shared" si="784"/>
        <v>0.5200628698</v>
      </c>
      <c r="BH188" s="43">
        <f t="shared" si="784"/>
        <v>0.3750453388</v>
      </c>
      <c r="BI188" s="43">
        <f t="shared" si="784"/>
        <v>0.2704653886</v>
      </c>
      <c r="BJ188" s="43">
        <f t="shared" si="784"/>
        <v>0.1950471552</v>
      </c>
      <c r="BK188" s="43">
        <f t="shared" si="784"/>
        <v>0.1406590062</v>
      </c>
      <c r="BL188" s="43">
        <f t="shared" ref="BL188:BO188" si="785">$AR188*BE188</f>
        <v>0.523633678</v>
      </c>
      <c r="BM188" s="43">
        <f t="shared" si="785"/>
        <v>0.3776204409</v>
      </c>
      <c r="BN188" s="43">
        <f t="shared" si="785"/>
        <v>0.2723224333</v>
      </c>
      <c r="BO188" s="43">
        <f t="shared" si="785"/>
        <v>0.1963863702</v>
      </c>
      <c r="BP188" s="43"/>
      <c r="BQ188" s="43"/>
      <c r="BR188" s="43"/>
      <c r="BS188" s="43"/>
      <c r="BT188" s="43"/>
      <c r="BU188" s="43"/>
      <c r="BV188" s="43"/>
      <c r="BW188" s="43"/>
      <c r="BX188" s="43"/>
    </row>
    <row r="189">
      <c r="A189" s="30"/>
      <c r="B189" s="30"/>
      <c r="C189" s="44">
        <f t="shared" si="56"/>
        <v>185</v>
      </c>
      <c r="D189" s="32">
        <f t="shared" si="14"/>
        <v>817</v>
      </c>
      <c r="E189" s="32">
        <f t="shared" si="15"/>
        <v>817</v>
      </c>
      <c r="F189" s="33">
        <f t="shared" si="16"/>
        <v>535</v>
      </c>
      <c r="G189" s="30">
        <f t="shared" si="17"/>
        <v>319</v>
      </c>
      <c r="H189" s="34">
        <f t="shared" si="18"/>
        <v>216</v>
      </c>
      <c r="I189" s="35">
        <f t="shared" si="19"/>
        <v>0.4210509674</v>
      </c>
      <c r="J189" s="35">
        <f t="shared" si="20"/>
        <v>0.4255593313</v>
      </c>
      <c r="K189" s="36">
        <f t="shared" si="21"/>
        <v>134</v>
      </c>
      <c r="L189" s="37">
        <f t="shared" si="22"/>
        <v>185</v>
      </c>
      <c r="M189" s="38">
        <f t="shared" si="23"/>
        <v>92</v>
      </c>
      <c r="N189" s="39">
        <f t="shared" si="24"/>
        <v>124</v>
      </c>
      <c r="O189" s="35">
        <f t="shared" si="25"/>
        <v>0.4200626959</v>
      </c>
      <c r="P189" s="35">
        <f t="shared" si="26"/>
        <v>0.4259259259</v>
      </c>
      <c r="Q189" s="40">
        <f t="shared" si="27"/>
        <v>0.4224299065</v>
      </c>
      <c r="R189" s="35">
        <f t="shared" si="28"/>
        <v>0.3321299639</v>
      </c>
      <c r="S189" s="10">
        <f t="shared" si="57"/>
        <v>0.625399359</v>
      </c>
      <c r="T189" s="10">
        <f t="shared" si="29"/>
        <v>0.801950775</v>
      </c>
      <c r="U189" s="10">
        <f t="shared" si="30"/>
        <v>0.801950775</v>
      </c>
      <c r="V189" s="30">
        <f t="shared" si="31"/>
        <v>535</v>
      </c>
      <c r="W189" s="30">
        <f t="shared" si="32"/>
        <v>226</v>
      </c>
      <c r="X189" s="34">
        <f t="shared" si="33"/>
        <v>335</v>
      </c>
      <c r="Y189" s="36">
        <f t="shared" si="34"/>
        <v>243</v>
      </c>
      <c r="Z189" s="37">
        <f t="shared" ref="Z189:AA189" si="786">L189</f>
        <v>185</v>
      </c>
      <c r="AA189" s="38">
        <f t="shared" si="786"/>
        <v>92</v>
      </c>
      <c r="AB189" s="39">
        <f t="shared" si="36"/>
        <v>60</v>
      </c>
      <c r="AC189" s="35">
        <f t="shared" si="37"/>
        <v>0.6052631579</v>
      </c>
      <c r="AD189" s="35">
        <f t="shared" si="38"/>
        <v>0.5677570093</v>
      </c>
      <c r="AE189" s="50">
        <f t="shared" ref="AE189:AF189" si="787">O189</f>
        <v>0.4200626959</v>
      </c>
      <c r="AF189" s="50">
        <f t="shared" si="787"/>
        <v>0.4259259259</v>
      </c>
      <c r="AG189" s="52">
        <f t="shared" si="40"/>
        <v>0</v>
      </c>
      <c r="AH189" s="42">
        <v>128.0</v>
      </c>
      <c r="AI189" s="42">
        <v>133.0</v>
      </c>
      <c r="AJ189" s="42">
        <v>36.0</v>
      </c>
      <c r="AK189" s="42">
        <v>54.0</v>
      </c>
      <c r="AL189" s="42">
        <v>0.4</v>
      </c>
      <c r="AM189" s="42">
        <v>0.4904214559386973</v>
      </c>
      <c r="AN189" s="42">
        <v>0.44583333333333336</v>
      </c>
      <c r="AO189" s="42">
        <v>0.48</v>
      </c>
      <c r="AP189" s="42">
        <v>0.0</v>
      </c>
      <c r="AQ189" s="35">
        <f t="shared" si="41"/>
        <v>0.4</v>
      </c>
      <c r="AR189" s="35">
        <f t="shared" si="42"/>
        <v>0.4904214559</v>
      </c>
      <c r="AS189" s="30">
        <f t="shared" si="43"/>
        <v>0.4912688869</v>
      </c>
      <c r="AT189" s="30">
        <f t="shared" si="44"/>
        <v>0.1900358384</v>
      </c>
      <c r="AU189" s="30">
        <f t="shared" si="45"/>
        <v>-0.0008474309786</v>
      </c>
      <c r="AV189" s="41">
        <f t="shared" si="46"/>
        <v>0.3418767271</v>
      </c>
      <c r="AW189" s="42">
        <f t="shared" si="47"/>
        <v>0.3131402401</v>
      </c>
      <c r="AX189" s="42">
        <f t="shared" si="48"/>
        <v>0.311851809</v>
      </c>
      <c r="AY189" s="36">
        <f t="shared" si="49"/>
        <v>60</v>
      </c>
      <c r="AZ189" s="37">
        <f t="shared" si="50"/>
        <v>133</v>
      </c>
      <c r="BA189" s="38">
        <f t="shared" si="51"/>
        <v>36</v>
      </c>
      <c r="BB189" s="39">
        <f t="shared" si="52"/>
        <v>54</v>
      </c>
      <c r="BC189" s="43"/>
      <c r="BD189" s="43"/>
      <c r="BE189" s="43">
        <f t="shared" si="53"/>
        <v>1</v>
      </c>
      <c r="BF189" s="43">
        <f t="shared" ref="BF189:BK189" si="788">POWER($AQ189,BF$3)</f>
        <v>0.4</v>
      </c>
      <c r="BG189" s="43">
        <f t="shared" si="788"/>
        <v>0.16</v>
      </c>
      <c r="BH189" s="43">
        <f t="shared" si="788"/>
        <v>0.064</v>
      </c>
      <c r="BI189" s="43">
        <f t="shared" si="788"/>
        <v>0.0256</v>
      </c>
      <c r="BJ189" s="43">
        <f t="shared" si="788"/>
        <v>0.01024</v>
      </c>
      <c r="BK189" s="43">
        <f t="shared" si="788"/>
        <v>0.004096</v>
      </c>
      <c r="BL189" s="43">
        <f t="shared" ref="BL189:BO189" si="789">$AR189*BE189</f>
        <v>0.4904214559</v>
      </c>
      <c r="BM189" s="43">
        <f t="shared" si="789"/>
        <v>0.1961685824</v>
      </c>
      <c r="BN189" s="43">
        <f t="shared" si="789"/>
        <v>0.07846743295</v>
      </c>
      <c r="BO189" s="43">
        <f t="shared" si="789"/>
        <v>0.03138697318</v>
      </c>
      <c r="BP189" s="43"/>
      <c r="BQ189" s="43"/>
      <c r="BR189" s="43"/>
      <c r="BS189" s="43"/>
      <c r="BT189" s="43"/>
      <c r="BU189" s="43"/>
      <c r="BV189" s="43"/>
      <c r="BW189" s="43"/>
      <c r="BX189" s="43"/>
    </row>
    <row r="190">
      <c r="A190" s="30"/>
      <c r="B190" s="30"/>
      <c r="C190" s="44">
        <f t="shared" si="56"/>
        <v>186</v>
      </c>
      <c r="D190" s="32">
        <f t="shared" si="14"/>
        <v>1625</v>
      </c>
      <c r="E190" s="32">
        <f t="shared" si="15"/>
        <v>1625</v>
      </c>
      <c r="F190" s="33">
        <f t="shared" si="16"/>
        <v>735</v>
      </c>
      <c r="G190" s="30">
        <f t="shared" si="17"/>
        <v>467</v>
      </c>
      <c r="H190" s="34">
        <f t="shared" si="18"/>
        <v>268</v>
      </c>
      <c r="I190" s="35">
        <f t="shared" si="19"/>
        <v>0.616521661</v>
      </c>
      <c r="J190" s="35">
        <f t="shared" si="20"/>
        <v>0.6202952769</v>
      </c>
      <c r="K190" s="36">
        <f t="shared" si="21"/>
        <v>288</v>
      </c>
      <c r="L190" s="37">
        <f t="shared" si="22"/>
        <v>179</v>
      </c>
      <c r="M190" s="38">
        <f t="shared" si="23"/>
        <v>166</v>
      </c>
      <c r="N190" s="39">
        <f t="shared" si="24"/>
        <v>102</v>
      </c>
      <c r="O190" s="35">
        <f t="shared" si="25"/>
        <v>0.6167023555</v>
      </c>
      <c r="P190" s="35">
        <f t="shared" si="26"/>
        <v>0.6194029851</v>
      </c>
      <c r="Q190" s="40">
        <f t="shared" si="27"/>
        <v>0.6176870748</v>
      </c>
      <c r="R190" s="35">
        <f t="shared" si="28"/>
        <v>0.4811594203</v>
      </c>
      <c r="S190" s="10">
        <f t="shared" si="57"/>
        <v>0.7421066747</v>
      </c>
      <c r="T190" s="10">
        <f t="shared" si="29"/>
        <v>0.9004362213</v>
      </c>
      <c r="U190" s="10">
        <f t="shared" si="30"/>
        <v>0.9004362213</v>
      </c>
      <c r="V190" s="30">
        <f t="shared" si="31"/>
        <v>735</v>
      </c>
      <c r="W190" s="30">
        <f t="shared" si="32"/>
        <v>454</v>
      </c>
      <c r="X190" s="34">
        <f t="shared" si="33"/>
        <v>545</v>
      </c>
      <c r="Y190" s="36">
        <f t="shared" si="34"/>
        <v>379</v>
      </c>
      <c r="Z190" s="37">
        <f t="shared" ref="Z190:AA190" si="790">L190</f>
        <v>179</v>
      </c>
      <c r="AA190" s="38">
        <f t="shared" si="790"/>
        <v>166</v>
      </c>
      <c r="AB190" s="39">
        <f t="shared" si="36"/>
        <v>42</v>
      </c>
      <c r="AC190" s="35">
        <f t="shared" si="37"/>
        <v>0.7980769231</v>
      </c>
      <c r="AD190" s="35">
        <f t="shared" si="38"/>
        <v>0.6792114695</v>
      </c>
      <c r="AE190" s="50">
        <f t="shared" ref="AE190:AF190" si="791">O190</f>
        <v>0.6167023555</v>
      </c>
      <c r="AF190" s="50">
        <f t="shared" si="791"/>
        <v>0.6194029851</v>
      </c>
      <c r="AG190" s="52">
        <f t="shared" si="40"/>
        <v>0</v>
      </c>
      <c r="AH190" s="42">
        <v>382.0</v>
      </c>
      <c r="AI190" s="42">
        <v>227.0</v>
      </c>
      <c r="AJ190" s="42">
        <v>137.0</v>
      </c>
      <c r="AK190" s="42">
        <v>12.0</v>
      </c>
      <c r="AL190" s="42">
        <v>0.9194630872483222</v>
      </c>
      <c r="AM190" s="42">
        <v>0.6272577996715928</v>
      </c>
      <c r="AN190" s="42">
        <v>0.3962765957446808</v>
      </c>
      <c r="AO190" s="42">
        <v>0.42679127725856697</v>
      </c>
      <c r="AP190" s="42">
        <v>0.0</v>
      </c>
      <c r="AQ190" s="35">
        <f t="shared" si="41"/>
        <v>0.9194630872</v>
      </c>
      <c r="AR190" s="35">
        <f t="shared" si="42"/>
        <v>0.6272577997</v>
      </c>
      <c r="AS190" s="30">
        <f t="shared" si="43"/>
        <v>0.6393942161</v>
      </c>
      <c r="AT190" s="30">
        <f t="shared" si="44"/>
        <v>0.3381611676</v>
      </c>
      <c r="AU190" s="30">
        <f t="shared" si="45"/>
        <v>-0.01213641645</v>
      </c>
      <c r="AV190" s="41">
        <f t="shared" si="46"/>
        <v>0.4329713419</v>
      </c>
      <c r="AW190" s="42">
        <f t="shared" si="47"/>
        <v>0.6927356437</v>
      </c>
      <c r="AX190" s="42">
        <f t="shared" si="48"/>
        <v>0.6742834784</v>
      </c>
      <c r="AY190" s="36">
        <f t="shared" si="49"/>
        <v>470</v>
      </c>
      <c r="AZ190" s="37">
        <f t="shared" si="50"/>
        <v>227</v>
      </c>
      <c r="BA190" s="38">
        <f t="shared" si="51"/>
        <v>137</v>
      </c>
      <c r="BB190" s="39">
        <f t="shared" si="52"/>
        <v>12</v>
      </c>
      <c r="BC190" s="43"/>
      <c r="BD190" s="43"/>
      <c r="BE190" s="43">
        <f t="shared" si="53"/>
        <v>1</v>
      </c>
      <c r="BF190" s="43">
        <f t="shared" ref="BF190:BK190" si="792">POWER($AQ190,BF$3)</f>
        <v>0.9194630872</v>
      </c>
      <c r="BG190" s="43">
        <f t="shared" si="792"/>
        <v>0.8454123688</v>
      </c>
      <c r="BH190" s="43">
        <f t="shared" si="792"/>
        <v>0.7773254666</v>
      </c>
      <c r="BI190" s="43">
        <f t="shared" si="792"/>
        <v>0.7147220733</v>
      </c>
      <c r="BJ190" s="43">
        <f t="shared" si="792"/>
        <v>0.6571605641</v>
      </c>
      <c r="BK190" s="43">
        <f t="shared" si="792"/>
        <v>0.6042348811</v>
      </c>
      <c r="BL190" s="43">
        <f t="shared" ref="BL190:BO190" si="793">$AR190*BE190</f>
        <v>0.6272577997</v>
      </c>
      <c r="BM190" s="43">
        <f t="shared" si="793"/>
        <v>0.576740393</v>
      </c>
      <c r="BN190" s="43">
        <f t="shared" si="793"/>
        <v>0.5302915023</v>
      </c>
      <c r="BO190" s="43">
        <f t="shared" si="793"/>
        <v>0.4875834618</v>
      </c>
      <c r="BP190" s="43"/>
      <c r="BQ190" s="43"/>
      <c r="BR190" s="43"/>
      <c r="BS190" s="43"/>
      <c r="BT190" s="43"/>
      <c r="BU190" s="43"/>
      <c r="BV190" s="43"/>
      <c r="BW190" s="43"/>
      <c r="BX190" s="43"/>
    </row>
    <row r="191">
      <c r="A191" s="30"/>
      <c r="B191" s="30"/>
      <c r="C191" s="44">
        <f t="shared" si="56"/>
        <v>187</v>
      </c>
      <c r="D191" s="32">
        <f t="shared" si="14"/>
        <v>2047</v>
      </c>
      <c r="E191" s="32">
        <f t="shared" si="15"/>
        <v>2047</v>
      </c>
      <c r="F191" s="33">
        <f t="shared" si="16"/>
        <v>938</v>
      </c>
      <c r="G191" s="30">
        <f t="shared" si="17"/>
        <v>632</v>
      </c>
      <c r="H191" s="34">
        <f t="shared" si="18"/>
        <v>306</v>
      </c>
      <c r="I191" s="35">
        <f t="shared" si="19"/>
        <v>0.4733716759</v>
      </c>
      <c r="J191" s="35">
        <f t="shared" si="20"/>
        <v>0.4493902255</v>
      </c>
      <c r="K191" s="36">
        <f t="shared" si="21"/>
        <v>299</v>
      </c>
      <c r="L191" s="37">
        <f t="shared" si="22"/>
        <v>333</v>
      </c>
      <c r="M191" s="38">
        <f t="shared" si="23"/>
        <v>138</v>
      </c>
      <c r="N191" s="39">
        <f t="shared" si="24"/>
        <v>168</v>
      </c>
      <c r="O191" s="35">
        <f t="shared" si="25"/>
        <v>0.4731012658</v>
      </c>
      <c r="P191" s="35">
        <f t="shared" si="26"/>
        <v>0.4509803922</v>
      </c>
      <c r="Q191" s="40">
        <f t="shared" si="27"/>
        <v>0.4658848614</v>
      </c>
      <c r="R191" s="35">
        <f t="shared" si="28"/>
        <v>0.2929936306</v>
      </c>
      <c r="S191" s="10">
        <f t="shared" si="57"/>
        <v>0.7832628032</v>
      </c>
      <c r="T191" s="10">
        <f t="shared" si="29"/>
        <v>1.085123317</v>
      </c>
      <c r="U191" s="10">
        <f t="shared" si="30"/>
        <v>1</v>
      </c>
      <c r="V191" s="30">
        <f t="shared" si="31"/>
        <v>938</v>
      </c>
      <c r="W191" s="30">
        <f t="shared" si="32"/>
        <v>437</v>
      </c>
      <c r="X191" s="34">
        <f t="shared" si="33"/>
        <v>735</v>
      </c>
      <c r="Y191" s="36">
        <f t="shared" si="34"/>
        <v>597</v>
      </c>
      <c r="Z191" s="37">
        <f t="shared" ref="Z191:AA191" si="794">L191</f>
        <v>333</v>
      </c>
      <c r="AA191" s="38">
        <f t="shared" si="794"/>
        <v>138</v>
      </c>
      <c r="AB191" s="39">
        <f t="shared" si="36"/>
        <v>0</v>
      </c>
      <c r="AC191" s="35">
        <f t="shared" si="37"/>
        <v>1</v>
      </c>
      <c r="AD191" s="35">
        <f t="shared" si="38"/>
        <v>0.6419354839</v>
      </c>
      <c r="AE191" s="50">
        <f t="shared" ref="AE191:AF191" si="795">O191</f>
        <v>0.4731012658</v>
      </c>
      <c r="AF191" s="50">
        <f t="shared" si="795"/>
        <v>0.4509803922</v>
      </c>
      <c r="AG191" s="52">
        <f t="shared" si="40"/>
        <v>1</v>
      </c>
      <c r="AH191" s="42">
        <v>284.0</v>
      </c>
      <c r="AI191" s="42">
        <v>443.0</v>
      </c>
      <c r="AJ191" s="42">
        <v>47.0</v>
      </c>
      <c r="AK191" s="42">
        <v>170.0</v>
      </c>
      <c r="AL191" s="42">
        <v>0.21658986175115208</v>
      </c>
      <c r="AM191" s="42">
        <v>0.390646492434663</v>
      </c>
      <c r="AN191" s="42">
        <v>0.23620689655172414</v>
      </c>
      <c r="AO191" s="42">
        <v>0.24479166666666666</v>
      </c>
      <c r="AP191" s="42">
        <v>0.0</v>
      </c>
      <c r="AQ191" s="35">
        <f t="shared" si="41"/>
        <v>0.2165898618</v>
      </c>
      <c r="AR191" s="35">
        <f t="shared" si="42"/>
        <v>0.3906464924</v>
      </c>
      <c r="AS191" s="30">
        <f t="shared" si="43"/>
        <v>0.411301559</v>
      </c>
      <c r="AT191" s="30">
        <f t="shared" si="44"/>
        <v>0.1100685105</v>
      </c>
      <c r="AU191" s="30">
        <f t="shared" si="45"/>
        <v>-0.02065506653</v>
      </c>
      <c r="AV191" s="41">
        <f t="shared" si="46"/>
        <v>0.3152211106</v>
      </c>
      <c r="AW191" s="42">
        <f t="shared" si="47"/>
        <v>0.1717938375</v>
      </c>
      <c r="AX191" s="42">
        <f t="shared" si="48"/>
        <v>0.1403899463</v>
      </c>
      <c r="AY191" s="36">
        <f t="shared" si="49"/>
        <v>72</v>
      </c>
      <c r="AZ191" s="37">
        <f t="shared" si="50"/>
        <v>443</v>
      </c>
      <c r="BA191" s="38">
        <f t="shared" si="51"/>
        <v>47</v>
      </c>
      <c r="BB191" s="39">
        <f t="shared" si="52"/>
        <v>170</v>
      </c>
      <c r="BC191" s="43"/>
      <c r="BD191" s="43"/>
      <c r="BE191" s="43">
        <f t="shared" si="53"/>
        <v>1</v>
      </c>
      <c r="BF191" s="43">
        <f t="shared" ref="BF191:BK191" si="796">POWER($AQ191,BF$3)</f>
        <v>0.2165898618</v>
      </c>
      <c r="BG191" s="43">
        <f t="shared" si="796"/>
        <v>0.04691116821</v>
      </c>
      <c r="BH191" s="43">
        <f t="shared" si="796"/>
        <v>0.01016048344</v>
      </c>
      <c r="BI191" s="43">
        <f t="shared" si="796"/>
        <v>0.002200657703</v>
      </c>
      <c r="BJ191" s="43">
        <f t="shared" si="796"/>
        <v>0.0004766401477</v>
      </c>
      <c r="BK191" s="43">
        <f t="shared" si="796"/>
        <v>0.0001032354237</v>
      </c>
      <c r="BL191" s="43">
        <f t="shared" ref="BL191:BO191" si="797">$AR191*BE191</f>
        <v>0.3906464924</v>
      </c>
      <c r="BM191" s="43">
        <f t="shared" si="797"/>
        <v>0.08461006979</v>
      </c>
      <c r="BN191" s="43">
        <f t="shared" si="797"/>
        <v>0.01832568332</v>
      </c>
      <c r="BO191" s="43">
        <f t="shared" si="797"/>
        <v>0.003969157216</v>
      </c>
      <c r="BP191" s="43"/>
      <c r="BQ191" s="43"/>
      <c r="BR191" s="43"/>
      <c r="BS191" s="43"/>
      <c r="BT191" s="43"/>
      <c r="BU191" s="43"/>
      <c r="BV191" s="43"/>
      <c r="BW191" s="43"/>
      <c r="BX191" s="43"/>
    </row>
    <row r="192">
      <c r="A192" s="30"/>
      <c r="B192" s="30"/>
      <c r="C192" s="44">
        <f t="shared" si="56"/>
        <v>188</v>
      </c>
      <c r="D192" s="32">
        <f t="shared" si="14"/>
        <v>1293</v>
      </c>
      <c r="E192" s="32">
        <f t="shared" si="15"/>
        <v>1293</v>
      </c>
      <c r="F192" s="33">
        <f t="shared" si="16"/>
        <v>638</v>
      </c>
      <c r="G192" s="30">
        <f t="shared" si="17"/>
        <v>420</v>
      </c>
      <c r="H192" s="34">
        <f t="shared" si="18"/>
        <v>218</v>
      </c>
      <c r="I192" s="35">
        <f t="shared" si="19"/>
        <v>0.375529654</v>
      </c>
      <c r="J192" s="35">
        <f t="shared" si="20"/>
        <v>0.3552238386</v>
      </c>
      <c r="K192" s="36">
        <f t="shared" si="21"/>
        <v>158</v>
      </c>
      <c r="L192" s="37">
        <f t="shared" si="22"/>
        <v>262</v>
      </c>
      <c r="M192" s="38">
        <f t="shared" si="23"/>
        <v>77</v>
      </c>
      <c r="N192" s="39">
        <f t="shared" si="24"/>
        <v>141</v>
      </c>
      <c r="O192" s="35">
        <f t="shared" si="25"/>
        <v>0.3761904762</v>
      </c>
      <c r="P192" s="35">
        <f t="shared" si="26"/>
        <v>0.3532110092</v>
      </c>
      <c r="Q192" s="40">
        <f t="shared" si="27"/>
        <v>0.368338558</v>
      </c>
      <c r="R192" s="35">
        <f t="shared" si="28"/>
        <v>0.2271386431</v>
      </c>
      <c r="S192" s="10">
        <f t="shared" si="57"/>
        <v>0.5151755177</v>
      </c>
      <c r="T192" s="10">
        <f t="shared" si="29"/>
        <v>0.6866603825</v>
      </c>
      <c r="U192" s="10">
        <f t="shared" si="30"/>
        <v>0.6866603825</v>
      </c>
      <c r="V192" s="30">
        <f t="shared" si="31"/>
        <v>638</v>
      </c>
      <c r="W192" s="30">
        <f t="shared" si="32"/>
        <v>235</v>
      </c>
      <c r="X192" s="34">
        <f t="shared" si="33"/>
        <v>329</v>
      </c>
      <c r="Y192" s="36">
        <f t="shared" si="34"/>
        <v>252</v>
      </c>
      <c r="Z192" s="37">
        <f t="shared" ref="Z192:AA192" si="798">L192</f>
        <v>262</v>
      </c>
      <c r="AA192" s="38">
        <f t="shared" si="798"/>
        <v>77</v>
      </c>
      <c r="AB192" s="39">
        <f t="shared" si="36"/>
        <v>115</v>
      </c>
      <c r="AC192" s="35">
        <f t="shared" si="37"/>
        <v>0.4010416667</v>
      </c>
      <c r="AD192" s="35">
        <f t="shared" si="38"/>
        <v>0.4902723735</v>
      </c>
      <c r="AE192" s="50">
        <f t="shared" ref="AE192:AF192" si="799">O192</f>
        <v>0.3761904762</v>
      </c>
      <c r="AF192" s="50">
        <f t="shared" si="799"/>
        <v>0.3532110092</v>
      </c>
      <c r="AG192" s="52">
        <f t="shared" si="40"/>
        <v>0</v>
      </c>
      <c r="AH192" s="42">
        <v>251.0</v>
      </c>
      <c r="AI192" s="42">
        <v>257.0</v>
      </c>
      <c r="AJ192" s="42">
        <v>86.0</v>
      </c>
      <c r="AK192" s="42">
        <v>115.0</v>
      </c>
      <c r="AL192" s="42">
        <v>0.42786069651741293</v>
      </c>
      <c r="AM192" s="42">
        <v>0.4940944881889764</v>
      </c>
      <c r="AN192" s="42">
        <v>0.4733606557377049</v>
      </c>
      <c r="AO192" s="42">
        <v>0.5512820512820513</v>
      </c>
      <c r="AP192" s="42">
        <v>0.0</v>
      </c>
      <c r="AQ192" s="35">
        <f t="shared" si="41"/>
        <v>0.4278606965</v>
      </c>
      <c r="AR192" s="35">
        <f t="shared" si="42"/>
        <v>0.4940944882</v>
      </c>
      <c r="AS192" s="30">
        <f t="shared" si="43"/>
        <v>0.5022604269</v>
      </c>
      <c r="AT192" s="30">
        <f t="shared" si="44"/>
        <v>0.2010273784</v>
      </c>
      <c r="AU192" s="30">
        <f t="shared" si="45"/>
        <v>-0.008165938686</v>
      </c>
      <c r="AV192" s="41">
        <f t="shared" si="46"/>
        <v>0.3461658294</v>
      </c>
      <c r="AW192" s="42">
        <f t="shared" si="47"/>
        <v>0.3342729293</v>
      </c>
      <c r="AX192" s="42">
        <f t="shared" si="48"/>
        <v>0.3218574645</v>
      </c>
      <c r="AY192" s="36">
        <f t="shared" si="49"/>
        <v>122</v>
      </c>
      <c r="AZ192" s="37">
        <f t="shared" si="50"/>
        <v>257</v>
      </c>
      <c r="BA192" s="38">
        <f t="shared" si="51"/>
        <v>86</v>
      </c>
      <c r="BB192" s="39">
        <f t="shared" si="52"/>
        <v>115</v>
      </c>
      <c r="BC192" s="43"/>
      <c r="BD192" s="43"/>
      <c r="BE192" s="43">
        <f t="shared" si="53"/>
        <v>1</v>
      </c>
      <c r="BF192" s="43">
        <f t="shared" ref="BF192:BK192" si="800">POWER($AQ192,BF$3)</f>
        <v>0.4278606965</v>
      </c>
      <c r="BG192" s="43">
        <f t="shared" si="800"/>
        <v>0.1830647756</v>
      </c>
      <c r="BH192" s="43">
        <f t="shared" si="800"/>
        <v>0.07832622241</v>
      </c>
      <c r="BI192" s="43">
        <f t="shared" si="800"/>
        <v>0.03351271207</v>
      </c>
      <c r="BJ192" s="43">
        <f t="shared" si="800"/>
        <v>0.01433877233</v>
      </c>
      <c r="BK192" s="43">
        <f t="shared" si="800"/>
        <v>0.006134997116</v>
      </c>
      <c r="BL192" s="43">
        <f t="shared" ref="BL192:BO192" si="801">$AR192*BE192</f>
        <v>0.4940944882</v>
      </c>
      <c r="BM192" s="43">
        <f t="shared" si="801"/>
        <v>0.2114036119</v>
      </c>
      <c r="BN192" s="43">
        <f t="shared" si="801"/>
        <v>0.09045129662</v>
      </c>
      <c r="BO192" s="43">
        <f t="shared" si="801"/>
        <v>0.03870055477</v>
      </c>
      <c r="BP192" s="43"/>
      <c r="BQ192" s="43"/>
      <c r="BR192" s="43"/>
      <c r="BS192" s="43"/>
      <c r="BT192" s="43"/>
      <c r="BU192" s="43"/>
      <c r="BV192" s="43"/>
      <c r="BW192" s="43"/>
      <c r="BX192" s="43"/>
    </row>
    <row r="193">
      <c r="A193" s="30"/>
      <c r="B193" s="30"/>
      <c r="C193" s="44">
        <f t="shared" si="56"/>
        <v>189</v>
      </c>
      <c r="D193" s="32">
        <f t="shared" si="14"/>
        <v>2865</v>
      </c>
      <c r="E193" s="32">
        <f t="shared" si="15"/>
        <v>2865</v>
      </c>
      <c r="F193" s="33">
        <f t="shared" si="16"/>
        <v>893</v>
      </c>
      <c r="G193" s="30">
        <f t="shared" si="17"/>
        <v>606</v>
      </c>
      <c r="H193" s="34">
        <f t="shared" si="18"/>
        <v>287</v>
      </c>
      <c r="I193" s="35">
        <f t="shared" si="19"/>
        <v>0.3996356016</v>
      </c>
      <c r="J193" s="35">
        <f t="shared" si="20"/>
        <v>0.3168712703</v>
      </c>
      <c r="K193" s="36">
        <f t="shared" si="21"/>
        <v>242</v>
      </c>
      <c r="L193" s="37">
        <f t="shared" si="22"/>
        <v>364</v>
      </c>
      <c r="M193" s="38">
        <f t="shared" si="23"/>
        <v>91</v>
      </c>
      <c r="N193" s="39">
        <f t="shared" si="24"/>
        <v>196</v>
      </c>
      <c r="O193" s="35">
        <f t="shared" si="25"/>
        <v>0.399339934</v>
      </c>
      <c r="P193" s="35">
        <f t="shared" si="26"/>
        <v>0.3170731707</v>
      </c>
      <c r="Q193" s="40">
        <f t="shared" si="27"/>
        <v>0.3729003359</v>
      </c>
      <c r="R193" s="35">
        <f t="shared" si="28"/>
        <v>0.2</v>
      </c>
      <c r="S193" s="10">
        <f t="shared" si="57"/>
        <v>0.5890140119</v>
      </c>
      <c r="T193" s="10">
        <f t="shared" si="29"/>
        <v>0.8246131342</v>
      </c>
      <c r="U193" s="10">
        <f t="shared" si="30"/>
        <v>0.8246131342</v>
      </c>
      <c r="V193" s="30">
        <f t="shared" si="31"/>
        <v>893</v>
      </c>
      <c r="W193" s="30">
        <f t="shared" si="32"/>
        <v>333</v>
      </c>
      <c r="X193" s="34">
        <f t="shared" si="33"/>
        <v>526</v>
      </c>
      <c r="Y193" s="36">
        <f t="shared" si="34"/>
        <v>435</v>
      </c>
      <c r="Z193" s="37">
        <f t="shared" ref="Z193:AA193" si="802">L193</f>
        <v>364</v>
      </c>
      <c r="AA193" s="38">
        <f t="shared" si="802"/>
        <v>91</v>
      </c>
      <c r="AB193" s="39">
        <f t="shared" si="36"/>
        <v>93</v>
      </c>
      <c r="AC193" s="35">
        <f t="shared" si="37"/>
        <v>0.4945652174</v>
      </c>
      <c r="AD193" s="35">
        <f t="shared" si="38"/>
        <v>0.5444305382</v>
      </c>
      <c r="AE193" s="50">
        <f t="shared" ref="AE193:AF193" si="803">O193</f>
        <v>0.399339934</v>
      </c>
      <c r="AF193" s="50">
        <f t="shared" si="803"/>
        <v>0.3170731707</v>
      </c>
      <c r="AG193" s="52">
        <f t="shared" si="40"/>
        <v>0</v>
      </c>
      <c r="AH193" s="42">
        <v>295.0</v>
      </c>
      <c r="AI193" s="42">
        <v>231.0</v>
      </c>
      <c r="AJ193" s="42">
        <v>57.0</v>
      </c>
      <c r="AK193" s="42">
        <v>14.0</v>
      </c>
      <c r="AL193" s="42">
        <v>0.8028169014084507</v>
      </c>
      <c r="AM193" s="42">
        <v>0.5608365019011406</v>
      </c>
      <c r="AN193" s="42">
        <v>0.4225</v>
      </c>
      <c r="AO193" s="42">
        <v>0.44881889763779526</v>
      </c>
      <c r="AP193" s="42">
        <v>0.0</v>
      </c>
      <c r="AQ193" s="35">
        <f t="shared" si="41"/>
        <v>0.8028169014</v>
      </c>
      <c r="AR193" s="35">
        <f t="shared" si="42"/>
        <v>0.5608365019</v>
      </c>
      <c r="AS193" s="30">
        <f t="shared" si="43"/>
        <v>0.6172401794</v>
      </c>
      <c r="AT193" s="30">
        <f t="shared" si="44"/>
        <v>0.3160071309</v>
      </c>
      <c r="AU193" s="30">
        <f t="shared" si="45"/>
        <v>-0.05640367745</v>
      </c>
      <c r="AV193" s="41">
        <f t="shared" si="46"/>
        <v>0.4104013311</v>
      </c>
      <c r="AW193" s="42">
        <f t="shared" si="47"/>
        <v>0.6100719154</v>
      </c>
      <c r="AX193" s="42">
        <f t="shared" si="48"/>
        <v>0.5243159606</v>
      </c>
      <c r="AY193" s="36">
        <f t="shared" si="49"/>
        <v>255</v>
      </c>
      <c r="AZ193" s="37">
        <f t="shared" si="50"/>
        <v>231</v>
      </c>
      <c r="BA193" s="38">
        <f t="shared" si="51"/>
        <v>57</v>
      </c>
      <c r="BB193" s="39">
        <f t="shared" si="52"/>
        <v>14</v>
      </c>
      <c r="BC193" s="43"/>
      <c r="BD193" s="43"/>
      <c r="BE193" s="43">
        <f t="shared" si="53"/>
        <v>1</v>
      </c>
      <c r="BF193" s="43">
        <f t="shared" ref="BF193:BK193" si="804">POWER($AQ193,BF$3)</f>
        <v>0.8028169014</v>
      </c>
      <c r="BG193" s="43">
        <f t="shared" si="804"/>
        <v>0.6445149772</v>
      </c>
      <c r="BH193" s="43">
        <f t="shared" si="804"/>
        <v>0.5174275169</v>
      </c>
      <c r="BI193" s="43">
        <f t="shared" si="804"/>
        <v>0.4153995558</v>
      </c>
      <c r="BJ193" s="43">
        <f t="shared" si="804"/>
        <v>0.3334897842</v>
      </c>
      <c r="BK193" s="43">
        <f t="shared" si="804"/>
        <v>0.2677312352</v>
      </c>
      <c r="BL193" s="43">
        <f t="shared" ref="BL193:BO193" si="805">$AR193*BE193</f>
        <v>0.5608365019</v>
      </c>
      <c r="BM193" s="43">
        <f t="shared" si="805"/>
        <v>0.4502490227</v>
      </c>
      <c r="BN193" s="43">
        <f t="shared" si="805"/>
        <v>0.3614675252</v>
      </c>
      <c r="BO193" s="43">
        <f t="shared" si="805"/>
        <v>0.2901922386</v>
      </c>
      <c r="BP193" s="43"/>
      <c r="BQ193" s="43"/>
      <c r="BR193" s="43"/>
      <c r="BS193" s="43"/>
      <c r="BT193" s="43"/>
      <c r="BU193" s="43"/>
      <c r="BV193" s="43"/>
      <c r="BW193" s="43"/>
      <c r="BX193" s="43"/>
    </row>
    <row r="194">
      <c r="A194" s="30"/>
      <c r="B194" s="30"/>
      <c r="C194" s="44">
        <f t="shared" si="56"/>
        <v>190</v>
      </c>
      <c r="D194" s="32">
        <f t="shared" si="14"/>
        <v>2263</v>
      </c>
      <c r="E194" s="32">
        <f t="shared" si="15"/>
        <v>2263</v>
      </c>
      <c r="F194" s="33">
        <f t="shared" si="16"/>
        <v>1258</v>
      </c>
      <c r="G194" s="30">
        <f t="shared" si="17"/>
        <v>769</v>
      </c>
      <c r="H194" s="34">
        <f t="shared" si="18"/>
        <v>489</v>
      </c>
      <c r="I194" s="35">
        <f t="shared" si="19"/>
        <v>0.3438756579</v>
      </c>
      <c r="J194" s="35">
        <f t="shared" si="20"/>
        <v>0.3486778087</v>
      </c>
      <c r="K194" s="36">
        <f t="shared" si="21"/>
        <v>264</v>
      </c>
      <c r="L194" s="37">
        <f t="shared" si="22"/>
        <v>505</v>
      </c>
      <c r="M194" s="38">
        <f t="shared" si="23"/>
        <v>171</v>
      </c>
      <c r="N194" s="39">
        <f t="shared" si="24"/>
        <v>318</v>
      </c>
      <c r="O194" s="35">
        <f t="shared" si="25"/>
        <v>0.3433029909</v>
      </c>
      <c r="P194" s="35">
        <f t="shared" si="26"/>
        <v>0.3496932515</v>
      </c>
      <c r="Q194" s="40">
        <f t="shared" si="27"/>
        <v>0.3457869634</v>
      </c>
      <c r="R194" s="35">
        <f t="shared" si="28"/>
        <v>0.2529585799</v>
      </c>
      <c r="S194" s="10">
        <f t="shared" si="57"/>
        <v>0.5858688167</v>
      </c>
      <c r="T194" s="10">
        <f t="shared" si="29"/>
        <v>0.7864664858</v>
      </c>
      <c r="U194" s="10">
        <f t="shared" si="30"/>
        <v>0.7864664858</v>
      </c>
      <c r="V194" s="30">
        <f t="shared" si="31"/>
        <v>1258</v>
      </c>
      <c r="W194" s="30">
        <f t="shared" si="32"/>
        <v>435</v>
      </c>
      <c r="X194" s="34">
        <f t="shared" si="33"/>
        <v>737</v>
      </c>
      <c r="Y194" s="36">
        <f t="shared" si="34"/>
        <v>566</v>
      </c>
      <c r="Z194" s="37">
        <f t="shared" ref="Z194:AA194" si="806">L194</f>
        <v>505</v>
      </c>
      <c r="AA194" s="38">
        <f t="shared" si="806"/>
        <v>171</v>
      </c>
      <c r="AB194" s="39">
        <f t="shared" si="36"/>
        <v>154</v>
      </c>
      <c r="AC194" s="35">
        <f t="shared" si="37"/>
        <v>0.5261538462</v>
      </c>
      <c r="AD194" s="35">
        <f t="shared" si="38"/>
        <v>0.5284780579</v>
      </c>
      <c r="AE194" s="50">
        <f t="shared" ref="AE194:AF194" si="807">O194</f>
        <v>0.3433029909</v>
      </c>
      <c r="AF194" s="50">
        <f t="shared" si="807"/>
        <v>0.3496932515</v>
      </c>
      <c r="AG194" s="52">
        <f t="shared" si="40"/>
        <v>0</v>
      </c>
      <c r="AH194" s="42">
        <v>275.0</v>
      </c>
      <c r="AI194" s="42">
        <v>180.0</v>
      </c>
      <c r="AJ194" s="42">
        <v>146.0</v>
      </c>
      <c r="AK194" s="42">
        <v>69.0</v>
      </c>
      <c r="AL194" s="42">
        <v>0.6790697674418604</v>
      </c>
      <c r="AM194" s="42">
        <v>0.6043956043956044</v>
      </c>
      <c r="AN194" s="42">
        <v>0.4409937888198758</v>
      </c>
      <c r="AO194" s="42">
        <v>0.47249190938511326</v>
      </c>
      <c r="AP194" s="42">
        <v>0.0</v>
      </c>
      <c r="AQ194" s="35">
        <f t="shared" si="41"/>
        <v>0.6790697674</v>
      </c>
      <c r="AR194" s="35">
        <f t="shared" si="42"/>
        <v>0.6043956044</v>
      </c>
      <c r="AS194" s="30">
        <f t="shared" si="43"/>
        <v>0.5863966817</v>
      </c>
      <c r="AT194" s="30">
        <f t="shared" si="44"/>
        <v>0.2851636332</v>
      </c>
      <c r="AU194" s="30">
        <f t="shared" si="45"/>
        <v>0.01799892274</v>
      </c>
      <c r="AV194" s="41">
        <f t="shared" si="46"/>
        <v>0.3878273413</v>
      </c>
      <c r="AW194" s="42">
        <f t="shared" si="47"/>
        <v>0.5207946077</v>
      </c>
      <c r="AX194" s="42">
        <f t="shared" si="48"/>
        <v>0.5481601071</v>
      </c>
      <c r="AY194" s="36">
        <f t="shared" si="49"/>
        <v>218</v>
      </c>
      <c r="AZ194" s="37">
        <f t="shared" si="50"/>
        <v>180</v>
      </c>
      <c r="BA194" s="38">
        <f t="shared" si="51"/>
        <v>146</v>
      </c>
      <c r="BB194" s="39">
        <f t="shared" si="52"/>
        <v>69</v>
      </c>
      <c r="BC194" s="43"/>
      <c r="BD194" s="43"/>
      <c r="BE194" s="43">
        <f t="shared" si="53"/>
        <v>1</v>
      </c>
      <c r="BF194" s="43">
        <f t="shared" ref="BF194:BK194" si="808">POWER($AQ194,BF$3)</f>
        <v>0.6790697674</v>
      </c>
      <c r="BG194" s="43">
        <f t="shared" si="808"/>
        <v>0.4611357491</v>
      </c>
      <c r="BH194" s="43">
        <f t="shared" si="808"/>
        <v>0.3131433459</v>
      </c>
      <c r="BI194" s="43">
        <f t="shared" si="808"/>
        <v>0.2126461791</v>
      </c>
      <c r="BJ194" s="43">
        <f t="shared" si="808"/>
        <v>0.1444015914</v>
      </c>
      <c r="BK194" s="43">
        <f t="shared" si="808"/>
        <v>0.09805875506</v>
      </c>
      <c r="BL194" s="43">
        <f t="shared" ref="BL194:BO194" si="809">$AR194*BE194</f>
        <v>0.6043956044</v>
      </c>
      <c r="BM194" s="43">
        <f t="shared" si="809"/>
        <v>0.4104267825</v>
      </c>
      <c r="BN194" s="43">
        <f t="shared" si="809"/>
        <v>0.2787084198</v>
      </c>
      <c r="BO194" s="43">
        <f t="shared" si="809"/>
        <v>0.1892624618</v>
      </c>
      <c r="BP194" s="43"/>
      <c r="BQ194" s="43"/>
      <c r="BR194" s="43"/>
      <c r="BS194" s="43"/>
      <c r="BT194" s="43"/>
      <c r="BU194" s="43"/>
      <c r="BV194" s="43"/>
      <c r="BW194" s="43"/>
      <c r="BX194" s="43"/>
    </row>
    <row r="195">
      <c r="A195" s="30"/>
      <c r="B195" s="30"/>
      <c r="C195" s="44">
        <f t="shared" si="56"/>
        <v>191</v>
      </c>
      <c r="D195" s="32">
        <f t="shared" si="14"/>
        <v>1326</v>
      </c>
      <c r="E195" s="32">
        <f t="shared" si="15"/>
        <v>1326</v>
      </c>
      <c r="F195" s="33">
        <f t="shared" si="16"/>
        <v>697</v>
      </c>
      <c r="G195" s="30">
        <f t="shared" si="17"/>
        <v>375</v>
      </c>
      <c r="H195" s="34">
        <f t="shared" si="18"/>
        <v>322</v>
      </c>
      <c r="I195" s="35">
        <f t="shared" si="19"/>
        <v>0.3412796938</v>
      </c>
      <c r="J195" s="35">
        <f t="shared" si="20"/>
        <v>0.3225231657</v>
      </c>
      <c r="K195" s="36">
        <f t="shared" si="21"/>
        <v>128</v>
      </c>
      <c r="L195" s="37">
        <f t="shared" si="22"/>
        <v>247</v>
      </c>
      <c r="M195" s="38">
        <f t="shared" si="23"/>
        <v>104</v>
      </c>
      <c r="N195" s="39">
        <f t="shared" si="24"/>
        <v>218</v>
      </c>
      <c r="O195" s="35">
        <f t="shared" si="25"/>
        <v>0.3413333333</v>
      </c>
      <c r="P195" s="35">
        <f t="shared" si="26"/>
        <v>0.3229813665</v>
      </c>
      <c r="Q195" s="40">
        <f t="shared" si="27"/>
        <v>0.3328550933</v>
      </c>
      <c r="R195" s="35">
        <f t="shared" si="28"/>
        <v>0.2962962963</v>
      </c>
      <c r="S195" s="10">
        <f t="shared" si="57"/>
        <v>0.7135211659</v>
      </c>
      <c r="T195" s="10">
        <f t="shared" si="29"/>
        <v>0.9687353661</v>
      </c>
      <c r="U195" s="10">
        <f t="shared" si="30"/>
        <v>0.9687353661</v>
      </c>
      <c r="V195" s="30">
        <f t="shared" si="31"/>
        <v>697</v>
      </c>
      <c r="W195" s="30">
        <f t="shared" si="32"/>
        <v>232</v>
      </c>
      <c r="X195" s="34">
        <f t="shared" si="33"/>
        <v>497</v>
      </c>
      <c r="Y195" s="36">
        <f t="shared" si="34"/>
        <v>393</v>
      </c>
      <c r="Z195" s="37">
        <f t="shared" ref="Z195:AA195" si="810">L195</f>
        <v>247</v>
      </c>
      <c r="AA195" s="38">
        <f t="shared" si="810"/>
        <v>104</v>
      </c>
      <c r="AB195" s="39">
        <f t="shared" si="36"/>
        <v>13</v>
      </c>
      <c r="AC195" s="35">
        <f t="shared" si="37"/>
        <v>0.8888888889</v>
      </c>
      <c r="AD195" s="35">
        <f t="shared" si="38"/>
        <v>0.6140625</v>
      </c>
      <c r="AE195" s="50">
        <f t="shared" ref="AE195:AF195" si="811">O195</f>
        <v>0.3413333333</v>
      </c>
      <c r="AF195" s="50">
        <f t="shared" si="811"/>
        <v>0.3229813665</v>
      </c>
      <c r="AG195" s="52">
        <f t="shared" si="40"/>
        <v>0</v>
      </c>
      <c r="AH195" s="42">
        <v>287.0</v>
      </c>
      <c r="AI195" s="42">
        <v>348.0</v>
      </c>
      <c r="AJ195" s="42">
        <v>138.0</v>
      </c>
      <c r="AK195" s="42">
        <v>161.0</v>
      </c>
      <c r="AL195" s="42">
        <v>0.46153846153846156</v>
      </c>
      <c r="AM195" s="42">
        <v>0.4519685039370079</v>
      </c>
      <c r="AN195" s="42">
        <v>0.3433962264150943</v>
      </c>
      <c r="AO195" s="42">
        <v>0.45098039215686275</v>
      </c>
      <c r="AP195" s="42">
        <v>0.0</v>
      </c>
      <c r="AQ195" s="35">
        <f t="shared" si="41"/>
        <v>0.4615384615</v>
      </c>
      <c r="AR195" s="35">
        <f t="shared" si="42"/>
        <v>0.4519685039</v>
      </c>
      <c r="AS195" s="30">
        <f t="shared" si="43"/>
        <v>0.5151210947</v>
      </c>
      <c r="AT195" s="30">
        <f t="shared" si="44"/>
        <v>0.2138880463</v>
      </c>
      <c r="AU195" s="30">
        <f t="shared" si="45"/>
        <v>-0.0631525908</v>
      </c>
      <c r="AV195" s="41">
        <f t="shared" si="46"/>
        <v>0.3514370014</v>
      </c>
      <c r="AW195" s="42">
        <f t="shared" si="47"/>
        <v>0.3596983791</v>
      </c>
      <c r="AX195" s="42">
        <f t="shared" si="48"/>
        <v>0.2636813999</v>
      </c>
      <c r="AY195" s="36">
        <f t="shared" si="49"/>
        <v>125</v>
      </c>
      <c r="AZ195" s="37">
        <f t="shared" si="50"/>
        <v>348</v>
      </c>
      <c r="BA195" s="38">
        <f t="shared" si="51"/>
        <v>138</v>
      </c>
      <c r="BB195" s="39">
        <f t="shared" si="52"/>
        <v>161</v>
      </c>
      <c r="BC195" s="43"/>
      <c r="BD195" s="43"/>
      <c r="BE195" s="43">
        <f t="shared" si="53"/>
        <v>1</v>
      </c>
      <c r="BF195" s="43">
        <f t="shared" ref="BF195:BK195" si="812">POWER($AQ195,BF$3)</f>
        <v>0.4615384615</v>
      </c>
      <c r="BG195" s="43">
        <f t="shared" si="812"/>
        <v>0.2130177515</v>
      </c>
      <c r="BH195" s="43">
        <f t="shared" si="812"/>
        <v>0.0983158853</v>
      </c>
      <c r="BI195" s="43">
        <f t="shared" si="812"/>
        <v>0.04537656245</v>
      </c>
      <c r="BJ195" s="43">
        <f t="shared" si="812"/>
        <v>0.02094302882</v>
      </c>
      <c r="BK195" s="43">
        <f t="shared" si="812"/>
        <v>0.009666013302</v>
      </c>
      <c r="BL195" s="43">
        <f t="shared" ref="BL195:BO195" si="813">$AR195*BE195</f>
        <v>0.4519685039</v>
      </c>
      <c r="BM195" s="43">
        <f t="shared" si="813"/>
        <v>0.208600848</v>
      </c>
      <c r="BN195" s="43">
        <f t="shared" si="813"/>
        <v>0.09627731445</v>
      </c>
      <c r="BO195" s="43">
        <f t="shared" si="813"/>
        <v>0.04443568359</v>
      </c>
      <c r="BP195" s="43"/>
      <c r="BQ195" s="43"/>
      <c r="BR195" s="43"/>
      <c r="BS195" s="43"/>
      <c r="BT195" s="43"/>
      <c r="BU195" s="43"/>
      <c r="BV195" s="43"/>
      <c r="BW195" s="43"/>
      <c r="BX195" s="43"/>
    </row>
    <row r="196">
      <c r="A196" s="30"/>
      <c r="B196" s="30"/>
      <c r="C196" s="44">
        <f t="shared" si="56"/>
        <v>192</v>
      </c>
      <c r="D196" s="32">
        <f t="shared" si="14"/>
        <v>2534</v>
      </c>
      <c r="E196" s="32">
        <f t="shared" si="15"/>
        <v>2534</v>
      </c>
      <c r="F196" s="33">
        <f t="shared" si="16"/>
        <v>1415</v>
      </c>
      <c r="G196" s="30">
        <f t="shared" si="17"/>
        <v>947</v>
      </c>
      <c r="H196" s="34">
        <f t="shared" si="18"/>
        <v>468</v>
      </c>
      <c r="I196" s="35">
        <f t="shared" si="19"/>
        <v>0.418086026</v>
      </c>
      <c r="J196" s="35">
        <f t="shared" si="20"/>
        <v>0.4177964831</v>
      </c>
      <c r="K196" s="36">
        <f t="shared" si="21"/>
        <v>396</v>
      </c>
      <c r="L196" s="37">
        <f t="shared" si="22"/>
        <v>551</v>
      </c>
      <c r="M196" s="38">
        <f t="shared" si="23"/>
        <v>196</v>
      </c>
      <c r="N196" s="39">
        <f t="shared" si="24"/>
        <v>272</v>
      </c>
      <c r="O196" s="35">
        <f t="shared" si="25"/>
        <v>0.4181626188</v>
      </c>
      <c r="P196" s="35">
        <f t="shared" si="26"/>
        <v>0.4188034188</v>
      </c>
      <c r="Q196" s="40">
        <f t="shared" si="27"/>
        <v>0.4183745583</v>
      </c>
      <c r="R196" s="35">
        <f t="shared" si="28"/>
        <v>0.2623828648</v>
      </c>
      <c r="S196" s="10">
        <f t="shared" si="57"/>
        <v>0.4711772276</v>
      </c>
      <c r="T196" s="10">
        <f t="shared" si="29"/>
        <v>0.5925766213</v>
      </c>
      <c r="U196" s="10">
        <f t="shared" si="30"/>
        <v>0.5925766213</v>
      </c>
      <c r="V196" s="30">
        <f t="shared" si="31"/>
        <v>1415</v>
      </c>
      <c r="W196" s="30">
        <f t="shared" si="32"/>
        <v>592</v>
      </c>
      <c r="X196" s="34">
        <f t="shared" si="33"/>
        <v>667</v>
      </c>
      <c r="Y196" s="36">
        <f t="shared" si="34"/>
        <v>471</v>
      </c>
      <c r="Z196" s="37">
        <f t="shared" ref="Z196:AA196" si="814">L196</f>
        <v>551</v>
      </c>
      <c r="AA196" s="38">
        <f t="shared" si="814"/>
        <v>196</v>
      </c>
      <c r="AB196" s="39">
        <f t="shared" si="36"/>
        <v>324</v>
      </c>
      <c r="AC196" s="35">
        <f t="shared" si="37"/>
        <v>0.3769230769</v>
      </c>
      <c r="AD196" s="35">
        <f t="shared" si="38"/>
        <v>0.4608610568</v>
      </c>
      <c r="AE196" s="50">
        <f t="shared" ref="AE196:AF196" si="815">O196</f>
        <v>0.4181626188</v>
      </c>
      <c r="AF196" s="50">
        <f t="shared" si="815"/>
        <v>0.4188034188</v>
      </c>
      <c r="AG196" s="52">
        <f t="shared" si="40"/>
        <v>0</v>
      </c>
      <c r="AH196" s="42">
        <v>113.0</v>
      </c>
      <c r="AI196" s="42">
        <v>199.0</v>
      </c>
      <c r="AJ196" s="42">
        <v>24.0</v>
      </c>
      <c r="AK196" s="42">
        <v>92.0</v>
      </c>
      <c r="AL196" s="42">
        <v>0.20689655172413793</v>
      </c>
      <c r="AM196" s="42">
        <v>0.36217948717948717</v>
      </c>
      <c r="AN196" s="42">
        <v>0.23754789272030652</v>
      </c>
      <c r="AO196" s="42">
        <v>0.2553191489361702</v>
      </c>
      <c r="AP196" s="42">
        <v>0.0</v>
      </c>
      <c r="AQ196" s="35">
        <f t="shared" si="41"/>
        <v>0.2068965517</v>
      </c>
      <c r="AR196" s="35">
        <f t="shared" si="42"/>
        <v>0.3621794872</v>
      </c>
      <c r="AS196" s="30">
        <f t="shared" si="43"/>
        <v>0.4067230663</v>
      </c>
      <c r="AT196" s="30">
        <f t="shared" si="44"/>
        <v>0.1054900178</v>
      </c>
      <c r="AU196" s="30">
        <f t="shared" si="45"/>
        <v>-0.0445435791</v>
      </c>
      <c r="AV196" s="41">
        <f t="shared" si="46"/>
        <v>0.3138870219</v>
      </c>
      <c r="AW196" s="42">
        <f t="shared" si="47"/>
        <v>0.1642168185</v>
      </c>
      <c r="AX196" s="42">
        <f t="shared" si="48"/>
        <v>0.09649291597</v>
      </c>
      <c r="AY196" s="36">
        <f t="shared" si="49"/>
        <v>21</v>
      </c>
      <c r="AZ196" s="37">
        <f t="shared" si="50"/>
        <v>199</v>
      </c>
      <c r="BA196" s="38">
        <f t="shared" si="51"/>
        <v>24</v>
      </c>
      <c r="BB196" s="39">
        <f t="shared" si="52"/>
        <v>92</v>
      </c>
      <c r="BC196" s="43"/>
      <c r="BD196" s="43"/>
      <c r="BE196" s="43">
        <f t="shared" si="53"/>
        <v>1</v>
      </c>
      <c r="BF196" s="43">
        <f t="shared" ref="BF196:BK196" si="816">POWER($AQ196,BF$3)</f>
        <v>0.2068965517</v>
      </c>
      <c r="BG196" s="43">
        <f t="shared" si="816"/>
        <v>0.04280618312</v>
      </c>
      <c r="BH196" s="43">
        <f t="shared" si="816"/>
        <v>0.008856451679</v>
      </c>
      <c r="BI196" s="43">
        <f t="shared" si="816"/>
        <v>0.001832369313</v>
      </c>
      <c r="BJ196" s="43">
        <f t="shared" si="816"/>
        <v>0.0003791108923</v>
      </c>
      <c r="BK196" s="43">
        <f t="shared" si="816"/>
        <v>0.00007843673634</v>
      </c>
      <c r="BL196" s="43">
        <f t="shared" ref="BL196:BO196" si="817">$AR196*BE196</f>
        <v>0.3621794872</v>
      </c>
      <c r="BM196" s="43">
        <f t="shared" si="817"/>
        <v>0.074933687</v>
      </c>
      <c r="BN196" s="43">
        <f t="shared" si="817"/>
        <v>0.01550352145</v>
      </c>
      <c r="BO196" s="43">
        <f t="shared" si="817"/>
        <v>0.003207625127</v>
      </c>
      <c r="BP196" s="43"/>
      <c r="BQ196" s="43"/>
      <c r="BR196" s="43"/>
      <c r="BS196" s="43"/>
      <c r="BT196" s="43"/>
      <c r="BU196" s="43"/>
      <c r="BV196" s="43"/>
      <c r="BW196" s="43"/>
      <c r="BX196" s="43"/>
    </row>
    <row r="197">
      <c r="A197" s="30"/>
      <c r="B197" s="30"/>
      <c r="C197" s="44">
        <f t="shared" si="56"/>
        <v>193</v>
      </c>
      <c r="D197" s="32">
        <f t="shared" si="14"/>
        <v>551</v>
      </c>
      <c r="E197" s="32">
        <f t="shared" si="15"/>
        <v>551</v>
      </c>
      <c r="F197" s="33">
        <f t="shared" si="16"/>
        <v>292</v>
      </c>
      <c r="G197" s="30">
        <f t="shared" si="17"/>
        <v>222</v>
      </c>
      <c r="H197" s="34">
        <f t="shared" si="18"/>
        <v>70</v>
      </c>
      <c r="I197" s="35">
        <f t="shared" si="19"/>
        <v>0.3542873308</v>
      </c>
      <c r="J197" s="35">
        <f t="shared" si="20"/>
        <v>0.3669393691</v>
      </c>
      <c r="K197" s="36">
        <f t="shared" si="21"/>
        <v>79</v>
      </c>
      <c r="L197" s="37">
        <f t="shared" si="22"/>
        <v>143</v>
      </c>
      <c r="M197" s="38">
        <f t="shared" si="23"/>
        <v>26</v>
      </c>
      <c r="N197" s="39">
        <f t="shared" si="24"/>
        <v>44</v>
      </c>
      <c r="O197" s="35">
        <f t="shared" si="25"/>
        <v>0.3558558559</v>
      </c>
      <c r="P197" s="35">
        <f t="shared" si="26"/>
        <v>0.3714285714</v>
      </c>
      <c r="Q197" s="40">
        <f t="shared" si="27"/>
        <v>0.3595890411</v>
      </c>
      <c r="R197" s="35">
        <f t="shared" si="28"/>
        <v>0.1538461538</v>
      </c>
      <c r="S197" s="10">
        <f t="shared" si="57"/>
        <v>0.6053084874</v>
      </c>
      <c r="T197" s="10">
        <f t="shared" si="29"/>
        <v>0.8800769655</v>
      </c>
      <c r="U197" s="10">
        <f t="shared" si="30"/>
        <v>0.8800769655</v>
      </c>
      <c r="V197" s="30">
        <f t="shared" si="31"/>
        <v>292</v>
      </c>
      <c r="W197" s="30">
        <f t="shared" si="32"/>
        <v>105</v>
      </c>
      <c r="X197" s="34">
        <f t="shared" si="33"/>
        <v>177</v>
      </c>
      <c r="Y197" s="36">
        <f t="shared" si="34"/>
        <v>151</v>
      </c>
      <c r="Z197" s="37">
        <f t="shared" ref="Z197:AA197" si="818">L197</f>
        <v>143</v>
      </c>
      <c r="AA197" s="38">
        <f t="shared" si="818"/>
        <v>26</v>
      </c>
      <c r="AB197" s="39">
        <f t="shared" si="36"/>
        <v>21</v>
      </c>
      <c r="AC197" s="35">
        <f t="shared" si="37"/>
        <v>0.5531914894</v>
      </c>
      <c r="AD197" s="35">
        <f t="shared" si="38"/>
        <v>0.5136054422</v>
      </c>
      <c r="AE197" s="50">
        <f t="shared" ref="AE197:AF197" si="819">O197</f>
        <v>0.3558558559</v>
      </c>
      <c r="AF197" s="50">
        <f t="shared" si="819"/>
        <v>0.3714285714</v>
      </c>
      <c r="AG197" s="52">
        <f t="shared" si="40"/>
        <v>0</v>
      </c>
      <c r="AH197" s="42">
        <v>1021.0</v>
      </c>
      <c r="AI197" s="42">
        <v>580.0</v>
      </c>
      <c r="AJ197" s="42">
        <v>309.0</v>
      </c>
      <c r="AK197" s="42">
        <v>19.0</v>
      </c>
      <c r="AL197" s="42">
        <v>0.9420731707317073</v>
      </c>
      <c r="AM197" s="42">
        <v>0.6377264209868831</v>
      </c>
      <c r="AN197" s="42">
        <v>0.4903339191564148</v>
      </c>
      <c r="AO197" s="42">
        <v>0.47103658536585363</v>
      </c>
      <c r="AP197" s="42">
        <v>0.0</v>
      </c>
      <c r="AQ197" s="35">
        <f t="shared" si="41"/>
        <v>0.9420731707</v>
      </c>
      <c r="AR197" s="35">
        <f t="shared" si="42"/>
        <v>0.637726421</v>
      </c>
      <c r="AS197" s="30">
        <f t="shared" si="43"/>
        <v>0.6428807067</v>
      </c>
      <c r="AT197" s="30">
        <f t="shared" si="44"/>
        <v>0.3416476582</v>
      </c>
      <c r="AU197" s="30">
        <f t="shared" si="45"/>
        <v>-0.005154285704</v>
      </c>
      <c r="AV197" s="41">
        <f t="shared" si="46"/>
        <v>0.4374940792</v>
      </c>
      <c r="AW197" s="42">
        <f t="shared" si="47"/>
        <v>0.7085989632</v>
      </c>
      <c r="AX197" s="42">
        <f t="shared" si="48"/>
        <v>0.7007624052</v>
      </c>
      <c r="AY197" s="36">
        <f t="shared" si="49"/>
        <v>1358</v>
      </c>
      <c r="AZ197" s="37">
        <f t="shared" si="50"/>
        <v>580</v>
      </c>
      <c r="BA197" s="38">
        <f t="shared" si="51"/>
        <v>309</v>
      </c>
      <c r="BB197" s="39">
        <f t="shared" si="52"/>
        <v>19</v>
      </c>
      <c r="BC197" s="43"/>
      <c r="BD197" s="43"/>
      <c r="BE197" s="43">
        <f t="shared" si="53"/>
        <v>1</v>
      </c>
      <c r="BF197" s="43">
        <f t="shared" ref="BF197:BK197" si="820">POWER($AQ197,BF$3)</f>
        <v>0.9420731707</v>
      </c>
      <c r="BG197" s="43">
        <f t="shared" si="820"/>
        <v>0.887501859</v>
      </c>
      <c r="BH197" s="43">
        <f t="shared" si="820"/>
        <v>0.8360916904</v>
      </c>
      <c r="BI197" s="43">
        <f t="shared" si="820"/>
        <v>0.7876595498</v>
      </c>
      <c r="BJ197" s="43">
        <f t="shared" si="820"/>
        <v>0.7420329295</v>
      </c>
      <c r="BK197" s="43">
        <f t="shared" si="820"/>
        <v>0.6990493147</v>
      </c>
      <c r="BL197" s="43">
        <f t="shared" ref="BL197:BO197" si="821">$AR197*BE197</f>
        <v>0.637726421</v>
      </c>
      <c r="BM197" s="43">
        <f t="shared" si="821"/>
        <v>0.6007849515</v>
      </c>
      <c r="BN197" s="43">
        <f t="shared" si="821"/>
        <v>0.5659833842</v>
      </c>
      <c r="BO197" s="43">
        <f t="shared" si="821"/>
        <v>0.5331977613</v>
      </c>
      <c r="BP197" s="43"/>
      <c r="BQ197" s="43"/>
      <c r="BR197" s="43"/>
      <c r="BS197" s="43"/>
      <c r="BT197" s="43"/>
      <c r="BU197" s="43"/>
      <c r="BV197" s="43"/>
      <c r="BW197" s="43"/>
      <c r="BX197" s="43"/>
    </row>
    <row r="198">
      <c r="A198" s="30"/>
      <c r="B198" s="30"/>
      <c r="C198" s="44">
        <f t="shared" si="56"/>
        <v>194</v>
      </c>
      <c r="D198" s="32">
        <f t="shared" si="14"/>
        <v>2012</v>
      </c>
      <c r="E198" s="32">
        <f t="shared" si="15"/>
        <v>2012</v>
      </c>
      <c r="F198" s="33">
        <f t="shared" si="16"/>
        <v>704</v>
      </c>
      <c r="G198" s="30">
        <f t="shared" si="17"/>
        <v>369</v>
      </c>
      <c r="H198" s="34">
        <f t="shared" si="18"/>
        <v>335</v>
      </c>
      <c r="I198" s="35">
        <f t="shared" si="19"/>
        <v>0.2560052206</v>
      </c>
      <c r="J198" s="35">
        <f t="shared" si="20"/>
        <v>0.3192850124</v>
      </c>
      <c r="K198" s="36">
        <f t="shared" si="21"/>
        <v>94</v>
      </c>
      <c r="L198" s="37">
        <f t="shared" si="22"/>
        <v>275</v>
      </c>
      <c r="M198" s="38">
        <f t="shared" si="23"/>
        <v>107</v>
      </c>
      <c r="N198" s="39">
        <f t="shared" si="24"/>
        <v>228</v>
      </c>
      <c r="O198" s="35">
        <f t="shared" si="25"/>
        <v>0.2547425474</v>
      </c>
      <c r="P198" s="35">
        <f t="shared" si="26"/>
        <v>0.3194029851</v>
      </c>
      <c r="Q198" s="40">
        <f t="shared" si="27"/>
        <v>0.2855113636</v>
      </c>
      <c r="R198" s="35">
        <f t="shared" si="28"/>
        <v>0.280104712</v>
      </c>
      <c r="S198" s="10">
        <f t="shared" si="57"/>
        <v>0.8177456582</v>
      </c>
      <c r="T198" s="10">
        <f t="shared" si="29"/>
        <v>1.14968175</v>
      </c>
      <c r="U198" s="10">
        <f t="shared" si="30"/>
        <v>1</v>
      </c>
      <c r="V198" s="30">
        <f t="shared" si="31"/>
        <v>704</v>
      </c>
      <c r="W198" s="30">
        <f t="shared" si="32"/>
        <v>201</v>
      </c>
      <c r="X198" s="34">
        <f t="shared" si="33"/>
        <v>576</v>
      </c>
      <c r="Y198" s="36">
        <f t="shared" si="34"/>
        <v>469</v>
      </c>
      <c r="Z198" s="37">
        <f t="shared" ref="Z198:AA198" si="822">L198</f>
        <v>275</v>
      </c>
      <c r="AA198" s="38">
        <f t="shared" si="822"/>
        <v>107</v>
      </c>
      <c r="AB198" s="39">
        <f t="shared" si="36"/>
        <v>0</v>
      </c>
      <c r="AC198" s="35">
        <f t="shared" si="37"/>
        <v>1</v>
      </c>
      <c r="AD198" s="35">
        <f t="shared" si="38"/>
        <v>0.6303763441</v>
      </c>
      <c r="AE198" s="50">
        <f t="shared" ref="AE198:AF198" si="823">O198</f>
        <v>0.2547425474</v>
      </c>
      <c r="AF198" s="50">
        <f t="shared" si="823"/>
        <v>0.3194029851</v>
      </c>
      <c r="AG198" s="52">
        <f t="shared" si="40"/>
        <v>1</v>
      </c>
      <c r="AH198" s="42">
        <v>550.0</v>
      </c>
      <c r="AI198" s="42">
        <v>591.0</v>
      </c>
      <c r="AJ198" s="42">
        <v>161.0</v>
      </c>
      <c r="AK198" s="42">
        <v>288.0</v>
      </c>
      <c r="AL198" s="42">
        <v>0.3585746102449889</v>
      </c>
      <c r="AM198" s="42">
        <v>0.4820333041191937</v>
      </c>
      <c r="AN198" s="42">
        <v>0.4627272727272727</v>
      </c>
      <c r="AO198" s="42">
        <v>0.4653179190751445</v>
      </c>
      <c r="AP198" s="42">
        <v>0.0</v>
      </c>
      <c r="AQ198" s="35">
        <f t="shared" si="41"/>
        <v>0.3585746102</v>
      </c>
      <c r="AR198" s="35">
        <f t="shared" si="42"/>
        <v>0.4820333041</v>
      </c>
      <c r="AS198" s="30">
        <f t="shared" si="43"/>
        <v>0.4743471042</v>
      </c>
      <c r="AT198" s="30">
        <f t="shared" si="44"/>
        <v>0.1731140557</v>
      </c>
      <c r="AU198" s="30">
        <f t="shared" si="45"/>
        <v>0.007686199969</v>
      </c>
      <c r="AV198" s="41">
        <f t="shared" si="46"/>
        <v>0.3356180336</v>
      </c>
      <c r="AW198" s="42">
        <f t="shared" si="47"/>
        <v>0.2815530389</v>
      </c>
      <c r="AX198" s="42">
        <f t="shared" si="48"/>
        <v>0.2932391105</v>
      </c>
      <c r="AY198" s="36">
        <f t="shared" si="49"/>
        <v>245</v>
      </c>
      <c r="AZ198" s="37">
        <f t="shared" si="50"/>
        <v>591</v>
      </c>
      <c r="BA198" s="38">
        <f t="shared" si="51"/>
        <v>161</v>
      </c>
      <c r="BB198" s="39">
        <f t="shared" si="52"/>
        <v>288</v>
      </c>
      <c r="BC198" s="43"/>
      <c r="BD198" s="43"/>
      <c r="BE198" s="43">
        <f t="shared" si="53"/>
        <v>1</v>
      </c>
      <c r="BF198" s="43">
        <f t="shared" ref="BF198:BK198" si="824">POWER($AQ198,BF$3)</f>
        <v>0.3585746102</v>
      </c>
      <c r="BG198" s="43">
        <f t="shared" si="824"/>
        <v>0.1285757511</v>
      </c>
      <c r="BH198" s="43">
        <f t="shared" si="824"/>
        <v>0.04610399984</v>
      </c>
      <c r="BI198" s="43">
        <f t="shared" si="824"/>
        <v>0.01653172377</v>
      </c>
      <c r="BJ198" s="43">
        <f t="shared" si="824"/>
        <v>0.005927856409</v>
      </c>
      <c r="BK198" s="43">
        <f t="shared" si="824"/>
        <v>0.002125578801</v>
      </c>
      <c r="BL198" s="43">
        <f t="shared" ref="BL198:BO198" si="825">$AR198*BE198</f>
        <v>0.4820333041</v>
      </c>
      <c r="BM198" s="43">
        <f t="shared" si="825"/>
        <v>0.1728449041</v>
      </c>
      <c r="BN198" s="43">
        <f t="shared" si="825"/>
        <v>0.06197779414</v>
      </c>
      <c r="BO198" s="43">
        <f t="shared" si="825"/>
        <v>0.02222366338</v>
      </c>
      <c r="BP198" s="43"/>
      <c r="BQ198" s="43"/>
      <c r="BR198" s="43"/>
      <c r="BS198" s="43"/>
      <c r="BT198" s="43"/>
      <c r="BU198" s="43"/>
      <c r="BV198" s="43"/>
      <c r="BW198" s="43"/>
      <c r="BX198" s="43"/>
    </row>
    <row r="199">
      <c r="A199" s="30"/>
      <c r="B199" s="30"/>
      <c r="C199" s="44">
        <f t="shared" si="56"/>
        <v>195</v>
      </c>
      <c r="D199" s="32">
        <f t="shared" si="14"/>
        <v>1505</v>
      </c>
      <c r="E199" s="32">
        <f t="shared" si="15"/>
        <v>1505</v>
      </c>
      <c r="F199" s="33">
        <f t="shared" si="16"/>
        <v>698</v>
      </c>
      <c r="G199" s="30">
        <f t="shared" si="17"/>
        <v>383</v>
      </c>
      <c r="H199" s="34">
        <f t="shared" si="18"/>
        <v>315</v>
      </c>
      <c r="I199" s="35">
        <f t="shared" si="19"/>
        <v>0.4843032487</v>
      </c>
      <c r="J199" s="35">
        <f t="shared" si="20"/>
        <v>0.4893789574</v>
      </c>
      <c r="K199" s="36">
        <f t="shared" si="21"/>
        <v>185</v>
      </c>
      <c r="L199" s="37">
        <f t="shared" si="22"/>
        <v>198</v>
      </c>
      <c r="M199" s="38">
        <f t="shared" si="23"/>
        <v>154</v>
      </c>
      <c r="N199" s="39">
        <f t="shared" si="24"/>
        <v>161</v>
      </c>
      <c r="O199" s="35">
        <f t="shared" si="25"/>
        <v>0.4830287206</v>
      </c>
      <c r="P199" s="35">
        <f t="shared" si="26"/>
        <v>0.4888888889</v>
      </c>
      <c r="Q199" s="40">
        <f t="shared" si="27"/>
        <v>0.4856733524</v>
      </c>
      <c r="R199" s="35">
        <f t="shared" si="28"/>
        <v>0.4375</v>
      </c>
      <c r="S199" s="10">
        <f t="shared" si="57"/>
        <v>0.6327320064</v>
      </c>
      <c r="T199" s="10">
        <f t="shared" si="29"/>
        <v>0.748331158</v>
      </c>
      <c r="U199" s="10">
        <f t="shared" si="30"/>
        <v>0.748331158</v>
      </c>
      <c r="V199" s="30">
        <f t="shared" si="31"/>
        <v>698</v>
      </c>
      <c r="W199" s="30">
        <f t="shared" si="32"/>
        <v>339</v>
      </c>
      <c r="X199" s="34">
        <f t="shared" si="33"/>
        <v>442</v>
      </c>
      <c r="Y199" s="36">
        <f t="shared" si="34"/>
        <v>288</v>
      </c>
      <c r="Z199" s="37">
        <f t="shared" ref="Z199:AA199" si="826">L199</f>
        <v>198</v>
      </c>
      <c r="AA199" s="38">
        <f t="shared" si="826"/>
        <v>154</v>
      </c>
      <c r="AB199" s="39">
        <f t="shared" si="36"/>
        <v>97</v>
      </c>
      <c r="AC199" s="35">
        <f t="shared" si="37"/>
        <v>0.6135458167</v>
      </c>
      <c r="AD199" s="35">
        <f t="shared" si="38"/>
        <v>0.5925925926</v>
      </c>
      <c r="AE199" s="50">
        <f t="shared" ref="AE199:AF199" si="827">O199</f>
        <v>0.4830287206</v>
      </c>
      <c r="AF199" s="50">
        <f t="shared" si="827"/>
        <v>0.4888888889</v>
      </c>
      <c r="AG199" s="52">
        <f t="shared" si="40"/>
        <v>0</v>
      </c>
      <c r="AH199" s="42">
        <v>307.0</v>
      </c>
      <c r="AI199" s="42">
        <v>242.0</v>
      </c>
      <c r="AJ199" s="42">
        <v>66.0</v>
      </c>
      <c r="AK199" s="42">
        <v>49.0</v>
      </c>
      <c r="AL199" s="42">
        <v>0.5739130434782609</v>
      </c>
      <c r="AM199" s="42">
        <v>0.5591985428051002</v>
      </c>
      <c r="AN199" s="42">
        <v>0.3697916666666667</v>
      </c>
      <c r="AO199" s="42">
        <v>0.3013698630136986</v>
      </c>
      <c r="AP199" s="42">
        <v>0.0</v>
      </c>
      <c r="AQ199" s="35">
        <f t="shared" si="41"/>
        <v>0.5739130435</v>
      </c>
      <c r="AR199" s="35">
        <f t="shared" si="42"/>
        <v>0.5591985428</v>
      </c>
      <c r="AS199" s="30">
        <f t="shared" si="43"/>
        <v>0.5545558972</v>
      </c>
      <c r="AT199" s="30">
        <f t="shared" si="44"/>
        <v>0.2533228487</v>
      </c>
      <c r="AU199" s="30">
        <f t="shared" si="45"/>
        <v>0.004642645604</v>
      </c>
      <c r="AV199" s="41">
        <f t="shared" si="46"/>
        <v>0.3697224263</v>
      </c>
      <c r="AW199" s="42">
        <f t="shared" si="47"/>
        <v>0.4435925198</v>
      </c>
      <c r="AX199" s="42">
        <f t="shared" si="48"/>
        <v>0.450651182</v>
      </c>
      <c r="AY199" s="36">
        <f t="shared" si="49"/>
        <v>199</v>
      </c>
      <c r="AZ199" s="37">
        <f t="shared" si="50"/>
        <v>242</v>
      </c>
      <c r="BA199" s="38">
        <f t="shared" si="51"/>
        <v>66</v>
      </c>
      <c r="BB199" s="39">
        <f t="shared" si="52"/>
        <v>49</v>
      </c>
      <c r="BC199" s="43"/>
      <c r="BD199" s="43"/>
      <c r="BE199" s="43">
        <f t="shared" si="53"/>
        <v>1</v>
      </c>
      <c r="BF199" s="43">
        <f t="shared" ref="BF199:BK199" si="828">POWER($AQ199,BF$3)</f>
        <v>0.5739130435</v>
      </c>
      <c r="BG199" s="43">
        <f t="shared" si="828"/>
        <v>0.3293761815</v>
      </c>
      <c r="BH199" s="43">
        <f t="shared" si="828"/>
        <v>0.1890332868</v>
      </c>
      <c r="BI199" s="43">
        <f t="shared" si="828"/>
        <v>0.1084886689</v>
      </c>
      <c r="BJ199" s="43">
        <f t="shared" si="828"/>
        <v>0.06226306216</v>
      </c>
      <c r="BK199" s="43">
        <f t="shared" si="828"/>
        <v>0.0357335835</v>
      </c>
      <c r="BL199" s="43">
        <f t="shared" ref="BL199:BO199" si="829">$AR199*BE199</f>
        <v>0.5591985428</v>
      </c>
      <c r="BM199" s="43">
        <f t="shared" si="829"/>
        <v>0.3209313376</v>
      </c>
      <c r="BN199" s="43">
        <f t="shared" si="829"/>
        <v>0.1841866807</v>
      </c>
      <c r="BO199" s="43">
        <f t="shared" si="829"/>
        <v>0.1057071385</v>
      </c>
      <c r="BP199" s="43"/>
      <c r="BQ199" s="43"/>
      <c r="BR199" s="43"/>
      <c r="BS199" s="43"/>
      <c r="BT199" s="43"/>
      <c r="BU199" s="43"/>
      <c r="BV199" s="43"/>
      <c r="BW199" s="43"/>
      <c r="BX199" s="43"/>
    </row>
    <row r="200">
      <c r="A200" s="30"/>
      <c r="B200" s="30"/>
      <c r="C200" s="44">
        <f t="shared" si="56"/>
        <v>196</v>
      </c>
      <c r="D200" s="32">
        <f t="shared" si="14"/>
        <v>819</v>
      </c>
      <c r="E200" s="32">
        <f t="shared" si="15"/>
        <v>819</v>
      </c>
      <c r="F200" s="33">
        <f t="shared" si="16"/>
        <v>465</v>
      </c>
      <c r="G200" s="30">
        <f t="shared" si="17"/>
        <v>332</v>
      </c>
      <c r="H200" s="34">
        <f t="shared" si="18"/>
        <v>133</v>
      </c>
      <c r="I200" s="35">
        <f t="shared" si="19"/>
        <v>0.3569753604</v>
      </c>
      <c r="J200" s="35">
        <f t="shared" si="20"/>
        <v>0.3603811713</v>
      </c>
      <c r="K200" s="36">
        <f t="shared" si="21"/>
        <v>119</v>
      </c>
      <c r="L200" s="37">
        <f t="shared" si="22"/>
        <v>213</v>
      </c>
      <c r="M200" s="38">
        <f t="shared" si="23"/>
        <v>48</v>
      </c>
      <c r="N200" s="39">
        <f t="shared" si="24"/>
        <v>85</v>
      </c>
      <c r="O200" s="35">
        <f t="shared" si="25"/>
        <v>0.3584337349</v>
      </c>
      <c r="P200" s="35">
        <f t="shared" si="26"/>
        <v>0.3609022556</v>
      </c>
      <c r="Q200" s="40">
        <f t="shared" si="27"/>
        <v>0.3591397849</v>
      </c>
      <c r="R200" s="35">
        <f t="shared" si="28"/>
        <v>0.183908046</v>
      </c>
      <c r="S200" s="10">
        <f t="shared" si="57"/>
        <v>0.5470592221</v>
      </c>
      <c r="T200" s="10">
        <f t="shared" si="29"/>
        <v>0.7658592862</v>
      </c>
      <c r="U200" s="10">
        <f t="shared" si="30"/>
        <v>0.7658592862</v>
      </c>
      <c r="V200" s="30">
        <f t="shared" si="31"/>
        <v>465</v>
      </c>
      <c r="W200" s="30">
        <f t="shared" si="32"/>
        <v>167</v>
      </c>
      <c r="X200" s="34">
        <f t="shared" si="33"/>
        <v>254</v>
      </c>
      <c r="Y200" s="36">
        <f t="shared" si="34"/>
        <v>206</v>
      </c>
      <c r="Z200" s="37">
        <f t="shared" ref="Z200:AA200" si="830">L200</f>
        <v>213</v>
      </c>
      <c r="AA200" s="38">
        <f t="shared" si="830"/>
        <v>48</v>
      </c>
      <c r="AB200" s="39">
        <f t="shared" si="36"/>
        <v>63</v>
      </c>
      <c r="AC200" s="35">
        <f t="shared" si="37"/>
        <v>0.4324324324</v>
      </c>
      <c r="AD200" s="35">
        <f t="shared" si="38"/>
        <v>0.491646778</v>
      </c>
      <c r="AE200" s="50">
        <f t="shared" ref="AE200:AF200" si="831">O200</f>
        <v>0.3584337349</v>
      </c>
      <c r="AF200" s="50">
        <f t="shared" si="831"/>
        <v>0.3609022556</v>
      </c>
      <c r="AG200" s="52">
        <f t="shared" si="40"/>
        <v>0</v>
      </c>
      <c r="AH200" s="42">
        <v>380.0</v>
      </c>
      <c r="AI200" s="42">
        <v>295.0</v>
      </c>
      <c r="AJ200" s="42">
        <v>110.0</v>
      </c>
      <c r="AK200" s="42">
        <v>67.0</v>
      </c>
      <c r="AL200" s="42">
        <v>0.6214689265536724</v>
      </c>
      <c r="AM200" s="42">
        <v>0.562962962962963</v>
      </c>
      <c r="AN200" s="42">
        <v>0.4577205882352941</v>
      </c>
      <c r="AO200" s="42">
        <v>0.47413793103448276</v>
      </c>
      <c r="AP200" s="42">
        <v>0.0</v>
      </c>
      <c r="AQ200" s="35">
        <f t="shared" si="41"/>
        <v>0.6214689266</v>
      </c>
      <c r="AR200" s="35">
        <f t="shared" si="42"/>
        <v>0.562962963</v>
      </c>
      <c r="AS200" s="30">
        <f t="shared" si="43"/>
        <v>0.5695778553</v>
      </c>
      <c r="AT200" s="30">
        <f t="shared" si="44"/>
        <v>0.2683448069</v>
      </c>
      <c r="AU200" s="30">
        <f t="shared" si="45"/>
        <v>-0.006614892372</v>
      </c>
      <c r="AV200" s="41">
        <f t="shared" si="46"/>
        <v>0.3777894086</v>
      </c>
      <c r="AW200" s="42">
        <f t="shared" si="47"/>
        <v>0.4786609249</v>
      </c>
      <c r="AX200" s="42">
        <f t="shared" si="48"/>
        <v>0.4686036656</v>
      </c>
      <c r="AY200" s="36">
        <f t="shared" si="49"/>
        <v>260</v>
      </c>
      <c r="AZ200" s="37">
        <f t="shared" si="50"/>
        <v>295</v>
      </c>
      <c r="BA200" s="38">
        <f t="shared" si="51"/>
        <v>110</v>
      </c>
      <c r="BB200" s="39">
        <f t="shared" si="52"/>
        <v>67</v>
      </c>
      <c r="BC200" s="43"/>
      <c r="BD200" s="43"/>
      <c r="BE200" s="43">
        <f t="shared" si="53"/>
        <v>1</v>
      </c>
      <c r="BF200" s="43">
        <f t="shared" ref="BF200:BK200" si="832">POWER($AQ200,BF$3)</f>
        <v>0.6214689266</v>
      </c>
      <c r="BG200" s="43">
        <f t="shared" si="832"/>
        <v>0.3862236267</v>
      </c>
      <c r="BH200" s="43">
        <f t="shared" si="832"/>
        <v>0.2400259827</v>
      </c>
      <c r="BI200" s="43">
        <f t="shared" si="832"/>
        <v>0.1491686898</v>
      </c>
      <c r="BJ200" s="43">
        <f t="shared" si="832"/>
        <v>0.09270370553</v>
      </c>
      <c r="BK200" s="43">
        <f t="shared" si="832"/>
        <v>0.05761247236</v>
      </c>
      <c r="BL200" s="43">
        <f t="shared" ref="BL200:BO200" si="833">$AR200*BE200</f>
        <v>0.562962963</v>
      </c>
      <c r="BM200" s="43">
        <f t="shared" si="833"/>
        <v>0.3498639883</v>
      </c>
      <c r="BN200" s="43">
        <f t="shared" si="833"/>
        <v>0.2174295972</v>
      </c>
      <c r="BO200" s="43">
        <f t="shared" si="833"/>
        <v>0.1351257384</v>
      </c>
      <c r="BP200" s="43"/>
      <c r="BQ200" s="43"/>
      <c r="BR200" s="43"/>
      <c r="BS200" s="43"/>
      <c r="BT200" s="43"/>
      <c r="BU200" s="43"/>
      <c r="BV200" s="43"/>
      <c r="BW200" s="43"/>
      <c r="BX200" s="43"/>
    </row>
    <row r="201">
      <c r="A201" s="30"/>
      <c r="B201" s="30"/>
      <c r="C201" s="44">
        <f t="shared" si="56"/>
        <v>197</v>
      </c>
      <c r="D201" s="32">
        <f t="shared" si="14"/>
        <v>626</v>
      </c>
      <c r="E201" s="32">
        <f t="shared" si="15"/>
        <v>626</v>
      </c>
      <c r="F201" s="33">
        <f t="shared" si="16"/>
        <v>248</v>
      </c>
      <c r="G201" s="30">
        <f t="shared" si="17"/>
        <v>173</v>
      </c>
      <c r="H201" s="34">
        <f t="shared" si="18"/>
        <v>75</v>
      </c>
      <c r="I201" s="35">
        <f t="shared" si="19"/>
        <v>0.2671866814</v>
      </c>
      <c r="J201" s="35">
        <f t="shared" si="20"/>
        <v>0.2756531312</v>
      </c>
      <c r="K201" s="36">
        <f t="shared" si="21"/>
        <v>46</v>
      </c>
      <c r="L201" s="37">
        <f t="shared" si="22"/>
        <v>127</v>
      </c>
      <c r="M201" s="38">
        <f t="shared" si="23"/>
        <v>21</v>
      </c>
      <c r="N201" s="39">
        <f t="shared" si="24"/>
        <v>54</v>
      </c>
      <c r="O201" s="35">
        <f t="shared" si="25"/>
        <v>0.2658959538</v>
      </c>
      <c r="P201" s="35">
        <f t="shared" si="26"/>
        <v>0.28</v>
      </c>
      <c r="Q201" s="40">
        <f t="shared" si="27"/>
        <v>0.2701612903</v>
      </c>
      <c r="R201" s="35">
        <f t="shared" si="28"/>
        <v>0.1418918919</v>
      </c>
      <c r="S201" s="10">
        <f t="shared" si="57"/>
        <v>0.4830047491</v>
      </c>
      <c r="T201" s="10">
        <f t="shared" si="29"/>
        <v>0.6870259512</v>
      </c>
      <c r="U201" s="10">
        <f t="shared" si="30"/>
        <v>0.6870259512</v>
      </c>
      <c r="V201" s="30">
        <f t="shared" si="31"/>
        <v>248</v>
      </c>
      <c r="W201" s="30">
        <f t="shared" si="32"/>
        <v>67</v>
      </c>
      <c r="X201" s="34">
        <f t="shared" si="33"/>
        <v>120</v>
      </c>
      <c r="Y201" s="36">
        <f t="shared" si="34"/>
        <v>99</v>
      </c>
      <c r="Z201" s="37">
        <f t="shared" ref="Z201:AA201" si="834">L201</f>
        <v>127</v>
      </c>
      <c r="AA201" s="38">
        <f t="shared" si="834"/>
        <v>21</v>
      </c>
      <c r="AB201" s="39">
        <f t="shared" si="36"/>
        <v>45</v>
      </c>
      <c r="AC201" s="35">
        <f t="shared" si="37"/>
        <v>0.3181818182</v>
      </c>
      <c r="AD201" s="35">
        <f t="shared" si="38"/>
        <v>0.4380530973</v>
      </c>
      <c r="AE201" s="50">
        <f t="shared" ref="AE201:AF201" si="835">O201</f>
        <v>0.2658959538</v>
      </c>
      <c r="AF201" s="50">
        <f t="shared" si="835"/>
        <v>0.28</v>
      </c>
      <c r="AG201" s="52">
        <f t="shared" si="40"/>
        <v>0</v>
      </c>
      <c r="AH201" s="42">
        <v>215.0</v>
      </c>
      <c r="AI201" s="42">
        <v>171.0</v>
      </c>
      <c r="AJ201" s="42">
        <v>47.0</v>
      </c>
      <c r="AK201" s="42">
        <v>24.0</v>
      </c>
      <c r="AL201" s="42">
        <v>0.6619718309859155</v>
      </c>
      <c r="AM201" s="42">
        <v>0.5569948186528497</v>
      </c>
      <c r="AN201" s="42">
        <v>0.43564356435643564</v>
      </c>
      <c r="AO201" s="42">
        <v>0.44339622641509435</v>
      </c>
      <c r="AP201" s="42">
        <v>0.0</v>
      </c>
      <c r="AQ201" s="35">
        <f t="shared" si="41"/>
        <v>0.661971831</v>
      </c>
      <c r="AR201" s="35">
        <f t="shared" si="42"/>
        <v>0.5569948187</v>
      </c>
      <c r="AS201" s="30">
        <f t="shared" si="43"/>
        <v>0.5815638682</v>
      </c>
      <c r="AT201" s="30">
        <f t="shared" si="44"/>
        <v>0.2803308198</v>
      </c>
      <c r="AU201" s="30">
        <f t="shared" si="45"/>
        <v>-0.02456904959</v>
      </c>
      <c r="AV201" s="41">
        <f t="shared" si="46"/>
        <v>0.3848169691</v>
      </c>
      <c r="AW201" s="42">
        <f t="shared" si="47"/>
        <v>0.5083267028</v>
      </c>
      <c r="AX201" s="42">
        <f t="shared" si="48"/>
        <v>0.4709720053</v>
      </c>
      <c r="AY201" s="36">
        <f t="shared" si="49"/>
        <v>152</v>
      </c>
      <c r="AZ201" s="37">
        <f t="shared" si="50"/>
        <v>171</v>
      </c>
      <c r="BA201" s="38">
        <f t="shared" si="51"/>
        <v>47</v>
      </c>
      <c r="BB201" s="39">
        <f t="shared" si="52"/>
        <v>24</v>
      </c>
      <c r="BC201" s="43"/>
      <c r="BD201" s="43"/>
      <c r="BE201" s="43">
        <f t="shared" si="53"/>
        <v>1</v>
      </c>
      <c r="BF201" s="43">
        <f t="shared" ref="BF201:BK201" si="836">POWER($AQ201,BF$3)</f>
        <v>0.661971831</v>
      </c>
      <c r="BG201" s="43">
        <f t="shared" si="836"/>
        <v>0.438206705</v>
      </c>
      <c r="BH201" s="43">
        <f t="shared" si="836"/>
        <v>0.2900804949</v>
      </c>
      <c r="BI201" s="43">
        <f t="shared" si="836"/>
        <v>0.1920251163</v>
      </c>
      <c r="BJ201" s="43">
        <f t="shared" si="836"/>
        <v>0.1271152178</v>
      </c>
      <c r="BK201" s="43">
        <f t="shared" si="836"/>
        <v>0.0841466935</v>
      </c>
      <c r="BL201" s="43">
        <f t="shared" ref="BL201:BO201" si="837">$AR201*BE201</f>
        <v>0.5569948187</v>
      </c>
      <c r="BM201" s="43">
        <f t="shared" si="837"/>
        <v>0.36871488</v>
      </c>
      <c r="BN201" s="43">
        <f t="shared" si="837"/>
        <v>0.2440788642</v>
      </c>
      <c r="BO201" s="43">
        <f t="shared" si="837"/>
        <v>0.1615733326</v>
      </c>
      <c r="BP201" s="43"/>
      <c r="BQ201" s="43"/>
      <c r="BR201" s="43"/>
      <c r="BS201" s="43"/>
      <c r="BT201" s="43"/>
      <c r="BU201" s="43"/>
      <c r="BV201" s="43"/>
      <c r="BW201" s="43"/>
      <c r="BX201" s="43"/>
    </row>
    <row r="202">
      <c r="A202" s="30"/>
      <c r="B202" s="30"/>
      <c r="C202" s="44">
        <f t="shared" si="56"/>
        <v>198</v>
      </c>
      <c r="D202" s="32">
        <f t="shared" si="14"/>
        <v>1274</v>
      </c>
      <c r="E202" s="32">
        <f t="shared" si="15"/>
        <v>1274</v>
      </c>
      <c r="F202" s="33">
        <f t="shared" si="16"/>
        <v>549</v>
      </c>
      <c r="G202" s="30">
        <f t="shared" si="17"/>
        <v>399</v>
      </c>
      <c r="H202" s="34">
        <f t="shared" si="18"/>
        <v>150</v>
      </c>
      <c r="I202" s="35">
        <f t="shared" si="19"/>
        <v>0.451454421</v>
      </c>
      <c r="J202" s="35">
        <f t="shared" si="20"/>
        <v>0.443643535</v>
      </c>
      <c r="K202" s="36">
        <f t="shared" si="21"/>
        <v>180</v>
      </c>
      <c r="L202" s="37">
        <f t="shared" si="22"/>
        <v>219</v>
      </c>
      <c r="M202" s="38">
        <f t="shared" si="23"/>
        <v>67</v>
      </c>
      <c r="N202" s="39">
        <f t="shared" si="24"/>
        <v>83</v>
      </c>
      <c r="O202" s="35">
        <f t="shared" si="25"/>
        <v>0.4511278195</v>
      </c>
      <c r="P202" s="35">
        <f t="shared" si="26"/>
        <v>0.4466666667</v>
      </c>
      <c r="Q202" s="40">
        <f t="shared" si="27"/>
        <v>0.4499089253</v>
      </c>
      <c r="R202" s="35">
        <f t="shared" si="28"/>
        <v>0.2342657343</v>
      </c>
      <c r="S202" s="10">
        <f t="shared" si="57"/>
        <v>0.5045916149</v>
      </c>
      <c r="T202" s="10">
        <f t="shared" si="29"/>
        <v>0.6648698949</v>
      </c>
      <c r="U202" s="10">
        <f t="shared" si="30"/>
        <v>0.6648698949</v>
      </c>
      <c r="V202" s="30">
        <f t="shared" si="31"/>
        <v>549</v>
      </c>
      <c r="W202" s="30">
        <f t="shared" si="32"/>
        <v>247</v>
      </c>
      <c r="X202" s="34">
        <f t="shared" si="33"/>
        <v>277</v>
      </c>
      <c r="Y202" s="36">
        <f t="shared" si="34"/>
        <v>210</v>
      </c>
      <c r="Z202" s="37">
        <f t="shared" ref="Z202:AA202" si="838">L202</f>
        <v>219</v>
      </c>
      <c r="AA202" s="38">
        <f t="shared" si="838"/>
        <v>67</v>
      </c>
      <c r="AB202" s="39">
        <f t="shared" si="36"/>
        <v>106</v>
      </c>
      <c r="AC202" s="35">
        <f t="shared" si="37"/>
        <v>0.387283237</v>
      </c>
      <c r="AD202" s="35">
        <f t="shared" si="38"/>
        <v>0.4895104895</v>
      </c>
      <c r="AE202" s="50">
        <f t="shared" ref="AE202:AF202" si="839">O202</f>
        <v>0.4511278195</v>
      </c>
      <c r="AF202" s="50">
        <f t="shared" si="839"/>
        <v>0.4466666667</v>
      </c>
      <c r="AG202" s="52">
        <f t="shared" si="40"/>
        <v>0</v>
      </c>
      <c r="AH202" s="42">
        <v>368.0</v>
      </c>
      <c r="AI202" s="42">
        <v>315.0</v>
      </c>
      <c r="AJ202" s="42">
        <v>235.0</v>
      </c>
      <c r="AK202" s="42">
        <v>192.0</v>
      </c>
      <c r="AL202" s="42">
        <v>0.550351288056206</v>
      </c>
      <c r="AM202" s="42">
        <v>0.5387994143484627</v>
      </c>
      <c r="AN202" s="42">
        <v>0.4144981412639405</v>
      </c>
      <c r="AO202" s="42">
        <v>0.4580896686159844</v>
      </c>
      <c r="AP202" s="42">
        <v>0.0</v>
      </c>
      <c r="AQ202" s="35">
        <f t="shared" si="41"/>
        <v>0.5503512881</v>
      </c>
      <c r="AR202" s="35">
        <f t="shared" si="42"/>
        <v>0.5387994143</v>
      </c>
      <c r="AS202" s="30">
        <f t="shared" si="43"/>
        <v>0.5467405222</v>
      </c>
      <c r="AT202" s="30">
        <f t="shared" si="44"/>
        <v>0.2455074737</v>
      </c>
      <c r="AU202" s="30">
        <f t="shared" si="45"/>
        <v>-0.007941107858</v>
      </c>
      <c r="AV202" s="41">
        <f t="shared" si="46"/>
        <v>0.3657986286</v>
      </c>
      <c r="AW202" s="42">
        <f t="shared" si="47"/>
        <v>0.4261223181</v>
      </c>
      <c r="AX202" s="42">
        <f t="shared" si="48"/>
        <v>0.4140486853</v>
      </c>
      <c r="AY202" s="36">
        <f t="shared" si="49"/>
        <v>223</v>
      </c>
      <c r="AZ202" s="37">
        <f t="shared" si="50"/>
        <v>315</v>
      </c>
      <c r="BA202" s="38">
        <f t="shared" si="51"/>
        <v>235</v>
      </c>
      <c r="BB202" s="39">
        <f t="shared" si="52"/>
        <v>192</v>
      </c>
      <c r="BC202" s="43"/>
      <c r="BD202" s="43"/>
      <c r="BE202" s="43">
        <f t="shared" si="53"/>
        <v>1</v>
      </c>
      <c r="BF202" s="43">
        <f t="shared" ref="BF202:BK202" si="840">POWER($AQ202,BF$3)</f>
        <v>0.5503512881</v>
      </c>
      <c r="BG202" s="43">
        <f t="shared" si="840"/>
        <v>0.3028865403</v>
      </c>
      <c r="BH202" s="43">
        <f t="shared" si="840"/>
        <v>0.1666939976</v>
      </c>
      <c r="BI202" s="43">
        <f t="shared" si="840"/>
        <v>0.09174025627</v>
      </c>
      <c r="BJ202" s="43">
        <f t="shared" si="840"/>
        <v>0.05048936821</v>
      </c>
      <c r="BK202" s="43">
        <f t="shared" si="840"/>
        <v>0.02778688883</v>
      </c>
      <c r="BL202" s="43">
        <f t="shared" ref="BL202:BO202" si="841">$AR202*BE202</f>
        <v>0.5387994143</v>
      </c>
      <c r="BM202" s="43">
        <f t="shared" si="841"/>
        <v>0.2965289517</v>
      </c>
      <c r="BN202" s="43">
        <f t="shared" si="841"/>
        <v>0.1631950905</v>
      </c>
      <c r="BO202" s="43">
        <f t="shared" si="841"/>
        <v>0.08981462827</v>
      </c>
      <c r="BP202" s="43"/>
      <c r="BQ202" s="43"/>
      <c r="BR202" s="43"/>
      <c r="BS202" s="43"/>
      <c r="BT202" s="43"/>
      <c r="BU202" s="43"/>
      <c r="BV202" s="43"/>
      <c r="BW202" s="43"/>
      <c r="BX202" s="43"/>
    </row>
    <row r="203">
      <c r="A203" s="30"/>
      <c r="B203" s="30"/>
      <c r="C203" s="44">
        <f t="shared" si="56"/>
        <v>199</v>
      </c>
      <c r="D203" s="32">
        <f t="shared" si="14"/>
        <v>2688</v>
      </c>
      <c r="E203" s="32">
        <f t="shared" si="15"/>
        <v>2688</v>
      </c>
      <c r="F203" s="33">
        <f t="shared" si="16"/>
        <v>892</v>
      </c>
      <c r="G203" s="30">
        <f t="shared" si="17"/>
        <v>642</v>
      </c>
      <c r="H203" s="34">
        <f t="shared" si="18"/>
        <v>250</v>
      </c>
      <c r="I203" s="35">
        <f t="shared" si="19"/>
        <v>0.4312985659</v>
      </c>
      <c r="J203" s="35">
        <f t="shared" si="20"/>
        <v>0.4514276492</v>
      </c>
      <c r="K203" s="36">
        <f t="shared" si="21"/>
        <v>277</v>
      </c>
      <c r="L203" s="37">
        <f t="shared" si="22"/>
        <v>365</v>
      </c>
      <c r="M203" s="38">
        <f t="shared" si="23"/>
        <v>113</v>
      </c>
      <c r="N203" s="39">
        <f t="shared" si="24"/>
        <v>137</v>
      </c>
      <c r="O203" s="35">
        <f t="shared" si="25"/>
        <v>0.4314641745</v>
      </c>
      <c r="P203" s="35">
        <f t="shared" si="26"/>
        <v>0.452</v>
      </c>
      <c r="Q203" s="40">
        <f t="shared" si="27"/>
        <v>0.4372197309</v>
      </c>
      <c r="R203" s="35">
        <f t="shared" si="28"/>
        <v>0.2364016736</v>
      </c>
      <c r="S203" s="10">
        <f t="shared" si="57"/>
        <v>0.7976475244</v>
      </c>
      <c r="T203" s="10">
        <f t="shared" si="29"/>
        <v>1.143958833</v>
      </c>
      <c r="U203" s="10">
        <f t="shared" si="30"/>
        <v>1</v>
      </c>
      <c r="V203" s="30">
        <f t="shared" si="31"/>
        <v>892</v>
      </c>
      <c r="W203" s="30">
        <f t="shared" si="32"/>
        <v>390</v>
      </c>
      <c r="X203" s="34">
        <f t="shared" si="33"/>
        <v>712</v>
      </c>
      <c r="Y203" s="36">
        <f t="shared" si="34"/>
        <v>599</v>
      </c>
      <c r="Z203" s="37">
        <f t="shared" ref="Z203:AA203" si="842">L203</f>
        <v>365</v>
      </c>
      <c r="AA203" s="38">
        <f t="shared" si="842"/>
        <v>113</v>
      </c>
      <c r="AB203" s="39">
        <f t="shared" si="36"/>
        <v>0</v>
      </c>
      <c r="AC203" s="35">
        <f t="shared" si="37"/>
        <v>1</v>
      </c>
      <c r="AD203" s="35">
        <f t="shared" si="38"/>
        <v>0.6213692946</v>
      </c>
      <c r="AE203" s="50">
        <f t="shared" ref="AE203:AF203" si="843">O203</f>
        <v>0.4314641745</v>
      </c>
      <c r="AF203" s="50">
        <f t="shared" si="843"/>
        <v>0.452</v>
      </c>
      <c r="AG203" s="52">
        <f t="shared" si="40"/>
        <v>1</v>
      </c>
      <c r="AH203" s="42">
        <v>494.0</v>
      </c>
      <c r="AI203" s="42">
        <v>425.0</v>
      </c>
      <c r="AJ203" s="42">
        <v>165.0</v>
      </c>
      <c r="AK203" s="42">
        <v>114.0</v>
      </c>
      <c r="AL203" s="42">
        <v>0.5913978494623656</v>
      </c>
      <c r="AM203" s="42">
        <v>0.5375408052230686</v>
      </c>
      <c r="AN203" s="42">
        <v>0.27721088435374147</v>
      </c>
      <c r="AO203" s="42">
        <v>0.33811475409836067</v>
      </c>
      <c r="AP203" s="42">
        <v>0.0</v>
      </c>
      <c r="AQ203" s="35">
        <f t="shared" si="41"/>
        <v>0.5913978495</v>
      </c>
      <c r="AR203" s="35">
        <f t="shared" si="42"/>
        <v>0.5375408052</v>
      </c>
      <c r="AS203" s="30">
        <f t="shared" si="43"/>
        <v>0.5601967425</v>
      </c>
      <c r="AT203" s="30">
        <f t="shared" si="44"/>
        <v>0.258963694</v>
      </c>
      <c r="AU203" s="30">
        <f t="shared" si="45"/>
        <v>-0.02265593729</v>
      </c>
      <c r="AV203" s="41">
        <f t="shared" si="46"/>
        <v>0.372665405</v>
      </c>
      <c r="AW203" s="42">
        <f t="shared" si="47"/>
        <v>0.4565159423</v>
      </c>
      <c r="AX203" s="42">
        <f t="shared" si="48"/>
        <v>0.4220699342</v>
      </c>
      <c r="AY203" s="36">
        <f t="shared" si="49"/>
        <v>310</v>
      </c>
      <c r="AZ203" s="37">
        <f t="shared" si="50"/>
        <v>425</v>
      </c>
      <c r="BA203" s="38">
        <f t="shared" si="51"/>
        <v>165</v>
      </c>
      <c r="BB203" s="39">
        <f t="shared" si="52"/>
        <v>114</v>
      </c>
      <c r="BC203" s="43"/>
      <c r="BD203" s="43"/>
      <c r="BE203" s="43">
        <f t="shared" si="53"/>
        <v>1</v>
      </c>
      <c r="BF203" s="43">
        <f t="shared" ref="BF203:BK203" si="844">POWER($AQ203,BF$3)</f>
        <v>0.5913978495</v>
      </c>
      <c r="BG203" s="43">
        <f t="shared" si="844"/>
        <v>0.3497514163</v>
      </c>
      <c r="BH203" s="43">
        <f t="shared" si="844"/>
        <v>0.2068422355</v>
      </c>
      <c r="BI203" s="43">
        <f t="shared" si="844"/>
        <v>0.1223260532</v>
      </c>
      <c r="BJ203" s="43">
        <f t="shared" si="844"/>
        <v>0.07234336482</v>
      </c>
      <c r="BK203" s="43">
        <f t="shared" si="844"/>
        <v>0.04278371038</v>
      </c>
      <c r="BL203" s="43">
        <f t="shared" ref="BL203:BO203" si="845">$AR203*BE203</f>
        <v>0.5375408052</v>
      </c>
      <c r="BM203" s="43">
        <f t="shared" si="845"/>
        <v>0.3179004762</v>
      </c>
      <c r="BN203" s="43">
        <f t="shared" si="845"/>
        <v>0.188005658</v>
      </c>
      <c r="BO203" s="43">
        <f t="shared" si="845"/>
        <v>0.1111861418</v>
      </c>
      <c r="BP203" s="43"/>
      <c r="BQ203" s="43"/>
      <c r="BR203" s="43"/>
      <c r="BS203" s="43"/>
      <c r="BT203" s="43"/>
      <c r="BU203" s="43"/>
      <c r="BV203" s="43"/>
      <c r="BW203" s="43"/>
      <c r="BX203" s="43"/>
    </row>
    <row r="204">
      <c r="A204" s="30"/>
      <c r="B204" s="30"/>
      <c r="C204" s="44">
        <f t="shared" si="56"/>
        <v>200</v>
      </c>
      <c r="D204" s="32">
        <f t="shared" si="14"/>
        <v>1699</v>
      </c>
      <c r="E204" s="32">
        <f t="shared" si="15"/>
        <v>1699</v>
      </c>
      <c r="F204" s="33">
        <f t="shared" si="16"/>
        <v>822</v>
      </c>
      <c r="G204" s="30">
        <f t="shared" si="17"/>
        <v>570</v>
      </c>
      <c r="H204" s="34">
        <f t="shared" si="18"/>
        <v>252</v>
      </c>
      <c r="I204" s="35">
        <f t="shared" si="19"/>
        <v>0.4896659691</v>
      </c>
      <c r="J204" s="35">
        <f t="shared" si="20"/>
        <v>0.3958579985</v>
      </c>
      <c r="K204" s="36">
        <f t="shared" si="21"/>
        <v>279</v>
      </c>
      <c r="L204" s="37">
        <f t="shared" si="22"/>
        <v>291</v>
      </c>
      <c r="M204" s="38">
        <f t="shared" si="23"/>
        <v>100</v>
      </c>
      <c r="N204" s="39">
        <f t="shared" si="24"/>
        <v>152</v>
      </c>
      <c r="O204" s="35">
        <f t="shared" si="25"/>
        <v>0.4894736842</v>
      </c>
      <c r="P204" s="35">
        <f t="shared" si="26"/>
        <v>0.3968253968</v>
      </c>
      <c r="Q204" s="40">
        <f t="shared" si="27"/>
        <v>0.4610705596</v>
      </c>
      <c r="R204" s="35">
        <f t="shared" si="28"/>
        <v>0.2557544757</v>
      </c>
      <c r="S204" s="10">
        <f t="shared" si="57"/>
        <v>0.647698447</v>
      </c>
      <c r="T204" s="10">
        <f t="shared" si="29"/>
        <v>0.8860848298</v>
      </c>
      <c r="U204" s="10">
        <f t="shared" si="30"/>
        <v>0.8860848298</v>
      </c>
      <c r="V204" s="30">
        <f t="shared" si="31"/>
        <v>822</v>
      </c>
      <c r="W204" s="30">
        <f t="shared" si="32"/>
        <v>379</v>
      </c>
      <c r="X204" s="34">
        <f t="shared" si="33"/>
        <v>532</v>
      </c>
      <c r="Y204" s="36">
        <f t="shared" si="34"/>
        <v>432</v>
      </c>
      <c r="Z204" s="37">
        <f t="shared" ref="Z204:AA204" si="846">L204</f>
        <v>291</v>
      </c>
      <c r="AA204" s="38">
        <f t="shared" si="846"/>
        <v>100</v>
      </c>
      <c r="AB204" s="39">
        <f t="shared" si="36"/>
        <v>56</v>
      </c>
      <c r="AC204" s="35">
        <f t="shared" si="37"/>
        <v>0.641025641</v>
      </c>
      <c r="AD204" s="35">
        <f t="shared" si="38"/>
        <v>0.5975103734</v>
      </c>
      <c r="AE204" s="50">
        <f t="shared" ref="AE204:AF204" si="847">O204</f>
        <v>0.4894736842</v>
      </c>
      <c r="AF204" s="50">
        <f t="shared" si="847"/>
        <v>0.3968253968</v>
      </c>
      <c r="AG204" s="52">
        <f t="shared" si="40"/>
        <v>0</v>
      </c>
      <c r="AH204" s="42">
        <v>460.0</v>
      </c>
      <c r="AI204" s="42">
        <v>296.0</v>
      </c>
      <c r="AJ204" s="42">
        <v>155.0</v>
      </c>
      <c r="AK204" s="42">
        <v>41.0</v>
      </c>
      <c r="AL204" s="42">
        <v>0.7908163265306123</v>
      </c>
      <c r="AM204" s="42">
        <v>0.6084656084656085</v>
      </c>
      <c r="AN204" s="42">
        <v>0.4627949183303085</v>
      </c>
      <c r="AO204" s="42">
        <v>0.4740061162079511</v>
      </c>
      <c r="AP204" s="42">
        <v>0.0</v>
      </c>
      <c r="AQ204" s="35">
        <f t="shared" si="41"/>
        <v>0.7908163265</v>
      </c>
      <c r="AR204" s="35">
        <f t="shared" si="42"/>
        <v>0.6084656085</v>
      </c>
      <c r="AS204" s="30">
        <f t="shared" si="43"/>
        <v>0.6145735931</v>
      </c>
      <c r="AT204" s="30">
        <f t="shared" si="44"/>
        <v>0.3133405447</v>
      </c>
      <c r="AU204" s="30">
        <f t="shared" si="45"/>
        <v>-0.006107984673</v>
      </c>
      <c r="AV204" s="41">
        <f t="shared" si="46"/>
        <v>0.408151042</v>
      </c>
      <c r="AW204" s="42">
        <f t="shared" si="47"/>
        <v>0.6014868075</v>
      </c>
      <c r="AX204" s="42">
        <f t="shared" si="48"/>
        <v>0.5922002489</v>
      </c>
      <c r="AY204" s="36">
        <f t="shared" si="49"/>
        <v>430</v>
      </c>
      <c r="AZ204" s="37">
        <f t="shared" si="50"/>
        <v>296</v>
      </c>
      <c r="BA204" s="38">
        <f t="shared" si="51"/>
        <v>155</v>
      </c>
      <c r="BB204" s="39">
        <f t="shared" si="52"/>
        <v>41</v>
      </c>
      <c r="BC204" s="43"/>
      <c r="BD204" s="43"/>
      <c r="BE204" s="43">
        <f t="shared" si="53"/>
        <v>1</v>
      </c>
      <c r="BF204" s="43">
        <f t="shared" ref="BF204:BK204" si="848">POWER($AQ204,BF$3)</f>
        <v>0.7908163265</v>
      </c>
      <c r="BG204" s="43">
        <f t="shared" si="848"/>
        <v>0.6253904623</v>
      </c>
      <c r="BH204" s="43">
        <f t="shared" si="848"/>
        <v>0.494568988</v>
      </c>
      <c r="BI204" s="43">
        <f t="shared" si="848"/>
        <v>0.3911132303</v>
      </c>
      <c r="BJ204" s="43">
        <f t="shared" si="848"/>
        <v>0.3092987281</v>
      </c>
      <c r="BK204" s="43">
        <f t="shared" si="848"/>
        <v>0.2445984839</v>
      </c>
      <c r="BL204" s="43">
        <f t="shared" ref="BL204:BO204" si="849">$AR204*BE204</f>
        <v>0.6084656085</v>
      </c>
      <c r="BM204" s="43">
        <f t="shared" si="849"/>
        <v>0.4811845373</v>
      </c>
      <c r="BN204" s="43">
        <f t="shared" si="849"/>
        <v>0.3805285882</v>
      </c>
      <c r="BO204" s="43">
        <f t="shared" si="849"/>
        <v>0.3009282202</v>
      </c>
      <c r="BP204" s="43"/>
      <c r="BQ204" s="43"/>
      <c r="BR204" s="43"/>
      <c r="BS204" s="43"/>
      <c r="BT204" s="43"/>
      <c r="BU204" s="43"/>
      <c r="BV204" s="43"/>
      <c r="BW204" s="43"/>
      <c r="BX204" s="43"/>
    </row>
    <row r="205">
      <c r="A205" s="30"/>
      <c r="B205" s="30"/>
      <c r="C205" s="44">
        <f t="shared" si="56"/>
        <v>201</v>
      </c>
      <c r="D205" s="32">
        <f t="shared" si="14"/>
        <v>1236</v>
      </c>
      <c r="E205" s="32">
        <f t="shared" si="15"/>
        <v>1236</v>
      </c>
      <c r="F205" s="33">
        <f t="shared" si="16"/>
        <v>547</v>
      </c>
      <c r="G205" s="30">
        <f t="shared" si="17"/>
        <v>408</v>
      </c>
      <c r="H205" s="34">
        <f t="shared" si="18"/>
        <v>139</v>
      </c>
      <c r="I205" s="35">
        <f t="shared" si="19"/>
        <v>0.358582178</v>
      </c>
      <c r="J205" s="35">
        <f t="shared" si="20"/>
        <v>0.3085175874</v>
      </c>
      <c r="K205" s="36">
        <f t="shared" si="21"/>
        <v>146</v>
      </c>
      <c r="L205" s="37">
        <f t="shared" si="22"/>
        <v>262</v>
      </c>
      <c r="M205" s="38">
        <f t="shared" si="23"/>
        <v>43</v>
      </c>
      <c r="N205" s="39">
        <f t="shared" si="24"/>
        <v>96</v>
      </c>
      <c r="O205" s="35">
        <f t="shared" si="25"/>
        <v>0.3578431373</v>
      </c>
      <c r="P205" s="35">
        <f t="shared" si="26"/>
        <v>0.309352518</v>
      </c>
      <c r="Q205" s="40">
        <f t="shared" si="27"/>
        <v>0.3455210238</v>
      </c>
      <c r="R205" s="35">
        <f t="shared" si="28"/>
        <v>0.1409836066</v>
      </c>
      <c r="S205" s="10">
        <f t="shared" si="57"/>
        <v>0.8525260499</v>
      </c>
      <c r="T205" s="10">
        <f t="shared" si="29"/>
        <v>1.293364392</v>
      </c>
      <c r="U205" s="10">
        <f t="shared" si="30"/>
        <v>1</v>
      </c>
      <c r="V205" s="30">
        <f t="shared" si="31"/>
        <v>547</v>
      </c>
      <c r="W205" s="30">
        <f t="shared" si="32"/>
        <v>189</v>
      </c>
      <c r="X205" s="34">
        <f t="shared" si="33"/>
        <v>466</v>
      </c>
      <c r="Y205" s="36">
        <f t="shared" si="34"/>
        <v>423</v>
      </c>
      <c r="Z205" s="37">
        <f t="shared" ref="Z205:AA205" si="850">L205</f>
        <v>262</v>
      </c>
      <c r="AA205" s="38">
        <f t="shared" si="850"/>
        <v>43</v>
      </c>
      <c r="AB205" s="39">
        <f t="shared" si="36"/>
        <v>0</v>
      </c>
      <c r="AC205" s="35">
        <f t="shared" si="37"/>
        <v>1</v>
      </c>
      <c r="AD205" s="35">
        <f t="shared" si="38"/>
        <v>0.6175182482</v>
      </c>
      <c r="AE205" s="50">
        <f t="shared" ref="AE205:AF205" si="851">O205</f>
        <v>0.3578431373</v>
      </c>
      <c r="AF205" s="50">
        <f t="shared" si="851"/>
        <v>0.309352518</v>
      </c>
      <c r="AG205" s="52">
        <f t="shared" si="40"/>
        <v>1</v>
      </c>
      <c r="AH205" s="42">
        <v>374.0</v>
      </c>
      <c r="AI205" s="42">
        <v>212.0</v>
      </c>
      <c r="AJ205" s="42">
        <v>170.0</v>
      </c>
      <c r="AK205" s="42">
        <v>98.0</v>
      </c>
      <c r="AL205" s="42">
        <v>0.6343283582089553</v>
      </c>
      <c r="AM205" s="42">
        <v>0.6382252559726962</v>
      </c>
      <c r="AN205" s="42">
        <v>0.596958174904943</v>
      </c>
      <c r="AO205" s="42">
        <v>0.5743243243243243</v>
      </c>
      <c r="AP205" s="42">
        <v>0.0</v>
      </c>
      <c r="AQ205" s="35">
        <f t="shared" si="41"/>
        <v>0.6343283582</v>
      </c>
      <c r="AR205" s="35">
        <f t="shared" si="42"/>
        <v>0.638225256</v>
      </c>
      <c r="AS205" s="30">
        <f t="shared" si="43"/>
        <v>0.5734646777</v>
      </c>
      <c r="AT205" s="30">
        <f t="shared" si="44"/>
        <v>0.2722316292</v>
      </c>
      <c r="AU205" s="30">
        <f t="shared" si="45"/>
        <v>0.06476057825</v>
      </c>
      <c r="AV205" s="41">
        <f t="shared" si="46"/>
        <v>0.3800048871</v>
      </c>
      <c r="AW205" s="42">
        <f t="shared" si="47"/>
        <v>0.4880996445</v>
      </c>
      <c r="AX205" s="42">
        <f t="shared" si="48"/>
        <v>0.5865614022</v>
      </c>
      <c r="AY205" s="36">
        <f t="shared" si="49"/>
        <v>301</v>
      </c>
      <c r="AZ205" s="37">
        <f t="shared" si="50"/>
        <v>212</v>
      </c>
      <c r="BA205" s="38">
        <f t="shared" si="51"/>
        <v>170</v>
      </c>
      <c r="BB205" s="39">
        <f t="shared" si="52"/>
        <v>98</v>
      </c>
      <c r="BC205" s="43"/>
      <c r="BD205" s="43"/>
      <c r="BE205" s="43">
        <f t="shared" si="53"/>
        <v>1</v>
      </c>
      <c r="BF205" s="43">
        <f t="shared" ref="BF205:BK205" si="852">POWER($AQ205,BF$3)</f>
        <v>0.6343283582</v>
      </c>
      <c r="BG205" s="43">
        <f t="shared" si="852"/>
        <v>0.402372466</v>
      </c>
      <c r="BH205" s="43">
        <f t="shared" si="852"/>
        <v>0.2552362658</v>
      </c>
      <c r="BI205" s="43">
        <f t="shared" si="852"/>
        <v>0.1619036014</v>
      </c>
      <c r="BJ205" s="43">
        <f t="shared" si="852"/>
        <v>0.1027000457</v>
      </c>
      <c r="BK205" s="43">
        <f t="shared" si="852"/>
        <v>0.06514555136</v>
      </c>
      <c r="BL205" s="43">
        <f t="shared" ref="BL205:BO205" si="853">$AR205*BE205</f>
        <v>0.638225256</v>
      </c>
      <c r="BM205" s="43">
        <f t="shared" si="853"/>
        <v>0.4048443788</v>
      </c>
      <c r="BN205" s="43">
        <f t="shared" si="853"/>
        <v>0.2568042701</v>
      </c>
      <c r="BO205" s="43">
        <f t="shared" si="853"/>
        <v>0.1628982311</v>
      </c>
      <c r="BP205" s="43"/>
      <c r="BQ205" s="43"/>
      <c r="BR205" s="43"/>
      <c r="BS205" s="43"/>
      <c r="BT205" s="43"/>
      <c r="BU205" s="43"/>
      <c r="BV205" s="43"/>
      <c r="BW205" s="43"/>
      <c r="BX205" s="43"/>
    </row>
    <row r="206">
      <c r="A206" s="30"/>
      <c r="B206" s="30"/>
      <c r="C206" s="44">
        <f t="shared" si="56"/>
        <v>202</v>
      </c>
      <c r="D206" s="32">
        <f t="shared" si="14"/>
        <v>1052</v>
      </c>
      <c r="E206" s="32">
        <f t="shared" si="15"/>
        <v>1052</v>
      </c>
      <c r="F206" s="33">
        <f t="shared" si="16"/>
        <v>613</v>
      </c>
      <c r="G206" s="30">
        <f t="shared" si="17"/>
        <v>458</v>
      </c>
      <c r="H206" s="34">
        <f t="shared" si="18"/>
        <v>155</v>
      </c>
      <c r="I206" s="35">
        <f t="shared" si="19"/>
        <v>0.4450866898</v>
      </c>
      <c r="J206" s="35">
        <f t="shared" si="20"/>
        <v>0.4446720814</v>
      </c>
      <c r="K206" s="36">
        <f t="shared" si="21"/>
        <v>204</v>
      </c>
      <c r="L206" s="37">
        <f t="shared" si="22"/>
        <v>254</v>
      </c>
      <c r="M206" s="38">
        <f t="shared" si="23"/>
        <v>69</v>
      </c>
      <c r="N206" s="39">
        <f t="shared" si="24"/>
        <v>86</v>
      </c>
      <c r="O206" s="35">
        <f t="shared" si="25"/>
        <v>0.4454148472</v>
      </c>
      <c r="P206" s="35">
        <f t="shared" si="26"/>
        <v>0.4451612903</v>
      </c>
      <c r="Q206" s="40">
        <f t="shared" si="27"/>
        <v>0.4453507341</v>
      </c>
      <c r="R206" s="35">
        <f t="shared" si="28"/>
        <v>0.213622291</v>
      </c>
      <c r="S206" s="10">
        <f t="shared" si="57"/>
        <v>0.6073148534</v>
      </c>
      <c r="T206" s="10">
        <f t="shared" si="29"/>
        <v>0.8461284965</v>
      </c>
      <c r="U206" s="10">
        <f t="shared" si="30"/>
        <v>0.8461284965</v>
      </c>
      <c r="V206" s="30">
        <f t="shared" si="31"/>
        <v>613</v>
      </c>
      <c r="W206" s="30">
        <f t="shared" si="32"/>
        <v>273</v>
      </c>
      <c r="X206" s="34">
        <f t="shared" si="33"/>
        <v>372</v>
      </c>
      <c r="Y206" s="36">
        <f t="shared" si="34"/>
        <v>303</v>
      </c>
      <c r="Z206" s="37">
        <f t="shared" ref="Z206:AA206" si="854">L206</f>
        <v>254</v>
      </c>
      <c r="AA206" s="38">
        <f t="shared" si="854"/>
        <v>69</v>
      </c>
      <c r="AB206" s="39">
        <f t="shared" si="36"/>
        <v>55</v>
      </c>
      <c r="AC206" s="35">
        <f t="shared" si="37"/>
        <v>0.5564516129</v>
      </c>
      <c r="AD206" s="35">
        <f t="shared" si="38"/>
        <v>0.5439856373</v>
      </c>
      <c r="AE206" s="50">
        <f t="shared" ref="AE206:AF206" si="855">O206</f>
        <v>0.4454148472</v>
      </c>
      <c r="AF206" s="50">
        <f t="shared" si="855"/>
        <v>0.4451612903</v>
      </c>
      <c r="AG206" s="52">
        <f t="shared" si="40"/>
        <v>0</v>
      </c>
      <c r="AH206" s="42">
        <v>171.0</v>
      </c>
      <c r="AI206" s="42">
        <v>219.0</v>
      </c>
      <c r="AJ206" s="42">
        <v>28.0</v>
      </c>
      <c r="AK206" s="42">
        <v>71.0</v>
      </c>
      <c r="AL206" s="42">
        <v>0.2828282828282828</v>
      </c>
      <c r="AM206" s="42">
        <v>0.43846153846153846</v>
      </c>
      <c r="AN206" s="42">
        <v>0.28664495114006516</v>
      </c>
      <c r="AO206" s="42">
        <v>0.2692307692307692</v>
      </c>
      <c r="AP206" s="42">
        <v>0.0</v>
      </c>
      <c r="AQ206" s="35">
        <f t="shared" si="41"/>
        <v>0.2828282828</v>
      </c>
      <c r="AR206" s="35">
        <f t="shared" si="42"/>
        <v>0.4384615385</v>
      </c>
      <c r="AS206" s="30">
        <f t="shared" si="43"/>
        <v>0.4416638752</v>
      </c>
      <c r="AT206" s="30">
        <f t="shared" si="44"/>
        <v>0.1404308267</v>
      </c>
      <c r="AU206" s="30">
        <f t="shared" si="45"/>
        <v>-0.003202336725</v>
      </c>
      <c r="AV206" s="41">
        <f t="shared" si="46"/>
        <v>0.3245357965</v>
      </c>
      <c r="AW206" s="42">
        <f t="shared" si="47"/>
        <v>0.2232853048</v>
      </c>
      <c r="AX206" s="42">
        <f t="shared" si="48"/>
        <v>0.2184164832</v>
      </c>
      <c r="AY206" s="36">
        <f t="shared" si="49"/>
        <v>61</v>
      </c>
      <c r="AZ206" s="37">
        <f t="shared" si="50"/>
        <v>219</v>
      </c>
      <c r="BA206" s="38">
        <f t="shared" si="51"/>
        <v>28</v>
      </c>
      <c r="BB206" s="39">
        <f t="shared" si="52"/>
        <v>71</v>
      </c>
      <c r="BC206" s="43"/>
      <c r="BD206" s="43"/>
      <c r="BE206" s="43">
        <f t="shared" si="53"/>
        <v>1</v>
      </c>
      <c r="BF206" s="43">
        <f t="shared" ref="BF206:BK206" si="856">POWER($AQ206,BF$3)</f>
        <v>0.2828282828</v>
      </c>
      <c r="BG206" s="43">
        <f t="shared" si="856"/>
        <v>0.07999183757</v>
      </c>
      <c r="BH206" s="43">
        <f t="shared" si="856"/>
        <v>0.02262395406</v>
      </c>
      <c r="BI206" s="43">
        <f t="shared" si="856"/>
        <v>0.006398694077</v>
      </c>
      <c r="BJ206" s="43">
        <f t="shared" si="856"/>
        <v>0.001809731658</v>
      </c>
      <c r="BK206" s="43">
        <f t="shared" si="856"/>
        <v>0.0005118432973</v>
      </c>
      <c r="BL206" s="43">
        <f t="shared" ref="BL206:BO206" si="857">$AR206*BE206</f>
        <v>0.4384615385</v>
      </c>
      <c r="BM206" s="43">
        <f t="shared" si="857"/>
        <v>0.124009324</v>
      </c>
      <c r="BN206" s="43">
        <f t="shared" si="857"/>
        <v>0.03507334416</v>
      </c>
      <c r="BO206" s="43">
        <f t="shared" si="857"/>
        <v>0.009919733703</v>
      </c>
      <c r="BP206" s="43"/>
      <c r="BQ206" s="43"/>
      <c r="BR206" s="43"/>
      <c r="BS206" s="43"/>
      <c r="BT206" s="43"/>
      <c r="BU206" s="43"/>
      <c r="BV206" s="43"/>
      <c r="BW206" s="43"/>
      <c r="BX206" s="43"/>
    </row>
    <row r="207">
      <c r="A207" s="30"/>
      <c r="B207" s="30"/>
      <c r="C207" s="44">
        <f t="shared" si="56"/>
        <v>203</v>
      </c>
      <c r="D207" s="32">
        <f t="shared" si="14"/>
        <v>1862</v>
      </c>
      <c r="E207" s="32">
        <f t="shared" si="15"/>
        <v>1862</v>
      </c>
      <c r="F207" s="33">
        <f t="shared" si="16"/>
        <v>859</v>
      </c>
      <c r="G207" s="30">
        <f t="shared" si="17"/>
        <v>470</v>
      </c>
      <c r="H207" s="34">
        <f t="shared" si="18"/>
        <v>389</v>
      </c>
      <c r="I207" s="35">
        <f t="shared" si="19"/>
        <v>0.3766762286</v>
      </c>
      <c r="J207" s="35">
        <f t="shared" si="20"/>
        <v>0.4443692302</v>
      </c>
      <c r="K207" s="36">
        <f t="shared" si="21"/>
        <v>177</v>
      </c>
      <c r="L207" s="37">
        <f t="shared" si="22"/>
        <v>293</v>
      </c>
      <c r="M207" s="38">
        <f t="shared" si="23"/>
        <v>173</v>
      </c>
      <c r="N207" s="39">
        <f t="shared" si="24"/>
        <v>216</v>
      </c>
      <c r="O207" s="35">
        <f t="shared" si="25"/>
        <v>0.3765957447</v>
      </c>
      <c r="P207" s="35">
        <f t="shared" si="26"/>
        <v>0.4447300771</v>
      </c>
      <c r="Q207" s="40">
        <f t="shared" si="27"/>
        <v>0.4074505239</v>
      </c>
      <c r="R207" s="35">
        <f t="shared" si="28"/>
        <v>0.3712446352</v>
      </c>
      <c r="S207" s="10">
        <f t="shared" si="57"/>
        <v>0.7044890957</v>
      </c>
      <c r="T207" s="10">
        <f t="shared" si="29"/>
        <v>0.9072395645</v>
      </c>
      <c r="U207" s="10">
        <f t="shared" si="30"/>
        <v>0.9072395645</v>
      </c>
      <c r="V207" s="30">
        <f t="shared" si="31"/>
        <v>859</v>
      </c>
      <c r="W207" s="30">
        <f t="shared" si="32"/>
        <v>350</v>
      </c>
      <c r="X207" s="34">
        <f t="shared" si="33"/>
        <v>605</v>
      </c>
      <c r="Y207" s="36">
        <f t="shared" si="34"/>
        <v>432</v>
      </c>
      <c r="Z207" s="37">
        <f t="shared" ref="Z207:AA207" si="858">L207</f>
        <v>293</v>
      </c>
      <c r="AA207" s="38">
        <f t="shared" si="858"/>
        <v>173</v>
      </c>
      <c r="AB207" s="39">
        <f t="shared" si="36"/>
        <v>44</v>
      </c>
      <c r="AC207" s="35">
        <f t="shared" si="37"/>
        <v>0.797235023</v>
      </c>
      <c r="AD207" s="35">
        <f t="shared" si="38"/>
        <v>0.595862069</v>
      </c>
      <c r="AE207" s="50">
        <f t="shared" ref="AE207:AF207" si="859">O207</f>
        <v>0.3765957447</v>
      </c>
      <c r="AF207" s="50">
        <f t="shared" si="859"/>
        <v>0.4447300771</v>
      </c>
      <c r="AG207" s="52">
        <f t="shared" si="40"/>
        <v>0</v>
      </c>
      <c r="AH207" s="42">
        <v>156.0</v>
      </c>
      <c r="AI207" s="42">
        <v>137.0</v>
      </c>
      <c r="AJ207" s="42">
        <v>32.0</v>
      </c>
      <c r="AK207" s="42">
        <v>16.0</v>
      </c>
      <c r="AL207" s="42">
        <v>0.6666666666666666</v>
      </c>
      <c r="AM207" s="42">
        <v>0.5324232081911263</v>
      </c>
      <c r="AN207" s="42">
        <v>0.3217821782178218</v>
      </c>
      <c r="AO207" s="42">
        <v>0.3404255319148936</v>
      </c>
      <c r="AP207" s="42">
        <v>0.0</v>
      </c>
      <c r="AQ207" s="35">
        <f t="shared" si="41"/>
        <v>0.6666666667</v>
      </c>
      <c r="AR207" s="35">
        <f t="shared" si="42"/>
        <v>0.5324232082</v>
      </c>
      <c r="AS207" s="30">
        <f t="shared" si="43"/>
        <v>0.5829044038</v>
      </c>
      <c r="AT207" s="30">
        <f t="shared" si="44"/>
        <v>0.2816713553</v>
      </c>
      <c r="AU207" s="30">
        <f t="shared" si="45"/>
        <v>-0.05048119561</v>
      </c>
      <c r="AV207" s="41">
        <f t="shared" si="46"/>
        <v>0.385640975</v>
      </c>
      <c r="AW207" s="42">
        <f t="shared" si="47"/>
        <v>0.5117534547</v>
      </c>
      <c r="AX207" s="42">
        <f t="shared" si="48"/>
        <v>0.4350020207</v>
      </c>
      <c r="AY207" s="36">
        <f t="shared" si="49"/>
        <v>105</v>
      </c>
      <c r="AZ207" s="37">
        <f t="shared" si="50"/>
        <v>137</v>
      </c>
      <c r="BA207" s="38">
        <f t="shared" si="51"/>
        <v>32</v>
      </c>
      <c r="BB207" s="39">
        <f t="shared" si="52"/>
        <v>16</v>
      </c>
      <c r="BC207" s="43"/>
      <c r="BD207" s="43"/>
      <c r="BE207" s="43">
        <f t="shared" si="53"/>
        <v>1</v>
      </c>
      <c r="BF207" s="43">
        <f t="shared" ref="BF207:BK207" si="860">POWER($AQ207,BF$3)</f>
        <v>0.6666666667</v>
      </c>
      <c r="BG207" s="43">
        <f t="shared" si="860"/>
        <v>0.4444444444</v>
      </c>
      <c r="BH207" s="43">
        <f t="shared" si="860"/>
        <v>0.2962962963</v>
      </c>
      <c r="BI207" s="43">
        <f t="shared" si="860"/>
        <v>0.1975308642</v>
      </c>
      <c r="BJ207" s="43">
        <f t="shared" si="860"/>
        <v>0.1316872428</v>
      </c>
      <c r="BK207" s="43">
        <f t="shared" si="860"/>
        <v>0.0877914952</v>
      </c>
      <c r="BL207" s="43">
        <f t="shared" ref="BL207:BO207" si="861">$AR207*BE207</f>
        <v>0.5324232082</v>
      </c>
      <c r="BM207" s="43">
        <f t="shared" si="861"/>
        <v>0.3549488055</v>
      </c>
      <c r="BN207" s="43">
        <f t="shared" si="861"/>
        <v>0.236632537</v>
      </c>
      <c r="BO207" s="43">
        <f t="shared" si="861"/>
        <v>0.1577550246</v>
      </c>
      <c r="BP207" s="43"/>
      <c r="BQ207" s="43"/>
      <c r="BR207" s="43"/>
      <c r="BS207" s="43"/>
      <c r="BT207" s="43"/>
      <c r="BU207" s="43"/>
      <c r="BV207" s="43"/>
      <c r="BW207" s="43"/>
      <c r="BX207" s="43"/>
    </row>
    <row r="208">
      <c r="A208" s="30"/>
      <c r="B208" s="30"/>
      <c r="C208" s="44">
        <f t="shared" si="56"/>
        <v>204</v>
      </c>
      <c r="D208" s="32">
        <f t="shared" si="14"/>
        <v>1365</v>
      </c>
      <c r="E208" s="32">
        <f t="shared" si="15"/>
        <v>1365</v>
      </c>
      <c r="F208" s="33">
        <f t="shared" si="16"/>
        <v>771</v>
      </c>
      <c r="G208" s="30">
        <f t="shared" si="17"/>
        <v>522</v>
      </c>
      <c r="H208" s="34">
        <f t="shared" si="18"/>
        <v>249</v>
      </c>
      <c r="I208" s="35">
        <f t="shared" si="19"/>
        <v>0.3379221649</v>
      </c>
      <c r="J208" s="35">
        <f t="shared" si="20"/>
        <v>0.4002317643</v>
      </c>
      <c r="K208" s="36">
        <f t="shared" si="21"/>
        <v>176</v>
      </c>
      <c r="L208" s="37">
        <f t="shared" si="22"/>
        <v>346</v>
      </c>
      <c r="M208" s="38">
        <f t="shared" si="23"/>
        <v>100</v>
      </c>
      <c r="N208" s="39">
        <f t="shared" si="24"/>
        <v>149</v>
      </c>
      <c r="O208" s="35">
        <f t="shared" si="25"/>
        <v>0.337164751</v>
      </c>
      <c r="P208" s="35">
        <f t="shared" si="26"/>
        <v>0.4016064257</v>
      </c>
      <c r="Q208" s="40">
        <f t="shared" si="27"/>
        <v>0.3579766537</v>
      </c>
      <c r="R208" s="35">
        <f t="shared" si="28"/>
        <v>0.2242152466</v>
      </c>
      <c r="S208" s="10">
        <f t="shared" si="57"/>
        <v>0.603846072</v>
      </c>
      <c r="T208" s="10">
        <f t="shared" si="29"/>
        <v>0.8338430792</v>
      </c>
      <c r="U208" s="10">
        <f t="shared" si="30"/>
        <v>0.8338430792</v>
      </c>
      <c r="V208" s="30">
        <f t="shared" si="31"/>
        <v>771</v>
      </c>
      <c r="W208" s="30">
        <f t="shared" si="32"/>
        <v>276</v>
      </c>
      <c r="X208" s="34">
        <f t="shared" si="33"/>
        <v>466</v>
      </c>
      <c r="Y208" s="36">
        <f t="shared" si="34"/>
        <v>366</v>
      </c>
      <c r="Z208" s="37">
        <f t="shared" ref="Z208:AA208" si="862">L208</f>
        <v>346</v>
      </c>
      <c r="AA208" s="38">
        <f t="shared" si="862"/>
        <v>100</v>
      </c>
      <c r="AB208" s="39">
        <f t="shared" si="36"/>
        <v>73</v>
      </c>
      <c r="AC208" s="35">
        <f t="shared" si="37"/>
        <v>0.5780346821</v>
      </c>
      <c r="AD208" s="35">
        <f t="shared" si="38"/>
        <v>0.5140449438</v>
      </c>
      <c r="AE208" s="50">
        <f t="shared" ref="AE208:AF208" si="863">O208</f>
        <v>0.337164751</v>
      </c>
      <c r="AF208" s="50">
        <f t="shared" si="863"/>
        <v>0.4016064257</v>
      </c>
      <c r="AG208" s="52">
        <f t="shared" si="40"/>
        <v>0</v>
      </c>
      <c r="AH208" s="42">
        <v>365.0</v>
      </c>
      <c r="AI208" s="42">
        <v>237.0</v>
      </c>
      <c r="AJ208" s="42">
        <v>182.0</v>
      </c>
      <c r="AK208" s="42">
        <v>119.0</v>
      </c>
      <c r="AL208" s="42">
        <v>0.6046511627906976</v>
      </c>
      <c r="AM208" s="42">
        <v>0.606312292358804</v>
      </c>
      <c r="AN208" s="42">
        <v>0.39540816326530615</v>
      </c>
      <c r="AO208" s="42">
        <v>0.3872340425531915</v>
      </c>
      <c r="AP208" s="42">
        <v>0.0</v>
      </c>
      <c r="AQ208" s="35">
        <f t="shared" si="41"/>
        <v>0.6046511628</v>
      </c>
      <c r="AR208" s="35">
        <f t="shared" si="42"/>
        <v>0.6063122924</v>
      </c>
      <c r="AS208" s="30">
        <f t="shared" si="43"/>
        <v>0.5643814755</v>
      </c>
      <c r="AT208" s="30">
        <f t="shared" si="44"/>
        <v>0.2631484271</v>
      </c>
      <c r="AU208" s="30">
        <f t="shared" si="45"/>
        <v>0.04193081681</v>
      </c>
      <c r="AV208" s="41">
        <f t="shared" si="46"/>
        <v>0.374913946</v>
      </c>
      <c r="AW208" s="42">
        <f t="shared" si="47"/>
        <v>0.4662886034</v>
      </c>
      <c r="AX208" s="42">
        <f t="shared" si="48"/>
        <v>0.5300400713</v>
      </c>
      <c r="AY208" s="36">
        <f t="shared" si="49"/>
        <v>267</v>
      </c>
      <c r="AZ208" s="37">
        <f t="shared" si="50"/>
        <v>237</v>
      </c>
      <c r="BA208" s="38">
        <f t="shared" si="51"/>
        <v>182</v>
      </c>
      <c r="BB208" s="39">
        <f t="shared" si="52"/>
        <v>119</v>
      </c>
      <c r="BC208" s="43"/>
      <c r="BD208" s="43"/>
      <c r="BE208" s="43">
        <f t="shared" si="53"/>
        <v>1</v>
      </c>
      <c r="BF208" s="43">
        <f t="shared" ref="BF208:BK208" si="864">POWER($AQ208,BF$3)</f>
        <v>0.6046511628</v>
      </c>
      <c r="BG208" s="43">
        <f t="shared" si="864"/>
        <v>0.3656030287</v>
      </c>
      <c r="BH208" s="43">
        <f t="shared" si="864"/>
        <v>0.2210622964</v>
      </c>
      <c r="BI208" s="43">
        <f t="shared" si="864"/>
        <v>0.1336655746</v>
      </c>
      <c r="BJ208" s="43">
        <f t="shared" si="864"/>
        <v>0.08082104509</v>
      </c>
      <c r="BK208" s="43">
        <f t="shared" si="864"/>
        <v>0.04886853889</v>
      </c>
      <c r="BL208" s="43">
        <f t="shared" ref="BL208:BO208" si="865">$AR208*BE208</f>
        <v>0.6063122924</v>
      </c>
      <c r="BM208" s="43">
        <f t="shared" si="865"/>
        <v>0.3666074326</v>
      </c>
      <c r="BN208" s="43">
        <f t="shared" si="865"/>
        <v>0.2216696104</v>
      </c>
      <c r="BO208" s="43">
        <f t="shared" si="865"/>
        <v>0.1340327877</v>
      </c>
      <c r="BP208" s="43"/>
      <c r="BQ208" s="43"/>
      <c r="BR208" s="43"/>
      <c r="BS208" s="43"/>
      <c r="BT208" s="43"/>
      <c r="BU208" s="43"/>
      <c r="BV208" s="43"/>
      <c r="BW208" s="43"/>
      <c r="BX208" s="43"/>
    </row>
    <row r="209">
      <c r="A209" s="30"/>
      <c r="B209" s="30"/>
      <c r="C209" s="44">
        <f t="shared" si="56"/>
        <v>205</v>
      </c>
      <c r="D209" s="32">
        <f t="shared" si="14"/>
        <v>1454</v>
      </c>
      <c r="E209" s="32">
        <f t="shared" si="15"/>
        <v>1454</v>
      </c>
      <c r="F209" s="33">
        <f t="shared" si="16"/>
        <v>751</v>
      </c>
      <c r="G209" s="30">
        <f t="shared" si="17"/>
        <v>614</v>
      </c>
      <c r="H209" s="34">
        <f t="shared" si="18"/>
        <v>137</v>
      </c>
      <c r="I209" s="35">
        <f t="shared" si="19"/>
        <v>0.2930663224</v>
      </c>
      <c r="J209" s="35">
        <f t="shared" si="20"/>
        <v>0.3156621398</v>
      </c>
      <c r="K209" s="36">
        <f t="shared" si="21"/>
        <v>180</v>
      </c>
      <c r="L209" s="37">
        <f t="shared" si="22"/>
        <v>434</v>
      </c>
      <c r="M209" s="38">
        <f t="shared" si="23"/>
        <v>43</v>
      </c>
      <c r="N209" s="39">
        <f t="shared" si="24"/>
        <v>94</v>
      </c>
      <c r="O209" s="35">
        <f t="shared" si="25"/>
        <v>0.2931596091</v>
      </c>
      <c r="P209" s="35">
        <f t="shared" si="26"/>
        <v>0.3138686131</v>
      </c>
      <c r="Q209" s="40">
        <f t="shared" si="27"/>
        <v>0.2969374168</v>
      </c>
      <c r="R209" s="35">
        <f t="shared" si="28"/>
        <v>0.09014675052</v>
      </c>
      <c r="S209" s="10">
        <f t="shared" si="57"/>
        <v>0.5231675901</v>
      </c>
      <c r="T209" s="10">
        <f t="shared" si="29"/>
        <v>0.7851013523</v>
      </c>
      <c r="U209" s="10">
        <f t="shared" si="30"/>
        <v>0.7851013523</v>
      </c>
      <c r="V209" s="30">
        <f t="shared" si="31"/>
        <v>751</v>
      </c>
      <c r="W209" s="30">
        <f t="shared" si="32"/>
        <v>223</v>
      </c>
      <c r="X209" s="34">
        <f t="shared" si="33"/>
        <v>393</v>
      </c>
      <c r="Y209" s="36">
        <f t="shared" si="34"/>
        <v>350</v>
      </c>
      <c r="Z209" s="37">
        <f t="shared" ref="Z209:AA209" si="866">L209</f>
        <v>434</v>
      </c>
      <c r="AA209" s="38">
        <f t="shared" si="866"/>
        <v>43</v>
      </c>
      <c r="AB209" s="39">
        <f t="shared" si="36"/>
        <v>96</v>
      </c>
      <c r="AC209" s="35">
        <f t="shared" si="37"/>
        <v>0.309352518</v>
      </c>
      <c r="AD209" s="35">
        <f t="shared" si="38"/>
        <v>0.4464285714</v>
      </c>
      <c r="AE209" s="50">
        <f t="shared" ref="AE209:AF209" si="867">O209</f>
        <v>0.2931596091</v>
      </c>
      <c r="AF209" s="50">
        <f t="shared" si="867"/>
        <v>0.3138686131</v>
      </c>
      <c r="AG209" s="52">
        <f t="shared" si="40"/>
        <v>0</v>
      </c>
      <c r="AH209" s="42">
        <v>390.0</v>
      </c>
      <c r="AI209" s="42">
        <v>287.0</v>
      </c>
      <c r="AJ209" s="42">
        <v>157.0</v>
      </c>
      <c r="AK209" s="42">
        <v>63.0</v>
      </c>
      <c r="AL209" s="42">
        <v>0.7136363636363636</v>
      </c>
      <c r="AM209" s="42">
        <v>0.5760709010339734</v>
      </c>
      <c r="AN209" s="42">
        <v>0.44594594594594594</v>
      </c>
      <c r="AO209" s="42">
        <v>0.5233333333333333</v>
      </c>
      <c r="AP209" s="42">
        <v>0.0</v>
      </c>
      <c r="AQ209" s="35">
        <f t="shared" si="41"/>
        <v>0.7136363636</v>
      </c>
      <c r="AR209" s="35">
        <f t="shared" si="42"/>
        <v>0.576070901</v>
      </c>
      <c r="AS209" s="30">
        <f t="shared" si="43"/>
        <v>0.5957494019</v>
      </c>
      <c r="AT209" s="30">
        <f t="shared" si="44"/>
        <v>0.2945163534</v>
      </c>
      <c r="AU209" s="30">
        <f t="shared" si="45"/>
        <v>-0.01967850086</v>
      </c>
      <c r="AV209" s="41">
        <f t="shared" si="46"/>
        <v>0.393993324</v>
      </c>
      <c r="AW209" s="42">
        <f t="shared" si="47"/>
        <v>0.5459014297</v>
      </c>
      <c r="AX209" s="42">
        <f t="shared" si="48"/>
        <v>0.5159823055</v>
      </c>
      <c r="AY209" s="36">
        <f t="shared" si="49"/>
        <v>306</v>
      </c>
      <c r="AZ209" s="37">
        <f t="shared" si="50"/>
        <v>287</v>
      </c>
      <c r="BA209" s="38">
        <f t="shared" si="51"/>
        <v>157</v>
      </c>
      <c r="BB209" s="39">
        <f t="shared" si="52"/>
        <v>63</v>
      </c>
      <c r="BC209" s="43"/>
      <c r="BD209" s="43"/>
      <c r="BE209" s="43">
        <f t="shared" si="53"/>
        <v>1</v>
      </c>
      <c r="BF209" s="43">
        <f t="shared" ref="BF209:BK209" si="868">POWER($AQ209,BF$3)</f>
        <v>0.7136363636</v>
      </c>
      <c r="BG209" s="43">
        <f t="shared" si="868"/>
        <v>0.5092768595</v>
      </c>
      <c r="BH209" s="43">
        <f t="shared" si="868"/>
        <v>0.3634384861</v>
      </c>
      <c r="BI209" s="43">
        <f t="shared" si="868"/>
        <v>0.2593629196</v>
      </c>
      <c r="BJ209" s="43">
        <f t="shared" si="868"/>
        <v>0.1850908108</v>
      </c>
      <c r="BK209" s="43">
        <f t="shared" si="868"/>
        <v>0.1320875332</v>
      </c>
      <c r="BL209" s="43">
        <f t="shared" ref="BL209:BO209" si="869">$AR209*BE209</f>
        <v>0.576070901</v>
      </c>
      <c r="BM209" s="43">
        <f t="shared" si="869"/>
        <v>0.411105143</v>
      </c>
      <c r="BN209" s="43">
        <f t="shared" si="869"/>
        <v>0.2933795793</v>
      </c>
      <c r="BO209" s="43">
        <f t="shared" si="869"/>
        <v>0.2093663362</v>
      </c>
      <c r="BP209" s="43"/>
      <c r="BQ209" s="43"/>
      <c r="BR209" s="43"/>
      <c r="BS209" s="43"/>
      <c r="BT209" s="43"/>
      <c r="BU209" s="43"/>
      <c r="BV209" s="43"/>
      <c r="BW209" s="43"/>
      <c r="BX209" s="43"/>
    </row>
    <row r="210">
      <c r="A210" s="30"/>
      <c r="B210" s="30"/>
      <c r="C210" s="44">
        <f t="shared" si="56"/>
        <v>206</v>
      </c>
      <c r="D210" s="32">
        <f t="shared" si="14"/>
        <v>1639</v>
      </c>
      <c r="E210" s="32">
        <f t="shared" si="15"/>
        <v>1639</v>
      </c>
      <c r="F210" s="33">
        <f t="shared" si="16"/>
        <v>757</v>
      </c>
      <c r="G210" s="30">
        <f t="shared" si="17"/>
        <v>316</v>
      </c>
      <c r="H210" s="34">
        <f t="shared" si="18"/>
        <v>441</v>
      </c>
      <c r="I210" s="35">
        <f t="shared" si="19"/>
        <v>0.3895002417</v>
      </c>
      <c r="J210" s="35">
        <f t="shared" si="20"/>
        <v>0.4714843645</v>
      </c>
      <c r="K210" s="36">
        <f t="shared" si="21"/>
        <v>123</v>
      </c>
      <c r="L210" s="37">
        <f t="shared" si="22"/>
        <v>193</v>
      </c>
      <c r="M210" s="38">
        <f t="shared" si="23"/>
        <v>208</v>
      </c>
      <c r="N210" s="39">
        <f t="shared" si="24"/>
        <v>233</v>
      </c>
      <c r="O210" s="35">
        <f t="shared" si="25"/>
        <v>0.3892405063</v>
      </c>
      <c r="P210" s="35">
        <f t="shared" si="26"/>
        <v>0.4716553288</v>
      </c>
      <c r="Q210" s="40">
        <f t="shared" si="27"/>
        <v>0.4372523118</v>
      </c>
      <c r="R210" s="35">
        <f t="shared" si="28"/>
        <v>0.5187032419</v>
      </c>
      <c r="S210" s="10">
        <f t="shared" si="57"/>
        <v>0.7076952577</v>
      </c>
      <c r="T210" s="10">
        <f t="shared" si="29"/>
        <v>0.8206361078</v>
      </c>
      <c r="U210" s="10">
        <f t="shared" si="30"/>
        <v>0.8206361078</v>
      </c>
      <c r="V210" s="30">
        <f t="shared" si="31"/>
        <v>757</v>
      </c>
      <c r="W210" s="30">
        <f t="shared" si="32"/>
        <v>331</v>
      </c>
      <c r="X210" s="34">
        <f t="shared" si="33"/>
        <v>536</v>
      </c>
      <c r="Y210" s="36">
        <f t="shared" si="34"/>
        <v>328</v>
      </c>
      <c r="Z210" s="37">
        <f t="shared" ref="Z210:AA210" si="870">L210</f>
        <v>193</v>
      </c>
      <c r="AA210" s="38">
        <f t="shared" si="870"/>
        <v>208</v>
      </c>
      <c r="AB210" s="39">
        <f t="shared" si="36"/>
        <v>72</v>
      </c>
      <c r="AC210" s="35">
        <f t="shared" si="37"/>
        <v>0.7428571429</v>
      </c>
      <c r="AD210" s="35">
        <f t="shared" si="38"/>
        <v>0.6295585413</v>
      </c>
      <c r="AE210" s="50">
        <f t="shared" ref="AE210:AF210" si="871">O210</f>
        <v>0.3892405063</v>
      </c>
      <c r="AF210" s="50">
        <f t="shared" si="871"/>
        <v>0.4716553288</v>
      </c>
      <c r="AG210" s="52">
        <f t="shared" si="40"/>
        <v>0</v>
      </c>
      <c r="AH210" s="42">
        <v>253.0</v>
      </c>
      <c r="AI210" s="42">
        <v>171.0</v>
      </c>
      <c r="AJ210" s="42">
        <v>145.0</v>
      </c>
      <c r="AK210" s="42">
        <v>107.0</v>
      </c>
      <c r="AL210" s="42">
        <v>0.5753968253968254</v>
      </c>
      <c r="AM210" s="42">
        <v>0.5966981132075472</v>
      </c>
      <c r="AN210" s="42">
        <v>0.5777777777777777</v>
      </c>
      <c r="AO210" s="42">
        <v>0.5942622950819673</v>
      </c>
      <c r="AP210" s="42">
        <v>0.0</v>
      </c>
      <c r="AQ210" s="35">
        <f t="shared" si="41"/>
        <v>0.5753968254</v>
      </c>
      <c r="AR210" s="35">
        <f t="shared" si="42"/>
        <v>0.5966981132</v>
      </c>
      <c r="AS210" s="30">
        <f t="shared" si="43"/>
        <v>0.5550398623</v>
      </c>
      <c r="AT210" s="30">
        <f t="shared" si="44"/>
        <v>0.2538068138</v>
      </c>
      <c r="AU210" s="30">
        <f t="shared" si="45"/>
        <v>0.04165825095</v>
      </c>
      <c r="AV210" s="41">
        <f t="shared" si="46"/>
        <v>0.3699711369</v>
      </c>
      <c r="AW210" s="42">
        <f t="shared" si="47"/>
        <v>0.4446905696</v>
      </c>
      <c r="AX210" s="42">
        <f t="shared" si="48"/>
        <v>0.5080276293</v>
      </c>
      <c r="AY210" s="36">
        <f t="shared" si="49"/>
        <v>177</v>
      </c>
      <c r="AZ210" s="37">
        <f t="shared" si="50"/>
        <v>171</v>
      </c>
      <c r="BA210" s="38">
        <f t="shared" si="51"/>
        <v>145</v>
      </c>
      <c r="BB210" s="39">
        <f t="shared" si="52"/>
        <v>107</v>
      </c>
      <c r="BC210" s="43"/>
      <c r="BD210" s="43"/>
      <c r="BE210" s="43">
        <f t="shared" si="53"/>
        <v>1</v>
      </c>
      <c r="BF210" s="43">
        <f t="shared" ref="BF210:BK210" si="872">POWER($AQ210,BF$3)</f>
        <v>0.5753968254</v>
      </c>
      <c r="BG210" s="43">
        <f t="shared" si="872"/>
        <v>0.3310815067</v>
      </c>
      <c r="BH210" s="43">
        <f t="shared" si="872"/>
        <v>0.1905032479</v>
      </c>
      <c r="BI210" s="43">
        <f t="shared" si="872"/>
        <v>0.1096149641</v>
      </c>
      <c r="BJ210" s="43">
        <f t="shared" si="872"/>
        <v>0.06307210234</v>
      </c>
      <c r="BK210" s="43">
        <f t="shared" si="872"/>
        <v>0.03629148746</v>
      </c>
      <c r="BL210" s="43">
        <f t="shared" ref="BL210:BO210" si="873">$AR210*BE210</f>
        <v>0.5966981132</v>
      </c>
      <c r="BM210" s="43">
        <f t="shared" si="873"/>
        <v>0.3433382001</v>
      </c>
      <c r="BN210" s="43">
        <f t="shared" si="873"/>
        <v>0.1975557104</v>
      </c>
      <c r="BO210" s="43">
        <f t="shared" si="873"/>
        <v>0.1136729286</v>
      </c>
      <c r="BP210" s="43"/>
      <c r="BQ210" s="43"/>
      <c r="BR210" s="43"/>
      <c r="BS210" s="43"/>
      <c r="BT210" s="43"/>
      <c r="BU210" s="43"/>
      <c r="BV210" s="43"/>
      <c r="BW210" s="43"/>
      <c r="BX210" s="43"/>
    </row>
    <row r="211">
      <c r="A211" s="30"/>
      <c r="B211" s="30"/>
      <c r="C211" s="44">
        <f t="shared" si="56"/>
        <v>207</v>
      </c>
      <c r="D211" s="32">
        <f t="shared" si="14"/>
        <v>882</v>
      </c>
      <c r="E211" s="32">
        <f t="shared" si="15"/>
        <v>882</v>
      </c>
      <c r="F211" s="33">
        <f t="shared" si="16"/>
        <v>448</v>
      </c>
      <c r="G211" s="30">
        <f t="shared" si="17"/>
        <v>251</v>
      </c>
      <c r="H211" s="34">
        <f t="shared" si="18"/>
        <v>197</v>
      </c>
      <c r="I211" s="35">
        <f t="shared" si="19"/>
        <v>0.4466412025</v>
      </c>
      <c r="J211" s="35">
        <f t="shared" si="20"/>
        <v>0.4326420392</v>
      </c>
      <c r="K211" s="36">
        <f t="shared" si="21"/>
        <v>112</v>
      </c>
      <c r="L211" s="37">
        <f t="shared" si="22"/>
        <v>139</v>
      </c>
      <c r="M211" s="38">
        <f t="shared" si="23"/>
        <v>85</v>
      </c>
      <c r="N211" s="39">
        <f t="shared" si="24"/>
        <v>112</v>
      </c>
      <c r="O211" s="35">
        <f t="shared" si="25"/>
        <v>0.4462151394</v>
      </c>
      <c r="P211" s="35">
        <f t="shared" si="26"/>
        <v>0.4314720812</v>
      </c>
      <c r="Q211" s="40">
        <f t="shared" si="27"/>
        <v>0.4397321429</v>
      </c>
      <c r="R211" s="35">
        <f t="shared" si="28"/>
        <v>0.3794642857</v>
      </c>
      <c r="S211" s="10">
        <f t="shared" si="57"/>
        <v>0.8428811906</v>
      </c>
      <c r="T211" s="10">
        <f t="shared" si="29"/>
        <v>1.128991413</v>
      </c>
      <c r="U211" s="10">
        <f t="shared" si="30"/>
        <v>1</v>
      </c>
      <c r="V211" s="30">
        <f t="shared" si="31"/>
        <v>448</v>
      </c>
      <c r="W211" s="30">
        <f t="shared" si="32"/>
        <v>197</v>
      </c>
      <c r="X211" s="34">
        <f t="shared" si="33"/>
        <v>378</v>
      </c>
      <c r="Y211" s="36">
        <f t="shared" si="34"/>
        <v>293</v>
      </c>
      <c r="Z211" s="37">
        <f t="shared" ref="Z211:AA211" si="874">L211</f>
        <v>139</v>
      </c>
      <c r="AA211" s="38">
        <f t="shared" si="874"/>
        <v>85</v>
      </c>
      <c r="AB211" s="39">
        <f t="shared" si="36"/>
        <v>0</v>
      </c>
      <c r="AC211" s="35">
        <f t="shared" si="37"/>
        <v>1</v>
      </c>
      <c r="AD211" s="35">
        <f t="shared" si="38"/>
        <v>0.6782407407</v>
      </c>
      <c r="AE211" s="50">
        <f t="shared" ref="AE211:AF211" si="875">O211</f>
        <v>0.4462151394</v>
      </c>
      <c r="AF211" s="50">
        <f t="shared" si="875"/>
        <v>0.4314720812</v>
      </c>
      <c r="AG211" s="52">
        <f t="shared" si="40"/>
        <v>1</v>
      </c>
      <c r="AH211" s="42">
        <v>453.0</v>
      </c>
      <c r="AI211" s="42">
        <v>399.0</v>
      </c>
      <c r="AJ211" s="42">
        <v>180.0</v>
      </c>
      <c r="AK211" s="42">
        <v>154.0</v>
      </c>
      <c r="AL211" s="42">
        <v>0.5389221556886228</v>
      </c>
      <c r="AM211" s="42">
        <v>0.5316901408450704</v>
      </c>
      <c r="AN211" s="42">
        <v>0.44273743016759776</v>
      </c>
      <c r="AO211" s="42">
        <v>0.4864864864864865</v>
      </c>
      <c r="AP211" s="42">
        <v>0.0</v>
      </c>
      <c r="AQ211" s="35">
        <f t="shared" si="41"/>
        <v>0.5389221557</v>
      </c>
      <c r="AR211" s="35">
        <f t="shared" si="42"/>
        <v>0.5316901408</v>
      </c>
      <c r="AS211" s="30">
        <f t="shared" si="43"/>
        <v>0.5428617884</v>
      </c>
      <c r="AT211" s="30">
        <f t="shared" si="44"/>
        <v>0.2416287399</v>
      </c>
      <c r="AU211" s="30">
        <f t="shared" si="45"/>
        <v>-0.01117164756</v>
      </c>
      <c r="AV211" s="41">
        <f t="shared" si="46"/>
        <v>0.3639126038</v>
      </c>
      <c r="AW211" s="42">
        <f t="shared" si="47"/>
        <v>0.4176251536</v>
      </c>
      <c r="AX211" s="42">
        <f t="shared" si="48"/>
        <v>0.4006398196</v>
      </c>
      <c r="AY211" s="36">
        <f t="shared" si="49"/>
        <v>267</v>
      </c>
      <c r="AZ211" s="37">
        <f t="shared" si="50"/>
        <v>399</v>
      </c>
      <c r="BA211" s="38">
        <f t="shared" si="51"/>
        <v>180</v>
      </c>
      <c r="BB211" s="39">
        <f t="shared" si="52"/>
        <v>154</v>
      </c>
      <c r="BC211" s="43"/>
      <c r="BD211" s="43"/>
      <c r="BE211" s="43">
        <f t="shared" si="53"/>
        <v>1</v>
      </c>
      <c r="BF211" s="43">
        <f t="shared" ref="BF211:BK211" si="876">POWER($AQ211,BF$3)</f>
        <v>0.5389221557</v>
      </c>
      <c r="BG211" s="43">
        <f t="shared" si="876"/>
        <v>0.2904370899</v>
      </c>
      <c r="BH211" s="43">
        <f t="shared" si="876"/>
        <v>0.1565229826</v>
      </c>
      <c r="BI211" s="43">
        <f t="shared" si="876"/>
        <v>0.08435370318</v>
      </c>
      <c r="BJ211" s="43">
        <f t="shared" si="876"/>
        <v>0.04546007956</v>
      </c>
      <c r="BK211" s="43">
        <f t="shared" si="876"/>
        <v>0.02449944407</v>
      </c>
      <c r="BL211" s="43">
        <f t="shared" ref="BL211:BO211" si="877">$AR211*BE211</f>
        <v>0.5316901408</v>
      </c>
      <c r="BM211" s="43">
        <f t="shared" si="877"/>
        <v>0.2865395969</v>
      </c>
      <c r="BN211" s="43">
        <f t="shared" si="877"/>
        <v>0.1544225372</v>
      </c>
      <c r="BO211" s="43">
        <f t="shared" si="877"/>
        <v>0.08322172665</v>
      </c>
      <c r="BP211" s="43"/>
      <c r="BQ211" s="43"/>
      <c r="BR211" s="43"/>
      <c r="BS211" s="43"/>
      <c r="BT211" s="43"/>
      <c r="BU211" s="43"/>
      <c r="BV211" s="43"/>
      <c r="BW211" s="43"/>
      <c r="BX211" s="43"/>
    </row>
    <row r="212">
      <c r="A212" s="30"/>
      <c r="B212" s="30"/>
      <c r="C212" s="44">
        <f t="shared" si="56"/>
        <v>208</v>
      </c>
      <c r="D212" s="32">
        <f t="shared" si="14"/>
        <v>1266</v>
      </c>
      <c r="E212" s="32">
        <f t="shared" si="15"/>
        <v>1266</v>
      </c>
      <c r="F212" s="33">
        <f t="shared" si="16"/>
        <v>562</v>
      </c>
      <c r="G212" s="30">
        <f t="shared" si="17"/>
        <v>333</v>
      </c>
      <c r="H212" s="34">
        <f t="shared" si="18"/>
        <v>229</v>
      </c>
      <c r="I212" s="35">
        <f t="shared" si="19"/>
        <v>0.4148351379</v>
      </c>
      <c r="J212" s="35">
        <f t="shared" si="20"/>
        <v>0.4674790687</v>
      </c>
      <c r="K212" s="36">
        <f t="shared" si="21"/>
        <v>138</v>
      </c>
      <c r="L212" s="37">
        <f t="shared" si="22"/>
        <v>195</v>
      </c>
      <c r="M212" s="38">
        <f t="shared" si="23"/>
        <v>107</v>
      </c>
      <c r="N212" s="39">
        <f t="shared" si="24"/>
        <v>122</v>
      </c>
      <c r="O212" s="35">
        <f t="shared" si="25"/>
        <v>0.4144144144</v>
      </c>
      <c r="P212" s="35">
        <f t="shared" si="26"/>
        <v>0.4672489083</v>
      </c>
      <c r="Q212" s="40">
        <f t="shared" si="27"/>
        <v>0.4359430605</v>
      </c>
      <c r="R212" s="35">
        <f t="shared" si="28"/>
        <v>0.3543046358</v>
      </c>
      <c r="S212" s="10">
        <f t="shared" si="57"/>
        <v>0.6773006253</v>
      </c>
      <c r="T212" s="10">
        <f t="shared" si="29"/>
        <v>0.873221088</v>
      </c>
      <c r="U212" s="10">
        <f t="shared" si="30"/>
        <v>0.873221088</v>
      </c>
      <c r="V212" s="30">
        <f t="shared" si="31"/>
        <v>562</v>
      </c>
      <c r="W212" s="30">
        <f t="shared" si="32"/>
        <v>245</v>
      </c>
      <c r="X212" s="34">
        <f t="shared" si="33"/>
        <v>381</v>
      </c>
      <c r="Y212" s="36">
        <f t="shared" si="34"/>
        <v>274</v>
      </c>
      <c r="Z212" s="37">
        <f t="shared" ref="Z212:AA212" si="878">L212</f>
        <v>195</v>
      </c>
      <c r="AA212" s="38">
        <f t="shared" si="878"/>
        <v>107</v>
      </c>
      <c r="AB212" s="39">
        <f t="shared" si="36"/>
        <v>40</v>
      </c>
      <c r="AC212" s="35">
        <f t="shared" si="37"/>
        <v>0.7278911565</v>
      </c>
      <c r="AD212" s="35">
        <f t="shared" si="38"/>
        <v>0.5842217484</v>
      </c>
      <c r="AE212" s="50">
        <f t="shared" ref="AE212:AF212" si="879">O212</f>
        <v>0.4144144144</v>
      </c>
      <c r="AF212" s="50">
        <f t="shared" si="879"/>
        <v>0.4672489083</v>
      </c>
      <c r="AG212" s="52">
        <f t="shared" si="40"/>
        <v>0</v>
      </c>
      <c r="AH212" s="42">
        <v>216.0</v>
      </c>
      <c r="AI212" s="42">
        <v>217.0</v>
      </c>
      <c r="AJ212" s="42">
        <v>43.0</v>
      </c>
      <c r="AK212" s="42">
        <v>54.0</v>
      </c>
      <c r="AL212" s="42">
        <v>0.44329896907216493</v>
      </c>
      <c r="AM212" s="42">
        <v>0.49884526558891457</v>
      </c>
      <c r="AN212" s="42">
        <v>0.31329113924050633</v>
      </c>
      <c r="AO212" s="42">
        <v>0.2945205479452055</v>
      </c>
      <c r="AP212" s="42">
        <v>0.0</v>
      </c>
      <c r="AQ212" s="35">
        <f t="shared" si="41"/>
        <v>0.4432989691</v>
      </c>
      <c r="AR212" s="35">
        <f t="shared" si="42"/>
        <v>0.4988452656</v>
      </c>
      <c r="AS212" s="30">
        <f t="shared" si="43"/>
        <v>0.5082142114</v>
      </c>
      <c r="AT212" s="30">
        <f t="shared" si="44"/>
        <v>0.2069811629</v>
      </c>
      <c r="AU212" s="30">
        <f t="shared" si="45"/>
        <v>-0.009368945818</v>
      </c>
      <c r="AV212" s="41">
        <f t="shared" si="46"/>
        <v>0.3485703874</v>
      </c>
      <c r="AW212" s="42">
        <f t="shared" si="47"/>
        <v>0.3459444882</v>
      </c>
      <c r="AX212" s="42">
        <f t="shared" si="48"/>
        <v>0.3316999756</v>
      </c>
      <c r="AY212" s="36">
        <f t="shared" si="49"/>
        <v>108</v>
      </c>
      <c r="AZ212" s="37">
        <f t="shared" si="50"/>
        <v>217</v>
      </c>
      <c r="BA212" s="38">
        <f t="shared" si="51"/>
        <v>43</v>
      </c>
      <c r="BB212" s="39">
        <f t="shared" si="52"/>
        <v>54</v>
      </c>
      <c r="BC212" s="43"/>
      <c r="BD212" s="43"/>
      <c r="BE212" s="43">
        <f t="shared" si="53"/>
        <v>1</v>
      </c>
      <c r="BF212" s="43">
        <f t="shared" ref="BF212:BK212" si="880">POWER($AQ212,BF$3)</f>
        <v>0.4432989691</v>
      </c>
      <c r="BG212" s="43">
        <f t="shared" si="880"/>
        <v>0.196513976</v>
      </c>
      <c r="BH212" s="43">
        <f t="shared" si="880"/>
        <v>0.08711444296</v>
      </c>
      <c r="BI212" s="43">
        <f t="shared" si="880"/>
        <v>0.03861774276</v>
      </c>
      <c r="BJ212" s="43">
        <f t="shared" si="880"/>
        <v>0.01711920555</v>
      </c>
      <c r="BK212" s="43">
        <f t="shared" si="880"/>
        <v>0.007588926172</v>
      </c>
      <c r="BL212" s="43">
        <f t="shared" ref="BL212:BO212" si="881">$AR212*BE212</f>
        <v>0.4988452656</v>
      </c>
      <c r="BM212" s="43">
        <f t="shared" si="881"/>
        <v>0.221137592</v>
      </c>
      <c r="BN212" s="43">
        <f t="shared" si="881"/>
        <v>0.09803006654</v>
      </c>
      <c r="BO212" s="43">
        <f t="shared" si="881"/>
        <v>0.04345662744</v>
      </c>
      <c r="BP212" s="43"/>
      <c r="BQ212" s="43"/>
      <c r="BR212" s="43"/>
      <c r="BS212" s="43"/>
      <c r="BT212" s="43"/>
      <c r="BU212" s="43"/>
      <c r="BV212" s="43"/>
      <c r="BW212" s="43"/>
      <c r="BX212" s="43"/>
    </row>
    <row r="213">
      <c r="A213" s="30"/>
      <c r="B213" s="30"/>
      <c r="C213" s="44">
        <f t="shared" si="56"/>
        <v>209</v>
      </c>
      <c r="D213" s="32">
        <f t="shared" si="14"/>
        <v>2671</v>
      </c>
      <c r="E213" s="32">
        <f t="shared" si="15"/>
        <v>2671</v>
      </c>
      <c r="F213" s="33">
        <f t="shared" si="16"/>
        <v>1060</v>
      </c>
      <c r="G213" s="30">
        <f t="shared" si="17"/>
        <v>737</v>
      </c>
      <c r="H213" s="34">
        <f t="shared" si="18"/>
        <v>323</v>
      </c>
      <c r="I213" s="35">
        <f t="shared" si="19"/>
        <v>0.4266625913</v>
      </c>
      <c r="J213" s="35">
        <f t="shared" si="20"/>
        <v>0.4092632014</v>
      </c>
      <c r="K213" s="36">
        <f t="shared" si="21"/>
        <v>314</v>
      </c>
      <c r="L213" s="37">
        <f t="shared" si="22"/>
        <v>423</v>
      </c>
      <c r="M213" s="38">
        <f t="shared" si="23"/>
        <v>132</v>
      </c>
      <c r="N213" s="39">
        <f t="shared" si="24"/>
        <v>191</v>
      </c>
      <c r="O213" s="35">
        <f t="shared" si="25"/>
        <v>0.4260515604</v>
      </c>
      <c r="P213" s="35">
        <f t="shared" si="26"/>
        <v>0.4086687307</v>
      </c>
      <c r="Q213" s="40">
        <f t="shared" si="27"/>
        <v>0.420754717</v>
      </c>
      <c r="R213" s="35">
        <f t="shared" si="28"/>
        <v>0.2378378378</v>
      </c>
      <c r="S213" s="10">
        <f t="shared" si="57"/>
        <v>0.4972430503</v>
      </c>
      <c r="T213" s="10">
        <f t="shared" si="29"/>
        <v>0.6505978228</v>
      </c>
      <c r="U213" s="10">
        <f t="shared" si="30"/>
        <v>0.6505978228</v>
      </c>
      <c r="V213" s="30">
        <f t="shared" si="31"/>
        <v>1060</v>
      </c>
      <c r="W213" s="30">
        <f t="shared" si="32"/>
        <v>446</v>
      </c>
      <c r="X213" s="34">
        <f t="shared" si="33"/>
        <v>527</v>
      </c>
      <c r="Y213" s="36">
        <f t="shared" si="34"/>
        <v>395</v>
      </c>
      <c r="Z213" s="37">
        <f t="shared" ref="Z213:AA213" si="882">L213</f>
        <v>423</v>
      </c>
      <c r="AA213" s="38">
        <f t="shared" si="882"/>
        <v>132</v>
      </c>
      <c r="AB213" s="39">
        <f t="shared" si="36"/>
        <v>212</v>
      </c>
      <c r="AC213" s="35">
        <f t="shared" si="37"/>
        <v>0.3837209302</v>
      </c>
      <c r="AD213" s="35">
        <f t="shared" si="38"/>
        <v>0.4828850856</v>
      </c>
      <c r="AE213" s="50">
        <f t="shared" ref="AE213:AF213" si="883">O213</f>
        <v>0.4260515604</v>
      </c>
      <c r="AF213" s="50">
        <f t="shared" si="883"/>
        <v>0.4086687307</v>
      </c>
      <c r="AG213" s="52">
        <f t="shared" si="40"/>
        <v>0</v>
      </c>
      <c r="AH213" s="42">
        <v>559.0</v>
      </c>
      <c r="AI213" s="42">
        <v>720.0</v>
      </c>
      <c r="AJ213" s="42">
        <v>151.0</v>
      </c>
      <c r="AK213" s="42">
        <v>315.0</v>
      </c>
      <c r="AL213" s="42">
        <v>0.3240343347639485</v>
      </c>
      <c r="AM213" s="42">
        <v>0.4370602032838155</v>
      </c>
      <c r="AN213" s="42">
        <v>0.3302325581395349</v>
      </c>
      <c r="AO213" s="42">
        <v>0.3363028953229399</v>
      </c>
      <c r="AP213" s="42">
        <v>0.0</v>
      </c>
      <c r="AQ213" s="35">
        <f t="shared" si="41"/>
        <v>0.3240343348</v>
      </c>
      <c r="AR213" s="35">
        <f t="shared" si="42"/>
        <v>0.4370602033</v>
      </c>
      <c r="AS213" s="30">
        <f t="shared" si="43"/>
        <v>0.4597188676</v>
      </c>
      <c r="AT213" s="30">
        <f t="shared" si="44"/>
        <v>0.1584858191</v>
      </c>
      <c r="AU213" s="30">
        <f t="shared" si="45"/>
        <v>-0.02265866428</v>
      </c>
      <c r="AV213" s="41">
        <f t="shared" si="46"/>
        <v>0.3305069573</v>
      </c>
      <c r="AW213" s="42">
        <f t="shared" si="47"/>
        <v>0.2550647025</v>
      </c>
      <c r="AX213" s="42">
        <f t="shared" si="48"/>
        <v>0.2206145483</v>
      </c>
      <c r="AY213" s="36">
        <f t="shared" si="49"/>
        <v>204</v>
      </c>
      <c r="AZ213" s="37">
        <f t="shared" si="50"/>
        <v>720</v>
      </c>
      <c r="BA213" s="38">
        <f t="shared" si="51"/>
        <v>151</v>
      </c>
      <c r="BB213" s="39">
        <f t="shared" si="52"/>
        <v>315</v>
      </c>
      <c r="BC213" s="43"/>
      <c r="BD213" s="43"/>
      <c r="BE213" s="43">
        <f t="shared" si="53"/>
        <v>1</v>
      </c>
      <c r="BF213" s="43">
        <f t="shared" ref="BF213:BK213" si="884">POWER($AQ213,BF$3)</f>
        <v>0.3240343348</v>
      </c>
      <c r="BG213" s="43">
        <f t="shared" si="884"/>
        <v>0.1049982501</v>
      </c>
      <c r="BH213" s="43">
        <f t="shared" si="884"/>
        <v>0.03402303812</v>
      </c>
      <c r="BI213" s="43">
        <f t="shared" si="884"/>
        <v>0.01102463253</v>
      </c>
      <c r="BJ213" s="43">
        <f t="shared" si="884"/>
        <v>0.003572359466</v>
      </c>
      <c r="BK213" s="43">
        <f t="shared" si="884"/>
        <v>0.001157567123</v>
      </c>
      <c r="BL213" s="43">
        <f t="shared" ref="BL213:BO213" si="885">$AR213*BE213</f>
        <v>0.4370602033</v>
      </c>
      <c r="BM213" s="43">
        <f t="shared" si="885"/>
        <v>0.1416225122</v>
      </c>
      <c r="BN213" s="43">
        <f t="shared" si="885"/>
        <v>0.04589055654</v>
      </c>
      <c r="BO213" s="43">
        <f t="shared" si="885"/>
        <v>0.01487011596</v>
      </c>
      <c r="BP213" s="43"/>
      <c r="BQ213" s="43"/>
      <c r="BR213" s="43"/>
      <c r="BS213" s="43"/>
      <c r="BT213" s="43"/>
      <c r="BU213" s="43"/>
      <c r="BV213" s="43"/>
      <c r="BW213" s="43"/>
      <c r="BX213" s="43"/>
    </row>
    <row r="214">
      <c r="A214" s="30"/>
      <c r="B214" s="30"/>
      <c r="C214" s="44">
        <f t="shared" si="56"/>
        <v>210</v>
      </c>
      <c r="D214" s="32">
        <f t="shared" si="14"/>
        <v>1569</v>
      </c>
      <c r="E214" s="32">
        <f t="shared" si="15"/>
        <v>1569</v>
      </c>
      <c r="F214" s="33">
        <f t="shared" si="16"/>
        <v>674</v>
      </c>
      <c r="G214" s="30">
        <f t="shared" si="17"/>
        <v>362</v>
      </c>
      <c r="H214" s="34">
        <f t="shared" si="18"/>
        <v>312</v>
      </c>
      <c r="I214" s="35">
        <f t="shared" si="19"/>
        <v>0.4117971854</v>
      </c>
      <c r="J214" s="35">
        <f t="shared" si="20"/>
        <v>0.4719433956</v>
      </c>
      <c r="K214" s="36">
        <f t="shared" si="21"/>
        <v>149</v>
      </c>
      <c r="L214" s="37">
        <f t="shared" si="22"/>
        <v>213</v>
      </c>
      <c r="M214" s="38">
        <f t="shared" si="23"/>
        <v>147</v>
      </c>
      <c r="N214" s="39">
        <f t="shared" si="24"/>
        <v>165</v>
      </c>
      <c r="O214" s="35">
        <f t="shared" si="25"/>
        <v>0.4116022099</v>
      </c>
      <c r="P214" s="35">
        <f t="shared" si="26"/>
        <v>0.4711538462</v>
      </c>
      <c r="Q214" s="40">
        <f t="shared" si="27"/>
        <v>0.4391691395</v>
      </c>
      <c r="R214" s="35">
        <f t="shared" si="28"/>
        <v>0.4083333333</v>
      </c>
      <c r="S214" s="10">
        <f t="shared" si="57"/>
        <v>0.7191091813</v>
      </c>
      <c r="T214" s="10">
        <f t="shared" si="29"/>
        <v>0.908102483</v>
      </c>
      <c r="U214" s="10">
        <f t="shared" si="30"/>
        <v>0.908102483</v>
      </c>
      <c r="V214" s="30">
        <f t="shared" si="31"/>
        <v>674</v>
      </c>
      <c r="W214" s="30">
        <f t="shared" si="32"/>
        <v>296</v>
      </c>
      <c r="X214" s="34">
        <f t="shared" si="33"/>
        <v>485</v>
      </c>
      <c r="Y214" s="36">
        <f t="shared" si="34"/>
        <v>338</v>
      </c>
      <c r="Z214" s="37">
        <f t="shared" ref="Z214:AA214" si="886">L214</f>
        <v>213</v>
      </c>
      <c r="AA214" s="38">
        <f t="shared" si="886"/>
        <v>147</v>
      </c>
      <c r="AB214" s="39">
        <f t="shared" si="36"/>
        <v>34</v>
      </c>
      <c r="AC214" s="35">
        <f t="shared" si="37"/>
        <v>0.8121546961</v>
      </c>
      <c r="AD214" s="35">
        <f t="shared" si="38"/>
        <v>0.613430127</v>
      </c>
      <c r="AE214" s="50">
        <f t="shared" ref="AE214:AF214" si="887">O214</f>
        <v>0.4116022099</v>
      </c>
      <c r="AF214" s="50">
        <f t="shared" si="887"/>
        <v>0.4711538462</v>
      </c>
      <c r="AG214" s="52">
        <f t="shared" si="40"/>
        <v>0</v>
      </c>
      <c r="AH214" s="42">
        <v>206.0</v>
      </c>
      <c r="AI214" s="42">
        <v>179.0</v>
      </c>
      <c r="AJ214" s="42">
        <v>43.0</v>
      </c>
      <c r="AK214" s="42">
        <v>22.0</v>
      </c>
      <c r="AL214" s="42">
        <v>0.6615384615384615</v>
      </c>
      <c r="AM214" s="42">
        <v>0.535064935064935</v>
      </c>
      <c r="AN214" s="42">
        <v>0.14354066985645933</v>
      </c>
      <c r="AO214" s="42">
        <v>0.23497267759562843</v>
      </c>
      <c r="AP214" s="42">
        <v>0.0</v>
      </c>
      <c r="AQ214" s="35">
        <f t="shared" si="41"/>
        <v>0.6615384615</v>
      </c>
      <c r="AR214" s="35">
        <f t="shared" si="42"/>
        <v>0.5350649351</v>
      </c>
      <c r="AS214" s="30">
        <f t="shared" si="43"/>
        <v>0.581439612</v>
      </c>
      <c r="AT214" s="30">
        <f t="shared" si="44"/>
        <v>0.2802065636</v>
      </c>
      <c r="AU214" s="30">
        <f t="shared" si="45"/>
        <v>-0.04637467697</v>
      </c>
      <c r="AV214" s="41">
        <f t="shared" si="46"/>
        <v>0.3847410059</v>
      </c>
      <c r="AW214" s="42">
        <f t="shared" si="47"/>
        <v>0.5080102629</v>
      </c>
      <c r="AX214" s="42">
        <f t="shared" si="48"/>
        <v>0.4375023655</v>
      </c>
      <c r="AY214" s="36">
        <f t="shared" si="49"/>
        <v>139</v>
      </c>
      <c r="AZ214" s="37">
        <f t="shared" si="50"/>
        <v>179</v>
      </c>
      <c r="BA214" s="38">
        <f t="shared" si="51"/>
        <v>43</v>
      </c>
      <c r="BB214" s="39">
        <f t="shared" si="52"/>
        <v>22</v>
      </c>
      <c r="BC214" s="43"/>
      <c r="BD214" s="43"/>
      <c r="BE214" s="43">
        <f t="shared" si="53"/>
        <v>1</v>
      </c>
      <c r="BF214" s="43">
        <f t="shared" ref="BF214:BK214" si="888">POWER($AQ214,BF$3)</f>
        <v>0.6615384615</v>
      </c>
      <c r="BG214" s="43">
        <f t="shared" si="888"/>
        <v>0.4376331361</v>
      </c>
      <c r="BH214" s="43">
        <f t="shared" si="888"/>
        <v>0.2895111516</v>
      </c>
      <c r="BI214" s="43">
        <f t="shared" si="888"/>
        <v>0.1915227618</v>
      </c>
      <c r="BJ214" s="43">
        <f t="shared" si="888"/>
        <v>0.1266996732</v>
      </c>
      <c r="BK214" s="43">
        <f t="shared" si="888"/>
        <v>0.08381670688</v>
      </c>
      <c r="BL214" s="43">
        <f t="shared" ref="BL214:BO214" si="889">$AR214*BE214</f>
        <v>0.5350649351</v>
      </c>
      <c r="BM214" s="43">
        <f t="shared" si="889"/>
        <v>0.353966034</v>
      </c>
      <c r="BN214" s="43">
        <f t="shared" si="889"/>
        <v>0.2341621455</v>
      </c>
      <c r="BO214" s="43">
        <f t="shared" si="889"/>
        <v>0.1549072655</v>
      </c>
      <c r="BP214" s="43"/>
      <c r="BQ214" s="43"/>
      <c r="BR214" s="43"/>
      <c r="BS214" s="43"/>
      <c r="BT214" s="43"/>
      <c r="BU214" s="43"/>
      <c r="BV214" s="43"/>
      <c r="BW214" s="43"/>
      <c r="BX214" s="43"/>
    </row>
    <row r="215">
      <c r="A215" s="30"/>
      <c r="B215" s="30"/>
      <c r="C215" s="44">
        <f t="shared" si="56"/>
        <v>211</v>
      </c>
      <c r="D215" s="32">
        <f t="shared" si="14"/>
        <v>1835</v>
      </c>
      <c r="E215" s="32">
        <f t="shared" si="15"/>
        <v>1835</v>
      </c>
      <c r="F215" s="33">
        <f t="shared" si="16"/>
        <v>997</v>
      </c>
      <c r="G215" s="30">
        <f t="shared" si="17"/>
        <v>625</v>
      </c>
      <c r="H215" s="34">
        <f t="shared" si="18"/>
        <v>372</v>
      </c>
      <c r="I215" s="35">
        <f t="shared" si="19"/>
        <v>0.3154979542</v>
      </c>
      <c r="J215" s="35">
        <f t="shared" si="20"/>
        <v>0.2898343929</v>
      </c>
      <c r="K215" s="36">
        <f t="shared" si="21"/>
        <v>197</v>
      </c>
      <c r="L215" s="37">
        <f t="shared" si="22"/>
        <v>428</v>
      </c>
      <c r="M215" s="38">
        <f t="shared" si="23"/>
        <v>108</v>
      </c>
      <c r="N215" s="39">
        <f t="shared" si="24"/>
        <v>264</v>
      </c>
      <c r="O215" s="35">
        <f t="shared" si="25"/>
        <v>0.3152</v>
      </c>
      <c r="P215" s="35">
        <f t="shared" si="26"/>
        <v>0.2903225806</v>
      </c>
      <c r="Q215" s="40">
        <f t="shared" si="27"/>
        <v>0.3059177533</v>
      </c>
      <c r="R215" s="35">
        <f t="shared" si="28"/>
        <v>0.2014925373</v>
      </c>
      <c r="S215" s="10">
        <f t="shared" si="57"/>
        <v>0.6647225552</v>
      </c>
      <c r="T215" s="10">
        <f t="shared" si="29"/>
        <v>0.9477957231</v>
      </c>
      <c r="U215" s="10">
        <f t="shared" si="30"/>
        <v>0.9477957231</v>
      </c>
      <c r="V215" s="30">
        <f t="shared" si="31"/>
        <v>997</v>
      </c>
      <c r="W215" s="30">
        <f t="shared" si="32"/>
        <v>305</v>
      </c>
      <c r="X215" s="34">
        <f t="shared" si="33"/>
        <v>663</v>
      </c>
      <c r="Y215" s="36">
        <f t="shared" si="34"/>
        <v>555</v>
      </c>
      <c r="Z215" s="37">
        <f t="shared" ref="Z215:AA215" si="890">L215</f>
        <v>428</v>
      </c>
      <c r="AA215" s="38">
        <f t="shared" si="890"/>
        <v>108</v>
      </c>
      <c r="AB215" s="39">
        <f t="shared" si="36"/>
        <v>31</v>
      </c>
      <c r="AC215" s="35">
        <f t="shared" si="37"/>
        <v>0.7769784173</v>
      </c>
      <c r="AD215" s="35">
        <f t="shared" si="38"/>
        <v>0.5645981689</v>
      </c>
      <c r="AE215" s="50">
        <f t="shared" ref="AE215:AF215" si="891">O215</f>
        <v>0.3152</v>
      </c>
      <c r="AF215" s="50">
        <f t="shared" si="891"/>
        <v>0.2903225806</v>
      </c>
      <c r="AG215" s="52">
        <f t="shared" si="40"/>
        <v>0</v>
      </c>
      <c r="AH215" s="42">
        <v>650.0</v>
      </c>
      <c r="AI215" s="42">
        <v>361.0</v>
      </c>
      <c r="AJ215" s="42">
        <v>205.0</v>
      </c>
      <c r="AK215" s="42">
        <v>35.0</v>
      </c>
      <c r="AL215" s="42">
        <v>0.8541666666666666</v>
      </c>
      <c r="AM215" s="42">
        <v>0.6429277942631059</v>
      </c>
      <c r="AN215" s="42">
        <v>0.36666666666666664</v>
      </c>
      <c r="AO215" s="42">
        <v>0.3371710526315789</v>
      </c>
      <c r="AP215" s="42">
        <v>0.0</v>
      </c>
      <c r="AQ215" s="35">
        <f t="shared" si="41"/>
        <v>0.8541666667</v>
      </c>
      <c r="AR215" s="35">
        <f t="shared" si="42"/>
        <v>0.6429277943</v>
      </c>
      <c r="AS215" s="30">
        <f t="shared" si="43"/>
        <v>0.6278419957</v>
      </c>
      <c r="AT215" s="30">
        <f t="shared" si="44"/>
        <v>0.3266089472</v>
      </c>
      <c r="AU215" s="30">
        <f t="shared" si="45"/>
        <v>0.01508579855</v>
      </c>
      <c r="AV215" s="41">
        <f t="shared" si="46"/>
        <v>0.4201805653</v>
      </c>
      <c r="AW215" s="42">
        <f t="shared" si="47"/>
        <v>0.6466351749</v>
      </c>
      <c r="AX215" s="42">
        <f t="shared" si="48"/>
        <v>0.6695715705</v>
      </c>
      <c r="AY215" s="36">
        <f t="shared" si="49"/>
        <v>732</v>
      </c>
      <c r="AZ215" s="37">
        <f t="shared" si="50"/>
        <v>361</v>
      </c>
      <c r="BA215" s="38">
        <f t="shared" si="51"/>
        <v>205</v>
      </c>
      <c r="BB215" s="39">
        <f t="shared" si="52"/>
        <v>35</v>
      </c>
      <c r="BC215" s="43"/>
      <c r="BD215" s="43"/>
      <c r="BE215" s="43">
        <f t="shared" si="53"/>
        <v>1</v>
      </c>
      <c r="BF215" s="43">
        <f t="shared" ref="BF215:BK215" si="892">POWER($AQ215,BF$3)</f>
        <v>0.8541666667</v>
      </c>
      <c r="BG215" s="43">
        <f t="shared" si="892"/>
        <v>0.7296006944</v>
      </c>
      <c r="BH215" s="43">
        <f t="shared" si="892"/>
        <v>0.6232005932</v>
      </c>
      <c r="BI215" s="43">
        <f t="shared" si="892"/>
        <v>0.5323171733</v>
      </c>
      <c r="BJ215" s="43">
        <f t="shared" si="892"/>
        <v>0.4546875856</v>
      </c>
      <c r="BK215" s="43">
        <f t="shared" si="892"/>
        <v>0.3883789793</v>
      </c>
      <c r="BL215" s="43">
        <f t="shared" ref="BL215:BO215" si="893">$AR215*BE215</f>
        <v>0.6429277943</v>
      </c>
      <c r="BM215" s="43">
        <f t="shared" si="893"/>
        <v>0.5491674909</v>
      </c>
      <c r="BN215" s="43">
        <f t="shared" si="893"/>
        <v>0.4690805652</v>
      </c>
      <c r="BO215" s="43">
        <f t="shared" si="893"/>
        <v>0.4006729828</v>
      </c>
      <c r="BP215" s="43"/>
      <c r="BQ215" s="43"/>
      <c r="BR215" s="43"/>
      <c r="BS215" s="43"/>
      <c r="BT215" s="43"/>
      <c r="BU215" s="43"/>
      <c r="BV215" s="43"/>
      <c r="BW215" s="43"/>
      <c r="BX215" s="43"/>
    </row>
    <row r="216">
      <c r="A216" s="30"/>
      <c r="B216" s="30"/>
      <c r="C216" s="44">
        <f t="shared" si="56"/>
        <v>212</v>
      </c>
      <c r="D216" s="32">
        <f t="shared" si="14"/>
        <v>1342</v>
      </c>
      <c r="E216" s="32">
        <f t="shared" si="15"/>
        <v>1342</v>
      </c>
      <c r="F216" s="33">
        <f t="shared" si="16"/>
        <v>595</v>
      </c>
      <c r="G216" s="30">
        <f t="shared" si="17"/>
        <v>379</v>
      </c>
      <c r="H216" s="34">
        <f t="shared" si="18"/>
        <v>216</v>
      </c>
      <c r="I216" s="35">
        <f t="shared" si="19"/>
        <v>0.3822136557</v>
      </c>
      <c r="J216" s="35">
        <f t="shared" si="20"/>
        <v>0.4717737922</v>
      </c>
      <c r="K216" s="36">
        <f t="shared" si="21"/>
        <v>145</v>
      </c>
      <c r="L216" s="37">
        <f t="shared" si="22"/>
        <v>234</v>
      </c>
      <c r="M216" s="38">
        <f t="shared" si="23"/>
        <v>102</v>
      </c>
      <c r="N216" s="39">
        <f t="shared" si="24"/>
        <v>114</v>
      </c>
      <c r="O216" s="35">
        <f t="shared" si="25"/>
        <v>0.382585752</v>
      </c>
      <c r="P216" s="35">
        <f t="shared" si="26"/>
        <v>0.4722222222</v>
      </c>
      <c r="Q216" s="40">
        <f t="shared" si="27"/>
        <v>0.4151260504</v>
      </c>
      <c r="R216" s="35">
        <f t="shared" si="28"/>
        <v>0.3035714286</v>
      </c>
      <c r="S216" s="10">
        <f t="shared" si="57"/>
        <v>0.490977793</v>
      </c>
      <c r="T216" s="10">
        <f t="shared" si="29"/>
        <v>0.5993781149</v>
      </c>
      <c r="U216" s="10">
        <f t="shared" si="30"/>
        <v>0.5993781149</v>
      </c>
      <c r="V216" s="30">
        <f t="shared" si="31"/>
        <v>595</v>
      </c>
      <c r="W216" s="30">
        <f t="shared" si="32"/>
        <v>247</v>
      </c>
      <c r="X216" s="34">
        <f t="shared" si="33"/>
        <v>292</v>
      </c>
      <c r="Y216" s="36">
        <f t="shared" si="34"/>
        <v>190</v>
      </c>
      <c r="Z216" s="37">
        <f t="shared" ref="Z216:AA216" si="894">L216</f>
        <v>234</v>
      </c>
      <c r="AA216" s="38">
        <f t="shared" si="894"/>
        <v>102</v>
      </c>
      <c r="AB216" s="39">
        <f t="shared" si="36"/>
        <v>127</v>
      </c>
      <c r="AC216" s="35">
        <f t="shared" si="37"/>
        <v>0.4454148472</v>
      </c>
      <c r="AD216" s="35">
        <f t="shared" si="38"/>
        <v>0.4481132075</v>
      </c>
      <c r="AE216" s="50">
        <f t="shared" ref="AE216:AF216" si="895">O216</f>
        <v>0.382585752</v>
      </c>
      <c r="AF216" s="50">
        <f t="shared" si="895"/>
        <v>0.4722222222</v>
      </c>
      <c r="AG216" s="52">
        <f t="shared" si="40"/>
        <v>0</v>
      </c>
      <c r="AH216" s="42">
        <v>273.0</v>
      </c>
      <c r="AI216" s="42">
        <v>240.0</v>
      </c>
      <c r="AJ216" s="42">
        <v>86.0</v>
      </c>
      <c r="AK216" s="42">
        <v>90.0</v>
      </c>
      <c r="AL216" s="42">
        <v>0.48863636363636365</v>
      </c>
      <c r="AM216" s="42">
        <v>0.5321637426900585</v>
      </c>
      <c r="AN216" s="42">
        <v>0.4405594405594406</v>
      </c>
      <c r="AO216" s="42">
        <v>0.42574257425742573</v>
      </c>
      <c r="AP216" s="42">
        <v>0.0</v>
      </c>
      <c r="AQ216" s="35">
        <f t="shared" si="41"/>
        <v>0.4886363636</v>
      </c>
      <c r="AR216" s="35">
        <f t="shared" si="42"/>
        <v>0.5321637427</v>
      </c>
      <c r="AS216" s="30">
        <f t="shared" si="43"/>
        <v>0.5251252914</v>
      </c>
      <c r="AT216" s="30">
        <f t="shared" si="44"/>
        <v>0.2238922429</v>
      </c>
      <c r="AU216" s="30">
        <f t="shared" si="45"/>
        <v>0.007038451292</v>
      </c>
      <c r="AV216" s="41">
        <f t="shared" si="46"/>
        <v>0.3557476644</v>
      </c>
      <c r="AW216" s="42">
        <f t="shared" si="47"/>
        <v>0.3800613321</v>
      </c>
      <c r="AX216" s="42">
        <f t="shared" si="48"/>
        <v>0.3907625689</v>
      </c>
      <c r="AY216" s="36">
        <f t="shared" si="49"/>
        <v>154</v>
      </c>
      <c r="AZ216" s="37">
        <f t="shared" si="50"/>
        <v>240</v>
      </c>
      <c r="BA216" s="38">
        <f t="shared" si="51"/>
        <v>86</v>
      </c>
      <c r="BB216" s="39">
        <f t="shared" si="52"/>
        <v>90</v>
      </c>
      <c r="BC216" s="43"/>
      <c r="BD216" s="43"/>
      <c r="BE216" s="43">
        <f t="shared" si="53"/>
        <v>1</v>
      </c>
      <c r="BF216" s="43">
        <f t="shared" ref="BF216:BK216" si="896">POWER($AQ216,BF$3)</f>
        <v>0.4886363636</v>
      </c>
      <c r="BG216" s="43">
        <f t="shared" si="896"/>
        <v>0.2387654959</v>
      </c>
      <c r="BH216" s="43">
        <f t="shared" si="896"/>
        <v>0.1166695037</v>
      </c>
      <c r="BI216" s="43">
        <f t="shared" si="896"/>
        <v>0.05700896202</v>
      </c>
      <c r="BJ216" s="43">
        <f t="shared" si="896"/>
        <v>0.02785665189</v>
      </c>
      <c r="BK216" s="43">
        <f t="shared" si="896"/>
        <v>0.01361177308</v>
      </c>
      <c r="BL216" s="43">
        <f t="shared" ref="BL216:BO216" si="897">$AR216*BE216</f>
        <v>0.5321637427</v>
      </c>
      <c r="BM216" s="43">
        <f t="shared" si="897"/>
        <v>0.2600345561</v>
      </c>
      <c r="BN216" s="43">
        <f t="shared" si="897"/>
        <v>0.1270623399</v>
      </c>
      <c r="BO216" s="43">
        <f t="shared" si="897"/>
        <v>0.06208727973</v>
      </c>
      <c r="BP216" s="43"/>
      <c r="BQ216" s="43"/>
      <c r="BR216" s="43"/>
      <c r="BS216" s="43"/>
      <c r="BT216" s="43"/>
      <c r="BU216" s="43"/>
      <c r="BV216" s="43"/>
      <c r="BW216" s="43"/>
      <c r="BX216" s="43"/>
    </row>
    <row r="217">
      <c r="A217" s="30"/>
      <c r="B217" s="30"/>
      <c r="C217" s="44">
        <f t="shared" si="56"/>
        <v>213</v>
      </c>
      <c r="D217" s="32">
        <f t="shared" si="14"/>
        <v>2351</v>
      </c>
      <c r="E217" s="32">
        <f t="shared" si="15"/>
        <v>2351</v>
      </c>
      <c r="F217" s="33">
        <f t="shared" si="16"/>
        <v>1442</v>
      </c>
      <c r="G217" s="30">
        <f t="shared" si="17"/>
        <v>959</v>
      </c>
      <c r="H217" s="34">
        <f t="shared" si="18"/>
        <v>483</v>
      </c>
      <c r="I217" s="35">
        <f t="shared" si="19"/>
        <v>0.3638751225</v>
      </c>
      <c r="J217" s="35">
        <f t="shared" si="20"/>
        <v>0.3605152302</v>
      </c>
      <c r="K217" s="36">
        <f t="shared" si="21"/>
        <v>349</v>
      </c>
      <c r="L217" s="37">
        <f t="shared" si="22"/>
        <v>610</v>
      </c>
      <c r="M217" s="38">
        <f t="shared" si="23"/>
        <v>174</v>
      </c>
      <c r="N217" s="39">
        <f t="shared" si="24"/>
        <v>309</v>
      </c>
      <c r="O217" s="35">
        <f t="shared" si="25"/>
        <v>0.3639207508</v>
      </c>
      <c r="P217" s="35">
        <f t="shared" si="26"/>
        <v>0.3602484472</v>
      </c>
      <c r="Q217" s="40">
        <f t="shared" si="27"/>
        <v>0.3626907074</v>
      </c>
      <c r="R217" s="35">
        <f t="shared" si="28"/>
        <v>0.2219387755</v>
      </c>
      <c r="S217" s="10">
        <f t="shared" si="57"/>
        <v>0.7380578588</v>
      </c>
      <c r="T217" s="10">
        <f t="shared" si="29"/>
        <v>1.055280531</v>
      </c>
      <c r="U217" s="10">
        <f t="shared" si="30"/>
        <v>1</v>
      </c>
      <c r="V217" s="30">
        <f t="shared" si="31"/>
        <v>1442</v>
      </c>
      <c r="W217" s="30">
        <f t="shared" si="32"/>
        <v>523</v>
      </c>
      <c r="X217" s="34">
        <f t="shared" si="33"/>
        <v>1064</v>
      </c>
      <c r="Y217" s="36">
        <f t="shared" si="34"/>
        <v>890</v>
      </c>
      <c r="Z217" s="37">
        <f t="shared" ref="Z217:AA217" si="898">L217</f>
        <v>610</v>
      </c>
      <c r="AA217" s="38">
        <f t="shared" si="898"/>
        <v>174</v>
      </c>
      <c r="AB217" s="39">
        <f t="shared" si="36"/>
        <v>0</v>
      </c>
      <c r="AC217" s="35">
        <f t="shared" si="37"/>
        <v>1</v>
      </c>
      <c r="AD217" s="35">
        <f t="shared" si="38"/>
        <v>0.5933333333</v>
      </c>
      <c r="AE217" s="50">
        <f t="shared" ref="AE217:AF217" si="899">O217</f>
        <v>0.3639207508</v>
      </c>
      <c r="AF217" s="50">
        <f t="shared" si="899"/>
        <v>0.3602484472</v>
      </c>
      <c r="AG217" s="52">
        <f t="shared" si="40"/>
        <v>1</v>
      </c>
      <c r="AH217" s="42">
        <v>484.0</v>
      </c>
      <c r="AI217" s="42">
        <v>524.0</v>
      </c>
      <c r="AJ217" s="42">
        <v>83.0</v>
      </c>
      <c r="AK217" s="42">
        <v>130.0</v>
      </c>
      <c r="AL217" s="42">
        <v>0.38967136150234744</v>
      </c>
      <c r="AM217" s="42">
        <v>0.4801587301587302</v>
      </c>
      <c r="AN217" s="42">
        <v>0.3739545997610514</v>
      </c>
      <c r="AO217" s="42">
        <v>0.40096618357487923</v>
      </c>
      <c r="AP217" s="42">
        <v>0.0</v>
      </c>
      <c r="AQ217" s="35">
        <f t="shared" si="41"/>
        <v>0.3896713615</v>
      </c>
      <c r="AR217" s="35">
        <f t="shared" si="42"/>
        <v>0.4801587302</v>
      </c>
      <c r="AS217" s="30">
        <f t="shared" si="43"/>
        <v>0.4871140665</v>
      </c>
      <c r="AT217" s="30">
        <f t="shared" si="44"/>
        <v>0.1858810181</v>
      </c>
      <c r="AU217" s="30">
        <f t="shared" si="45"/>
        <v>-0.006955336382</v>
      </c>
      <c r="AV217" s="41">
        <f t="shared" si="46"/>
        <v>0.34030301</v>
      </c>
      <c r="AW217" s="42">
        <f t="shared" si="47"/>
        <v>0.3052830841</v>
      </c>
      <c r="AX217" s="42">
        <f t="shared" si="48"/>
        <v>0.2947082149</v>
      </c>
      <c r="AY217" s="36">
        <f t="shared" si="49"/>
        <v>219</v>
      </c>
      <c r="AZ217" s="37">
        <f t="shared" si="50"/>
        <v>524</v>
      </c>
      <c r="BA217" s="38">
        <f t="shared" si="51"/>
        <v>83</v>
      </c>
      <c r="BB217" s="39">
        <f t="shared" si="52"/>
        <v>130</v>
      </c>
      <c r="BC217" s="43"/>
      <c r="BD217" s="43"/>
      <c r="BE217" s="43">
        <f t="shared" si="53"/>
        <v>1</v>
      </c>
      <c r="BF217" s="43">
        <f t="shared" ref="BF217:BK217" si="900">POWER($AQ217,BF$3)</f>
        <v>0.3896713615</v>
      </c>
      <c r="BG217" s="43">
        <f t="shared" si="900"/>
        <v>0.15184377</v>
      </c>
      <c r="BH217" s="43">
        <f t="shared" si="900"/>
        <v>0.05916916858</v>
      </c>
      <c r="BI217" s="43">
        <f t="shared" si="900"/>
        <v>0.02305653048</v>
      </c>
      <c r="BJ217" s="43">
        <f t="shared" si="900"/>
        <v>0.008984469624</v>
      </c>
      <c r="BK217" s="43">
        <f t="shared" si="900"/>
        <v>0.003500990511</v>
      </c>
      <c r="BL217" s="43">
        <f t="shared" ref="BL217:BO217" si="901">$AR217*BE217</f>
        <v>0.4801587302</v>
      </c>
      <c r="BM217" s="43">
        <f t="shared" si="901"/>
        <v>0.1871041061</v>
      </c>
      <c r="BN217" s="43">
        <f t="shared" si="901"/>
        <v>0.07290911177</v>
      </c>
      <c r="BO217" s="43">
        <f t="shared" si="901"/>
        <v>0.02841059285</v>
      </c>
      <c r="BP217" s="43"/>
      <c r="BQ217" s="43"/>
      <c r="BR217" s="43"/>
      <c r="BS217" s="43"/>
      <c r="BT217" s="43"/>
      <c r="BU217" s="43"/>
      <c r="BV217" s="43"/>
      <c r="BW217" s="43"/>
      <c r="BX217" s="43"/>
    </row>
    <row r="218">
      <c r="A218" s="30"/>
      <c r="B218" s="30"/>
      <c r="C218" s="44">
        <f t="shared" si="56"/>
        <v>214</v>
      </c>
      <c r="D218" s="32">
        <f t="shared" si="14"/>
        <v>1344</v>
      </c>
      <c r="E218" s="32">
        <f t="shared" si="15"/>
        <v>1344</v>
      </c>
      <c r="F218" s="33">
        <f t="shared" si="16"/>
        <v>714</v>
      </c>
      <c r="G218" s="30">
        <f t="shared" si="17"/>
        <v>463</v>
      </c>
      <c r="H218" s="34">
        <f t="shared" si="18"/>
        <v>251</v>
      </c>
      <c r="I218" s="35">
        <f t="shared" si="19"/>
        <v>0.3212717931</v>
      </c>
      <c r="J218" s="35">
        <f t="shared" si="20"/>
        <v>0.3185887251</v>
      </c>
      <c r="K218" s="36">
        <f t="shared" si="21"/>
        <v>149</v>
      </c>
      <c r="L218" s="37">
        <f t="shared" si="22"/>
        <v>314</v>
      </c>
      <c r="M218" s="38">
        <f t="shared" si="23"/>
        <v>80</v>
      </c>
      <c r="N218" s="39">
        <f t="shared" si="24"/>
        <v>171</v>
      </c>
      <c r="O218" s="35">
        <f t="shared" si="25"/>
        <v>0.3218142549</v>
      </c>
      <c r="P218" s="35">
        <f t="shared" si="26"/>
        <v>0.3187250996</v>
      </c>
      <c r="Q218" s="40">
        <f t="shared" si="27"/>
        <v>0.3207282913</v>
      </c>
      <c r="R218" s="35">
        <f t="shared" si="28"/>
        <v>0.2030456853</v>
      </c>
      <c r="S218" s="10">
        <f t="shared" si="57"/>
        <v>0.6057323578</v>
      </c>
      <c r="T218" s="10">
        <f t="shared" si="29"/>
        <v>0.8501229465</v>
      </c>
      <c r="U218" s="10">
        <f t="shared" si="30"/>
        <v>0.8501229465</v>
      </c>
      <c r="V218" s="30">
        <f t="shared" si="31"/>
        <v>714</v>
      </c>
      <c r="W218" s="30">
        <f t="shared" si="32"/>
        <v>229</v>
      </c>
      <c r="X218" s="34">
        <f t="shared" si="33"/>
        <v>432</v>
      </c>
      <c r="Y218" s="36">
        <f t="shared" si="34"/>
        <v>352</v>
      </c>
      <c r="Z218" s="37">
        <f t="shared" ref="Z218:AA218" si="902">L218</f>
        <v>314</v>
      </c>
      <c r="AA218" s="38">
        <f t="shared" si="902"/>
        <v>80</v>
      </c>
      <c r="AB218" s="39">
        <f t="shared" si="36"/>
        <v>62</v>
      </c>
      <c r="AC218" s="35">
        <f t="shared" si="37"/>
        <v>0.5633802817</v>
      </c>
      <c r="AD218" s="35">
        <f t="shared" si="38"/>
        <v>0.5285285285</v>
      </c>
      <c r="AE218" s="50">
        <f t="shared" ref="AE218:AF218" si="903">O218</f>
        <v>0.3218142549</v>
      </c>
      <c r="AF218" s="50">
        <f t="shared" si="903"/>
        <v>0.3187250996</v>
      </c>
      <c r="AG218" s="52">
        <f t="shared" si="40"/>
        <v>0</v>
      </c>
      <c r="AH218" s="42">
        <v>432.0</v>
      </c>
      <c r="AI218" s="42">
        <v>310.0</v>
      </c>
      <c r="AJ218" s="42">
        <v>138.0</v>
      </c>
      <c r="AK218" s="42">
        <v>99.0</v>
      </c>
      <c r="AL218" s="42">
        <v>0.5822784810126582</v>
      </c>
      <c r="AM218" s="42">
        <v>0.5822102425876011</v>
      </c>
      <c r="AN218" s="42">
        <v>0.47278911564625853</v>
      </c>
      <c r="AO218" s="42">
        <v>0.4233128834355828</v>
      </c>
      <c r="AP218" s="42">
        <v>0.0</v>
      </c>
      <c r="AQ218" s="35">
        <f t="shared" si="41"/>
        <v>0.582278481</v>
      </c>
      <c r="AR218" s="35">
        <f t="shared" si="42"/>
        <v>0.5822102426</v>
      </c>
      <c r="AS218" s="30">
        <f t="shared" si="43"/>
        <v>0.5572716779</v>
      </c>
      <c r="AT218" s="30">
        <f t="shared" si="44"/>
        <v>0.2560386295</v>
      </c>
      <c r="AU218" s="30">
        <f t="shared" si="45"/>
        <v>0.02493856465</v>
      </c>
      <c r="AV218" s="41">
        <f t="shared" si="46"/>
        <v>0.3711271412</v>
      </c>
      <c r="AW218" s="42">
        <f t="shared" si="47"/>
        <v>0.4497799513</v>
      </c>
      <c r="AX218" s="42">
        <f t="shared" si="48"/>
        <v>0.4876964582</v>
      </c>
      <c r="AY218" s="36">
        <f t="shared" si="49"/>
        <v>295</v>
      </c>
      <c r="AZ218" s="37">
        <f t="shared" si="50"/>
        <v>310</v>
      </c>
      <c r="BA218" s="38">
        <f t="shared" si="51"/>
        <v>138</v>
      </c>
      <c r="BB218" s="39">
        <f t="shared" si="52"/>
        <v>99</v>
      </c>
      <c r="BC218" s="43"/>
      <c r="BD218" s="43"/>
      <c r="BE218" s="43">
        <f t="shared" si="53"/>
        <v>1</v>
      </c>
      <c r="BF218" s="43">
        <f t="shared" ref="BF218:BK218" si="904">POWER($AQ218,BF$3)</f>
        <v>0.582278481</v>
      </c>
      <c r="BG218" s="43">
        <f t="shared" si="904"/>
        <v>0.3390482295</v>
      </c>
      <c r="BH218" s="43">
        <f t="shared" si="904"/>
        <v>0.197420488</v>
      </c>
      <c r="BI218" s="43">
        <f t="shared" si="904"/>
        <v>0.1149537019</v>
      </c>
      <c r="BJ218" s="43">
        <f t="shared" si="904"/>
        <v>0.06693506693</v>
      </c>
      <c r="BK218" s="43">
        <f t="shared" si="904"/>
        <v>0.0389748491</v>
      </c>
      <c r="BL218" s="43">
        <f t="shared" ref="BL218:BO218" si="905">$AR218*BE218</f>
        <v>0.5822102426</v>
      </c>
      <c r="BM218" s="43">
        <f t="shared" si="905"/>
        <v>0.3390084957</v>
      </c>
      <c r="BN218" s="43">
        <f t="shared" si="905"/>
        <v>0.1973973519</v>
      </c>
      <c r="BO218" s="43">
        <f t="shared" si="905"/>
        <v>0.1149402302</v>
      </c>
      <c r="BP218" s="43"/>
      <c r="BQ218" s="43"/>
      <c r="BR218" s="43"/>
      <c r="BS218" s="43"/>
      <c r="BT218" s="43"/>
      <c r="BU218" s="43"/>
      <c r="BV218" s="43"/>
      <c r="BW218" s="43"/>
      <c r="BX218" s="43"/>
    </row>
    <row r="219">
      <c r="A219" s="30"/>
      <c r="B219" s="30"/>
      <c r="C219" s="44">
        <f t="shared" si="56"/>
        <v>215</v>
      </c>
      <c r="D219" s="32">
        <f t="shared" si="14"/>
        <v>701</v>
      </c>
      <c r="E219" s="32">
        <f t="shared" si="15"/>
        <v>701</v>
      </c>
      <c r="F219" s="33">
        <f t="shared" si="16"/>
        <v>479</v>
      </c>
      <c r="G219" s="30">
        <f t="shared" si="17"/>
        <v>383</v>
      </c>
      <c r="H219" s="34">
        <f t="shared" si="18"/>
        <v>96</v>
      </c>
      <c r="I219" s="35">
        <f t="shared" si="19"/>
        <v>0.4556360637</v>
      </c>
      <c r="J219" s="35">
        <f t="shared" si="20"/>
        <v>0.4921166651</v>
      </c>
      <c r="K219" s="36">
        <f t="shared" si="21"/>
        <v>175</v>
      </c>
      <c r="L219" s="37">
        <f t="shared" si="22"/>
        <v>208</v>
      </c>
      <c r="M219" s="38">
        <f t="shared" si="23"/>
        <v>47</v>
      </c>
      <c r="N219" s="39">
        <f t="shared" si="24"/>
        <v>49</v>
      </c>
      <c r="O219" s="35">
        <f t="shared" si="25"/>
        <v>0.4569190601</v>
      </c>
      <c r="P219" s="35">
        <f t="shared" si="26"/>
        <v>0.4895833333</v>
      </c>
      <c r="Q219" s="40">
        <f t="shared" si="27"/>
        <v>0.4634655532</v>
      </c>
      <c r="R219" s="35">
        <f t="shared" si="28"/>
        <v>0.1843137255</v>
      </c>
      <c r="S219" s="10">
        <f t="shared" si="57"/>
        <v>0.8220722242</v>
      </c>
      <c r="T219" s="10">
        <f t="shared" si="29"/>
        <v>1.216447555</v>
      </c>
      <c r="U219" s="10">
        <f t="shared" si="30"/>
        <v>1</v>
      </c>
      <c r="V219" s="30">
        <f t="shared" si="31"/>
        <v>479</v>
      </c>
      <c r="W219" s="30">
        <f t="shared" si="32"/>
        <v>222</v>
      </c>
      <c r="X219" s="34">
        <f t="shared" si="33"/>
        <v>394</v>
      </c>
      <c r="Y219" s="36">
        <f t="shared" si="34"/>
        <v>347</v>
      </c>
      <c r="Z219" s="37">
        <f t="shared" ref="Z219:AA219" si="906">L219</f>
        <v>208</v>
      </c>
      <c r="AA219" s="38">
        <f t="shared" si="906"/>
        <v>47</v>
      </c>
      <c r="AB219" s="39">
        <f t="shared" si="36"/>
        <v>0</v>
      </c>
      <c r="AC219" s="35">
        <f t="shared" si="37"/>
        <v>1</v>
      </c>
      <c r="AD219" s="35">
        <f t="shared" si="38"/>
        <v>0.6252252252</v>
      </c>
      <c r="AE219" s="50">
        <f t="shared" ref="AE219:AF219" si="907">O219</f>
        <v>0.4569190601</v>
      </c>
      <c r="AF219" s="50">
        <f t="shared" si="907"/>
        <v>0.4895833333</v>
      </c>
      <c r="AG219" s="52">
        <f t="shared" si="40"/>
        <v>1</v>
      </c>
      <c r="AH219" s="42">
        <v>141.0</v>
      </c>
      <c r="AI219" s="42">
        <v>158.0</v>
      </c>
      <c r="AJ219" s="42">
        <v>38.0</v>
      </c>
      <c r="AK219" s="42">
        <v>66.0</v>
      </c>
      <c r="AL219" s="42">
        <v>0.36538461538461536</v>
      </c>
      <c r="AM219" s="42">
        <v>0.47157190635451507</v>
      </c>
      <c r="AN219" s="42">
        <v>0.3946360153256705</v>
      </c>
      <c r="AO219" s="42">
        <v>0.3877551020408163</v>
      </c>
      <c r="AP219" s="42">
        <v>0.0</v>
      </c>
      <c r="AQ219" s="35">
        <f t="shared" si="41"/>
        <v>0.3653846154</v>
      </c>
      <c r="AR219" s="35">
        <f t="shared" si="42"/>
        <v>0.4715719064</v>
      </c>
      <c r="AS219" s="30">
        <f t="shared" si="43"/>
        <v>0.4771758951</v>
      </c>
      <c r="AT219" s="30">
        <f t="shared" si="44"/>
        <v>0.1759428466</v>
      </c>
      <c r="AU219" s="30">
        <f t="shared" si="45"/>
        <v>-0.005603988752</v>
      </c>
      <c r="AV219" s="41">
        <f t="shared" si="46"/>
        <v>0.336637226</v>
      </c>
      <c r="AW219" s="42">
        <f t="shared" si="47"/>
        <v>0.2867593089</v>
      </c>
      <c r="AX219" s="42">
        <f t="shared" si="48"/>
        <v>0.2782390239</v>
      </c>
      <c r="AY219" s="36">
        <f t="shared" si="49"/>
        <v>61</v>
      </c>
      <c r="AZ219" s="37">
        <f t="shared" si="50"/>
        <v>158</v>
      </c>
      <c r="BA219" s="38">
        <f t="shared" si="51"/>
        <v>38</v>
      </c>
      <c r="BB219" s="39">
        <f t="shared" si="52"/>
        <v>66</v>
      </c>
      <c r="BC219" s="43"/>
      <c r="BD219" s="43"/>
      <c r="BE219" s="43">
        <f t="shared" si="53"/>
        <v>1</v>
      </c>
      <c r="BF219" s="43">
        <f t="shared" ref="BF219:BK219" si="908">POWER($AQ219,BF$3)</f>
        <v>0.3653846154</v>
      </c>
      <c r="BG219" s="43">
        <f t="shared" si="908"/>
        <v>0.1335059172</v>
      </c>
      <c r="BH219" s="43">
        <f t="shared" si="908"/>
        <v>0.04878100819</v>
      </c>
      <c r="BI219" s="43">
        <f t="shared" si="908"/>
        <v>0.01782382992</v>
      </c>
      <c r="BJ219" s="43">
        <f t="shared" si="908"/>
        <v>0.006512553239</v>
      </c>
      <c r="BK219" s="43">
        <f t="shared" si="908"/>
        <v>0.00237958676</v>
      </c>
      <c r="BL219" s="43">
        <f t="shared" ref="BL219:BO219" si="909">$AR219*BE219</f>
        <v>0.4715719064</v>
      </c>
      <c r="BM219" s="43">
        <f t="shared" si="909"/>
        <v>0.1723051196</v>
      </c>
      <c r="BN219" s="43">
        <f t="shared" si="909"/>
        <v>0.06295763986</v>
      </c>
      <c r="BO219" s="43">
        <f t="shared" si="909"/>
        <v>0.02300375303</v>
      </c>
      <c r="BP219" s="43"/>
      <c r="BQ219" s="43"/>
      <c r="BR219" s="43"/>
      <c r="BS219" s="43"/>
      <c r="BT219" s="43"/>
      <c r="BU219" s="43"/>
      <c r="BV219" s="43"/>
      <c r="BW219" s="43"/>
      <c r="BX219" s="43"/>
    </row>
    <row r="220">
      <c r="A220" s="30"/>
      <c r="B220" s="30"/>
      <c r="C220" s="44">
        <f t="shared" si="56"/>
        <v>216</v>
      </c>
      <c r="D220" s="32">
        <f t="shared" si="14"/>
        <v>730</v>
      </c>
      <c r="E220" s="32">
        <f t="shared" si="15"/>
        <v>730</v>
      </c>
      <c r="F220" s="33">
        <f t="shared" si="16"/>
        <v>291</v>
      </c>
      <c r="G220" s="30">
        <f t="shared" si="17"/>
        <v>201</v>
      </c>
      <c r="H220" s="34">
        <f t="shared" si="18"/>
        <v>90</v>
      </c>
      <c r="I220" s="35">
        <f t="shared" si="19"/>
        <v>0.5055688011</v>
      </c>
      <c r="J220" s="35">
        <f t="shared" si="20"/>
        <v>0.4057966395</v>
      </c>
      <c r="K220" s="36">
        <f t="shared" si="21"/>
        <v>102</v>
      </c>
      <c r="L220" s="37">
        <f t="shared" si="22"/>
        <v>99</v>
      </c>
      <c r="M220" s="38">
        <f t="shared" si="23"/>
        <v>37</v>
      </c>
      <c r="N220" s="39">
        <f t="shared" si="24"/>
        <v>53</v>
      </c>
      <c r="O220" s="35">
        <f t="shared" si="25"/>
        <v>0.5074626866</v>
      </c>
      <c r="P220" s="35">
        <f t="shared" si="26"/>
        <v>0.4111111111</v>
      </c>
      <c r="Q220" s="40">
        <f t="shared" si="27"/>
        <v>0.4776632302</v>
      </c>
      <c r="R220" s="35">
        <f t="shared" si="28"/>
        <v>0.2720588235</v>
      </c>
      <c r="S220" s="10">
        <f t="shared" si="57"/>
        <v>0.8055046037</v>
      </c>
      <c r="T220" s="10">
        <f t="shared" si="29"/>
        <v>1.134626641</v>
      </c>
      <c r="U220" s="10">
        <f t="shared" si="30"/>
        <v>1</v>
      </c>
      <c r="V220" s="30">
        <f t="shared" si="31"/>
        <v>291</v>
      </c>
      <c r="W220" s="30">
        <f t="shared" si="32"/>
        <v>139</v>
      </c>
      <c r="X220" s="34">
        <f t="shared" si="33"/>
        <v>234</v>
      </c>
      <c r="Y220" s="36">
        <f t="shared" si="34"/>
        <v>197</v>
      </c>
      <c r="Z220" s="37">
        <f t="shared" ref="Z220:AA220" si="910">L220</f>
        <v>99</v>
      </c>
      <c r="AA220" s="38">
        <f t="shared" si="910"/>
        <v>37</v>
      </c>
      <c r="AB220" s="39">
        <f t="shared" si="36"/>
        <v>0</v>
      </c>
      <c r="AC220" s="35">
        <f t="shared" si="37"/>
        <v>1</v>
      </c>
      <c r="AD220" s="35">
        <f t="shared" si="38"/>
        <v>0.6655405405</v>
      </c>
      <c r="AE220" s="50">
        <f t="shared" ref="AE220:AF220" si="911">O220</f>
        <v>0.5074626866</v>
      </c>
      <c r="AF220" s="50">
        <f t="shared" si="911"/>
        <v>0.4111111111</v>
      </c>
      <c r="AG220" s="52">
        <f t="shared" si="40"/>
        <v>1</v>
      </c>
      <c r="AH220" s="42">
        <v>450.0</v>
      </c>
      <c r="AI220" s="42">
        <v>274.0</v>
      </c>
      <c r="AJ220" s="42">
        <v>146.0</v>
      </c>
      <c r="AK220" s="42">
        <v>36.0</v>
      </c>
      <c r="AL220" s="42">
        <v>0.8021978021978022</v>
      </c>
      <c r="AM220" s="42">
        <v>0.6215469613259669</v>
      </c>
      <c r="AN220" s="42">
        <v>0.5063063063063064</v>
      </c>
      <c r="AO220" s="42">
        <v>0.5051903114186851</v>
      </c>
      <c r="AP220" s="42">
        <v>0.0</v>
      </c>
      <c r="AQ220" s="35">
        <f t="shared" si="41"/>
        <v>0.8021978022</v>
      </c>
      <c r="AR220" s="35">
        <f t="shared" si="42"/>
        <v>0.6215469613</v>
      </c>
      <c r="AS220" s="30">
        <f t="shared" si="43"/>
        <v>0.6171043498</v>
      </c>
      <c r="AT220" s="30">
        <f t="shared" si="44"/>
        <v>0.3158713014</v>
      </c>
      <c r="AU220" s="30">
        <f t="shared" si="45"/>
        <v>0.004442611496</v>
      </c>
      <c r="AV220" s="41">
        <f t="shared" si="46"/>
        <v>0.4102849162</v>
      </c>
      <c r="AW220" s="42">
        <f t="shared" si="47"/>
        <v>0.6096293927</v>
      </c>
      <c r="AX220" s="42">
        <f t="shared" si="48"/>
        <v>0.6163839237</v>
      </c>
      <c r="AY220" s="36">
        <f t="shared" si="49"/>
        <v>440</v>
      </c>
      <c r="AZ220" s="37">
        <f t="shared" si="50"/>
        <v>274</v>
      </c>
      <c r="BA220" s="38">
        <f t="shared" si="51"/>
        <v>146</v>
      </c>
      <c r="BB220" s="39">
        <f t="shared" si="52"/>
        <v>36</v>
      </c>
      <c r="BC220" s="43"/>
      <c r="BD220" s="43"/>
      <c r="BE220" s="43">
        <f t="shared" si="53"/>
        <v>1</v>
      </c>
      <c r="BF220" s="43">
        <f t="shared" ref="BF220:BK220" si="912">POWER($AQ220,BF$3)</f>
        <v>0.8021978022</v>
      </c>
      <c r="BG220" s="43">
        <f t="shared" si="912"/>
        <v>0.6435213139</v>
      </c>
      <c r="BH220" s="43">
        <f t="shared" si="912"/>
        <v>0.5162313836</v>
      </c>
      <c r="BI220" s="43">
        <f t="shared" si="912"/>
        <v>0.4141196814</v>
      </c>
      <c r="BJ220" s="43">
        <f t="shared" si="912"/>
        <v>0.3322058983</v>
      </c>
      <c r="BK220" s="43">
        <f t="shared" si="912"/>
        <v>0.2664948415</v>
      </c>
      <c r="BL220" s="43">
        <f t="shared" ref="BL220:BO220" si="913">$AR220*BE220</f>
        <v>0.6215469613</v>
      </c>
      <c r="BM220" s="43">
        <f t="shared" si="913"/>
        <v>0.4986036063</v>
      </c>
      <c r="BN220" s="43">
        <f t="shared" si="913"/>
        <v>0.3999787172</v>
      </c>
      <c r="BO220" s="43">
        <f t="shared" si="913"/>
        <v>0.3208620478</v>
      </c>
      <c r="BP220" s="43"/>
      <c r="BQ220" s="43"/>
      <c r="BR220" s="43"/>
      <c r="BS220" s="43"/>
      <c r="BT220" s="43"/>
      <c r="BU220" s="43"/>
      <c r="BV220" s="43"/>
      <c r="BW220" s="43"/>
      <c r="BX220" s="43"/>
    </row>
    <row r="221">
      <c r="A221" s="30"/>
      <c r="B221" s="30"/>
      <c r="C221" s="44">
        <f t="shared" si="56"/>
        <v>217</v>
      </c>
      <c r="D221" s="32">
        <f t="shared" si="14"/>
        <v>1204</v>
      </c>
      <c r="E221" s="32">
        <f t="shared" si="15"/>
        <v>1204</v>
      </c>
      <c r="F221" s="33">
        <f t="shared" si="16"/>
        <v>431</v>
      </c>
      <c r="G221" s="30">
        <f t="shared" si="17"/>
        <v>226</v>
      </c>
      <c r="H221" s="34">
        <f t="shared" si="18"/>
        <v>205</v>
      </c>
      <c r="I221" s="35">
        <f t="shared" si="19"/>
        <v>0.2835501362</v>
      </c>
      <c r="J221" s="35">
        <f t="shared" si="20"/>
        <v>0.2693783947</v>
      </c>
      <c r="K221" s="36">
        <f t="shared" si="21"/>
        <v>64</v>
      </c>
      <c r="L221" s="37">
        <f t="shared" si="22"/>
        <v>162</v>
      </c>
      <c r="M221" s="38">
        <f t="shared" si="23"/>
        <v>55</v>
      </c>
      <c r="N221" s="39">
        <f t="shared" si="24"/>
        <v>150</v>
      </c>
      <c r="O221" s="35">
        <f t="shared" si="25"/>
        <v>0.2831858407</v>
      </c>
      <c r="P221" s="35">
        <f t="shared" si="26"/>
        <v>0.2682926829</v>
      </c>
      <c r="Q221" s="40">
        <f t="shared" si="27"/>
        <v>0.2761020882</v>
      </c>
      <c r="R221" s="35">
        <f t="shared" si="28"/>
        <v>0.2534562212</v>
      </c>
      <c r="S221" s="10">
        <f t="shared" si="57"/>
        <v>0.7992498522</v>
      </c>
      <c r="T221" s="10">
        <f t="shared" si="29"/>
        <v>1.135961456</v>
      </c>
      <c r="U221" s="10">
        <f t="shared" si="30"/>
        <v>1</v>
      </c>
      <c r="V221" s="30">
        <f t="shared" si="31"/>
        <v>431</v>
      </c>
      <c r="W221" s="30">
        <f t="shared" si="32"/>
        <v>119</v>
      </c>
      <c r="X221" s="34">
        <f t="shared" si="33"/>
        <v>344</v>
      </c>
      <c r="Y221" s="36">
        <f t="shared" si="34"/>
        <v>289</v>
      </c>
      <c r="Z221" s="37">
        <f t="shared" ref="Z221:AA221" si="914">L221</f>
        <v>162</v>
      </c>
      <c r="AA221" s="38">
        <f t="shared" si="914"/>
        <v>55</v>
      </c>
      <c r="AB221" s="39">
        <f t="shared" si="36"/>
        <v>0</v>
      </c>
      <c r="AC221" s="35">
        <f t="shared" si="37"/>
        <v>1</v>
      </c>
      <c r="AD221" s="35">
        <f t="shared" si="38"/>
        <v>0.6407982262</v>
      </c>
      <c r="AE221" s="50">
        <f t="shared" ref="AE221:AF221" si="915">O221</f>
        <v>0.2831858407</v>
      </c>
      <c r="AF221" s="50">
        <f t="shared" si="915"/>
        <v>0.2682926829</v>
      </c>
      <c r="AG221" s="52">
        <f t="shared" si="40"/>
        <v>1</v>
      </c>
      <c r="AH221" s="42">
        <v>158.0</v>
      </c>
      <c r="AI221" s="42">
        <v>150.0</v>
      </c>
      <c r="AJ221" s="42">
        <v>43.0</v>
      </c>
      <c r="AK221" s="42">
        <v>44.0</v>
      </c>
      <c r="AL221" s="42">
        <v>0.4942528735632184</v>
      </c>
      <c r="AM221" s="42">
        <v>0.512987012987013</v>
      </c>
      <c r="AN221" s="42">
        <v>0.29906542056074764</v>
      </c>
      <c r="AO221" s="42">
        <v>0.31386861313868614</v>
      </c>
      <c r="AP221" s="42">
        <v>0.0</v>
      </c>
      <c r="AQ221" s="35">
        <f t="shared" si="41"/>
        <v>0.4942528736</v>
      </c>
      <c r="AR221" s="35">
        <f t="shared" si="42"/>
        <v>0.512987013</v>
      </c>
      <c r="AS221" s="30">
        <f t="shared" si="43"/>
        <v>0.5271600252</v>
      </c>
      <c r="AT221" s="30">
        <f t="shared" si="44"/>
        <v>0.2259269767</v>
      </c>
      <c r="AU221" s="30">
        <f t="shared" si="45"/>
        <v>-0.01417301221</v>
      </c>
      <c r="AV221" s="41">
        <f t="shared" si="46"/>
        <v>0.356648911</v>
      </c>
      <c r="AW221" s="42">
        <f t="shared" si="47"/>
        <v>0.3842713246</v>
      </c>
      <c r="AX221" s="42">
        <f t="shared" si="48"/>
        <v>0.3627227262</v>
      </c>
      <c r="AY221" s="36">
        <f t="shared" si="49"/>
        <v>85</v>
      </c>
      <c r="AZ221" s="37">
        <f t="shared" si="50"/>
        <v>150</v>
      </c>
      <c r="BA221" s="38">
        <f t="shared" si="51"/>
        <v>43</v>
      </c>
      <c r="BB221" s="39">
        <f t="shared" si="52"/>
        <v>44</v>
      </c>
      <c r="BC221" s="43"/>
      <c r="BD221" s="43"/>
      <c r="BE221" s="43">
        <f t="shared" si="53"/>
        <v>1</v>
      </c>
      <c r="BF221" s="43">
        <f t="shared" ref="BF221:BK221" si="916">POWER($AQ221,BF$3)</f>
        <v>0.4942528736</v>
      </c>
      <c r="BG221" s="43">
        <f t="shared" si="916"/>
        <v>0.244285903</v>
      </c>
      <c r="BH221" s="43">
        <f t="shared" si="916"/>
        <v>0.1207390095</v>
      </c>
      <c r="BI221" s="43">
        <f t="shared" si="916"/>
        <v>0.05967560242</v>
      </c>
      <c r="BJ221" s="43">
        <f t="shared" si="916"/>
        <v>0.02949483798</v>
      </c>
      <c r="BK221" s="43">
        <f t="shared" si="916"/>
        <v>0.01457790843</v>
      </c>
      <c r="BL221" s="43">
        <f t="shared" ref="BL221:BO221" si="917">$AR221*BE221</f>
        <v>0.512987013</v>
      </c>
      <c r="BM221" s="43">
        <f t="shared" si="917"/>
        <v>0.2535453053</v>
      </c>
      <c r="BN221" s="43">
        <f t="shared" si="917"/>
        <v>0.1253154957</v>
      </c>
      <c r="BO221" s="43">
        <f t="shared" si="917"/>
        <v>0.06193754386</v>
      </c>
      <c r="BP221" s="43"/>
      <c r="BQ221" s="43"/>
      <c r="BR221" s="43"/>
      <c r="BS221" s="43"/>
      <c r="BT221" s="43"/>
      <c r="BU221" s="43"/>
      <c r="BV221" s="43"/>
      <c r="BW221" s="43"/>
      <c r="BX221" s="43"/>
    </row>
    <row r="222">
      <c r="A222" s="30"/>
      <c r="B222" s="30"/>
      <c r="C222" s="44">
        <f t="shared" si="56"/>
        <v>218</v>
      </c>
      <c r="D222" s="32">
        <f t="shared" si="14"/>
        <v>3249</v>
      </c>
      <c r="E222" s="32">
        <f t="shared" si="15"/>
        <v>3249</v>
      </c>
      <c r="F222" s="33">
        <f t="shared" si="16"/>
        <v>1418</v>
      </c>
      <c r="G222" s="30">
        <f t="shared" si="17"/>
        <v>766</v>
      </c>
      <c r="H222" s="34">
        <f t="shared" si="18"/>
        <v>652</v>
      </c>
      <c r="I222" s="35">
        <f t="shared" si="19"/>
        <v>0.4693026323</v>
      </c>
      <c r="J222" s="35">
        <f t="shared" si="20"/>
        <v>0.4781055458</v>
      </c>
      <c r="K222" s="36">
        <f t="shared" si="21"/>
        <v>359</v>
      </c>
      <c r="L222" s="37">
        <f t="shared" si="22"/>
        <v>407</v>
      </c>
      <c r="M222" s="38">
        <f t="shared" si="23"/>
        <v>312</v>
      </c>
      <c r="N222" s="39">
        <f t="shared" si="24"/>
        <v>340</v>
      </c>
      <c r="O222" s="35">
        <f t="shared" si="25"/>
        <v>0.4686684073</v>
      </c>
      <c r="P222" s="35">
        <f t="shared" si="26"/>
        <v>0.4785276074</v>
      </c>
      <c r="Q222" s="40">
        <f t="shared" si="27"/>
        <v>0.4732016925</v>
      </c>
      <c r="R222" s="35">
        <f t="shared" si="28"/>
        <v>0.4339360223</v>
      </c>
      <c r="S222" s="10">
        <f t="shared" si="57"/>
        <v>0.6621339813</v>
      </c>
      <c r="T222" s="10">
        <f t="shared" si="29"/>
        <v>0.7987512997</v>
      </c>
      <c r="U222" s="10">
        <f t="shared" si="30"/>
        <v>0.7987512997</v>
      </c>
      <c r="V222" s="30">
        <f t="shared" si="31"/>
        <v>1418</v>
      </c>
      <c r="W222" s="30">
        <f t="shared" si="32"/>
        <v>671</v>
      </c>
      <c r="X222" s="34">
        <f t="shared" si="33"/>
        <v>939</v>
      </c>
      <c r="Y222" s="36">
        <f t="shared" si="34"/>
        <v>627</v>
      </c>
      <c r="Z222" s="37">
        <f t="shared" ref="Z222:AA222" si="918">L222</f>
        <v>407</v>
      </c>
      <c r="AA222" s="38">
        <f t="shared" si="918"/>
        <v>312</v>
      </c>
      <c r="AB222" s="39">
        <f t="shared" si="36"/>
        <v>158</v>
      </c>
      <c r="AC222" s="35">
        <f t="shared" si="37"/>
        <v>0.6638297872</v>
      </c>
      <c r="AD222" s="35">
        <f t="shared" si="38"/>
        <v>0.6063829787</v>
      </c>
      <c r="AE222" s="50">
        <f t="shared" ref="AE222:AF222" si="919">O222</f>
        <v>0.4686684073</v>
      </c>
      <c r="AF222" s="50">
        <f t="shared" si="919"/>
        <v>0.4785276074</v>
      </c>
      <c r="AG222" s="52">
        <f t="shared" si="40"/>
        <v>0</v>
      </c>
      <c r="AH222" s="42">
        <v>338.0</v>
      </c>
      <c r="AI222" s="42">
        <v>237.0</v>
      </c>
      <c r="AJ222" s="42">
        <v>55.0</v>
      </c>
      <c r="AK222" s="42">
        <v>13.0</v>
      </c>
      <c r="AL222" s="42">
        <v>0.8088235294117647</v>
      </c>
      <c r="AM222" s="42">
        <v>0.5878260869565217</v>
      </c>
      <c r="AN222" s="42">
        <v>0.2796352583586626</v>
      </c>
      <c r="AO222" s="42">
        <v>0.2131782945736434</v>
      </c>
      <c r="AP222" s="42">
        <v>0.0</v>
      </c>
      <c r="AQ222" s="35">
        <f t="shared" si="41"/>
        <v>0.8088235294</v>
      </c>
      <c r="AR222" s="35">
        <f t="shared" si="42"/>
        <v>0.587826087</v>
      </c>
      <c r="AS222" s="30">
        <f t="shared" si="43"/>
        <v>0.618548186</v>
      </c>
      <c r="AT222" s="30">
        <f t="shared" si="44"/>
        <v>0.3173151375</v>
      </c>
      <c r="AU222" s="30">
        <f t="shared" si="45"/>
        <v>-0.03072209904</v>
      </c>
      <c r="AV222" s="41">
        <f t="shared" si="46"/>
        <v>0.4115326473</v>
      </c>
      <c r="AW222" s="42">
        <f t="shared" si="47"/>
        <v>0.6143632469</v>
      </c>
      <c r="AX222" s="42">
        <f t="shared" si="48"/>
        <v>0.5676534745</v>
      </c>
      <c r="AY222" s="36">
        <f t="shared" si="49"/>
        <v>311</v>
      </c>
      <c r="AZ222" s="37">
        <f t="shared" si="50"/>
        <v>237</v>
      </c>
      <c r="BA222" s="38">
        <f t="shared" si="51"/>
        <v>55</v>
      </c>
      <c r="BB222" s="39">
        <f t="shared" si="52"/>
        <v>13</v>
      </c>
      <c r="BC222" s="43"/>
      <c r="BD222" s="43"/>
      <c r="BE222" s="43">
        <f t="shared" si="53"/>
        <v>1</v>
      </c>
      <c r="BF222" s="43">
        <f t="shared" ref="BF222:BK222" si="920">POWER($AQ222,BF$3)</f>
        <v>0.8088235294</v>
      </c>
      <c r="BG222" s="43">
        <f t="shared" si="920"/>
        <v>0.6541955017</v>
      </c>
      <c r="BH222" s="43">
        <f t="shared" si="920"/>
        <v>0.5291287146</v>
      </c>
      <c r="BI222" s="43">
        <f t="shared" si="920"/>
        <v>0.4279717545</v>
      </c>
      <c r="BJ222" s="43">
        <f t="shared" si="920"/>
        <v>0.346153625</v>
      </c>
      <c r="BK222" s="43">
        <f t="shared" si="920"/>
        <v>0.2799771967</v>
      </c>
      <c r="BL222" s="43">
        <f t="shared" ref="BL222:BO222" si="921">$AR222*BE222</f>
        <v>0.587826087</v>
      </c>
      <c r="BM222" s="43">
        <f t="shared" si="921"/>
        <v>0.4754475703</v>
      </c>
      <c r="BN222" s="43">
        <f t="shared" si="921"/>
        <v>0.3845531819</v>
      </c>
      <c r="BO222" s="43">
        <f t="shared" si="921"/>
        <v>0.3110356618</v>
      </c>
      <c r="BP222" s="43"/>
      <c r="BQ222" s="43"/>
      <c r="BR222" s="43"/>
      <c r="BS222" s="43"/>
      <c r="BT222" s="43"/>
      <c r="BU222" s="43"/>
      <c r="BV222" s="43"/>
      <c r="BW222" s="43"/>
      <c r="BX222" s="43"/>
    </row>
    <row r="223">
      <c r="A223" s="30"/>
      <c r="B223" s="30"/>
      <c r="C223" s="44">
        <f t="shared" si="56"/>
        <v>219</v>
      </c>
      <c r="D223" s="32">
        <f t="shared" si="14"/>
        <v>2544</v>
      </c>
      <c r="E223" s="32">
        <f t="shared" si="15"/>
        <v>2544</v>
      </c>
      <c r="F223" s="33">
        <f t="shared" si="16"/>
        <v>1532</v>
      </c>
      <c r="G223" s="30">
        <f t="shared" si="17"/>
        <v>1034</v>
      </c>
      <c r="H223" s="34">
        <f t="shared" si="18"/>
        <v>498</v>
      </c>
      <c r="I223" s="35">
        <f t="shared" si="19"/>
        <v>0.3799540623</v>
      </c>
      <c r="J223" s="35">
        <f t="shared" si="20"/>
        <v>0.3707390777</v>
      </c>
      <c r="K223" s="36">
        <f t="shared" si="21"/>
        <v>393</v>
      </c>
      <c r="L223" s="37">
        <f t="shared" si="22"/>
        <v>641</v>
      </c>
      <c r="M223" s="38">
        <f t="shared" si="23"/>
        <v>185</v>
      </c>
      <c r="N223" s="39">
        <f t="shared" si="24"/>
        <v>313</v>
      </c>
      <c r="O223" s="35">
        <f t="shared" si="25"/>
        <v>0.3800773694</v>
      </c>
      <c r="P223" s="35">
        <f t="shared" si="26"/>
        <v>0.3714859438</v>
      </c>
      <c r="Q223" s="40">
        <f t="shared" si="27"/>
        <v>0.3772845953</v>
      </c>
      <c r="R223" s="35">
        <f t="shared" si="28"/>
        <v>0.2239709443</v>
      </c>
      <c r="S223" s="10">
        <f t="shared" si="57"/>
        <v>0.5819952494</v>
      </c>
      <c r="T223" s="10">
        <f t="shared" si="29"/>
        <v>0.7981742468</v>
      </c>
      <c r="U223" s="10">
        <f t="shared" si="30"/>
        <v>0.7981742468</v>
      </c>
      <c r="V223" s="30">
        <f t="shared" si="31"/>
        <v>1532</v>
      </c>
      <c r="W223" s="30">
        <f t="shared" si="32"/>
        <v>578</v>
      </c>
      <c r="X223" s="34">
        <f t="shared" si="33"/>
        <v>892</v>
      </c>
      <c r="Y223" s="36">
        <f t="shared" si="34"/>
        <v>707</v>
      </c>
      <c r="Z223" s="37">
        <f t="shared" ref="Z223:AA223" si="922">L223</f>
        <v>641</v>
      </c>
      <c r="AA223" s="38">
        <f t="shared" si="922"/>
        <v>185</v>
      </c>
      <c r="AB223" s="39">
        <f t="shared" si="36"/>
        <v>179</v>
      </c>
      <c r="AC223" s="35">
        <f t="shared" si="37"/>
        <v>0.5082417582</v>
      </c>
      <c r="AD223" s="35">
        <f t="shared" si="38"/>
        <v>0.5244807122</v>
      </c>
      <c r="AE223" s="50">
        <f t="shared" ref="AE223:AF223" si="923">O223</f>
        <v>0.3800773694</v>
      </c>
      <c r="AF223" s="50">
        <f t="shared" si="923"/>
        <v>0.3714859438</v>
      </c>
      <c r="AG223" s="52">
        <f t="shared" si="40"/>
        <v>0</v>
      </c>
      <c r="AH223" s="42">
        <v>305.0</v>
      </c>
      <c r="AI223" s="42">
        <v>228.0</v>
      </c>
      <c r="AJ223" s="42">
        <v>113.0</v>
      </c>
      <c r="AK223" s="42">
        <v>96.0</v>
      </c>
      <c r="AL223" s="42">
        <v>0.5406698564593302</v>
      </c>
      <c r="AM223" s="42">
        <v>0.5722326454033771</v>
      </c>
      <c r="AN223" s="42">
        <v>0.2715654952076677</v>
      </c>
      <c r="AO223" s="42">
        <v>0.2942708333333333</v>
      </c>
      <c r="AP223" s="42">
        <v>0.0</v>
      </c>
      <c r="AQ223" s="35">
        <f t="shared" si="41"/>
        <v>0.5406698565</v>
      </c>
      <c r="AR223" s="35">
        <f t="shared" si="42"/>
        <v>0.5722326454</v>
      </c>
      <c r="AS223" s="30">
        <f t="shared" si="43"/>
        <v>0.5434586005</v>
      </c>
      <c r="AT223" s="30">
        <f t="shared" si="44"/>
        <v>0.2422255521</v>
      </c>
      <c r="AU223" s="30">
        <f t="shared" si="45"/>
        <v>0.02877404486</v>
      </c>
      <c r="AV223" s="41">
        <f t="shared" si="46"/>
        <v>0.3642002782</v>
      </c>
      <c r="AW223" s="42">
        <f t="shared" si="47"/>
        <v>0.4189254777</v>
      </c>
      <c r="AX223" s="42">
        <f t="shared" si="48"/>
        <v>0.4626734353</v>
      </c>
      <c r="AY223" s="36">
        <f t="shared" si="49"/>
        <v>196</v>
      </c>
      <c r="AZ223" s="37">
        <f t="shared" si="50"/>
        <v>228</v>
      </c>
      <c r="BA223" s="38">
        <f t="shared" si="51"/>
        <v>113</v>
      </c>
      <c r="BB223" s="39">
        <f t="shared" si="52"/>
        <v>96</v>
      </c>
      <c r="BC223" s="43"/>
      <c r="BD223" s="43"/>
      <c r="BE223" s="43">
        <f t="shared" si="53"/>
        <v>1</v>
      </c>
      <c r="BF223" s="43">
        <f t="shared" ref="BF223:BK223" si="924">POWER($AQ223,BF$3)</f>
        <v>0.5406698565</v>
      </c>
      <c r="BG223" s="43">
        <f t="shared" si="924"/>
        <v>0.2923238937</v>
      </c>
      <c r="BH223" s="43">
        <f t="shared" si="924"/>
        <v>0.1580507176</v>
      </c>
      <c r="BI223" s="43">
        <f t="shared" si="924"/>
        <v>0.08545325882</v>
      </c>
      <c r="BJ223" s="43">
        <f t="shared" si="924"/>
        <v>0.04620200118</v>
      </c>
      <c r="BK223" s="43">
        <f t="shared" si="924"/>
        <v>0.02498002935</v>
      </c>
      <c r="BL223" s="43">
        <f t="shared" ref="BL223:BO223" si="925">$AR223*BE223</f>
        <v>0.5722326454</v>
      </c>
      <c r="BM223" s="43">
        <f t="shared" si="925"/>
        <v>0.3093889423</v>
      </c>
      <c r="BN223" s="43">
        <f t="shared" si="925"/>
        <v>0.167277275</v>
      </c>
      <c r="BO223" s="43">
        <f t="shared" si="925"/>
        <v>0.09044178026</v>
      </c>
      <c r="BP223" s="43"/>
      <c r="BQ223" s="43"/>
      <c r="BR223" s="43"/>
      <c r="BS223" s="43"/>
      <c r="BT223" s="43"/>
      <c r="BU223" s="43"/>
      <c r="BV223" s="43"/>
      <c r="BW223" s="43"/>
      <c r="BX223" s="43"/>
    </row>
    <row r="224">
      <c r="A224" s="30"/>
      <c r="B224" s="30"/>
      <c r="C224" s="44">
        <f t="shared" si="56"/>
        <v>220</v>
      </c>
      <c r="D224" s="32">
        <f t="shared" si="14"/>
        <v>1179</v>
      </c>
      <c r="E224" s="32">
        <f t="shared" si="15"/>
        <v>1179</v>
      </c>
      <c r="F224" s="33">
        <f t="shared" si="16"/>
        <v>418</v>
      </c>
      <c r="G224" s="30">
        <f t="shared" si="17"/>
        <v>272</v>
      </c>
      <c r="H224" s="34">
        <f t="shared" si="18"/>
        <v>146</v>
      </c>
      <c r="I224" s="35">
        <f t="shared" si="19"/>
        <v>0.4076625365</v>
      </c>
      <c r="J224" s="35">
        <f t="shared" si="20"/>
        <v>0.2965984818</v>
      </c>
      <c r="K224" s="36">
        <f t="shared" si="21"/>
        <v>111</v>
      </c>
      <c r="L224" s="37">
        <f t="shared" si="22"/>
        <v>161</v>
      </c>
      <c r="M224" s="38">
        <f t="shared" si="23"/>
        <v>43</v>
      </c>
      <c r="N224" s="39">
        <f t="shared" si="24"/>
        <v>103</v>
      </c>
      <c r="O224" s="35">
        <f t="shared" si="25"/>
        <v>0.4080882353</v>
      </c>
      <c r="P224" s="35">
        <f t="shared" si="26"/>
        <v>0.2945205479</v>
      </c>
      <c r="Q224" s="40">
        <f t="shared" si="27"/>
        <v>0.3684210526</v>
      </c>
      <c r="R224" s="35">
        <f t="shared" si="28"/>
        <v>0.2107843137</v>
      </c>
      <c r="S224" s="10">
        <f t="shared" si="57"/>
        <v>0.4667757833</v>
      </c>
      <c r="T224" s="10">
        <f t="shared" si="29"/>
        <v>0.6175044985</v>
      </c>
      <c r="U224" s="10">
        <f t="shared" si="30"/>
        <v>0.6175044985</v>
      </c>
      <c r="V224" s="30">
        <f t="shared" si="31"/>
        <v>418</v>
      </c>
      <c r="W224" s="30">
        <f t="shared" si="32"/>
        <v>154</v>
      </c>
      <c r="X224" s="34">
        <f t="shared" si="33"/>
        <v>195</v>
      </c>
      <c r="Y224" s="36">
        <f t="shared" si="34"/>
        <v>152</v>
      </c>
      <c r="Z224" s="37">
        <f t="shared" ref="Z224:AA224" si="926">L224</f>
        <v>161</v>
      </c>
      <c r="AA224" s="38">
        <f t="shared" si="926"/>
        <v>43</v>
      </c>
      <c r="AB224" s="39">
        <f t="shared" si="36"/>
        <v>94</v>
      </c>
      <c r="AC224" s="35">
        <f t="shared" si="37"/>
        <v>0.3138686131</v>
      </c>
      <c r="AD224" s="35">
        <f t="shared" si="38"/>
        <v>0.4856230032</v>
      </c>
      <c r="AE224" s="50">
        <f t="shared" ref="AE224:AF224" si="927">O224</f>
        <v>0.4080882353</v>
      </c>
      <c r="AF224" s="50">
        <f t="shared" si="927"/>
        <v>0.2945205479</v>
      </c>
      <c r="AG224" s="52">
        <f t="shared" si="40"/>
        <v>0</v>
      </c>
      <c r="AH224" s="42">
        <v>930.0</v>
      </c>
      <c r="AI224" s="42">
        <v>838.0</v>
      </c>
      <c r="AJ224" s="42">
        <v>121.0</v>
      </c>
      <c r="AK224" s="42">
        <v>23.0</v>
      </c>
      <c r="AL224" s="42">
        <v>0.8402777777777778</v>
      </c>
      <c r="AM224" s="42">
        <v>0.5260180995475113</v>
      </c>
      <c r="AN224" s="42">
        <v>0.34988363072148954</v>
      </c>
      <c r="AO224" s="42">
        <v>0.37694704049844235</v>
      </c>
      <c r="AP224" s="42">
        <v>0.0</v>
      </c>
      <c r="AQ224" s="35">
        <f t="shared" si="41"/>
        <v>0.8402777778</v>
      </c>
      <c r="AR224" s="35">
        <f t="shared" si="42"/>
        <v>0.5260180995</v>
      </c>
      <c r="AS224" s="30">
        <f t="shared" si="43"/>
        <v>0.6251047009</v>
      </c>
      <c r="AT224" s="30">
        <f t="shared" si="44"/>
        <v>0.3238716524</v>
      </c>
      <c r="AU224" s="30">
        <f t="shared" si="45"/>
        <v>-0.09908660131</v>
      </c>
      <c r="AV224" s="41">
        <f t="shared" si="46"/>
        <v>0.4175113732</v>
      </c>
      <c r="AW224" s="42">
        <f t="shared" si="47"/>
        <v>0.6367729545</v>
      </c>
      <c r="AX224" s="42">
        <f t="shared" si="48"/>
        <v>0.4861220309</v>
      </c>
      <c r="AY224" s="36">
        <f t="shared" si="49"/>
        <v>793</v>
      </c>
      <c r="AZ224" s="37">
        <f t="shared" si="50"/>
        <v>838</v>
      </c>
      <c r="BA224" s="38">
        <f t="shared" si="51"/>
        <v>121</v>
      </c>
      <c r="BB224" s="39">
        <f t="shared" si="52"/>
        <v>23</v>
      </c>
      <c r="BC224" s="43"/>
      <c r="BD224" s="43"/>
      <c r="BE224" s="43">
        <f t="shared" si="53"/>
        <v>1</v>
      </c>
      <c r="BF224" s="43">
        <f t="shared" ref="BF224:BK224" si="928">POWER($AQ224,BF$3)</f>
        <v>0.8402777778</v>
      </c>
      <c r="BG224" s="43">
        <f t="shared" si="928"/>
        <v>0.7060667438</v>
      </c>
      <c r="BH224" s="43">
        <f t="shared" si="928"/>
        <v>0.5932921945</v>
      </c>
      <c r="BI224" s="43">
        <f t="shared" si="928"/>
        <v>0.4985302467</v>
      </c>
      <c r="BJ224" s="43">
        <f t="shared" si="928"/>
        <v>0.4189038879</v>
      </c>
      <c r="BK224" s="43">
        <f t="shared" si="928"/>
        <v>0.351995628</v>
      </c>
      <c r="BL224" s="43">
        <f t="shared" ref="BL224:BO224" si="929">$AR224*BE224</f>
        <v>0.5260180995</v>
      </c>
      <c r="BM224" s="43">
        <f t="shared" si="929"/>
        <v>0.4420013198</v>
      </c>
      <c r="BN224" s="43">
        <f t="shared" si="929"/>
        <v>0.3714038867</v>
      </c>
      <c r="BO224" s="43">
        <f t="shared" si="929"/>
        <v>0.3120824326</v>
      </c>
      <c r="BP224" s="43"/>
      <c r="BQ224" s="43"/>
      <c r="BR224" s="43"/>
      <c r="BS224" s="43"/>
      <c r="BT224" s="43"/>
      <c r="BU224" s="43"/>
      <c r="BV224" s="43"/>
      <c r="BW224" s="43"/>
      <c r="BX224" s="43"/>
    </row>
    <row r="225">
      <c r="A225" s="30"/>
      <c r="B225" s="30"/>
      <c r="C225" s="44">
        <f t="shared" si="56"/>
        <v>221</v>
      </c>
      <c r="D225" s="32">
        <f t="shared" si="14"/>
        <v>648</v>
      </c>
      <c r="E225" s="32">
        <f t="shared" si="15"/>
        <v>648</v>
      </c>
      <c r="F225" s="33">
        <f t="shared" si="16"/>
        <v>397</v>
      </c>
      <c r="G225" s="30">
        <f t="shared" si="17"/>
        <v>264</v>
      </c>
      <c r="H225" s="34">
        <f t="shared" si="18"/>
        <v>133</v>
      </c>
      <c r="I225" s="35">
        <f t="shared" si="19"/>
        <v>0.5118275396</v>
      </c>
      <c r="J225" s="35">
        <f t="shared" si="20"/>
        <v>0.4447528205</v>
      </c>
      <c r="K225" s="36">
        <f t="shared" si="21"/>
        <v>135</v>
      </c>
      <c r="L225" s="37">
        <f t="shared" si="22"/>
        <v>129</v>
      </c>
      <c r="M225" s="38">
        <f t="shared" si="23"/>
        <v>59</v>
      </c>
      <c r="N225" s="39">
        <f t="shared" si="24"/>
        <v>74</v>
      </c>
      <c r="O225" s="35">
        <f t="shared" si="25"/>
        <v>0.5113636364</v>
      </c>
      <c r="P225" s="35">
        <f t="shared" si="26"/>
        <v>0.4436090226</v>
      </c>
      <c r="Q225" s="40">
        <f t="shared" si="27"/>
        <v>0.4886649874</v>
      </c>
      <c r="R225" s="35">
        <f t="shared" si="28"/>
        <v>0.3138297872</v>
      </c>
      <c r="S225" s="10">
        <f t="shared" si="57"/>
        <v>0.7643284174</v>
      </c>
      <c r="T225" s="10">
        <f t="shared" si="29"/>
        <v>1.04110344</v>
      </c>
      <c r="U225" s="10">
        <f t="shared" si="30"/>
        <v>1</v>
      </c>
      <c r="V225" s="30">
        <f t="shared" si="31"/>
        <v>397</v>
      </c>
      <c r="W225" s="30">
        <f t="shared" si="32"/>
        <v>194</v>
      </c>
      <c r="X225" s="34">
        <f t="shared" si="33"/>
        <v>303</v>
      </c>
      <c r="Y225" s="36">
        <f t="shared" si="34"/>
        <v>244</v>
      </c>
      <c r="Z225" s="37">
        <f t="shared" ref="Z225:AA225" si="930">L225</f>
        <v>129</v>
      </c>
      <c r="AA225" s="38">
        <f t="shared" si="930"/>
        <v>59</v>
      </c>
      <c r="AB225" s="39">
        <f t="shared" si="36"/>
        <v>0</v>
      </c>
      <c r="AC225" s="35">
        <f t="shared" si="37"/>
        <v>1</v>
      </c>
      <c r="AD225" s="35">
        <f t="shared" si="38"/>
        <v>0.654155496</v>
      </c>
      <c r="AE225" s="50">
        <f t="shared" ref="AE225:AF225" si="931">O225</f>
        <v>0.5113636364</v>
      </c>
      <c r="AF225" s="50">
        <f t="shared" si="931"/>
        <v>0.4436090226</v>
      </c>
      <c r="AG225" s="52">
        <f t="shared" si="40"/>
        <v>1</v>
      </c>
      <c r="AH225" s="42">
        <v>288.0</v>
      </c>
      <c r="AI225" s="42">
        <v>257.0</v>
      </c>
      <c r="AJ225" s="42">
        <v>92.0</v>
      </c>
      <c r="AK225" s="42">
        <v>74.0</v>
      </c>
      <c r="AL225" s="42">
        <v>0.5542168674698795</v>
      </c>
      <c r="AM225" s="42">
        <v>0.5284403669724771</v>
      </c>
      <c r="AN225" s="42">
        <v>0.3880952380952381</v>
      </c>
      <c r="AO225" s="42">
        <v>0.42201834862385323</v>
      </c>
      <c r="AP225" s="42">
        <v>0.0</v>
      </c>
      <c r="AQ225" s="35">
        <f t="shared" si="41"/>
        <v>0.5542168675</v>
      </c>
      <c r="AR225" s="35">
        <f t="shared" si="42"/>
        <v>0.528440367</v>
      </c>
      <c r="AS225" s="30">
        <f t="shared" si="43"/>
        <v>0.5480394687</v>
      </c>
      <c r="AT225" s="30">
        <f t="shared" si="44"/>
        <v>0.2468064202</v>
      </c>
      <c r="AU225" s="30">
        <f t="shared" si="45"/>
        <v>-0.01959910174</v>
      </c>
      <c r="AV225" s="41">
        <f t="shared" si="46"/>
        <v>0.3664390755</v>
      </c>
      <c r="AW225" s="42">
        <f t="shared" si="47"/>
        <v>0.4289928585</v>
      </c>
      <c r="AX225" s="42">
        <f t="shared" si="48"/>
        <v>0.3991944524</v>
      </c>
      <c r="AY225" s="36">
        <f t="shared" si="49"/>
        <v>171</v>
      </c>
      <c r="AZ225" s="37">
        <f t="shared" si="50"/>
        <v>257</v>
      </c>
      <c r="BA225" s="38">
        <f t="shared" si="51"/>
        <v>92</v>
      </c>
      <c r="BB225" s="39">
        <f t="shared" si="52"/>
        <v>74</v>
      </c>
      <c r="BC225" s="43"/>
      <c r="BD225" s="43"/>
      <c r="BE225" s="43">
        <f t="shared" si="53"/>
        <v>1</v>
      </c>
      <c r="BF225" s="43">
        <f t="shared" ref="BF225:BK225" si="932">POWER($AQ225,BF$3)</f>
        <v>0.5542168675</v>
      </c>
      <c r="BG225" s="43">
        <f t="shared" si="932"/>
        <v>0.3071563362</v>
      </c>
      <c r="BH225" s="43">
        <f t="shared" si="932"/>
        <v>0.1702312225</v>
      </c>
      <c r="BI225" s="43">
        <f t="shared" si="932"/>
        <v>0.09434501486</v>
      </c>
      <c r="BJ225" s="43">
        <f t="shared" si="932"/>
        <v>0.0522875986</v>
      </c>
      <c r="BK225" s="43">
        <f t="shared" si="932"/>
        <v>0.0289786691</v>
      </c>
      <c r="BL225" s="43">
        <f t="shared" ref="BL225:BO225" si="933">$AR225*BE225</f>
        <v>0.528440367</v>
      </c>
      <c r="BM225" s="43">
        <f t="shared" si="933"/>
        <v>0.2928705648</v>
      </c>
      <c r="BN225" s="43">
        <f t="shared" si="933"/>
        <v>0.162313807</v>
      </c>
      <c r="BO225" s="43">
        <f t="shared" si="933"/>
        <v>0.08995704967</v>
      </c>
      <c r="BP225" s="43"/>
      <c r="BQ225" s="43"/>
      <c r="BR225" s="43"/>
      <c r="BS225" s="43"/>
      <c r="BT225" s="43"/>
      <c r="BU225" s="43"/>
      <c r="BV225" s="43"/>
      <c r="BW225" s="43"/>
      <c r="BX225" s="43"/>
    </row>
    <row r="226">
      <c r="A226" s="30"/>
      <c r="B226" s="30"/>
      <c r="C226" s="44">
        <f t="shared" si="56"/>
        <v>222</v>
      </c>
      <c r="D226" s="32">
        <f t="shared" si="14"/>
        <v>3059</v>
      </c>
      <c r="E226" s="32">
        <f t="shared" si="15"/>
        <v>3059</v>
      </c>
      <c r="F226" s="33">
        <f t="shared" si="16"/>
        <v>1296</v>
      </c>
      <c r="G226" s="30">
        <f t="shared" si="17"/>
        <v>996</v>
      </c>
      <c r="H226" s="34">
        <f t="shared" si="18"/>
        <v>300</v>
      </c>
      <c r="I226" s="35">
        <f t="shared" si="19"/>
        <v>0.2253098893</v>
      </c>
      <c r="J226" s="35">
        <f t="shared" si="20"/>
        <v>0.2530700764</v>
      </c>
      <c r="K226" s="36">
        <f t="shared" si="21"/>
        <v>224</v>
      </c>
      <c r="L226" s="37">
        <f t="shared" si="22"/>
        <v>772</v>
      </c>
      <c r="M226" s="38">
        <f t="shared" si="23"/>
        <v>76</v>
      </c>
      <c r="N226" s="39">
        <f t="shared" si="24"/>
        <v>224</v>
      </c>
      <c r="O226" s="35">
        <f t="shared" si="25"/>
        <v>0.2248995984</v>
      </c>
      <c r="P226" s="35">
        <f t="shared" si="26"/>
        <v>0.2533333333</v>
      </c>
      <c r="Q226" s="40">
        <f t="shared" si="27"/>
        <v>0.2314814815</v>
      </c>
      <c r="R226" s="35">
        <f t="shared" si="28"/>
        <v>0.08962264151</v>
      </c>
      <c r="S226" s="10">
        <f t="shared" si="57"/>
        <v>0.674453015</v>
      </c>
      <c r="T226" s="10">
        <f t="shared" si="29"/>
        <v>1.03343674</v>
      </c>
      <c r="U226" s="10">
        <f t="shared" si="30"/>
        <v>1</v>
      </c>
      <c r="V226" s="30">
        <f t="shared" si="31"/>
        <v>1296</v>
      </c>
      <c r="W226" s="30">
        <f t="shared" si="32"/>
        <v>300</v>
      </c>
      <c r="X226" s="34">
        <f t="shared" si="33"/>
        <v>874</v>
      </c>
      <c r="Y226" s="36">
        <f t="shared" si="34"/>
        <v>798</v>
      </c>
      <c r="Z226" s="37">
        <f t="shared" ref="Z226:AA226" si="934">L226</f>
        <v>772</v>
      </c>
      <c r="AA226" s="38">
        <f t="shared" si="934"/>
        <v>76</v>
      </c>
      <c r="AB226" s="39">
        <f t="shared" si="36"/>
        <v>0</v>
      </c>
      <c r="AC226" s="35">
        <f t="shared" si="37"/>
        <v>1</v>
      </c>
      <c r="AD226" s="35">
        <f t="shared" si="38"/>
        <v>0.5082802548</v>
      </c>
      <c r="AE226" s="50">
        <f t="shared" ref="AE226:AF226" si="935">O226</f>
        <v>0.2248995984</v>
      </c>
      <c r="AF226" s="50">
        <f t="shared" si="935"/>
        <v>0.2533333333</v>
      </c>
      <c r="AG226" s="52">
        <f t="shared" si="40"/>
        <v>1</v>
      </c>
      <c r="AH226" s="42">
        <v>483.0</v>
      </c>
      <c r="AI226" s="42">
        <v>345.0</v>
      </c>
      <c r="AJ226" s="42">
        <v>100.0</v>
      </c>
      <c r="AK226" s="42">
        <v>78.0</v>
      </c>
      <c r="AL226" s="42">
        <v>0.5617977528089888</v>
      </c>
      <c r="AM226" s="42">
        <v>0.5833333333333334</v>
      </c>
      <c r="AN226" s="42">
        <v>0.5387700534759359</v>
      </c>
      <c r="AO226" s="42">
        <v>0.5208333333333334</v>
      </c>
      <c r="AP226" s="42">
        <v>0.0</v>
      </c>
      <c r="AQ226" s="35">
        <f t="shared" si="41"/>
        <v>0.5617977528</v>
      </c>
      <c r="AR226" s="35">
        <f t="shared" si="42"/>
        <v>0.5833333333</v>
      </c>
      <c r="AS226" s="30">
        <f t="shared" si="43"/>
        <v>0.5505678217</v>
      </c>
      <c r="AT226" s="30">
        <f t="shared" si="44"/>
        <v>0.2493347733</v>
      </c>
      <c r="AU226" s="30">
        <f t="shared" si="45"/>
        <v>0.0327655116</v>
      </c>
      <c r="AV226" s="41">
        <f t="shared" si="46"/>
        <v>0.3676988263</v>
      </c>
      <c r="AW226" s="42">
        <f t="shared" si="47"/>
        <v>0.4346173859</v>
      </c>
      <c r="AX226" s="42">
        <f t="shared" si="48"/>
        <v>0.4844339556</v>
      </c>
      <c r="AY226" s="36">
        <f t="shared" si="49"/>
        <v>324</v>
      </c>
      <c r="AZ226" s="37">
        <f t="shared" si="50"/>
        <v>345</v>
      </c>
      <c r="BA226" s="38">
        <f t="shared" si="51"/>
        <v>100</v>
      </c>
      <c r="BB226" s="39">
        <f t="shared" si="52"/>
        <v>78</v>
      </c>
      <c r="BC226" s="43"/>
      <c r="BD226" s="43"/>
      <c r="BE226" s="43">
        <f t="shared" si="53"/>
        <v>1</v>
      </c>
      <c r="BF226" s="43">
        <f t="shared" ref="BF226:BK226" si="936">POWER($AQ226,BF$3)</f>
        <v>0.5617977528</v>
      </c>
      <c r="BG226" s="43">
        <f t="shared" si="936"/>
        <v>0.3156167151</v>
      </c>
      <c r="BH226" s="43">
        <f t="shared" si="936"/>
        <v>0.1773127613</v>
      </c>
      <c r="BI226" s="43">
        <f t="shared" si="936"/>
        <v>0.09961391083</v>
      </c>
      <c r="BJ226" s="43">
        <f t="shared" si="936"/>
        <v>0.05596287125</v>
      </c>
      <c r="BK226" s="43">
        <f t="shared" si="936"/>
        <v>0.03143981531</v>
      </c>
      <c r="BL226" s="43">
        <f t="shared" ref="BL226:BO226" si="937">$AR226*BE226</f>
        <v>0.5833333333</v>
      </c>
      <c r="BM226" s="43">
        <f t="shared" si="937"/>
        <v>0.3277153558</v>
      </c>
      <c r="BN226" s="43">
        <f t="shared" si="937"/>
        <v>0.1841097505</v>
      </c>
      <c r="BO226" s="43">
        <f t="shared" si="937"/>
        <v>0.1034324441</v>
      </c>
      <c r="BP226" s="43"/>
      <c r="BQ226" s="43"/>
      <c r="BR226" s="43"/>
      <c r="BS226" s="43"/>
      <c r="BT226" s="43"/>
      <c r="BU226" s="43"/>
      <c r="BV226" s="43"/>
      <c r="BW226" s="43"/>
      <c r="BX226" s="43"/>
    </row>
    <row r="227">
      <c r="A227" s="30"/>
      <c r="B227" s="30"/>
      <c r="C227" s="44">
        <f t="shared" si="56"/>
        <v>223</v>
      </c>
      <c r="D227" s="32">
        <f t="shared" si="14"/>
        <v>746</v>
      </c>
      <c r="E227" s="32">
        <f t="shared" si="15"/>
        <v>746</v>
      </c>
      <c r="F227" s="33">
        <f t="shared" si="16"/>
        <v>452</v>
      </c>
      <c r="G227" s="30">
        <f t="shared" si="17"/>
        <v>244</v>
      </c>
      <c r="H227" s="34">
        <f t="shared" si="18"/>
        <v>208</v>
      </c>
      <c r="I227" s="35">
        <f t="shared" si="19"/>
        <v>0.5698168387</v>
      </c>
      <c r="J227" s="35">
        <f t="shared" si="20"/>
        <v>0.5761426698</v>
      </c>
      <c r="K227" s="36">
        <f t="shared" si="21"/>
        <v>139</v>
      </c>
      <c r="L227" s="37">
        <f t="shared" si="22"/>
        <v>105</v>
      </c>
      <c r="M227" s="38">
        <f t="shared" si="23"/>
        <v>120</v>
      </c>
      <c r="N227" s="39">
        <f t="shared" si="24"/>
        <v>88</v>
      </c>
      <c r="O227" s="35">
        <f t="shared" si="25"/>
        <v>0.5696721311</v>
      </c>
      <c r="P227" s="35">
        <f t="shared" si="26"/>
        <v>0.5769230769</v>
      </c>
      <c r="Q227" s="40">
        <f t="shared" si="27"/>
        <v>0.5730088496</v>
      </c>
      <c r="R227" s="35">
        <f t="shared" si="28"/>
        <v>0.5333333333</v>
      </c>
      <c r="S227" s="10">
        <f t="shared" si="57"/>
        <v>0.7300883118</v>
      </c>
      <c r="T227" s="10">
        <f t="shared" si="29"/>
        <v>0.8482322051</v>
      </c>
      <c r="U227" s="10">
        <f t="shared" si="30"/>
        <v>0.8482322051</v>
      </c>
      <c r="V227" s="30">
        <f t="shared" si="31"/>
        <v>452</v>
      </c>
      <c r="W227" s="30">
        <f t="shared" si="32"/>
        <v>259</v>
      </c>
      <c r="X227" s="34">
        <f t="shared" si="33"/>
        <v>330</v>
      </c>
      <c r="Y227" s="36">
        <f t="shared" si="34"/>
        <v>210</v>
      </c>
      <c r="Z227" s="37">
        <f t="shared" ref="Z227:AA227" si="938">L227</f>
        <v>105</v>
      </c>
      <c r="AA227" s="38">
        <f t="shared" si="938"/>
        <v>120</v>
      </c>
      <c r="AB227" s="39">
        <f t="shared" si="36"/>
        <v>38</v>
      </c>
      <c r="AC227" s="35">
        <f t="shared" si="37"/>
        <v>0.7594936709</v>
      </c>
      <c r="AD227" s="35">
        <f t="shared" si="38"/>
        <v>0.6666666667</v>
      </c>
      <c r="AE227" s="50">
        <f t="shared" ref="AE227:AF227" si="939">O227</f>
        <v>0.5696721311</v>
      </c>
      <c r="AF227" s="50">
        <f t="shared" si="939"/>
        <v>0.5769230769</v>
      </c>
      <c r="AG227" s="52">
        <f t="shared" si="40"/>
        <v>0</v>
      </c>
      <c r="AH227" s="42">
        <v>143.0</v>
      </c>
      <c r="AI227" s="42">
        <v>82.0</v>
      </c>
      <c r="AJ227" s="42">
        <v>43.0</v>
      </c>
      <c r="AK227" s="42">
        <v>4.0</v>
      </c>
      <c r="AL227" s="42">
        <v>0.9148936170212766</v>
      </c>
      <c r="AM227" s="42">
        <v>0.6355555555555555</v>
      </c>
      <c r="AN227" s="42">
        <v>0.5314285714285715</v>
      </c>
      <c r="AO227" s="42">
        <v>0.5512820512820513</v>
      </c>
      <c r="AP227" s="42">
        <v>0.0</v>
      </c>
      <c r="AQ227" s="35">
        <f t="shared" si="41"/>
        <v>0.914893617</v>
      </c>
      <c r="AR227" s="35">
        <f t="shared" si="42"/>
        <v>0.6355555556</v>
      </c>
      <c r="AS227" s="30">
        <f t="shared" si="43"/>
        <v>0.6386572226</v>
      </c>
      <c r="AT227" s="30">
        <f t="shared" si="44"/>
        <v>0.3374241741</v>
      </c>
      <c r="AU227" s="30">
        <f t="shared" si="45"/>
        <v>-0.003101667069</v>
      </c>
      <c r="AV227" s="41">
        <f t="shared" si="46"/>
        <v>0.4320631816</v>
      </c>
      <c r="AW227" s="42">
        <f t="shared" si="47"/>
        <v>0.6895235325</v>
      </c>
      <c r="AX227" s="42">
        <f t="shared" si="48"/>
        <v>0.6848077687</v>
      </c>
      <c r="AY227" s="36">
        <f t="shared" si="49"/>
        <v>178</v>
      </c>
      <c r="AZ227" s="37">
        <f t="shared" si="50"/>
        <v>82</v>
      </c>
      <c r="BA227" s="38">
        <f t="shared" si="51"/>
        <v>43</v>
      </c>
      <c r="BB227" s="39">
        <f t="shared" si="52"/>
        <v>4</v>
      </c>
      <c r="BC227" s="43"/>
      <c r="BD227" s="43"/>
      <c r="BE227" s="43">
        <f t="shared" si="53"/>
        <v>1</v>
      </c>
      <c r="BF227" s="43">
        <f t="shared" ref="BF227:BK227" si="940">POWER($AQ227,BF$3)</f>
        <v>0.914893617</v>
      </c>
      <c r="BG227" s="43">
        <f t="shared" si="940"/>
        <v>0.8370303305</v>
      </c>
      <c r="BH227" s="43">
        <f t="shared" si="940"/>
        <v>0.7657937066</v>
      </c>
      <c r="BI227" s="43">
        <f t="shared" si="940"/>
        <v>0.7006197741</v>
      </c>
      <c r="BJ227" s="43">
        <f t="shared" si="940"/>
        <v>0.6409925593</v>
      </c>
      <c r="BK227" s="43">
        <f t="shared" si="940"/>
        <v>0.5864400011</v>
      </c>
      <c r="BL227" s="43">
        <f t="shared" ref="BL227:BO227" si="941">$AR227*BE227</f>
        <v>0.6355555556</v>
      </c>
      <c r="BM227" s="43">
        <f t="shared" si="941"/>
        <v>0.581465721</v>
      </c>
      <c r="BN227" s="43">
        <f t="shared" si="941"/>
        <v>0.5319792767</v>
      </c>
      <c r="BO227" s="43">
        <f t="shared" si="941"/>
        <v>0.4867044446</v>
      </c>
      <c r="BP227" s="43"/>
      <c r="BQ227" s="43"/>
      <c r="BR227" s="43"/>
      <c r="BS227" s="43"/>
      <c r="BT227" s="43"/>
      <c r="BU227" s="43"/>
      <c r="BV227" s="43"/>
      <c r="BW227" s="43"/>
      <c r="BX227" s="43"/>
    </row>
    <row r="228">
      <c r="A228" s="30"/>
      <c r="B228" s="30"/>
      <c r="C228" s="44">
        <f t="shared" si="56"/>
        <v>224</v>
      </c>
      <c r="D228" s="32">
        <f t="shared" si="14"/>
        <v>1252</v>
      </c>
      <c r="E228" s="32">
        <f t="shared" si="15"/>
        <v>1252</v>
      </c>
      <c r="F228" s="33">
        <f t="shared" si="16"/>
        <v>456</v>
      </c>
      <c r="G228" s="30">
        <f t="shared" si="17"/>
        <v>272</v>
      </c>
      <c r="H228" s="34">
        <f t="shared" si="18"/>
        <v>184</v>
      </c>
      <c r="I228" s="35">
        <f t="shared" si="19"/>
        <v>0.5444231501</v>
      </c>
      <c r="J228" s="35">
        <f t="shared" si="20"/>
        <v>0.5196591062</v>
      </c>
      <c r="K228" s="36">
        <f t="shared" si="21"/>
        <v>148</v>
      </c>
      <c r="L228" s="37">
        <f t="shared" si="22"/>
        <v>124</v>
      </c>
      <c r="M228" s="38">
        <f t="shared" si="23"/>
        <v>96</v>
      </c>
      <c r="N228" s="39">
        <f t="shared" si="24"/>
        <v>88</v>
      </c>
      <c r="O228" s="35">
        <f t="shared" si="25"/>
        <v>0.5441176471</v>
      </c>
      <c r="P228" s="35">
        <f t="shared" si="26"/>
        <v>0.5217391304</v>
      </c>
      <c r="Q228" s="40">
        <f t="shared" si="27"/>
        <v>0.5350877193</v>
      </c>
      <c r="R228" s="35">
        <f t="shared" si="28"/>
        <v>0.4363636364</v>
      </c>
      <c r="S228" s="10">
        <f t="shared" si="57"/>
        <v>0.6847853604</v>
      </c>
      <c r="T228" s="10">
        <f t="shared" si="29"/>
        <v>0.8343724239</v>
      </c>
      <c r="U228" s="10">
        <f t="shared" si="30"/>
        <v>0.8343724239</v>
      </c>
      <c r="V228" s="30">
        <f t="shared" si="31"/>
        <v>456</v>
      </c>
      <c r="W228" s="30">
        <f t="shared" si="32"/>
        <v>244</v>
      </c>
      <c r="X228" s="34">
        <f t="shared" si="33"/>
        <v>312</v>
      </c>
      <c r="Y228" s="36">
        <f t="shared" si="34"/>
        <v>216</v>
      </c>
      <c r="Z228" s="37">
        <f t="shared" ref="Z228:AA228" si="942">L228</f>
        <v>124</v>
      </c>
      <c r="AA228" s="38">
        <f t="shared" si="942"/>
        <v>96</v>
      </c>
      <c r="AB228" s="39">
        <f t="shared" si="36"/>
        <v>43</v>
      </c>
      <c r="AC228" s="35">
        <f t="shared" si="37"/>
        <v>0.690647482</v>
      </c>
      <c r="AD228" s="35">
        <f t="shared" si="38"/>
        <v>0.6352941176</v>
      </c>
      <c r="AE228" s="50">
        <f t="shared" ref="AE228:AF228" si="943">O228</f>
        <v>0.5441176471</v>
      </c>
      <c r="AF228" s="50">
        <f t="shared" si="943"/>
        <v>0.5217391304</v>
      </c>
      <c r="AG228" s="52">
        <f t="shared" si="40"/>
        <v>0</v>
      </c>
      <c r="AH228" s="42">
        <v>176.0</v>
      </c>
      <c r="AI228" s="42">
        <v>270.0</v>
      </c>
      <c r="AJ228" s="42">
        <v>46.0</v>
      </c>
      <c r="AK228" s="42">
        <v>146.0</v>
      </c>
      <c r="AL228" s="42">
        <v>0.23958333333333334</v>
      </c>
      <c r="AM228" s="42">
        <v>0.39461883408071746</v>
      </c>
      <c r="AN228" s="42">
        <v>0.3877551020408163</v>
      </c>
      <c r="AO228" s="42">
        <v>0.40350877192982454</v>
      </c>
      <c r="AP228" s="42">
        <v>0.0</v>
      </c>
      <c r="AQ228" s="35">
        <f t="shared" si="41"/>
        <v>0.2395833333</v>
      </c>
      <c r="AR228" s="35">
        <f t="shared" si="42"/>
        <v>0.3946188341</v>
      </c>
      <c r="AS228" s="30">
        <f t="shared" si="43"/>
        <v>0.4220252558</v>
      </c>
      <c r="AT228" s="30">
        <f t="shared" si="44"/>
        <v>0.1207922074</v>
      </c>
      <c r="AU228" s="30">
        <f t="shared" si="45"/>
        <v>-0.02740642175</v>
      </c>
      <c r="AV228" s="41">
        <f t="shared" si="46"/>
        <v>0.3184152025</v>
      </c>
      <c r="AW228" s="42">
        <f t="shared" si="47"/>
        <v>0.1897247097</v>
      </c>
      <c r="AX228" s="42">
        <f t="shared" si="48"/>
        <v>0.1480560815</v>
      </c>
      <c r="AY228" s="36">
        <f t="shared" si="49"/>
        <v>47</v>
      </c>
      <c r="AZ228" s="37">
        <f t="shared" si="50"/>
        <v>270</v>
      </c>
      <c r="BA228" s="38">
        <f t="shared" si="51"/>
        <v>46</v>
      </c>
      <c r="BB228" s="39">
        <f t="shared" si="52"/>
        <v>146</v>
      </c>
      <c r="BC228" s="43"/>
      <c r="BD228" s="43"/>
      <c r="BE228" s="43">
        <f t="shared" si="53"/>
        <v>1</v>
      </c>
      <c r="BF228" s="43">
        <f t="shared" ref="BF228:BK228" si="944">POWER($AQ228,BF$3)</f>
        <v>0.2395833333</v>
      </c>
      <c r="BG228" s="43">
        <f t="shared" si="944"/>
        <v>0.05740017361</v>
      </c>
      <c r="BH228" s="43">
        <f t="shared" si="944"/>
        <v>0.01375212493</v>
      </c>
      <c r="BI228" s="43">
        <f t="shared" si="944"/>
        <v>0.003294779931</v>
      </c>
      <c r="BJ228" s="43">
        <f t="shared" si="944"/>
        <v>0.0007893743584</v>
      </c>
      <c r="BK228" s="43">
        <f t="shared" si="944"/>
        <v>0.00018912094</v>
      </c>
      <c r="BL228" s="43">
        <f t="shared" ref="BL228:BO228" si="945">$AR228*BE228</f>
        <v>0.3946188341</v>
      </c>
      <c r="BM228" s="43">
        <f t="shared" si="945"/>
        <v>0.09454409567</v>
      </c>
      <c r="BN228" s="43">
        <f t="shared" si="945"/>
        <v>0.02265118959</v>
      </c>
      <c r="BO228" s="43">
        <f t="shared" si="945"/>
        <v>0.005426847505</v>
      </c>
      <c r="BP228" s="43"/>
      <c r="BQ228" s="43"/>
      <c r="BR228" s="43"/>
      <c r="BS228" s="43"/>
      <c r="BT228" s="43"/>
      <c r="BU228" s="43"/>
      <c r="BV228" s="43"/>
      <c r="BW228" s="43"/>
      <c r="BX228" s="43"/>
    </row>
    <row r="229">
      <c r="A229" s="30"/>
      <c r="B229" s="30"/>
      <c r="C229" s="44">
        <f t="shared" si="56"/>
        <v>225</v>
      </c>
      <c r="D229" s="32">
        <f t="shared" si="14"/>
        <v>704</v>
      </c>
      <c r="E229" s="32">
        <f t="shared" si="15"/>
        <v>704</v>
      </c>
      <c r="F229" s="33">
        <f t="shared" si="16"/>
        <v>404</v>
      </c>
      <c r="G229" s="30">
        <f t="shared" si="17"/>
        <v>310</v>
      </c>
      <c r="H229" s="34">
        <f t="shared" si="18"/>
        <v>94</v>
      </c>
      <c r="I229" s="35">
        <f t="shared" si="19"/>
        <v>0.4519379344</v>
      </c>
      <c r="J229" s="35">
        <f t="shared" si="20"/>
        <v>0.4504422937</v>
      </c>
      <c r="K229" s="36">
        <f t="shared" si="21"/>
        <v>140</v>
      </c>
      <c r="L229" s="37">
        <f t="shared" si="22"/>
        <v>170</v>
      </c>
      <c r="M229" s="38">
        <f t="shared" si="23"/>
        <v>42</v>
      </c>
      <c r="N229" s="39">
        <f t="shared" si="24"/>
        <v>52</v>
      </c>
      <c r="O229" s="35">
        <f t="shared" si="25"/>
        <v>0.4516129032</v>
      </c>
      <c r="P229" s="35">
        <f t="shared" si="26"/>
        <v>0.4468085106</v>
      </c>
      <c r="Q229" s="40">
        <f t="shared" si="27"/>
        <v>0.4504950495</v>
      </c>
      <c r="R229" s="35">
        <f t="shared" si="28"/>
        <v>0.1981132075</v>
      </c>
      <c r="S229" s="10">
        <f t="shared" si="57"/>
        <v>0.5638939933</v>
      </c>
      <c r="T229" s="10">
        <f t="shared" si="29"/>
        <v>0.7846081548</v>
      </c>
      <c r="U229" s="10">
        <f t="shared" si="30"/>
        <v>0.7846081548</v>
      </c>
      <c r="V229" s="30">
        <f t="shared" si="31"/>
        <v>404</v>
      </c>
      <c r="W229" s="30">
        <f t="shared" si="32"/>
        <v>182</v>
      </c>
      <c r="X229" s="34">
        <f t="shared" si="33"/>
        <v>228</v>
      </c>
      <c r="Y229" s="36">
        <f t="shared" si="34"/>
        <v>186</v>
      </c>
      <c r="Z229" s="37">
        <f t="shared" ref="Z229:AA229" si="946">L229</f>
        <v>170</v>
      </c>
      <c r="AA229" s="38">
        <f t="shared" si="946"/>
        <v>42</v>
      </c>
      <c r="AB229" s="39">
        <f t="shared" si="36"/>
        <v>51</v>
      </c>
      <c r="AC229" s="35">
        <f t="shared" si="37"/>
        <v>0.4516129032</v>
      </c>
      <c r="AD229" s="35">
        <f t="shared" si="38"/>
        <v>0.5224719101</v>
      </c>
      <c r="AE229" s="50">
        <f t="shared" ref="AE229:AF229" si="947">O229</f>
        <v>0.4516129032</v>
      </c>
      <c r="AF229" s="50">
        <f t="shared" si="947"/>
        <v>0.4468085106</v>
      </c>
      <c r="AG229" s="52">
        <f t="shared" si="40"/>
        <v>0</v>
      </c>
      <c r="AH229" s="42">
        <v>355.0</v>
      </c>
      <c r="AI229" s="42">
        <v>314.0</v>
      </c>
      <c r="AJ229" s="42">
        <v>103.0</v>
      </c>
      <c r="AK229" s="42">
        <v>281.0</v>
      </c>
      <c r="AL229" s="42">
        <v>0.2682291666666667</v>
      </c>
      <c r="AM229" s="42">
        <v>0.5306427503736921</v>
      </c>
      <c r="AN229" s="42">
        <v>0.5306427503736921</v>
      </c>
      <c r="AO229" s="42">
        <v>0.5722222222222222</v>
      </c>
      <c r="AP229" s="42">
        <v>0.0</v>
      </c>
      <c r="AQ229" s="35">
        <f t="shared" si="41"/>
        <v>0.2682291667</v>
      </c>
      <c r="AR229" s="35">
        <f t="shared" si="42"/>
        <v>0.5306427504</v>
      </c>
      <c r="AS229" s="30">
        <f t="shared" si="43"/>
        <v>0.4351122244</v>
      </c>
      <c r="AT229" s="30">
        <f t="shared" si="44"/>
        <v>0.1338791759</v>
      </c>
      <c r="AU229" s="30">
        <f t="shared" si="45"/>
        <v>0.095530526</v>
      </c>
      <c r="AV229" s="41">
        <f t="shared" si="46"/>
        <v>0.3224529092</v>
      </c>
      <c r="AW229" s="42">
        <f t="shared" si="47"/>
        <v>0.2119793853</v>
      </c>
      <c r="AX229" s="42">
        <f t="shared" si="48"/>
        <v>0.3572236644</v>
      </c>
      <c r="AY229" s="36">
        <f t="shared" si="49"/>
        <v>175</v>
      </c>
      <c r="AZ229" s="37">
        <f t="shared" si="50"/>
        <v>314</v>
      </c>
      <c r="BA229" s="38">
        <f t="shared" si="51"/>
        <v>103</v>
      </c>
      <c r="BB229" s="39">
        <f t="shared" si="52"/>
        <v>281</v>
      </c>
      <c r="BC229" s="43"/>
      <c r="BD229" s="43"/>
      <c r="BE229" s="43">
        <f t="shared" si="53"/>
        <v>1</v>
      </c>
      <c r="BF229" s="43">
        <f t="shared" ref="BF229:BK229" si="948">POWER($AQ229,BF$3)</f>
        <v>0.2682291667</v>
      </c>
      <c r="BG229" s="43">
        <f t="shared" si="948"/>
        <v>0.07194688585</v>
      </c>
      <c r="BH229" s="43">
        <f t="shared" si="948"/>
        <v>0.01929825324</v>
      </c>
      <c r="BI229" s="43">
        <f t="shared" si="948"/>
        <v>0.005176354384</v>
      </c>
      <c r="BJ229" s="43">
        <f t="shared" si="948"/>
        <v>0.001388449223</v>
      </c>
      <c r="BK229" s="43">
        <f t="shared" si="948"/>
        <v>0.000372422578</v>
      </c>
      <c r="BL229" s="43">
        <f t="shared" ref="BL229:BO229" si="949">$AR229*BE229</f>
        <v>0.5306427504</v>
      </c>
      <c r="BM229" s="43">
        <f t="shared" si="949"/>
        <v>0.1423338627</v>
      </c>
      <c r="BN229" s="43">
        <f t="shared" si="949"/>
        <v>0.03817809339</v>
      </c>
      <c r="BO229" s="43">
        <f t="shared" si="949"/>
        <v>0.01024047817</v>
      </c>
      <c r="BP229" s="43"/>
      <c r="BQ229" s="43"/>
      <c r="BR229" s="43"/>
      <c r="BS229" s="43"/>
      <c r="BT229" s="43"/>
      <c r="BU229" s="43"/>
      <c r="BV229" s="43"/>
      <c r="BW229" s="43"/>
      <c r="BX229" s="43"/>
    </row>
    <row r="230">
      <c r="A230" s="30"/>
      <c r="B230" s="30"/>
      <c r="C230" s="44">
        <f t="shared" si="56"/>
        <v>226</v>
      </c>
      <c r="D230" s="32">
        <f t="shared" si="14"/>
        <v>2407</v>
      </c>
      <c r="E230" s="32">
        <f t="shared" si="15"/>
        <v>2407</v>
      </c>
      <c r="F230" s="33">
        <f t="shared" si="16"/>
        <v>739</v>
      </c>
      <c r="G230" s="30">
        <f t="shared" si="17"/>
        <v>500</v>
      </c>
      <c r="H230" s="34">
        <f t="shared" si="18"/>
        <v>239</v>
      </c>
      <c r="I230" s="35">
        <f t="shared" si="19"/>
        <v>0.3830204579</v>
      </c>
      <c r="J230" s="35">
        <f t="shared" si="20"/>
        <v>0.4571466842</v>
      </c>
      <c r="K230" s="36">
        <f t="shared" si="21"/>
        <v>192</v>
      </c>
      <c r="L230" s="37">
        <f t="shared" si="22"/>
        <v>308</v>
      </c>
      <c r="M230" s="38">
        <f t="shared" si="23"/>
        <v>109</v>
      </c>
      <c r="N230" s="39">
        <f t="shared" si="24"/>
        <v>130</v>
      </c>
      <c r="O230" s="35">
        <f t="shared" si="25"/>
        <v>0.384</v>
      </c>
      <c r="P230" s="35">
        <f t="shared" si="26"/>
        <v>0.4560669456</v>
      </c>
      <c r="Q230" s="40">
        <f t="shared" si="27"/>
        <v>0.4073071719</v>
      </c>
      <c r="R230" s="35">
        <f t="shared" si="28"/>
        <v>0.2613908873</v>
      </c>
      <c r="S230" s="10">
        <f t="shared" si="57"/>
        <v>0.5071613257</v>
      </c>
      <c r="T230" s="10">
        <f t="shared" si="29"/>
        <v>0.6521848992</v>
      </c>
      <c r="U230" s="10">
        <f t="shared" si="30"/>
        <v>0.6521848992</v>
      </c>
      <c r="V230" s="30">
        <f t="shared" si="31"/>
        <v>739</v>
      </c>
      <c r="W230" s="30">
        <f t="shared" si="32"/>
        <v>301</v>
      </c>
      <c r="X230" s="34">
        <f t="shared" si="33"/>
        <v>375</v>
      </c>
      <c r="Y230" s="36">
        <f t="shared" si="34"/>
        <v>266</v>
      </c>
      <c r="Z230" s="37">
        <f t="shared" ref="Z230:AA230" si="950">L230</f>
        <v>308</v>
      </c>
      <c r="AA230" s="38">
        <f t="shared" si="950"/>
        <v>109</v>
      </c>
      <c r="AB230" s="39">
        <f t="shared" si="36"/>
        <v>142</v>
      </c>
      <c r="AC230" s="35">
        <f t="shared" si="37"/>
        <v>0.4342629482</v>
      </c>
      <c r="AD230" s="35">
        <f t="shared" si="38"/>
        <v>0.4634146341</v>
      </c>
      <c r="AE230" s="50">
        <f t="shared" ref="AE230:AF230" si="951">O230</f>
        <v>0.384</v>
      </c>
      <c r="AF230" s="50">
        <f t="shared" si="951"/>
        <v>0.4560669456</v>
      </c>
      <c r="AG230" s="52">
        <f t="shared" si="40"/>
        <v>0</v>
      </c>
      <c r="AH230" s="42">
        <v>169.0</v>
      </c>
      <c r="AI230" s="42">
        <v>249.0</v>
      </c>
      <c r="AJ230" s="42">
        <v>56.0</v>
      </c>
      <c r="AK230" s="42">
        <v>126.0</v>
      </c>
      <c r="AL230" s="42">
        <v>0.3076923076923077</v>
      </c>
      <c r="AM230" s="42">
        <v>0.4043062200956938</v>
      </c>
      <c r="AN230" s="42">
        <v>0.33064516129032256</v>
      </c>
      <c r="AO230" s="42">
        <v>0.3684210526315789</v>
      </c>
      <c r="AP230" s="42">
        <v>0.0</v>
      </c>
      <c r="AQ230" s="35">
        <f t="shared" si="41"/>
        <v>0.3076923077</v>
      </c>
      <c r="AR230" s="35">
        <f t="shared" si="42"/>
        <v>0.4043062201</v>
      </c>
      <c r="AS230" s="30">
        <f t="shared" si="43"/>
        <v>0.4526362117</v>
      </c>
      <c r="AT230" s="30">
        <f t="shared" si="44"/>
        <v>0.1514031632</v>
      </c>
      <c r="AU230" s="30">
        <f t="shared" si="45"/>
        <v>-0.04832999159</v>
      </c>
      <c r="AV230" s="41">
        <f t="shared" si="46"/>
        <v>0.3281224806</v>
      </c>
      <c r="AW230" s="42">
        <f t="shared" si="47"/>
        <v>0.2424845088</v>
      </c>
      <c r="AX230" s="42">
        <f t="shared" si="48"/>
        <v>0.1690037579</v>
      </c>
      <c r="AY230" s="36">
        <f t="shared" si="49"/>
        <v>51</v>
      </c>
      <c r="AZ230" s="37">
        <f t="shared" si="50"/>
        <v>249</v>
      </c>
      <c r="BA230" s="38">
        <f t="shared" si="51"/>
        <v>56</v>
      </c>
      <c r="BB230" s="39">
        <f t="shared" si="52"/>
        <v>126</v>
      </c>
      <c r="BC230" s="43"/>
      <c r="BD230" s="43"/>
      <c r="BE230" s="43">
        <f t="shared" si="53"/>
        <v>1</v>
      </c>
      <c r="BF230" s="43">
        <f t="shared" ref="BF230:BK230" si="952">POWER($AQ230,BF$3)</f>
        <v>0.3076923077</v>
      </c>
      <c r="BG230" s="43">
        <f t="shared" si="952"/>
        <v>0.09467455621</v>
      </c>
      <c r="BH230" s="43">
        <f t="shared" si="952"/>
        <v>0.02913063268</v>
      </c>
      <c r="BI230" s="43">
        <f t="shared" si="952"/>
        <v>0.008963271594</v>
      </c>
      <c r="BJ230" s="43">
        <f t="shared" si="952"/>
        <v>0.002757929721</v>
      </c>
      <c r="BK230" s="43">
        <f t="shared" si="952"/>
        <v>0.0008485937604</v>
      </c>
      <c r="BL230" s="43">
        <f t="shared" ref="BL230:BO230" si="953">$AR230*BE230</f>
        <v>0.4043062201</v>
      </c>
      <c r="BM230" s="43">
        <f t="shared" si="953"/>
        <v>0.1244019139</v>
      </c>
      <c r="BN230" s="43">
        <f t="shared" si="953"/>
        <v>0.03827751196</v>
      </c>
      <c r="BO230" s="43">
        <f t="shared" si="953"/>
        <v>0.01177769599</v>
      </c>
      <c r="BP230" s="43"/>
      <c r="BQ230" s="43"/>
      <c r="BR230" s="43"/>
      <c r="BS230" s="43"/>
      <c r="BT230" s="43"/>
      <c r="BU230" s="43"/>
      <c r="BV230" s="43"/>
      <c r="BW230" s="43"/>
      <c r="BX230" s="43"/>
    </row>
    <row r="231">
      <c r="A231" s="30"/>
      <c r="B231" s="30"/>
      <c r="C231" s="44">
        <f t="shared" si="56"/>
        <v>227</v>
      </c>
      <c r="D231" s="32">
        <f t="shared" si="14"/>
        <v>1712</v>
      </c>
      <c r="E231" s="32">
        <f t="shared" si="15"/>
        <v>1712</v>
      </c>
      <c r="F231" s="33">
        <f t="shared" si="16"/>
        <v>510</v>
      </c>
      <c r="G231" s="30">
        <f t="shared" si="17"/>
        <v>279</v>
      </c>
      <c r="H231" s="34">
        <f t="shared" si="18"/>
        <v>231</v>
      </c>
      <c r="I231" s="35">
        <f t="shared" si="19"/>
        <v>0.3997913033</v>
      </c>
      <c r="J231" s="35">
        <f t="shared" si="20"/>
        <v>0.4587821979</v>
      </c>
      <c r="K231" s="36">
        <f t="shared" si="21"/>
        <v>112</v>
      </c>
      <c r="L231" s="37">
        <f t="shared" si="22"/>
        <v>167</v>
      </c>
      <c r="M231" s="38">
        <f t="shared" si="23"/>
        <v>106</v>
      </c>
      <c r="N231" s="39">
        <f t="shared" si="24"/>
        <v>125</v>
      </c>
      <c r="O231" s="35">
        <f t="shared" si="25"/>
        <v>0.4014336918</v>
      </c>
      <c r="P231" s="35">
        <f t="shared" si="26"/>
        <v>0.4588744589</v>
      </c>
      <c r="Q231" s="40">
        <f t="shared" si="27"/>
        <v>0.4274509804</v>
      </c>
      <c r="R231" s="35">
        <f t="shared" si="28"/>
        <v>0.3882783883</v>
      </c>
      <c r="S231" s="10">
        <f t="shared" si="57"/>
        <v>0.7573255759</v>
      </c>
      <c r="T231" s="10">
        <f t="shared" si="29"/>
        <v>0.9832455546</v>
      </c>
      <c r="U231" s="10">
        <f t="shared" si="30"/>
        <v>0.9832455546</v>
      </c>
      <c r="V231" s="30">
        <f t="shared" si="31"/>
        <v>510</v>
      </c>
      <c r="W231" s="30">
        <f t="shared" si="32"/>
        <v>218</v>
      </c>
      <c r="X231" s="34">
        <f t="shared" si="33"/>
        <v>386</v>
      </c>
      <c r="Y231" s="36">
        <f t="shared" si="34"/>
        <v>280</v>
      </c>
      <c r="Z231" s="37">
        <f t="shared" ref="Z231:AA231" si="954">L231</f>
        <v>167</v>
      </c>
      <c r="AA231" s="38">
        <f t="shared" si="954"/>
        <v>106</v>
      </c>
      <c r="AB231" s="39">
        <f t="shared" si="36"/>
        <v>5</v>
      </c>
      <c r="AC231" s="35">
        <f t="shared" si="37"/>
        <v>0.954954955</v>
      </c>
      <c r="AD231" s="35">
        <f t="shared" si="38"/>
        <v>0.6263982103</v>
      </c>
      <c r="AE231" s="50">
        <f t="shared" ref="AE231:AF231" si="955">O231</f>
        <v>0.4014336918</v>
      </c>
      <c r="AF231" s="50">
        <f t="shared" si="955"/>
        <v>0.4588744589</v>
      </c>
      <c r="AG231" s="52">
        <f t="shared" si="40"/>
        <v>1</v>
      </c>
      <c r="AH231" s="42">
        <v>962.0</v>
      </c>
      <c r="AI231" s="42">
        <v>339.0</v>
      </c>
      <c r="AJ231" s="42">
        <v>444.0</v>
      </c>
      <c r="AK231" s="42">
        <v>67.0</v>
      </c>
      <c r="AL231" s="42">
        <v>0.8688845401174168</v>
      </c>
      <c r="AM231" s="42">
        <v>0.7394312067640276</v>
      </c>
      <c r="AN231" s="42">
        <v>0.6983985765124555</v>
      </c>
      <c r="AO231" s="42">
        <v>0.6905132192846034</v>
      </c>
      <c r="AP231" s="42">
        <v>0.0</v>
      </c>
      <c r="AQ231" s="35">
        <f t="shared" si="41"/>
        <v>0.8688845401</v>
      </c>
      <c r="AR231" s="35">
        <f t="shared" si="42"/>
        <v>0.7394312068</v>
      </c>
      <c r="AS231" s="30">
        <f t="shared" si="43"/>
        <v>0.6306362413</v>
      </c>
      <c r="AT231" s="30">
        <f t="shared" si="44"/>
        <v>0.3294031928</v>
      </c>
      <c r="AU231" s="30">
        <f t="shared" si="45"/>
        <v>0.1087949655</v>
      </c>
      <c r="AV231" s="41">
        <f t="shared" si="46"/>
        <v>0.4230287061</v>
      </c>
      <c r="AW231" s="42">
        <f t="shared" si="47"/>
        <v>0.6570642311</v>
      </c>
      <c r="AX231" s="42">
        <f t="shared" si="48"/>
        <v>0.8224757177</v>
      </c>
      <c r="AY231" s="36">
        <f t="shared" si="49"/>
        <v>1571</v>
      </c>
      <c r="AZ231" s="37">
        <f t="shared" si="50"/>
        <v>339</v>
      </c>
      <c r="BA231" s="38">
        <f t="shared" si="51"/>
        <v>444</v>
      </c>
      <c r="BB231" s="39">
        <f t="shared" si="52"/>
        <v>67</v>
      </c>
      <c r="BC231" s="43"/>
      <c r="BD231" s="43"/>
      <c r="BE231" s="43">
        <f t="shared" si="53"/>
        <v>1</v>
      </c>
      <c r="BF231" s="43">
        <f t="shared" ref="BF231:BK231" si="956">POWER($AQ231,BF$3)</f>
        <v>0.8688845401</v>
      </c>
      <c r="BG231" s="43">
        <f t="shared" si="956"/>
        <v>0.7549603441</v>
      </c>
      <c r="BH231" s="43">
        <f t="shared" si="956"/>
        <v>0.6559733714</v>
      </c>
      <c r="BI231" s="43">
        <f t="shared" si="956"/>
        <v>0.5699651211</v>
      </c>
      <c r="BJ231" s="43">
        <f t="shared" si="956"/>
        <v>0.4952338821</v>
      </c>
      <c r="BK231" s="43">
        <f t="shared" si="956"/>
        <v>0.4303010639</v>
      </c>
      <c r="BL231" s="43">
        <f t="shared" ref="BL231:BO231" si="957">$AR231*BE231</f>
        <v>0.7394312068</v>
      </c>
      <c r="BM231" s="43">
        <f t="shared" si="957"/>
        <v>0.642480344</v>
      </c>
      <c r="BN231" s="43">
        <f t="shared" si="957"/>
        <v>0.5582412383</v>
      </c>
      <c r="BO231" s="43">
        <f t="shared" si="957"/>
        <v>0.4850471816</v>
      </c>
      <c r="BP231" s="43"/>
      <c r="BQ231" s="43"/>
      <c r="BR231" s="43"/>
      <c r="BS231" s="43"/>
      <c r="BT231" s="43"/>
      <c r="BU231" s="43"/>
      <c r="BV231" s="43"/>
      <c r="BW231" s="43"/>
      <c r="BX231" s="43"/>
    </row>
    <row r="232">
      <c r="A232" s="30"/>
      <c r="B232" s="30"/>
      <c r="C232" s="44">
        <f t="shared" si="56"/>
        <v>228</v>
      </c>
      <c r="D232" s="32">
        <f t="shared" si="14"/>
        <v>482</v>
      </c>
      <c r="E232" s="32">
        <f t="shared" si="15"/>
        <v>482</v>
      </c>
      <c r="F232" s="33">
        <f t="shared" si="16"/>
        <v>270</v>
      </c>
      <c r="G232" s="30">
        <f t="shared" si="17"/>
        <v>217</v>
      </c>
      <c r="H232" s="34">
        <f t="shared" si="18"/>
        <v>53</v>
      </c>
      <c r="I232" s="35">
        <f t="shared" si="19"/>
        <v>0.4157042766</v>
      </c>
      <c r="J232" s="35">
        <f t="shared" si="20"/>
        <v>0.2791250207</v>
      </c>
      <c r="K232" s="36">
        <f t="shared" si="21"/>
        <v>90</v>
      </c>
      <c r="L232" s="37">
        <f t="shared" si="22"/>
        <v>127</v>
      </c>
      <c r="M232" s="38">
        <f t="shared" si="23"/>
        <v>15</v>
      </c>
      <c r="N232" s="39">
        <f t="shared" si="24"/>
        <v>38</v>
      </c>
      <c r="O232" s="35">
        <f t="shared" si="25"/>
        <v>0.4147465438</v>
      </c>
      <c r="P232" s="35">
        <f t="shared" si="26"/>
        <v>0.2830188679</v>
      </c>
      <c r="Q232" s="40">
        <f t="shared" si="27"/>
        <v>0.3888888889</v>
      </c>
      <c r="R232" s="35">
        <f t="shared" si="28"/>
        <v>0.1056338028</v>
      </c>
      <c r="S232" s="10">
        <f t="shared" si="57"/>
        <v>0.49976942</v>
      </c>
      <c r="T232" s="10">
        <f t="shared" si="29"/>
        <v>0.7370960245</v>
      </c>
      <c r="U232" s="10">
        <f t="shared" si="30"/>
        <v>0.7370960245</v>
      </c>
      <c r="V232" s="30">
        <f t="shared" si="31"/>
        <v>270</v>
      </c>
      <c r="W232" s="30">
        <f t="shared" si="32"/>
        <v>105</v>
      </c>
      <c r="X232" s="34">
        <f t="shared" si="33"/>
        <v>135</v>
      </c>
      <c r="Y232" s="36">
        <f t="shared" si="34"/>
        <v>120</v>
      </c>
      <c r="Z232" s="37">
        <f t="shared" ref="Z232:AA232" si="958">L232</f>
        <v>127</v>
      </c>
      <c r="AA232" s="38">
        <f t="shared" si="958"/>
        <v>15</v>
      </c>
      <c r="AB232" s="39">
        <f t="shared" si="36"/>
        <v>43</v>
      </c>
      <c r="AC232" s="35">
        <f t="shared" si="37"/>
        <v>0.2586206897</v>
      </c>
      <c r="AD232" s="35">
        <f t="shared" si="38"/>
        <v>0.4858299595</v>
      </c>
      <c r="AE232" s="50">
        <f t="shared" ref="AE232:AF232" si="959">O232</f>
        <v>0.4147465438</v>
      </c>
      <c r="AF232" s="50">
        <f t="shared" si="959"/>
        <v>0.2830188679</v>
      </c>
      <c r="AG232" s="52">
        <f t="shared" si="40"/>
        <v>0</v>
      </c>
      <c r="AH232" s="42">
        <v>88.0</v>
      </c>
      <c r="AI232" s="42">
        <v>129.0</v>
      </c>
      <c r="AJ232" s="42">
        <v>33.0</v>
      </c>
      <c r="AK232" s="42">
        <v>125.0</v>
      </c>
      <c r="AL232" s="42">
        <v>0.2088607594936709</v>
      </c>
      <c r="AM232" s="42">
        <v>0.4055299539170507</v>
      </c>
      <c r="AN232" s="42">
        <v>0.4055299539170507</v>
      </c>
      <c r="AO232" s="42">
        <v>0.42857142857142855</v>
      </c>
      <c r="AP232" s="42">
        <v>0.0</v>
      </c>
      <c r="AQ232" s="35">
        <f t="shared" si="41"/>
        <v>0.2088607595</v>
      </c>
      <c r="AR232" s="35">
        <f t="shared" si="42"/>
        <v>0.4055299539</v>
      </c>
      <c r="AS232" s="30">
        <f t="shared" si="43"/>
        <v>0.4076535796</v>
      </c>
      <c r="AT232" s="30">
        <f t="shared" si="44"/>
        <v>0.1064205311</v>
      </c>
      <c r="AU232" s="30">
        <f t="shared" si="45"/>
        <v>-0.002123625691</v>
      </c>
      <c r="AV232" s="41">
        <f t="shared" si="46"/>
        <v>0.3141567614</v>
      </c>
      <c r="AW232" s="42">
        <f t="shared" si="47"/>
        <v>0.1657530487</v>
      </c>
      <c r="AX232" s="42">
        <f t="shared" si="48"/>
        <v>0.1625242956</v>
      </c>
      <c r="AY232" s="36">
        <f t="shared" si="49"/>
        <v>25</v>
      </c>
      <c r="AZ232" s="37">
        <f t="shared" si="50"/>
        <v>129</v>
      </c>
      <c r="BA232" s="38">
        <f t="shared" si="51"/>
        <v>33</v>
      </c>
      <c r="BB232" s="39">
        <f t="shared" si="52"/>
        <v>125</v>
      </c>
      <c r="BC232" s="43"/>
      <c r="BD232" s="43"/>
      <c r="BE232" s="43">
        <f t="shared" si="53"/>
        <v>1</v>
      </c>
      <c r="BF232" s="43">
        <f t="shared" ref="BF232:BK232" si="960">POWER($AQ232,BF$3)</f>
        <v>0.2088607595</v>
      </c>
      <c r="BG232" s="43">
        <f t="shared" si="960"/>
        <v>0.04362281686</v>
      </c>
      <c r="BH232" s="43">
        <f t="shared" si="960"/>
        <v>0.00911109466</v>
      </c>
      <c r="BI232" s="43">
        <f t="shared" si="960"/>
        <v>0.00190295015</v>
      </c>
      <c r="BJ232" s="43">
        <f t="shared" si="960"/>
        <v>0.0003974516137</v>
      </c>
      <c r="BK232" s="43">
        <f t="shared" si="960"/>
        <v>0.0000830120459</v>
      </c>
      <c r="BL232" s="43">
        <f t="shared" ref="BL232:BO232" si="961">$AR232*BE232</f>
        <v>0.4055299539</v>
      </c>
      <c r="BM232" s="43">
        <f t="shared" si="961"/>
        <v>0.08469929417</v>
      </c>
      <c r="BN232" s="43">
        <f t="shared" si="961"/>
        <v>0.01769035891</v>
      </c>
      <c r="BO232" s="43">
        <f t="shared" si="961"/>
        <v>0.003694821798</v>
      </c>
      <c r="BP232" s="43"/>
      <c r="BQ232" s="43"/>
      <c r="BR232" s="43"/>
      <c r="BS232" s="43"/>
      <c r="BT232" s="43"/>
      <c r="BU232" s="43"/>
      <c r="BV232" s="43"/>
      <c r="BW232" s="43"/>
      <c r="BX232" s="43"/>
    </row>
    <row r="233">
      <c r="A233" s="30"/>
      <c r="B233" s="30"/>
      <c r="C233" s="44">
        <f t="shared" si="56"/>
        <v>229</v>
      </c>
      <c r="D233" s="32">
        <f t="shared" si="14"/>
        <v>1641</v>
      </c>
      <c r="E233" s="32">
        <f t="shared" si="15"/>
        <v>1641</v>
      </c>
      <c r="F233" s="33">
        <f t="shared" si="16"/>
        <v>631</v>
      </c>
      <c r="G233" s="30">
        <f t="shared" si="17"/>
        <v>396</v>
      </c>
      <c r="H233" s="34">
        <f t="shared" si="18"/>
        <v>235</v>
      </c>
      <c r="I233" s="35">
        <f t="shared" si="19"/>
        <v>0.2579241638</v>
      </c>
      <c r="J233" s="35">
        <f t="shared" si="20"/>
        <v>0.2701222812</v>
      </c>
      <c r="K233" s="36">
        <f t="shared" si="21"/>
        <v>102</v>
      </c>
      <c r="L233" s="37">
        <f t="shared" si="22"/>
        <v>294</v>
      </c>
      <c r="M233" s="38">
        <f t="shared" si="23"/>
        <v>63</v>
      </c>
      <c r="N233" s="39">
        <f t="shared" si="24"/>
        <v>172</v>
      </c>
      <c r="O233" s="35">
        <f t="shared" si="25"/>
        <v>0.2575757576</v>
      </c>
      <c r="P233" s="35">
        <f t="shared" si="26"/>
        <v>0.2680851064</v>
      </c>
      <c r="Q233" s="40">
        <f t="shared" si="27"/>
        <v>0.2614896989</v>
      </c>
      <c r="R233" s="35">
        <f t="shared" si="28"/>
        <v>0.1764705882</v>
      </c>
      <c r="S233" s="10">
        <f t="shared" si="57"/>
        <v>0.7693662307</v>
      </c>
      <c r="T233" s="10">
        <f t="shared" si="29"/>
        <v>1.134930176</v>
      </c>
      <c r="U233" s="10">
        <f t="shared" si="30"/>
        <v>1</v>
      </c>
      <c r="V233" s="30">
        <f t="shared" si="31"/>
        <v>631</v>
      </c>
      <c r="W233" s="30">
        <f t="shared" si="32"/>
        <v>165</v>
      </c>
      <c r="X233" s="34">
        <f t="shared" si="33"/>
        <v>485</v>
      </c>
      <c r="Y233" s="36">
        <f t="shared" si="34"/>
        <v>422</v>
      </c>
      <c r="Z233" s="37">
        <f t="shared" ref="Z233:AA233" si="962">L233</f>
        <v>294</v>
      </c>
      <c r="AA233" s="38">
        <f t="shared" si="962"/>
        <v>63</v>
      </c>
      <c r="AB233" s="39">
        <f t="shared" si="36"/>
        <v>0</v>
      </c>
      <c r="AC233" s="35">
        <f t="shared" si="37"/>
        <v>1</v>
      </c>
      <c r="AD233" s="35">
        <f t="shared" si="38"/>
        <v>0.5893854749</v>
      </c>
      <c r="AE233" s="50">
        <f t="shared" ref="AE233:AF233" si="963">O233</f>
        <v>0.2575757576</v>
      </c>
      <c r="AF233" s="50">
        <f t="shared" si="963"/>
        <v>0.2680851064</v>
      </c>
      <c r="AG233" s="52">
        <f t="shared" si="40"/>
        <v>1</v>
      </c>
      <c r="AH233" s="42">
        <v>405.0</v>
      </c>
      <c r="AI233" s="42">
        <v>301.0</v>
      </c>
      <c r="AJ233" s="42">
        <v>126.0</v>
      </c>
      <c r="AK233" s="42">
        <v>50.0</v>
      </c>
      <c r="AL233" s="42">
        <v>0.7159090909090909</v>
      </c>
      <c r="AM233" s="42">
        <v>0.5736543909348442</v>
      </c>
      <c r="AN233" s="42">
        <v>0.39068825910931176</v>
      </c>
      <c r="AO233" s="42">
        <v>0.4144736842105263</v>
      </c>
      <c r="AP233" s="42">
        <v>0.0</v>
      </c>
      <c r="AQ233" s="35">
        <f t="shared" si="41"/>
        <v>0.7159090909</v>
      </c>
      <c r="AR233" s="35">
        <f t="shared" si="42"/>
        <v>0.5736543909</v>
      </c>
      <c r="AS233" s="30">
        <f t="shared" si="43"/>
        <v>0.5963445859</v>
      </c>
      <c r="AT233" s="30">
        <f t="shared" si="44"/>
        <v>0.2951115374</v>
      </c>
      <c r="AU233" s="30">
        <f t="shared" si="45"/>
        <v>-0.02269019494</v>
      </c>
      <c r="AV233" s="41">
        <f t="shared" si="46"/>
        <v>0.3944024988</v>
      </c>
      <c r="AW233" s="42">
        <f t="shared" si="47"/>
        <v>0.5475475532</v>
      </c>
      <c r="AX233" s="42">
        <f t="shared" si="48"/>
        <v>0.5130494598</v>
      </c>
      <c r="AY233" s="36">
        <f t="shared" si="49"/>
        <v>317</v>
      </c>
      <c r="AZ233" s="37">
        <f t="shared" si="50"/>
        <v>301</v>
      </c>
      <c r="BA233" s="38">
        <f t="shared" si="51"/>
        <v>126</v>
      </c>
      <c r="BB233" s="39">
        <f t="shared" si="52"/>
        <v>50</v>
      </c>
      <c r="BC233" s="43"/>
      <c r="BD233" s="43"/>
      <c r="BE233" s="43">
        <f t="shared" si="53"/>
        <v>1</v>
      </c>
      <c r="BF233" s="43">
        <f t="shared" ref="BF233:BK233" si="964">POWER($AQ233,BF$3)</f>
        <v>0.7159090909</v>
      </c>
      <c r="BG233" s="43">
        <f t="shared" si="964"/>
        <v>0.5125258264</v>
      </c>
      <c r="BH233" s="43">
        <f t="shared" si="964"/>
        <v>0.3669218985</v>
      </c>
      <c r="BI233" s="43">
        <f t="shared" si="964"/>
        <v>0.2626827228</v>
      </c>
      <c r="BJ233" s="43">
        <f t="shared" si="964"/>
        <v>0.1880569493</v>
      </c>
      <c r="BK233" s="43">
        <f t="shared" si="964"/>
        <v>0.1346316796</v>
      </c>
      <c r="BL233" s="43">
        <f t="shared" ref="BL233:BO233" si="965">$AR233*BE233</f>
        <v>0.5736543909</v>
      </c>
      <c r="BM233" s="43">
        <f t="shared" si="965"/>
        <v>0.4106843935</v>
      </c>
      <c r="BN233" s="43">
        <f t="shared" si="965"/>
        <v>0.2940126908</v>
      </c>
      <c r="BO233" s="43">
        <f t="shared" si="965"/>
        <v>0.2104863582</v>
      </c>
      <c r="BP233" s="43"/>
      <c r="BQ233" s="43"/>
      <c r="BR233" s="43"/>
      <c r="BS233" s="43"/>
      <c r="BT233" s="43"/>
      <c r="BU233" s="43"/>
      <c r="BV233" s="43"/>
      <c r="BW233" s="43"/>
      <c r="BX233" s="43"/>
    </row>
    <row r="234">
      <c r="A234" s="30"/>
      <c r="B234" s="30"/>
      <c r="C234" s="44">
        <f t="shared" si="56"/>
        <v>230</v>
      </c>
      <c r="D234" s="32">
        <f t="shared" si="14"/>
        <v>816</v>
      </c>
      <c r="E234" s="32">
        <f t="shared" si="15"/>
        <v>816</v>
      </c>
      <c r="F234" s="33">
        <f t="shared" si="16"/>
        <v>297</v>
      </c>
      <c r="G234" s="30">
        <f t="shared" si="17"/>
        <v>241</v>
      </c>
      <c r="H234" s="34">
        <f t="shared" si="18"/>
        <v>56</v>
      </c>
      <c r="I234" s="35">
        <f t="shared" si="19"/>
        <v>0.4127854142</v>
      </c>
      <c r="J234" s="35">
        <f t="shared" si="20"/>
        <v>0.3861246481</v>
      </c>
      <c r="K234" s="36">
        <f t="shared" si="21"/>
        <v>99</v>
      </c>
      <c r="L234" s="37">
        <f t="shared" si="22"/>
        <v>142</v>
      </c>
      <c r="M234" s="38">
        <f t="shared" si="23"/>
        <v>22</v>
      </c>
      <c r="N234" s="39">
        <f t="shared" si="24"/>
        <v>34</v>
      </c>
      <c r="O234" s="35">
        <f t="shared" si="25"/>
        <v>0.4107883817</v>
      </c>
      <c r="P234" s="35">
        <f t="shared" si="26"/>
        <v>0.3928571429</v>
      </c>
      <c r="Q234" s="40">
        <f t="shared" si="27"/>
        <v>0.4074074074</v>
      </c>
      <c r="R234" s="35">
        <f t="shared" si="28"/>
        <v>0.1341463415</v>
      </c>
      <c r="S234" s="10">
        <f t="shared" si="57"/>
        <v>0.6785877359</v>
      </c>
      <c r="T234" s="10">
        <f t="shared" si="29"/>
        <v>1.012478895</v>
      </c>
      <c r="U234" s="10">
        <f t="shared" si="30"/>
        <v>1</v>
      </c>
      <c r="V234" s="30">
        <f t="shared" si="31"/>
        <v>297</v>
      </c>
      <c r="W234" s="30">
        <f t="shared" si="32"/>
        <v>121</v>
      </c>
      <c r="X234" s="34">
        <f t="shared" si="33"/>
        <v>202</v>
      </c>
      <c r="Y234" s="36">
        <f t="shared" si="34"/>
        <v>180</v>
      </c>
      <c r="Z234" s="37">
        <f t="shared" ref="Z234:AA234" si="966">L234</f>
        <v>142</v>
      </c>
      <c r="AA234" s="38">
        <f t="shared" si="966"/>
        <v>22</v>
      </c>
      <c r="AB234" s="39">
        <f t="shared" si="36"/>
        <v>0</v>
      </c>
      <c r="AC234" s="35">
        <f t="shared" si="37"/>
        <v>1</v>
      </c>
      <c r="AD234" s="35">
        <f t="shared" si="38"/>
        <v>0.5590062112</v>
      </c>
      <c r="AE234" s="50">
        <f t="shared" ref="AE234:AF234" si="967">O234</f>
        <v>0.4107883817</v>
      </c>
      <c r="AF234" s="50">
        <f t="shared" si="967"/>
        <v>0.3928571429</v>
      </c>
      <c r="AG234" s="52">
        <f t="shared" si="40"/>
        <v>1</v>
      </c>
      <c r="AH234" s="42">
        <v>1207.0</v>
      </c>
      <c r="AI234" s="42">
        <v>856.0</v>
      </c>
      <c r="AJ234" s="42">
        <v>307.0</v>
      </c>
      <c r="AK234" s="42">
        <v>59.0</v>
      </c>
      <c r="AL234" s="42">
        <v>0.8387978142076503</v>
      </c>
      <c r="AM234" s="42">
        <v>0.5850702859912749</v>
      </c>
      <c r="AN234" s="42">
        <v>0.39074733096085407</v>
      </c>
      <c r="AO234" s="42">
        <v>0.39208173690932313</v>
      </c>
      <c r="AP234" s="42">
        <v>0.0</v>
      </c>
      <c r="AQ234" s="35">
        <f t="shared" si="41"/>
        <v>0.8387978142</v>
      </c>
      <c r="AR234" s="35">
        <f t="shared" si="42"/>
        <v>0.585070286</v>
      </c>
      <c r="AS234" s="30">
        <f t="shared" si="43"/>
        <v>0.6248072977</v>
      </c>
      <c r="AT234" s="30">
        <f t="shared" si="44"/>
        <v>0.3235742492</v>
      </c>
      <c r="AU234" s="30">
        <f t="shared" si="45"/>
        <v>-0.03973701167</v>
      </c>
      <c r="AV234" s="41">
        <f t="shared" si="46"/>
        <v>0.4172280093</v>
      </c>
      <c r="AW234" s="42">
        <f t="shared" si="47"/>
        <v>0.6357208774</v>
      </c>
      <c r="AX234" s="42">
        <f t="shared" si="48"/>
        <v>0.5753048632</v>
      </c>
      <c r="AY234" s="36">
        <f t="shared" si="49"/>
        <v>1160</v>
      </c>
      <c r="AZ234" s="37">
        <f t="shared" si="50"/>
        <v>856</v>
      </c>
      <c r="BA234" s="38">
        <f t="shared" si="51"/>
        <v>307</v>
      </c>
      <c r="BB234" s="39">
        <f t="shared" si="52"/>
        <v>59</v>
      </c>
      <c r="BC234" s="43"/>
      <c r="BD234" s="43"/>
      <c r="BE234" s="43">
        <f t="shared" si="53"/>
        <v>1</v>
      </c>
      <c r="BF234" s="43">
        <f t="shared" ref="BF234:BK234" si="968">POWER($AQ234,BF$3)</f>
        <v>0.8387978142</v>
      </c>
      <c r="BG234" s="43">
        <f t="shared" si="968"/>
        <v>0.7035817731</v>
      </c>
      <c r="BH234" s="43">
        <f t="shared" si="968"/>
        <v>0.5901628534</v>
      </c>
      <c r="BI234" s="43">
        <f t="shared" si="968"/>
        <v>0.4950273115</v>
      </c>
      <c r="BJ234" s="43">
        <f t="shared" si="968"/>
        <v>0.4152278268</v>
      </c>
      <c r="BK234" s="43">
        <f t="shared" si="968"/>
        <v>0.3482921935</v>
      </c>
      <c r="BL234" s="43">
        <f t="shared" ref="BL234:BO234" si="969">$AR234*BE234</f>
        <v>0.585070286</v>
      </c>
      <c r="BM234" s="43">
        <f t="shared" si="969"/>
        <v>0.490755677</v>
      </c>
      <c r="BN234" s="43">
        <f t="shared" si="969"/>
        <v>0.4116447892</v>
      </c>
      <c r="BO234" s="43">
        <f t="shared" si="969"/>
        <v>0.3452867494</v>
      </c>
      <c r="BP234" s="43"/>
      <c r="BQ234" s="43"/>
      <c r="BR234" s="43"/>
      <c r="BS234" s="43"/>
      <c r="BT234" s="43"/>
      <c r="BU234" s="43"/>
      <c r="BV234" s="43"/>
      <c r="BW234" s="43"/>
      <c r="BX234" s="43"/>
    </row>
    <row r="235">
      <c r="A235" s="30"/>
      <c r="B235" s="30"/>
      <c r="C235" s="44">
        <f t="shared" si="56"/>
        <v>231</v>
      </c>
      <c r="D235" s="32">
        <f t="shared" si="14"/>
        <v>1056</v>
      </c>
      <c r="E235" s="32">
        <f t="shared" si="15"/>
        <v>1056</v>
      </c>
      <c r="F235" s="33">
        <f t="shared" si="16"/>
        <v>681</v>
      </c>
      <c r="G235" s="30">
        <f t="shared" si="17"/>
        <v>367</v>
      </c>
      <c r="H235" s="34">
        <f t="shared" si="18"/>
        <v>314</v>
      </c>
      <c r="I235" s="35">
        <f t="shared" si="19"/>
        <v>0.3316645516</v>
      </c>
      <c r="J235" s="35">
        <f t="shared" si="20"/>
        <v>0.3857616286</v>
      </c>
      <c r="K235" s="36">
        <f t="shared" si="21"/>
        <v>122</v>
      </c>
      <c r="L235" s="37">
        <f t="shared" si="22"/>
        <v>245</v>
      </c>
      <c r="M235" s="38">
        <f t="shared" si="23"/>
        <v>121</v>
      </c>
      <c r="N235" s="39">
        <f t="shared" si="24"/>
        <v>193</v>
      </c>
      <c r="O235" s="35">
        <f t="shared" si="25"/>
        <v>0.3324250681</v>
      </c>
      <c r="P235" s="35">
        <f t="shared" si="26"/>
        <v>0.3853503185</v>
      </c>
      <c r="Q235" s="40">
        <f t="shared" si="27"/>
        <v>0.3568281938</v>
      </c>
      <c r="R235" s="35">
        <f t="shared" si="28"/>
        <v>0.3306010929</v>
      </c>
      <c r="S235" s="10">
        <f t="shared" si="57"/>
        <v>0.9743059291</v>
      </c>
      <c r="T235" s="10">
        <f t="shared" si="29"/>
        <v>1.37488117</v>
      </c>
      <c r="U235" s="10">
        <f t="shared" si="30"/>
        <v>1</v>
      </c>
      <c r="V235" s="30">
        <f t="shared" si="31"/>
        <v>681</v>
      </c>
      <c r="W235" s="30">
        <f t="shared" si="32"/>
        <v>243</v>
      </c>
      <c r="X235" s="34">
        <f t="shared" si="33"/>
        <v>664</v>
      </c>
      <c r="Y235" s="36">
        <f t="shared" si="34"/>
        <v>543</v>
      </c>
      <c r="Z235" s="37">
        <f t="shared" ref="Z235:AA235" si="970">L235</f>
        <v>245</v>
      </c>
      <c r="AA235" s="38">
        <f t="shared" si="970"/>
        <v>121</v>
      </c>
      <c r="AB235" s="39">
        <f t="shared" si="36"/>
        <v>0</v>
      </c>
      <c r="AC235" s="35">
        <f t="shared" si="37"/>
        <v>1</v>
      </c>
      <c r="AD235" s="35">
        <f t="shared" si="38"/>
        <v>0.6890862944</v>
      </c>
      <c r="AE235" s="50">
        <f t="shared" ref="AE235:AF235" si="971">O235</f>
        <v>0.3324250681</v>
      </c>
      <c r="AF235" s="50">
        <f t="shared" si="971"/>
        <v>0.3853503185</v>
      </c>
      <c r="AG235" s="52">
        <f t="shared" si="40"/>
        <v>1</v>
      </c>
      <c r="AH235" s="42">
        <v>701.0</v>
      </c>
      <c r="AI235" s="42">
        <v>451.0</v>
      </c>
      <c r="AJ235" s="42">
        <v>258.0</v>
      </c>
      <c r="AK235" s="42">
        <v>66.0</v>
      </c>
      <c r="AL235" s="42">
        <v>0.7962962962962963</v>
      </c>
      <c r="AM235" s="42">
        <v>0.6085069444444444</v>
      </c>
      <c r="AN235" s="42">
        <v>0.4863325740318907</v>
      </c>
      <c r="AO235" s="42">
        <v>0.5352697095435685</v>
      </c>
      <c r="AP235" s="42">
        <v>0.0</v>
      </c>
      <c r="AQ235" s="35">
        <f t="shared" si="41"/>
        <v>0.7962962963</v>
      </c>
      <c r="AR235" s="35">
        <f t="shared" si="42"/>
        <v>0.6085069444</v>
      </c>
      <c r="AS235" s="30">
        <f t="shared" si="43"/>
        <v>0.6158000716</v>
      </c>
      <c r="AT235" s="30">
        <f t="shared" si="44"/>
        <v>0.3145670231</v>
      </c>
      <c r="AU235" s="30">
        <f t="shared" si="45"/>
        <v>-0.007293127165</v>
      </c>
      <c r="AV235" s="41">
        <f t="shared" si="46"/>
        <v>0.4091769746</v>
      </c>
      <c r="AW235" s="42">
        <f t="shared" si="47"/>
        <v>0.6054090367</v>
      </c>
      <c r="AX235" s="42">
        <f t="shared" si="48"/>
        <v>0.5943205916</v>
      </c>
      <c r="AY235" s="36">
        <f t="shared" si="49"/>
        <v>661</v>
      </c>
      <c r="AZ235" s="37">
        <f t="shared" si="50"/>
        <v>451</v>
      </c>
      <c r="BA235" s="38">
        <f t="shared" si="51"/>
        <v>258</v>
      </c>
      <c r="BB235" s="39">
        <f t="shared" si="52"/>
        <v>66</v>
      </c>
      <c r="BC235" s="43"/>
      <c r="BD235" s="43"/>
      <c r="BE235" s="43">
        <f t="shared" si="53"/>
        <v>1</v>
      </c>
      <c r="BF235" s="43">
        <f t="shared" ref="BF235:BK235" si="972">POWER($AQ235,BF$3)</f>
        <v>0.7962962963</v>
      </c>
      <c r="BG235" s="43">
        <f t="shared" si="972"/>
        <v>0.6340877915</v>
      </c>
      <c r="BH235" s="43">
        <f t="shared" si="972"/>
        <v>0.5049217599</v>
      </c>
      <c r="BI235" s="43">
        <f t="shared" si="972"/>
        <v>0.4020673273</v>
      </c>
      <c r="BJ235" s="43">
        <f t="shared" si="972"/>
        <v>0.3201647236</v>
      </c>
      <c r="BK235" s="43">
        <f t="shared" si="972"/>
        <v>0.2549459836</v>
      </c>
      <c r="BL235" s="43">
        <f t="shared" ref="BL235:BO235" si="973">$AR235*BE235</f>
        <v>0.6085069444</v>
      </c>
      <c r="BM235" s="43">
        <f t="shared" si="973"/>
        <v>0.4845518261</v>
      </c>
      <c r="BN235" s="43">
        <f t="shared" si="973"/>
        <v>0.3858468245</v>
      </c>
      <c r="BO235" s="43">
        <f t="shared" si="973"/>
        <v>0.3072483973</v>
      </c>
      <c r="BP235" s="43"/>
      <c r="BQ235" s="43"/>
      <c r="BR235" s="43"/>
      <c r="BS235" s="43"/>
      <c r="BT235" s="43"/>
      <c r="BU235" s="43"/>
      <c r="BV235" s="43"/>
      <c r="BW235" s="43"/>
      <c r="BX235" s="43"/>
    </row>
    <row r="236">
      <c r="A236" s="30"/>
      <c r="B236" s="30"/>
      <c r="C236" s="44">
        <f t="shared" si="56"/>
        <v>232</v>
      </c>
      <c r="D236" s="32">
        <f t="shared" si="14"/>
        <v>829</v>
      </c>
      <c r="E236" s="32">
        <f t="shared" si="15"/>
        <v>829</v>
      </c>
      <c r="F236" s="33">
        <f t="shared" si="16"/>
        <v>437</v>
      </c>
      <c r="G236" s="30">
        <f t="shared" si="17"/>
        <v>204</v>
      </c>
      <c r="H236" s="34">
        <f t="shared" si="18"/>
        <v>233</v>
      </c>
      <c r="I236" s="35">
        <f t="shared" si="19"/>
        <v>0.3160995296</v>
      </c>
      <c r="J236" s="35">
        <f t="shared" si="20"/>
        <v>0.3945621239</v>
      </c>
      <c r="K236" s="36">
        <f t="shared" si="21"/>
        <v>64</v>
      </c>
      <c r="L236" s="37">
        <f t="shared" si="22"/>
        <v>140</v>
      </c>
      <c r="M236" s="38">
        <f t="shared" si="23"/>
        <v>92</v>
      </c>
      <c r="N236" s="39">
        <f t="shared" si="24"/>
        <v>141</v>
      </c>
      <c r="O236" s="35">
        <f t="shared" si="25"/>
        <v>0.3137254902</v>
      </c>
      <c r="P236" s="35">
        <f t="shared" si="26"/>
        <v>0.3948497854</v>
      </c>
      <c r="Q236" s="40">
        <f t="shared" si="27"/>
        <v>0.356979405</v>
      </c>
      <c r="R236" s="35">
        <f t="shared" si="28"/>
        <v>0.3965517241</v>
      </c>
      <c r="S236" s="10">
        <f t="shared" si="57"/>
        <v>0.5921203054</v>
      </c>
      <c r="T236" s="10">
        <f t="shared" si="29"/>
        <v>0.707263361</v>
      </c>
      <c r="U236" s="10">
        <f t="shared" si="30"/>
        <v>0.707263361</v>
      </c>
      <c r="V236" s="30">
        <f t="shared" si="31"/>
        <v>437</v>
      </c>
      <c r="W236" s="30">
        <f t="shared" si="32"/>
        <v>156</v>
      </c>
      <c r="X236" s="34">
        <f t="shared" si="33"/>
        <v>259</v>
      </c>
      <c r="Y236" s="36">
        <f t="shared" si="34"/>
        <v>167</v>
      </c>
      <c r="Z236" s="37">
        <f t="shared" ref="Z236:AA236" si="974">L236</f>
        <v>140</v>
      </c>
      <c r="AA236" s="38">
        <f t="shared" si="974"/>
        <v>92</v>
      </c>
      <c r="AB236" s="39">
        <f t="shared" si="36"/>
        <v>69</v>
      </c>
      <c r="AC236" s="35">
        <f t="shared" si="37"/>
        <v>0.5714285714</v>
      </c>
      <c r="AD236" s="35">
        <f t="shared" si="38"/>
        <v>0.5439739414</v>
      </c>
      <c r="AE236" s="50">
        <f t="shared" ref="AE236:AF236" si="975">O236</f>
        <v>0.3137254902</v>
      </c>
      <c r="AF236" s="50">
        <f t="shared" si="975"/>
        <v>0.3948497854</v>
      </c>
      <c r="AG236" s="52">
        <f t="shared" si="40"/>
        <v>0</v>
      </c>
      <c r="AH236" s="42">
        <v>707.0</v>
      </c>
      <c r="AI236" s="42">
        <v>439.0</v>
      </c>
      <c r="AJ236" s="42">
        <v>293.0</v>
      </c>
      <c r="AK236" s="42">
        <v>90.0</v>
      </c>
      <c r="AL236" s="42">
        <v>0.7650130548302873</v>
      </c>
      <c r="AM236" s="42">
        <v>0.6169284467713787</v>
      </c>
      <c r="AN236" s="42">
        <v>0.46528623629719856</v>
      </c>
      <c r="AO236" s="42">
        <v>0.4875207986688852</v>
      </c>
      <c r="AP236" s="42">
        <v>0.0</v>
      </c>
      <c r="AQ236" s="35">
        <f t="shared" si="41"/>
        <v>0.7650130548</v>
      </c>
      <c r="AR236" s="35">
        <f t="shared" si="42"/>
        <v>0.6169284468</v>
      </c>
      <c r="AS236" s="30">
        <f t="shared" si="43"/>
        <v>0.6086008161</v>
      </c>
      <c r="AT236" s="30">
        <f t="shared" si="44"/>
        <v>0.3073677676</v>
      </c>
      <c r="AU236" s="30">
        <f t="shared" si="45"/>
        <v>0.008327630667</v>
      </c>
      <c r="AV236" s="41">
        <f t="shared" si="46"/>
        <v>0.4033573203</v>
      </c>
      <c r="AW236" s="42">
        <f t="shared" si="47"/>
        <v>0.5829750932</v>
      </c>
      <c r="AX236" s="42">
        <f t="shared" si="48"/>
        <v>0.5956363939</v>
      </c>
      <c r="AY236" s="36">
        <f t="shared" si="49"/>
        <v>647</v>
      </c>
      <c r="AZ236" s="37">
        <f t="shared" si="50"/>
        <v>439</v>
      </c>
      <c r="BA236" s="38">
        <f t="shared" si="51"/>
        <v>293</v>
      </c>
      <c r="BB236" s="39">
        <f t="shared" si="52"/>
        <v>90</v>
      </c>
      <c r="BC236" s="43"/>
      <c r="BD236" s="43"/>
      <c r="BE236" s="43">
        <f t="shared" si="53"/>
        <v>1</v>
      </c>
      <c r="BF236" s="43">
        <f t="shared" ref="BF236:BK236" si="976">POWER($AQ236,BF$3)</f>
        <v>0.7650130548</v>
      </c>
      <c r="BG236" s="43">
        <f t="shared" si="976"/>
        <v>0.5852449741</v>
      </c>
      <c r="BH236" s="43">
        <f t="shared" si="976"/>
        <v>0.4477200454</v>
      </c>
      <c r="BI236" s="43">
        <f t="shared" si="976"/>
        <v>0.3425116797</v>
      </c>
      <c r="BJ236" s="43">
        <f t="shared" si="976"/>
        <v>0.2620259064</v>
      </c>
      <c r="BK236" s="43">
        <f t="shared" si="976"/>
        <v>0.2004532391</v>
      </c>
      <c r="BL236" s="43">
        <f t="shared" ref="BL236:BO236" si="977">$AR236*BE236</f>
        <v>0.6169284468</v>
      </c>
      <c r="BM236" s="43">
        <f t="shared" si="977"/>
        <v>0.4719583157</v>
      </c>
      <c r="BN236" s="43">
        <f t="shared" si="977"/>
        <v>0.3610542728</v>
      </c>
      <c r="BO236" s="43">
        <f t="shared" si="977"/>
        <v>0.2762112322</v>
      </c>
      <c r="BP236" s="43"/>
      <c r="BQ236" s="43"/>
      <c r="BR236" s="43"/>
      <c r="BS236" s="43"/>
      <c r="BT236" s="43"/>
      <c r="BU236" s="43"/>
      <c r="BV236" s="43"/>
      <c r="BW236" s="43"/>
      <c r="BX236" s="43"/>
    </row>
    <row r="237">
      <c r="A237" s="30"/>
      <c r="B237" s="30"/>
      <c r="C237" s="44">
        <f t="shared" si="56"/>
        <v>233</v>
      </c>
      <c r="D237" s="32">
        <f t="shared" si="14"/>
        <v>4949</v>
      </c>
      <c r="E237" s="32">
        <f t="shared" si="15"/>
        <v>669</v>
      </c>
      <c r="F237" s="33">
        <f t="shared" si="16"/>
        <v>221</v>
      </c>
      <c r="G237" s="30">
        <f t="shared" si="17"/>
        <v>141</v>
      </c>
      <c r="H237" s="34">
        <f t="shared" si="18"/>
        <v>80</v>
      </c>
      <c r="I237" s="35">
        <f t="shared" si="19"/>
        <v>0.4545109116</v>
      </c>
      <c r="J237" s="35">
        <f t="shared" si="20"/>
        <v>0.5216011161</v>
      </c>
      <c r="K237" s="36">
        <f t="shared" si="21"/>
        <v>64</v>
      </c>
      <c r="L237" s="37">
        <f t="shared" si="22"/>
        <v>77</v>
      </c>
      <c r="M237" s="38">
        <f t="shared" si="23"/>
        <v>42</v>
      </c>
      <c r="N237" s="39">
        <f t="shared" si="24"/>
        <v>38</v>
      </c>
      <c r="O237" s="35">
        <f t="shared" si="25"/>
        <v>0.4539007092</v>
      </c>
      <c r="P237" s="35">
        <f t="shared" si="26"/>
        <v>0.525</v>
      </c>
      <c r="Q237" s="40">
        <f t="shared" si="27"/>
        <v>0.479638009</v>
      </c>
      <c r="R237" s="35">
        <f t="shared" si="28"/>
        <v>0.3529411765</v>
      </c>
      <c r="S237" s="10">
        <f t="shared" si="57"/>
        <v>0.6008321593</v>
      </c>
      <c r="T237" s="10">
        <f t="shared" si="29"/>
        <v>0.7487123151</v>
      </c>
      <c r="U237" s="10">
        <f t="shared" si="30"/>
        <v>0.7487123151</v>
      </c>
      <c r="V237" s="30">
        <f t="shared" si="31"/>
        <v>221</v>
      </c>
      <c r="W237" s="30">
        <f t="shared" si="32"/>
        <v>106</v>
      </c>
      <c r="X237" s="34">
        <f t="shared" si="33"/>
        <v>133</v>
      </c>
      <c r="Y237" s="36">
        <f t="shared" si="34"/>
        <v>91</v>
      </c>
      <c r="Z237" s="37">
        <f t="shared" ref="Z237:AA237" si="978">L237</f>
        <v>77</v>
      </c>
      <c r="AA237" s="38">
        <f t="shared" si="978"/>
        <v>42</v>
      </c>
      <c r="AB237" s="39">
        <f t="shared" si="36"/>
        <v>31</v>
      </c>
      <c r="AC237" s="35">
        <f t="shared" si="37"/>
        <v>0.5753424658</v>
      </c>
      <c r="AD237" s="35">
        <f t="shared" si="38"/>
        <v>0.5416666667</v>
      </c>
      <c r="AE237" s="50">
        <f t="shared" ref="AE237:AF237" si="979">O237</f>
        <v>0.4539007092</v>
      </c>
      <c r="AF237" s="50">
        <f t="shared" si="979"/>
        <v>0.525</v>
      </c>
      <c r="AG237" s="52">
        <f t="shared" si="40"/>
        <v>0</v>
      </c>
      <c r="AH237" s="42">
        <v>266.0</v>
      </c>
      <c r="AI237" s="42">
        <v>219.0</v>
      </c>
      <c r="AJ237" s="42">
        <v>63.0</v>
      </c>
      <c r="AK237" s="42">
        <v>84.0</v>
      </c>
      <c r="AL237" s="42">
        <v>0.42857142857142855</v>
      </c>
      <c r="AM237" s="42">
        <v>0.5484536082474227</v>
      </c>
      <c r="AN237" s="42">
        <v>0.5360169491525424</v>
      </c>
      <c r="AO237" s="42">
        <v>0.5338983050847458</v>
      </c>
      <c r="AP237" s="42">
        <v>0.0</v>
      </c>
      <c r="AQ237" s="35">
        <f t="shared" si="41"/>
        <v>0.4285714286</v>
      </c>
      <c r="AR237" s="35">
        <f t="shared" si="42"/>
        <v>0.5484536082</v>
      </c>
      <c r="AS237" s="30">
        <f t="shared" si="43"/>
        <v>0.502536676</v>
      </c>
      <c r="AT237" s="30">
        <f t="shared" si="44"/>
        <v>0.2013036275</v>
      </c>
      <c r="AU237" s="30">
        <f t="shared" si="45"/>
        <v>0.04591693225</v>
      </c>
      <c r="AV237" s="41">
        <f t="shared" si="46"/>
        <v>0.3462760905</v>
      </c>
      <c r="AW237" s="42">
        <f t="shared" si="47"/>
        <v>0.3348108569</v>
      </c>
      <c r="AX237" s="42">
        <f t="shared" si="48"/>
        <v>0.4046228008</v>
      </c>
      <c r="AY237" s="36">
        <f t="shared" si="49"/>
        <v>149</v>
      </c>
      <c r="AZ237" s="37">
        <f t="shared" si="50"/>
        <v>219</v>
      </c>
      <c r="BA237" s="38">
        <f t="shared" si="51"/>
        <v>63</v>
      </c>
      <c r="BB237" s="39">
        <f t="shared" si="52"/>
        <v>84</v>
      </c>
      <c r="BC237" s="43"/>
      <c r="BD237" s="43"/>
      <c r="BE237" s="43">
        <f t="shared" si="53"/>
        <v>1</v>
      </c>
      <c r="BF237" s="43">
        <f t="shared" ref="BF237:BK237" si="980">POWER($AQ237,BF$3)</f>
        <v>0.4285714286</v>
      </c>
      <c r="BG237" s="43">
        <f t="shared" si="980"/>
        <v>0.1836734694</v>
      </c>
      <c r="BH237" s="43">
        <f t="shared" si="980"/>
        <v>0.07871720117</v>
      </c>
      <c r="BI237" s="43">
        <f t="shared" si="980"/>
        <v>0.03373594336</v>
      </c>
      <c r="BJ237" s="43">
        <f t="shared" si="980"/>
        <v>0.01445826144</v>
      </c>
      <c r="BK237" s="43">
        <f t="shared" si="980"/>
        <v>0.006196397759</v>
      </c>
      <c r="BL237" s="43">
        <f t="shared" ref="BL237:BO237" si="981">$AR237*BE237</f>
        <v>0.5484536082</v>
      </c>
      <c r="BM237" s="43">
        <f t="shared" si="981"/>
        <v>0.2350515464</v>
      </c>
      <c r="BN237" s="43">
        <f t="shared" si="981"/>
        <v>0.100736377</v>
      </c>
      <c r="BO237" s="43">
        <f t="shared" si="981"/>
        <v>0.04317273301</v>
      </c>
      <c r="BP237" s="43"/>
      <c r="BQ237" s="43"/>
      <c r="BR237" s="43"/>
      <c r="BS237" s="43"/>
      <c r="BT237" s="43"/>
      <c r="BU237" s="43"/>
      <c r="BV237" s="43"/>
      <c r="BW237" s="43"/>
      <c r="BX237" s="43"/>
    </row>
    <row r="238">
      <c r="A238" s="30"/>
      <c r="B238" s="30"/>
      <c r="C238" s="44">
        <f t="shared" si="56"/>
        <v>234</v>
      </c>
      <c r="D238" s="32">
        <f t="shared" si="14"/>
        <v>1790</v>
      </c>
      <c r="E238" s="32">
        <f t="shared" si="15"/>
        <v>1790</v>
      </c>
      <c r="F238" s="33">
        <f t="shared" si="16"/>
        <v>858</v>
      </c>
      <c r="G238" s="30">
        <f t="shared" si="17"/>
        <v>645</v>
      </c>
      <c r="H238" s="34">
        <f t="shared" si="18"/>
        <v>213</v>
      </c>
      <c r="I238" s="35">
        <f t="shared" si="19"/>
        <v>0.2996518439</v>
      </c>
      <c r="J238" s="35">
        <f t="shared" si="20"/>
        <v>0.2869625366</v>
      </c>
      <c r="K238" s="36">
        <f t="shared" si="21"/>
        <v>193</v>
      </c>
      <c r="L238" s="37">
        <f t="shared" si="22"/>
        <v>452</v>
      </c>
      <c r="M238" s="38">
        <f t="shared" si="23"/>
        <v>61</v>
      </c>
      <c r="N238" s="39">
        <f t="shared" si="24"/>
        <v>152</v>
      </c>
      <c r="O238" s="35">
        <f t="shared" si="25"/>
        <v>0.2992248062</v>
      </c>
      <c r="P238" s="35">
        <f t="shared" si="26"/>
        <v>0.2863849765</v>
      </c>
      <c r="Q238" s="40">
        <f t="shared" si="27"/>
        <v>0.296037296</v>
      </c>
      <c r="R238" s="35">
        <f t="shared" si="28"/>
        <v>0.1189083821</v>
      </c>
      <c r="S238" s="10">
        <f t="shared" si="57"/>
        <v>0.323281356</v>
      </c>
      <c r="T238" s="10">
        <f t="shared" si="29"/>
        <v>0.4395019194</v>
      </c>
      <c r="U238" s="10">
        <f t="shared" si="30"/>
        <v>0.4395019194</v>
      </c>
      <c r="V238" s="30">
        <f t="shared" si="31"/>
        <v>858</v>
      </c>
      <c r="W238" s="30">
        <f t="shared" si="32"/>
        <v>254</v>
      </c>
      <c r="X238" s="34">
        <f t="shared" si="33"/>
        <v>277</v>
      </c>
      <c r="Y238" s="36">
        <f t="shared" si="34"/>
        <v>216</v>
      </c>
      <c r="Z238" s="37">
        <f t="shared" ref="Z238:AA238" si="982">L238</f>
        <v>452</v>
      </c>
      <c r="AA238" s="38">
        <f t="shared" si="982"/>
        <v>61</v>
      </c>
      <c r="AB238" s="39">
        <f t="shared" si="36"/>
        <v>275</v>
      </c>
      <c r="AC238" s="35">
        <f t="shared" si="37"/>
        <v>0.181547619</v>
      </c>
      <c r="AD238" s="35">
        <f t="shared" si="38"/>
        <v>0.3233532934</v>
      </c>
      <c r="AE238" s="50">
        <f t="shared" ref="AE238:AF238" si="983">O238</f>
        <v>0.2992248062</v>
      </c>
      <c r="AF238" s="50">
        <f t="shared" si="983"/>
        <v>0.2863849765</v>
      </c>
      <c r="AG238" s="52">
        <f t="shared" si="40"/>
        <v>0</v>
      </c>
      <c r="AH238" s="42">
        <v>218.0</v>
      </c>
      <c r="AI238" s="42">
        <v>235.0</v>
      </c>
      <c r="AJ238" s="42">
        <v>100.0</v>
      </c>
      <c r="AK238" s="42">
        <v>104.0</v>
      </c>
      <c r="AL238" s="42">
        <v>0.49019607843137253</v>
      </c>
      <c r="AM238" s="42">
        <v>0.48123620309050774</v>
      </c>
      <c r="AN238" s="42">
        <v>0.4139650872817955</v>
      </c>
      <c r="AO238" s="42">
        <v>0.5235602094240838</v>
      </c>
      <c r="AP238" s="42">
        <v>0.0</v>
      </c>
      <c r="AQ238" s="35">
        <f t="shared" si="41"/>
        <v>0.4901960784</v>
      </c>
      <c r="AR238" s="35">
        <f t="shared" si="42"/>
        <v>0.4812362031</v>
      </c>
      <c r="AS238" s="30">
        <f t="shared" si="43"/>
        <v>0.5256916838</v>
      </c>
      <c r="AT238" s="30">
        <f t="shared" si="44"/>
        <v>0.2244586353</v>
      </c>
      <c r="AU238" s="30">
        <f t="shared" si="45"/>
        <v>-0.04445548071</v>
      </c>
      <c r="AV238" s="41">
        <f t="shared" si="46"/>
        <v>0.3559976733</v>
      </c>
      <c r="AW238" s="42">
        <f t="shared" si="47"/>
        <v>0.3812308187</v>
      </c>
      <c r="AX238" s="42">
        <f t="shared" si="48"/>
        <v>0.3136408607</v>
      </c>
      <c r="AY238" s="36">
        <f t="shared" si="49"/>
        <v>107</v>
      </c>
      <c r="AZ238" s="37">
        <f t="shared" si="50"/>
        <v>235</v>
      </c>
      <c r="BA238" s="38">
        <f t="shared" si="51"/>
        <v>100</v>
      </c>
      <c r="BB238" s="39">
        <f t="shared" si="52"/>
        <v>104</v>
      </c>
      <c r="BC238" s="43"/>
      <c r="BD238" s="43"/>
      <c r="BE238" s="43">
        <f t="shared" si="53"/>
        <v>1</v>
      </c>
      <c r="BF238" s="43">
        <f t="shared" ref="BF238:BK238" si="984">POWER($AQ238,BF$3)</f>
        <v>0.4901960784</v>
      </c>
      <c r="BG238" s="43">
        <f t="shared" si="984"/>
        <v>0.2402921953</v>
      </c>
      <c r="BH238" s="43">
        <f t="shared" si="984"/>
        <v>0.1177902918</v>
      </c>
      <c r="BI238" s="43">
        <f t="shared" si="984"/>
        <v>0.05774033913</v>
      </c>
      <c r="BJ238" s="43">
        <f t="shared" si="984"/>
        <v>0.02830408781</v>
      </c>
      <c r="BK238" s="43">
        <f t="shared" si="984"/>
        <v>0.01387455285</v>
      </c>
      <c r="BL238" s="43">
        <f t="shared" ref="BL238:BO238" si="985">$AR238*BE238</f>
        <v>0.4812362031</v>
      </c>
      <c r="BM238" s="43">
        <f t="shared" si="985"/>
        <v>0.2359000996</v>
      </c>
      <c r="BN238" s="43">
        <f t="shared" si="985"/>
        <v>0.1156373037</v>
      </c>
      <c r="BO238" s="43">
        <f t="shared" si="985"/>
        <v>0.0566849528</v>
      </c>
      <c r="BP238" s="43"/>
      <c r="BQ238" s="43"/>
      <c r="BR238" s="43"/>
      <c r="BS238" s="43"/>
      <c r="BT238" s="43"/>
      <c r="BU238" s="43"/>
      <c r="BV238" s="43"/>
      <c r="BW238" s="43"/>
      <c r="BX238" s="43"/>
    </row>
    <row r="239">
      <c r="A239" s="30"/>
      <c r="B239" s="30"/>
      <c r="C239" s="44">
        <f t="shared" si="56"/>
        <v>235</v>
      </c>
      <c r="D239" s="32">
        <f t="shared" si="14"/>
        <v>1172</v>
      </c>
      <c r="E239" s="32">
        <f t="shared" si="15"/>
        <v>1172</v>
      </c>
      <c r="F239" s="33">
        <f t="shared" si="16"/>
        <v>480</v>
      </c>
      <c r="G239" s="30">
        <f t="shared" si="17"/>
        <v>212</v>
      </c>
      <c r="H239" s="34">
        <f t="shared" si="18"/>
        <v>268</v>
      </c>
      <c r="I239" s="35">
        <f t="shared" si="19"/>
        <v>0.353668584</v>
      </c>
      <c r="J239" s="35">
        <f t="shared" si="20"/>
        <v>0.3686676779</v>
      </c>
      <c r="K239" s="36">
        <f t="shared" si="21"/>
        <v>75</v>
      </c>
      <c r="L239" s="37">
        <f t="shared" si="22"/>
        <v>137</v>
      </c>
      <c r="M239" s="38">
        <f t="shared" si="23"/>
        <v>99</v>
      </c>
      <c r="N239" s="39">
        <f t="shared" si="24"/>
        <v>169</v>
      </c>
      <c r="O239" s="35">
        <f t="shared" si="25"/>
        <v>0.3537735849</v>
      </c>
      <c r="P239" s="35">
        <f t="shared" si="26"/>
        <v>0.3694029851</v>
      </c>
      <c r="Q239" s="40">
        <f t="shared" si="27"/>
        <v>0.3625</v>
      </c>
      <c r="R239" s="35">
        <f t="shared" si="28"/>
        <v>0.4194915254</v>
      </c>
      <c r="S239" s="10">
        <f t="shared" si="57"/>
        <v>0.7976328131</v>
      </c>
      <c r="T239" s="10">
        <f t="shared" si="29"/>
        <v>1.029878743</v>
      </c>
      <c r="U239" s="10">
        <f t="shared" si="30"/>
        <v>1</v>
      </c>
      <c r="V239" s="30">
        <f t="shared" si="31"/>
        <v>480</v>
      </c>
      <c r="W239" s="30">
        <f t="shared" si="32"/>
        <v>174</v>
      </c>
      <c r="X239" s="34">
        <f t="shared" si="33"/>
        <v>383</v>
      </c>
      <c r="Y239" s="36">
        <f t="shared" si="34"/>
        <v>284</v>
      </c>
      <c r="Z239" s="37">
        <f t="shared" ref="Z239:AA239" si="986">L239</f>
        <v>137</v>
      </c>
      <c r="AA239" s="38">
        <f t="shared" si="986"/>
        <v>99</v>
      </c>
      <c r="AB239" s="39">
        <f t="shared" si="36"/>
        <v>0</v>
      </c>
      <c r="AC239" s="35">
        <f t="shared" si="37"/>
        <v>1</v>
      </c>
      <c r="AD239" s="35">
        <f t="shared" si="38"/>
        <v>0.674584323</v>
      </c>
      <c r="AE239" s="50">
        <f t="shared" ref="AE239:AF239" si="987">O239</f>
        <v>0.3537735849</v>
      </c>
      <c r="AF239" s="50">
        <f t="shared" si="987"/>
        <v>0.3694029851</v>
      </c>
      <c r="AG239" s="52">
        <f t="shared" si="40"/>
        <v>1</v>
      </c>
      <c r="AH239" s="42">
        <v>102.0</v>
      </c>
      <c r="AI239" s="42">
        <v>103.0</v>
      </c>
      <c r="AJ239" s="42">
        <v>53.0</v>
      </c>
      <c r="AK239" s="42">
        <v>71.0</v>
      </c>
      <c r="AL239" s="42">
        <v>0.4274193548387097</v>
      </c>
      <c r="AM239" s="42">
        <v>0.4975609756097561</v>
      </c>
      <c r="AN239" s="42">
        <v>0.44021739130434784</v>
      </c>
      <c r="AO239" s="42">
        <v>0.41732283464566927</v>
      </c>
      <c r="AP239" s="42">
        <v>0.0</v>
      </c>
      <c r="AQ239" s="35">
        <f t="shared" si="41"/>
        <v>0.4274193548</v>
      </c>
      <c r="AR239" s="35">
        <f t="shared" si="42"/>
        <v>0.4975609756</v>
      </c>
      <c r="AS239" s="30">
        <f t="shared" si="43"/>
        <v>0.5020887807</v>
      </c>
      <c r="AT239" s="30">
        <f t="shared" si="44"/>
        <v>0.2008557322</v>
      </c>
      <c r="AU239" s="30">
        <f t="shared" si="45"/>
        <v>-0.004527805111</v>
      </c>
      <c r="AV239" s="41">
        <f t="shared" si="46"/>
        <v>0.346097382</v>
      </c>
      <c r="AW239" s="42">
        <f t="shared" si="47"/>
        <v>0.3339388642</v>
      </c>
      <c r="AX239" s="42">
        <f t="shared" si="48"/>
        <v>0.3270548051</v>
      </c>
      <c r="AY239" s="36">
        <f t="shared" si="49"/>
        <v>50</v>
      </c>
      <c r="AZ239" s="37">
        <f t="shared" si="50"/>
        <v>103</v>
      </c>
      <c r="BA239" s="38">
        <f t="shared" si="51"/>
        <v>53</v>
      </c>
      <c r="BB239" s="39">
        <f t="shared" si="52"/>
        <v>71</v>
      </c>
      <c r="BC239" s="43"/>
      <c r="BD239" s="43"/>
      <c r="BE239" s="43">
        <f t="shared" si="53"/>
        <v>1</v>
      </c>
      <c r="BF239" s="43">
        <f t="shared" ref="BF239:BK239" si="988">POWER($AQ239,BF$3)</f>
        <v>0.4274193548</v>
      </c>
      <c r="BG239" s="43">
        <f t="shared" si="988"/>
        <v>0.1826873049</v>
      </c>
      <c r="BH239" s="43">
        <f t="shared" si="988"/>
        <v>0.07808408999</v>
      </c>
      <c r="BI239" s="43">
        <f t="shared" si="988"/>
        <v>0.03337465137</v>
      </c>
      <c r="BJ239" s="43">
        <f t="shared" si="988"/>
        <v>0.01426497196</v>
      </c>
      <c r="BK239" s="43">
        <f t="shared" si="988"/>
        <v>0.00609712511</v>
      </c>
      <c r="BL239" s="43">
        <f t="shared" ref="BL239:BO239" si="989">$AR239*BE239</f>
        <v>0.4975609756</v>
      </c>
      <c r="BM239" s="43">
        <f t="shared" si="989"/>
        <v>0.2126671912</v>
      </c>
      <c r="BN239" s="43">
        <f t="shared" si="989"/>
        <v>0.09089807365</v>
      </c>
      <c r="BO239" s="43">
        <f t="shared" si="989"/>
        <v>0.038851596</v>
      </c>
      <c r="BP239" s="43"/>
      <c r="BQ239" s="43"/>
      <c r="BR239" s="43"/>
      <c r="BS239" s="43"/>
      <c r="BT239" s="43"/>
      <c r="BU239" s="43"/>
      <c r="BV239" s="43"/>
      <c r="BW239" s="43"/>
      <c r="BX239" s="43"/>
    </row>
    <row r="240">
      <c r="A240" s="30"/>
      <c r="B240" s="30"/>
      <c r="C240" s="44">
        <f t="shared" si="56"/>
        <v>236</v>
      </c>
      <c r="D240" s="32">
        <f t="shared" si="14"/>
        <v>397</v>
      </c>
      <c r="E240" s="32">
        <f t="shared" si="15"/>
        <v>1814</v>
      </c>
      <c r="F240" s="33">
        <f t="shared" si="16"/>
        <v>888</v>
      </c>
      <c r="G240" s="30">
        <f t="shared" si="17"/>
        <v>382</v>
      </c>
      <c r="H240" s="34">
        <f t="shared" si="18"/>
        <v>506</v>
      </c>
      <c r="I240" s="35">
        <f t="shared" si="19"/>
        <v>0.3668351007</v>
      </c>
      <c r="J240" s="35">
        <f t="shared" si="20"/>
        <v>0.3315233558</v>
      </c>
      <c r="K240" s="36">
        <f t="shared" si="21"/>
        <v>140</v>
      </c>
      <c r="L240" s="37">
        <f t="shared" si="22"/>
        <v>242</v>
      </c>
      <c r="M240" s="38">
        <f t="shared" si="23"/>
        <v>168</v>
      </c>
      <c r="N240" s="39">
        <f t="shared" si="24"/>
        <v>338</v>
      </c>
      <c r="O240" s="35">
        <f t="shared" si="25"/>
        <v>0.3664921466</v>
      </c>
      <c r="P240" s="35">
        <f t="shared" si="26"/>
        <v>0.3320158103</v>
      </c>
      <c r="Q240" s="40">
        <f t="shared" si="27"/>
        <v>0.3468468468</v>
      </c>
      <c r="R240" s="35">
        <f t="shared" si="28"/>
        <v>0.4097560976</v>
      </c>
      <c r="S240" s="10">
        <f t="shared" si="57"/>
        <v>0.6760655897</v>
      </c>
      <c r="T240" s="10">
        <f t="shared" si="29"/>
        <v>0.836652906</v>
      </c>
      <c r="U240" s="10">
        <f t="shared" si="30"/>
        <v>0.836652906</v>
      </c>
      <c r="V240" s="30">
        <f t="shared" si="31"/>
        <v>888</v>
      </c>
      <c r="W240" s="30">
        <f t="shared" si="32"/>
        <v>308</v>
      </c>
      <c r="X240" s="34">
        <f t="shared" si="33"/>
        <v>600</v>
      </c>
      <c r="Y240" s="36">
        <f t="shared" si="34"/>
        <v>432</v>
      </c>
      <c r="Z240" s="37">
        <f t="shared" ref="Z240:AA240" si="990">L240</f>
        <v>242</v>
      </c>
      <c r="AA240" s="38">
        <f t="shared" si="990"/>
        <v>168</v>
      </c>
      <c r="AB240" s="39">
        <f t="shared" si="36"/>
        <v>84</v>
      </c>
      <c r="AC240" s="35">
        <f t="shared" si="37"/>
        <v>0.6666666667</v>
      </c>
      <c r="AD240" s="35">
        <f t="shared" si="38"/>
        <v>0.6409495549</v>
      </c>
      <c r="AE240" s="50">
        <f t="shared" ref="AE240:AF240" si="991">O240</f>
        <v>0.3664921466</v>
      </c>
      <c r="AF240" s="50">
        <f t="shared" si="991"/>
        <v>0.3320158103</v>
      </c>
      <c r="AG240" s="52">
        <f t="shared" si="40"/>
        <v>0</v>
      </c>
      <c r="AH240" s="42">
        <v>144.0</v>
      </c>
      <c r="AI240" s="42">
        <v>137.0</v>
      </c>
      <c r="AJ240" s="42">
        <v>63.0</v>
      </c>
      <c r="AK240" s="42">
        <v>58.0</v>
      </c>
      <c r="AL240" s="42">
        <v>0.5206611570247934</v>
      </c>
      <c r="AM240" s="42">
        <v>0.5124555160142349</v>
      </c>
      <c r="AN240" s="42">
        <v>0.38288288288288286</v>
      </c>
      <c r="AO240" s="42">
        <v>0.43448275862068964</v>
      </c>
      <c r="AP240" s="42">
        <v>0.0</v>
      </c>
      <c r="AQ240" s="35">
        <f t="shared" si="41"/>
        <v>0.520661157</v>
      </c>
      <c r="AR240" s="35">
        <f t="shared" si="42"/>
        <v>0.512455516</v>
      </c>
      <c r="AS240" s="30">
        <f t="shared" si="43"/>
        <v>0.5365466568</v>
      </c>
      <c r="AT240" s="30">
        <f t="shared" si="44"/>
        <v>0.2353136083</v>
      </c>
      <c r="AU240" s="30">
        <f t="shared" si="45"/>
        <v>-0.02409114081</v>
      </c>
      <c r="AV240" s="41">
        <f t="shared" si="46"/>
        <v>0.3609225262</v>
      </c>
      <c r="AW240" s="42">
        <f t="shared" si="47"/>
        <v>0.4040176572</v>
      </c>
      <c r="AX240" s="42">
        <f t="shared" si="48"/>
        <v>0.3673895706</v>
      </c>
      <c r="AY240" s="36">
        <f t="shared" si="49"/>
        <v>80</v>
      </c>
      <c r="AZ240" s="37">
        <f t="shared" si="50"/>
        <v>137</v>
      </c>
      <c r="BA240" s="38">
        <f t="shared" si="51"/>
        <v>63</v>
      </c>
      <c r="BB240" s="39">
        <f t="shared" si="52"/>
        <v>58</v>
      </c>
      <c r="BC240" s="43"/>
      <c r="BD240" s="43"/>
      <c r="BE240" s="43">
        <f t="shared" si="53"/>
        <v>1</v>
      </c>
      <c r="BF240" s="43">
        <f t="shared" ref="BF240:BK240" si="992">POWER($AQ240,BF$3)</f>
        <v>0.520661157</v>
      </c>
      <c r="BG240" s="43">
        <f t="shared" si="992"/>
        <v>0.2710880404</v>
      </c>
      <c r="BH240" s="43">
        <f t="shared" si="992"/>
        <v>0.1411450128</v>
      </c>
      <c r="BI240" s="43">
        <f t="shared" si="992"/>
        <v>0.07348872567</v>
      </c>
      <c r="BJ240" s="43">
        <f t="shared" si="992"/>
        <v>0.03826272493</v>
      </c>
      <c r="BK240" s="43">
        <f t="shared" si="992"/>
        <v>0.01992191463</v>
      </c>
      <c r="BL240" s="43">
        <f t="shared" ref="BL240:BO240" si="993">$AR240*BE240</f>
        <v>0.512455516</v>
      </c>
      <c r="BM240" s="43">
        <f t="shared" si="993"/>
        <v>0.2668156819</v>
      </c>
      <c r="BN240" s="43">
        <f t="shared" si="993"/>
        <v>0.1389205616</v>
      </c>
      <c r="BO240" s="43">
        <f t="shared" si="993"/>
        <v>0.07233054036</v>
      </c>
      <c r="BP240" s="43"/>
      <c r="BQ240" s="43"/>
      <c r="BR240" s="43"/>
      <c r="BS240" s="43"/>
      <c r="BT240" s="43"/>
      <c r="BU240" s="43"/>
      <c r="BV240" s="43"/>
      <c r="BW240" s="43"/>
      <c r="BX240" s="43"/>
    </row>
    <row r="241">
      <c r="A241" s="30"/>
      <c r="B241" s="30"/>
      <c r="C241" s="44">
        <f t="shared" si="56"/>
        <v>237</v>
      </c>
      <c r="D241" s="32">
        <f t="shared" si="14"/>
        <v>1050</v>
      </c>
      <c r="E241" s="32">
        <f t="shared" si="15"/>
        <v>1050</v>
      </c>
      <c r="F241" s="33">
        <f t="shared" si="16"/>
        <v>694</v>
      </c>
      <c r="G241" s="30">
        <f t="shared" si="17"/>
        <v>317</v>
      </c>
      <c r="H241" s="34">
        <f t="shared" si="18"/>
        <v>377</v>
      </c>
      <c r="I241" s="35">
        <f t="shared" si="19"/>
        <v>0.5435512825</v>
      </c>
      <c r="J241" s="35">
        <f t="shared" si="20"/>
        <v>0.5871259006</v>
      </c>
      <c r="K241" s="36">
        <f t="shared" si="21"/>
        <v>172</v>
      </c>
      <c r="L241" s="37">
        <f t="shared" si="22"/>
        <v>145</v>
      </c>
      <c r="M241" s="38">
        <f t="shared" si="23"/>
        <v>221</v>
      </c>
      <c r="N241" s="39">
        <f t="shared" si="24"/>
        <v>156</v>
      </c>
      <c r="O241" s="35">
        <f t="shared" si="25"/>
        <v>0.5425867508</v>
      </c>
      <c r="P241" s="35">
        <f t="shared" si="26"/>
        <v>0.5862068966</v>
      </c>
      <c r="Q241" s="40">
        <f t="shared" si="27"/>
        <v>0.5662824207</v>
      </c>
      <c r="R241" s="35">
        <f t="shared" si="28"/>
        <v>0.6038251366</v>
      </c>
      <c r="S241" s="10">
        <f t="shared" si="57"/>
        <v>0.7763117907</v>
      </c>
      <c r="T241" s="10">
        <f t="shared" si="29"/>
        <v>0.8800954734</v>
      </c>
      <c r="U241" s="10">
        <f t="shared" si="30"/>
        <v>0.8800954734</v>
      </c>
      <c r="V241" s="30">
        <f t="shared" si="31"/>
        <v>694</v>
      </c>
      <c r="W241" s="30">
        <f t="shared" si="32"/>
        <v>393</v>
      </c>
      <c r="X241" s="34">
        <f t="shared" si="33"/>
        <v>539</v>
      </c>
      <c r="Y241" s="36">
        <f t="shared" si="34"/>
        <v>318</v>
      </c>
      <c r="Z241" s="37">
        <f t="shared" ref="Z241:AA241" si="994">L241</f>
        <v>145</v>
      </c>
      <c r="AA241" s="38">
        <f t="shared" si="994"/>
        <v>221</v>
      </c>
      <c r="AB241" s="39">
        <f t="shared" si="36"/>
        <v>43</v>
      </c>
      <c r="AC241" s="35">
        <f t="shared" si="37"/>
        <v>0.8371212121</v>
      </c>
      <c r="AD241" s="35">
        <f t="shared" si="38"/>
        <v>0.686825054</v>
      </c>
      <c r="AE241" s="50">
        <f t="shared" ref="AE241:AF241" si="995">O241</f>
        <v>0.5425867508</v>
      </c>
      <c r="AF241" s="50">
        <f t="shared" si="995"/>
        <v>0.5862068966</v>
      </c>
      <c r="AG241" s="52">
        <f t="shared" si="40"/>
        <v>0</v>
      </c>
      <c r="AH241" s="42">
        <v>99.0</v>
      </c>
      <c r="AI241" s="42">
        <v>59.0</v>
      </c>
      <c r="AJ241" s="42">
        <v>39.0</v>
      </c>
      <c r="AK241" s="42">
        <v>13.0</v>
      </c>
      <c r="AL241" s="42">
        <v>0.75</v>
      </c>
      <c r="AM241" s="42">
        <v>0.6265822784810127</v>
      </c>
      <c r="AN241" s="42">
        <v>0.34444444444444444</v>
      </c>
      <c r="AO241" s="42">
        <v>0.3644859813084112</v>
      </c>
      <c r="AP241" s="42">
        <v>0.0</v>
      </c>
      <c r="AQ241" s="35">
        <f t="shared" si="41"/>
        <v>0.75</v>
      </c>
      <c r="AR241" s="35">
        <f t="shared" si="42"/>
        <v>0.6265822785</v>
      </c>
      <c r="AS241" s="30">
        <f t="shared" si="43"/>
        <v>0.604976651</v>
      </c>
      <c r="AT241" s="30">
        <f t="shared" si="44"/>
        <v>0.3037436026</v>
      </c>
      <c r="AU241" s="30">
        <f t="shared" si="45"/>
        <v>0.02160562744</v>
      </c>
      <c r="AV241" s="41">
        <f t="shared" si="46"/>
        <v>0.4005962148</v>
      </c>
      <c r="AW241" s="42">
        <f t="shared" si="47"/>
        <v>0.57217138</v>
      </c>
      <c r="AX241" s="42">
        <f t="shared" si="48"/>
        <v>0.6050205007</v>
      </c>
      <c r="AY241" s="36">
        <f t="shared" si="49"/>
        <v>90</v>
      </c>
      <c r="AZ241" s="37">
        <f t="shared" si="50"/>
        <v>59</v>
      </c>
      <c r="BA241" s="38">
        <f t="shared" si="51"/>
        <v>39</v>
      </c>
      <c r="BB241" s="39">
        <f t="shared" si="52"/>
        <v>13</v>
      </c>
      <c r="BC241" s="43"/>
      <c r="BD241" s="43"/>
      <c r="BE241" s="43">
        <f t="shared" si="53"/>
        <v>1</v>
      </c>
      <c r="BF241" s="43">
        <f t="shared" ref="BF241:BK241" si="996">POWER($AQ241,BF$3)</f>
        <v>0.75</v>
      </c>
      <c r="BG241" s="43">
        <f t="shared" si="996"/>
        <v>0.5625</v>
      </c>
      <c r="BH241" s="43">
        <f t="shared" si="996"/>
        <v>0.421875</v>
      </c>
      <c r="BI241" s="43">
        <f t="shared" si="996"/>
        <v>0.31640625</v>
      </c>
      <c r="BJ241" s="43">
        <f t="shared" si="996"/>
        <v>0.2373046875</v>
      </c>
      <c r="BK241" s="43">
        <f t="shared" si="996"/>
        <v>0.1779785156</v>
      </c>
      <c r="BL241" s="43">
        <f t="shared" ref="BL241:BO241" si="997">$AR241*BE241</f>
        <v>0.6265822785</v>
      </c>
      <c r="BM241" s="43">
        <f t="shared" si="997"/>
        <v>0.4699367089</v>
      </c>
      <c r="BN241" s="43">
        <f t="shared" si="997"/>
        <v>0.3524525316</v>
      </c>
      <c r="BO241" s="43">
        <f t="shared" si="997"/>
        <v>0.2643393987</v>
      </c>
      <c r="BP241" s="43"/>
      <c r="BQ241" s="43"/>
      <c r="BR241" s="43"/>
      <c r="BS241" s="43"/>
      <c r="BT241" s="43"/>
      <c r="BU241" s="43"/>
      <c r="BV241" s="43"/>
      <c r="BW241" s="43"/>
      <c r="BX241" s="43"/>
    </row>
    <row r="242">
      <c r="A242" s="30"/>
      <c r="B242" s="30"/>
      <c r="C242" s="44">
        <f t="shared" si="56"/>
        <v>238</v>
      </c>
      <c r="D242" s="32">
        <f t="shared" si="14"/>
        <v>1121</v>
      </c>
      <c r="E242" s="32">
        <f t="shared" si="15"/>
        <v>1121</v>
      </c>
      <c r="F242" s="33">
        <f t="shared" si="16"/>
        <v>515</v>
      </c>
      <c r="G242" s="30">
        <f t="shared" si="17"/>
        <v>362</v>
      </c>
      <c r="H242" s="34">
        <f t="shared" si="18"/>
        <v>153</v>
      </c>
      <c r="I242" s="35">
        <f t="shared" si="19"/>
        <v>0.3993884527</v>
      </c>
      <c r="J242" s="35">
        <f t="shared" si="20"/>
        <v>0.3699665389</v>
      </c>
      <c r="K242" s="36">
        <f t="shared" si="21"/>
        <v>145</v>
      </c>
      <c r="L242" s="37">
        <f t="shared" si="22"/>
        <v>217</v>
      </c>
      <c r="M242" s="38">
        <f t="shared" si="23"/>
        <v>57</v>
      </c>
      <c r="N242" s="39">
        <f t="shared" si="24"/>
        <v>96</v>
      </c>
      <c r="O242" s="35">
        <f t="shared" si="25"/>
        <v>0.4005524862</v>
      </c>
      <c r="P242" s="35">
        <f t="shared" si="26"/>
        <v>0.3725490196</v>
      </c>
      <c r="Q242" s="40">
        <f t="shared" si="27"/>
        <v>0.3922330097</v>
      </c>
      <c r="R242" s="35">
        <f t="shared" si="28"/>
        <v>0.2080291971</v>
      </c>
      <c r="S242" s="10">
        <f t="shared" si="57"/>
        <v>0.4310609307</v>
      </c>
      <c r="T242" s="10">
        <f t="shared" si="29"/>
        <v>0.5606718619</v>
      </c>
      <c r="U242" s="10">
        <f t="shared" si="30"/>
        <v>0.5606718619</v>
      </c>
      <c r="V242" s="30">
        <f t="shared" si="31"/>
        <v>515</v>
      </c>
      <c r="W242" s="30">
        <f t="shared" si="32"/>
        <v>202</v>
      </c>
      <c r="X242" s="34">
        <f t="shared" si="33"/>
        <v>222</v>
      </c>
      <c r="Y242" s="36">
        <f t="shared" si="34"/>
        <v>165</v>
      </c>
      <c r="Z242" s="37">
        <f t="shared" ref="Z242:AA242" si="998">L242</f>
        <v>217</v>
      </c>
      <c r="AA242" s="38">
        <f t="shared" si="998"/>
        <v>57</v>
      </c>
      <c r="AB242" s="39">
        <f t="shared" si="36"/>
        <v>129</v>
      </c>
      <c r="AC242" s="35">
        <f t="shared" si="37"/>
        <v>0.3064516129</v>
      </c>
      <c r="AD242" s="35">
        <f t="shared" si="38"/>
        <v>0.4319371728</v>
      </c>
      <c r="AE242" s="50">
        <f t="shared" ref="AE242:AF242" si="999">O242</f>
        <v>0.4005524862</v>
      </c>
      <c r="AF242" s="50">
        <f t="shared" si="999"/>
        <v>0.3725490196</v>
      </c>
      <c r="AG242" s="52">
        <f t="shared" si="40"/>
        <v>0</v>
      </c>
      <c r="AH242" s="42">
        <v>272.0</v>
      </c>
      <c r="AI242" s="42">
        <v>477.0</v>
      </c>
      <c r="AJ242" s="42">
        <v>33.0</v>
      </c>
      <c r="AK242" s="42">
        <v>202.0</v>
      </c>
      <c r="AL242" s="42">
        <v>0.14042553191489363</v>
      </c>
      <c r="AM242" s="42">
        <v>0.36315086782376504</v>
      </c>
      <c r="AN242" s="42">
        <v>0.2294022617124394</v>
      </c>
      <c r="AO242" s="42">
        <v>0.18857142857142858</v>
      </c>
      <c r="AP242" s="42">
        <v>0.0</v>
      </c>
      <c r="AQ242" s="35">
        <f t="shared" si="41"/>
        <v>0.1404255319</v>
      </c>
      <c r="AR242" s="35">
        <f t="shared" si="42"/>
        <v>0.3631508678</v>
      </c>
      <c r="AS242" s="30">
        <f t="shared" si="43"/>
        <v>0.3744227208</v>
      </c>
      <c r="AT242" s="30">
        <f t="shared" si="44"/>
        <v>0.07318967236</v>
      </c>
      <c r="AU242" s="30">
        <f t="shared" si="45"/>
        <v>-0.01127185302</v>
      </c>
      <c r="AV242" s="41">
        <f t="shared" si="46"/>
        <v>0.3049353943</v>
      </c>
      <c r="AW242" s="42">
        <f t="shared" si="47"/>
        <v>0.1119733409</v>
      </c>
      <c r="AX242" s="42">
        <f t="shared" si="48"/>
        <v>0.09483565484</v>
      </c>
      <c r="AY242" s="36">
        <f t="shared" si="49"/>
        <v>50</v>
      </c>
      <c r="AZ242" s="37">
        <f t="shared" si="50"/>
        <v>477</v>
      </c>
      <c r="BA242" s="38">
        <f t="shared" si="51"/>
        <v>33</v>
      </c>
      <c r="BB242" s="39">
        <f t="shared" si="52"/>
        <v>202</v>
      </c>
      <c r="BC242" s="43"/>
      <c r="BD242" s="43"/>
      <c r="BE242" s="43">
        <f t="shared" si="53"/>
        <v>1</v>
      </c>
      <c r="BF242" s="43">
        <f t="shared" ref="BF242:BK242" si="1000">POWER($AQ242,BF$3)</f>
        <v>0.1404255319</v>
      </c>
      <c r="BG242" s="43">
        <f t="shared" si="1000"/>
        <v>0.01971933001</v>
      </c>
      <c r="BH242" s="43">
        <f t="shared" si="1000"/>
        <v>0.002769097406</v>
      </c>
      <c r="BI242" s="43">
        <f t="shared" si="1000"/>
        <v>0.0003888519762</v>
      </c>
      <c r="BJ242" s="43">
        <f t="shared" si="1000"/>
        <v>0.00005460474559</v>
      </c>
      <c r="BK242" s="43">
        <f t="shared" si="1000"/>
        <v>0.000007667900445</v>
      </c>
      <c r="BL242" s="43">
        <f t="shared" ref="BL242:BO242" si="1001">$AR242*BE242</f>
        <v>0.3631508678</v>
      </c>
      <c r="BM242" s="43">
        <f t="shared" si="1001"/>
        <v>0.05099565378</v>
      </c>
      <c r="BN242" s="43">
        <f t="shared" si="1001"/>
        <v>0.007161091807</v>
      </c>
      <c r="BO242" s="43">
        <f t="shared" si="1001"/>
        <v>0.001005600126</v>
      </c>
      <c r="BP242" s="43"/>
      <c r="BQ242" s="43"/>
      <c r="BR242" s="43"/>
      <c r="BS242" s="43"/>
      <c r="BT242" s="43"/>
      <c r="BU242" s="43"/>
      <c r="BV242" s="43"/>
      <c r="BW242" s="43"/>
      <c r="BX242" s="43"/>
    </row>
    <row r="243">
      <c r="A243" s="30"/>
      <c r="B243" s="30"/>
      <c r="C243" s="44">
        <f t="shared" si="56"/>
        <v>239</v>
      </c>
      <c r="D243" s="32">
        <f t="shared" si="14"/>
        <v>827</v>
      </c>
      <c r="E243" s="32">
        <f t="shared" si="15"/>
        <v>827</v>
      </c>
      <c r="F243" s="33">
        <f t="shared" si="16"/>
        <v>429</v>
      </c>
      <c r="G243" s="30">
        <f t="shared" si="17"/>
        <v>281</v>
      </c>
      <c r="H243" s="34">
        <f t="shared" si="18"/>
        <v>148</v>
      </c>
      <c r="I243" s="35">
        <f t="shared" si="19"/>
        <v>0.4901735413</v>
      </c>
      <c r="J243" s="35">
        <f t="shared" si="20"/>
        <v>0.4859320263</v>
      </c>
      <c r="K243" s="36">
        <f t="shared" si="21"/>
        <v>138</v>
      </c>
      <c r="L243" s="37">
        <f t="shared" si="22"/>
        <v>143</v>
      </c>
      <c r="M243" s="38">
        <f t="shared" si="23"/>
        <v>72</v>
      </c>
      <c r="N243" s="39">
        <f t="shared" si="24"/>
        <v>76</v>
      </c>
      <c r="O243" s="35">
        <f t="shared" si="25"/>
        <v>0.4911032028</v>
      </c>
      <c r="P243" s="35">
        <f t="shared" si="26"/>
        <v>0.4864864865</v>
      </c>
      <c r="Q243" s="40">
        <f t="shared" si="27"/>
        <v>0.4895104895</v>
      </c>
      <c r="R243" s="35">
        <f t="shared" si="28"/>
        <v>0.3348837209</v>
      </c>
      <c r="S243" s="10">
        <f t="shared" si="57"/>
        <v>0.6641123317</v>
      </c>
      <c r="T243" s="10">
        <f t="shared" si="29"/>
        <v>0.8636992094</v>
      </c>
      <c r="U243" s="10">
        <f t="shared" si="30"/>
        <v>0.8636992094</v>
      </c>
      <c r="V243" s="30">
        <f t="shared" si="31"/>
        <v>429</v>
      </c>
      <c r="W243" s="30">
        <f t="shared" si="32"/>
        <v>210</v>
      </c>
      <c r="X243" s="34">
        <f t="shared" si="33"/>
        <v>285</v>
      </c>
      <c r="Y243" s="36">
        <f t="shared" si="34"/>
        <v>213</v>
      </c>
      <c r="Z243" s="37">
        <f t="shared" ref="Z243:AA243" si="1002">L243</f>
        <v>143</v>
      </c>
      <c r="AA243" s="38">
        <f t="shared" si="1002"/>
        <v>72</v>
      </c>
      <c r="AB243" s="39">
        <f t="shared" si="36"/>
        <v>34</v>
      </c>
      <c r="AC243" s="35">
        <f t="shared" si="37"/>
        <v>0.679245283</v>
      </c>
      <c r="AD243" s="35">
        <f t="shared" si="38"/>
        <v>0.5983146067</v>
      </c>
      <c r="AE243" s="50">
        <f t="shared" ref="AE243:AF243" si="1003">O243</f>
        <v>0.4911032028</v>
      </c>
      <c r="AF243" s="50">
        <f t="shared" si="1003"/>
        <v>0.4864864865</v>
      </c>
      <c r="AG243" s="52">
        <f t="shared" si="40"/>
        <v>0</v>
      </c>
      <c r="AH243" s="42">
        <v>147.0</v>
      </c>
      <c r="AI243" s="42">
        <v>274.0</v>
      </c>
      <c r="AJ243" s="42">
        <v>36.0</v>
      </c>
      <c r="AK243" s="42">
        <v>162.0</v>
      </c>
      <c r="AL243" s="42">
        <v>0.18181818181818182</v>
      </c>
      <c r="AM243" s="42">
        <v>0.3491686460807601</v>
      </c>
      <c r="AN243" s="42">
        <v>0.3217821782178218</v>
      </c>
      <c r="AO243" s="42">
        <v>0.27906976744186046</v>
      </c>
      <c r="AP243" s="42">
        <v>0.0</v>
      </c>
      <c r="AQ243" s="35">
        <f t="shared" si="41"/>
        <v>0.1818181818</v>
      </c>
      <c r="AR243" s="35">
        <f t="shared" si="42"/>
        <v>0.3491686461</v>
      </c>
      <c r="AS243" s="30">
        <f t="shared" si="43"/>
        <v>0.3947206637</v>
      </c>
      <c r="AT243" s="30">
        <f t="shared" si="44"/>
        <v>0.09348761521</v>
      </c>
      <c r="AU243" s="30">
        <f t="shared" si="45"/>
        <v>-0.04555201761</v>
      </c>
      <c r="AV243" s="41">
        <f t="shared" si="46"/>
        <v>0.3104695233</v>
      </c>
      <c r="AW243" s="42">
        <f t="shared" si="47"/>
        <v>0.1445644933</v>
      </c>
      <c r="AX243" s="42">
        <f t="shared" si="48"/>
        <v>0.07530736434</v>
      </c>
      <c r="AY243" s="36">
        <f t="shared" si="49"/>
        <v>22</v>
      </c>
      <c r="AZ243" s="37">
        <f t="shared" si="50"/>
        <v>274</v>
      </c>
      <c r="BA243" s="38">
        <f t="shared" si="51"/>
        <v>36</v>
      </c>
      <c r="BB243" s="39">
        <f t="shared" si="52"/>
        <v>162</v>
      </c>
      <c r="BC243" s="43"/>
      <c r="BD243" s="43"/>
      <c r="BE243" s="43">
        <f t="shared" si="53"/>
        <v>1</v>
      </c>
      <c r="BF243" s="43">
        <f t="shared" ref="BF243:BK243" si="1004">POWER($AQ243,BF$3)</f>
        <v>0.1818181818</v>
      </c>
      <c r="BG243" s="43">
        <f t="shared" si="1004"/>
        <v>0.03305785124</v>
      </c>
      <c r="BH243" s="43">
        <f t="shared" si="1004"/>
        <v>0.006010518407</v>
      </c>
      <c r="BI243" s="43">
        <f t="shared" si="1004"/>
        <v>0.001092821529</v>
      </c>
      <c r="BJ243" s="43">
        <f t="shared" si="1004"/>
        <v>0.0001986948234</v>
      </c>
      <c r="BK243" s="43">
        <f t="shared" si="1004"/>
        <v>0.00003612633152</v>
      </c>
      <c r="BL243" s="43">
        <f t="shared" ref="BL243:BO243" si="1005">$AR243*BE243</f>
        <v>0.3491686461</v>
      </c>
      <c r="BM243" s="43">
        <f t="shared" si="1005"/>
        <v>0.06348520838</v>
      </c>
      <c r="BN243" s="43">
        <f t="shared" si="1005"/>
        <v>0.01154276516</v>
      </c>
      <c r="BO243" s="43">
        <f t="shared" si="1005"/>
        <v>0.002098684574</v>
      </c>
      <c r="BP243" s="43"/>
      <c r="BQ243" s="43"/>
      <c r="BR243" s="43"/>
      <c r="BS243" s="43"/>
      <c r="BT243" s="43"/>
      <c r="BU243" s="43"/>
      <c r="BV243" s="43"/>
      <c r="BW243" s="43"/>
      <c r="BX243" s="43"/>
    </row>
    <row r="244">
      <c r="A244" s="30"/>
      <c r="B244" s="30"/>
      <c r="C244" s="44">
        <f t="shared" si="56"/>
        <v>240</v>
      </c>
      <c r="D244" s="32">
        <f t="shared" si="14"/>
        <v>1654</v>
      </c>
      <c r="E244" s="32">
        <f t="shared" si="15"/>
        <v>1654</v>
      </c>
      <c r="F244" s="33">
        <f t="shared" si="16"/>
        <v>897</v>
      </c>
      <c r="G244" s="30">
        <f t="shared" si="17"/>
        <v>592</v>
      </c>
      <c r="H244" s="34">
        <f t="shared" si="18"/>
        <v>305</v>
      </c>
      <c r="I244" s="35">
        <f t="shared" si="19"/>
        <v>0.3366899076</v>
      </c>
      <c r="J244" s="35">
        <f t="shared" si="20"/>
        <v>0.3858690323</v>
      </c>
      <c r="K244" s="36">
        <f t="shared" si="21"/>
        <v>199</v>
      </c>
      <c r="L244" s="37">
        <f t="shared" si="22"/>
        <v>393</v>
      </c>
      <c r="M244" s="38">
        <f t="shared" si="23"/>
        <v>118</v>
      </c>
      <c r="N244" s="39">
        <f t="shared" si="24"/>
        <v>187</v>
      </c>
      <c r="O244" s="35">
        <f t="shared" si="25"/>
        <v>0.3361486486</v>
      </c>
      <c r="P244" s="35">
        <f t="shared" si="26"/>
        <v>0.3868852459</v>
      </c>
      <c r="Q244" s="40">
        <f t="shared" si="27"/>
        <v>0.353400223</v>
      </c>
      <c r="R244" s="35">
        <f t="shared" si="28"/>
        <v>0.2309197652</v>
      </c>
      <c r="S244" s="10">
        <f t="shared" si="57"/>
        <v>0.5440136542</v>
      </c>
      <c r="T244" s="10">
        <f t="shared" si="29"/>
        <v>0.731580563</v>
      </c>
      <c r="U244" s="10">
        <f t="shared" si="30"/>
        <v>0.731580563</v>
      </c>
      <c r="V244" s="30">
        <f t="shared" si="31"/>
        <v>897</v>
      </c>
      <c r="W244" s="30">
        <f t="shared" si="32"/>
        <v>317</v>
      </c>
      <c r="X244" s="34">
        <f t="shared" si="33"/>
        <v>488</v>
      </c>
      <c r="Y244" s="36">
        <f t="shared" si="34"/>
        <v>370</v>
      </c>
      <c r="Z244" s="37">
        <f t="shared" ref="Z244:AA244" si="1006">L244</f>
        <v>393</v>
      </c>
      <c r="AA244" s="38">
        <f t="shared" si="1006"/>
        <v>118</v>
      </c>
      <c r="AB244" s="39">
        <f t="shared" si="36"/>
        <v>136</v>
      </c>
      <c r="AC244" s="35">
        <f t="shared" si="37"/>
        <v>0.4645669291</v>
      </c>
      <c r="AD244" s="35">
        <f t="shared" si="38"/>
        <v>0.4849279161</v>
      </c>
      <c r="AE244" s="50">
        <f t="shared" ref="AE244:AF244" si="1007">O244</f>
        <v>0.3361486486</v>
      </c>
      <c r="AF244" s="50">
        <f t="shared" si="1007"/>
        <v>0.3868852459</v>
      </c>
      <c r="AG244" s="52">
        <f t="shared" si="40"/>
        <v>0</v>
      </c>
      <c r="AH244" s="42">
        <v>697.0</v>
      </c>
      <c r="AI244" s="42">
        <v>541.0</v>
      </c>
      <c r="AJ244" s="42">
        <v>174.0</v>
      </c>
      <c r="AK244" s="42">
        <v>28.0</v>
      </c>
      <c r="AL244" s="42">
        <v>0.8613861386138614</v>
      </c>
      <c r="AM244" s="42">
        <v>0.5630048465266559</v>
      </c>
      <c r="AN244" s="42">
        <v>0.36502347417840375</v>
      </c>
      <c r="AO244" s="42">
        <v>0.4223300970873786</v>
      </c>
      <c r="AP244" s="42">
        <v>0.0</v>
      </c>
      <c r="AQ244" s="35">
        <f t="shared" si="41"/>
        <v>0.8613861386</v>
      </c>
      <c r="AR244" s="35">
        <f t="shared" si="42"/>
        <v>0.5630048465</v>
      </c>
      <c r="AS244" s="30">
        <f t="shared" si="43"/>
        <v>0.6292263674</v>
      </c>
      <c r="AT244" s="30">
        <f t="shared" si="44"/>
        <v>0.3279933189</v>
      </c>
      <c r="AU244" s="30">
        <f t="shared" si="45"/>
        <v>-0.06622152084</v>
      </c>
      <c r="AV244" s="41">
        <f t="shared" si="46"/>
        <v>0.4215751188</v>
      </c>
      <c r="AW244" s="42">
        <f t="shared" si="47"/>
        <v>0.6517536717</v>
      </c>
      <c r="AX244" s="42">
        <f t="shared" si="48"/>
        <v>0.551070702</v>
      </c>
      <c r="AY244" s="36">
        <f t="shared" si="49"/>
        <v>664</v>
      </c>
      <c r="AZ244" s="37">
        <f t="shared" si="50"/>
        <v>541</v>
      </c>
      <c r="BA244" s="38">
        <f t="shared" si="51"/>
        <v>174</v>
      </c>
      <c r="BB244" s="39">
        <f t="shared" si="52"/>
        <v>28</v>
      </c>
      <c r="BC244" s="43"/>
      <c r="BD244" s="43"/>
      <c r="BE244" s="43">
        <f t="shared" si="53"/>
        <v>1</v>
      </c>
      <c r="BF244" s="43">
        <f t="shared" ref="BF244:BK244" si="1008">POWER($AQ244,BF$3)</f>
        <v>0.8613861386</v>
      </c>
      <c r="BG244" s="43">
        <f t="shared" si="1008"/>
        <v>0.7419860798</v>
      </c>
      <c r="BH244" s="43">
        <f t="shared" si="1008"/>
        <v>0.6391365242</v>
      </c>
      <c r="BI244" s="43">
        <f t="shared" si="1008"/>
        <v>0.5505433426</v>
      </c>
      <c r="BJ244" s="43">
        <f t="shared" si="1008"/>
        <v>0.474230404</v>
      </c>
      <c r="BK244" s="43">
        <f t="shared" si="1008"/>
        <v>0.4084954965</v>
      </c>
      <c r="BL244" s="43">
        <f t="shared" ref="BL244:BO244" si="1009">$AR244*BE244</f>
        <v>0.5630048465</v>
      </c>
      <c r="BM244" s="43">
        <f t="shared" si="1009"/>
        <v>0.4849645708</v>
      </c>
      <c r="BN244" s="43">
        <f t="shared" si="1009"/>
        <v>0.417741759</v>
      </c>
      <c r="BO244" s="43">
        <f t="shared" si="1009"/>
        <v>0.3598369607</v>
      </c>
      <c r="BP244" s="43"/>
      <c r="BQ244" s="43"/>
      <c r="BR244" s="43"/>
      <c r="BS244" s="43"/>
      <c r="BT244" s="43"/>
      <c r="BU244" s="43"/>
      <c r="BV244" s="43"/>
      <c r="BW244" s="43"/>
      <c r="BX244" s="43"/>
    </row>
    <row r="245">
      <c r="A245" s="30"/>
      <c r="B245" s="30"/>
      <c r="C245" s="44">
        <f t="shared" si="56"/>
        <v>241</v>
      </c>
      <c r="D245" s="32">
        <f t="shared" si="14"/>
        <v>1710</v>
      </c>
      <c r="E245" s="32">
        <f t="shared" si="15"/>
        <v>1710</v>
      </c>
      <c r="F245" s="33">
        <f t="shared" si="16"/>
        <v>666</v>
      </c>
      <c r="G245" s="30">
        <f t="shared" si="17"/>
        <v>460</v>
      </c>
      <c r="H245" s="34">
        <f t="shared" si="18"/>
        <v>206</v>
      </c>
      <c r="I245" s="35">
        <f t="shared" si="19"/>
        <v>0.3172654905</v>
      </c>
      <c r="J245" s="35">
        <f t="shared" si="20"/>
        <v>0.2866269101</v>
      </c>
      <c r="K245" s="36">
        <f t="shared" si="21"/>
        <v>146</v>
      </c>
      <c r="L245" s="37">
        <f t="shared" si="22"/>
        <v>314</v>
      </c>
      <c r="M245" s="38">
        <f t="shared" si="23"/>
        <v>59</v>
      </c>
      <c r="N245" s="39">
        <f t="shared" si="24"/>
        <v>147</v>
      </c>
      <c r="O245" s="35">
        <f t="shared" si="25"/>
        <v>0.3173913043</v>
      </c>
      <c r="P245" s="35">
        <f t="shared" si="26"/>
        <v>0.286407767</v>
      </c>
      <c r="Q245" s="40">
        <f t="shared" si="27"/>
        <v>0.3078078078</v>
      </c>
      <c r="R245" s="35">
        <f t="shared" si="28"/>
        <v>0.1581769437</v>
      </c>
      <c r="S245" s="10">
        <f t="shared" si="57"/>
        <v>0.7595179868</v>
      </c>
      <c r="T245" s="10">
        <f t="shared" si="29"/>
        <v>1.130181554</v>
      </c>
      <c r="U245" s="10">
        <f t="shared" si="30"/>
        <v>1</v>
      </c>
      <c r="V245" s="30">
        <f t="shared" si="31"/>
        <v>666</v>
      </c>
      <c r="W245" s="30">
        <f t="shared" si="32"/>
        <v>205</v>
      </c>
      <c r="X245" s="34">
        <f t="shared" si="33"/>
        <v>506</v>
      </c>
      <c r="Y245" s="36">
        <f t="shared" si="34"/>
        <v>447</v>
      </c>
      <c r="Z245" s="37">
        <f t="shared" ref="Z245:AA245" si="1010">L245</f>
        <v>314</v>
      </c>
      <c r="AA245" s="38">
        <f t="shared" si="1010"/>
        <v>59</v>
      </c>
      <c r="AB245" s="39">
        <f t="shared" si="36"/>
        <v>0</v>
      </c>
      <c r="AC245" s="35">
        <f t="shared" si="37"/>
        <v>1</v>
      </c>
      <c r="AD245" s="35">
        <f t="shared" si="38"/>
        <v>0.5873850197</v>
      </c>
      <c r="AE245" s="50">
        <f t="shared" ref="AE245:AF245" si="1011">O245</f>
        <v>0.3173913043</v>
      </c>
      <c r="AF245" s="50">
        <f t="shared" si="1011"/>
        <v>0.286407767</v>
      </c>
      <c r="AG245" s="52">
        <f t="shared" si="40"/>
        <v>1</v>
      </c>
      <c r="AH245" s="42">
        <v>522.0</v>
      </c>
      <c r="AI245" s="42">
        <v>481.0</v>
      </c>
      <c r="AJ245" s="42">
        <v>130.0</v>
      </c>
      <c r="AK245" s="42">
        <v>135.0</v>
      </c>
      <c r="AL245" s="42">
        <v>0.49056603773584906</v>
      </c>
      <c r="AM245" s="42">
        <v>0.5204386839481555</v>
      </c>
      <c r="AN245" s="42">
        <v>0.33008356545961004</v>
      </c>
      <c r="AO245" s="42">
        <v>0.3132530120481928</v>
      </c>
      <c r="AP245" s="42">
        <v>0.0</v>
      </c>
      <c r="AQ245" s="35">
        <f t="shared" si="41"/>
        <v>0.4905660377</v>
      </c>
      <c r="AR245" s="35">
        <f t="shared" si="42"/>
        <v>0.5204386839</v>
      </c>
      <c r="AS245" s="30">
        <f t="shared" si="43"/>
        <v>0.5258258788</v>
      </c>
      <c r="AT245" s="30">
        <f t="shared" si="44"/>
        <v>0.2245928303</v>
      </c>
      <c r="AU245" s="30">
        <f t="shared" si="45"/>
        <v>-0.005387194844</v>
      </c>
      <c r="AV245" s="41">
        <f t="shared" si="46"/>
        <v>0.356057005</v>
      </c>
      <c r="AW245" s="42">
        <f t="shared" si="47"/>
        <v>0.3815081761</v>
      </c>
      <c r="AX245" s="42">
        <f t="shared" si="48"/>
        <v>0.3733175038</v>
      </c>
      <c r="AY245" s="36">
        <f t="shared" si="49"/>
        <v>287</v>
      </c>
      <c r="AZ245" s="37">
        <f t="shared" si="50"/>
        <v>481</v>
      </c>
      <c r="BA245" s="38">
        <f t="shared" si="51"/>
        <v>130</v>
      </c>
      <c r="BB245" s="39">
        <f t="shared" si="52"/>
        <v>135</v>
      </c>
      <c r="BC245" s="43"/>
      <c r="BD245" s="43"/>
      <c r="BE245" s="43">
        <f t="shared" si="53"/>
        <v>1</v>
      </c>
      <c r="BF245" s="43">
        <f t="shared" ref="BF245:BK245" si="1012">POWER($AQ245,BF$3)</f>
        <v>0.4905660377</v>
      </c>
      <c r="BG245" s="43">
        <f t="shared" si="1012"/>
        <v>0.2406550374</v>
      </c>
      <c r="BH245" s="43">
        <f t="shared" si="1012"/>
        <v>0.1180571881</v>
      </c>
      <c r="BI245" s="43">
        <f t="shared" si="1012"/>
        <v>0.05791484702</v>
      </c>
      <c r="BJ245" s="43">
        <f t="shared" si="1012"/>
        <v>0.02841105703</v>
      </c>
      <c r="BK245" s="43">
        <f t="shared" si="1012"/>
        <v>0.01393749967</v>
      </c>
      <c r="BL245" s="43">
        <f t="shared" ref="BL245:BO245" si="1013">$AR245*BE245</f>
        <v>0.5204386839</v>
      </c>
      <c r="BM245" s="43">
        <f t="shared" si="1013"/>
        <v>0.2553095431</v>
      </c>
      <c r="BN245" s="43">
        <f t="shared" si="1013"/>
        <v>0.1252461909</v>
      </c>
      <c r="BO245" s="43">
        <f t="shared" si="1013"/>
        <v>0.06144152763</v>
      </c>
      <c r="BP245" s="43"/>
      <c r="BQ245" s="43"/>
      <c r="BR245" s="43"/>
      <c r="BS245" s="43"/>
      <c r="BT245" s="43"/>
      <c r="BU245" s="43"/>
      <c r="BV245" s="43"/>
      <c r="BW245" s="43"/>
      <c r="BX245" s="43"/>
    </row>
    <row r="246">
      <c r="A246" s="30"/>
      <c r="B246" s="30"/>
      <c r="C246" s="44">
        <f t="shared" si="56"/>
        <v>242</v>
      </c>
      <c r="D246" s="32">
        <f t="shared" si="14"/>
        <v>678</v>
      </c>
      <c r="E246" s="32">
        <f t="shared" si="15"/>
        <v>678</v>
      </c>
      <c r="F246" s="33">
        <f t="shared" si="16"/>
        <v>362</v>
      </c>
      <c r="G246" s="30">
        <f t="shared" si="17"/>
        <v>277</v>
      </c>
      <c r="H246" s="34">
        <f t="shared" si="18"/>
        <v>85</v>
      </c>
      <c r="I246" s="35">
        <f t="shared" si="19"/>
        <v>0.4613828478</v>
      </c>
      <c r="J246" s="35">
        <f t="shared" si="20"/>
        <v>0.5312174011</v>
      </c>
      <c r="K246" s="36">
        <f t="shared" si="21"/>
        <v>128</v>
      </c>
      <c r="L246" s="37">
        <f t="shared" si="22"/>
        <v>149</v>
      </c>
      <c r="M246" s="38">
        <f t="shared" si="23"/>
        <v>45</v>
      </c>
      <c r="N246" s="39">
        <f t="shared" si="24"/>
        <v>40</v>
      </c>
      <c r="O246" s="35">
        <f t="shared" si="25"/>
        <v>0.4620938628</v>
      </c>
      <c r="P246" s="35">
        <f t="shared" si="26"/>
        <v>0.5294117647</v>
      </c>
      <c r="Q246" s="40">
        <f t="shared" si="27"/>
        <v>0.4779005525</v>
      </c>
      <c r="R246" s="35">
        <f t="shared" si="28"/>
        <v>0.2319587629</v>
      </c>
      <c r="S246" s="10">
        <f t="shared" si="57"/>
        <v>0.7666493879</v>
      </c>
      <c r="T246" s="10">
        <f t="shared" si="29"/>
        <v>1.095909931</v>
      </c>
      <c r="U246" s="10">
        <f t="shared" si="30"/>
        <v>1</v>
      </c>
      <c r="V246" s="30">
        <f t="shared" si="31"/>
        <v>362</v>
      </c>
      <c r="W246" s="30">
        <f t="shared" si="32"/>
        <v>173</v>
      </c>
      <c r="X246" s="34">
        <f t="shared" si="33"/>
        <v>278</v>
      </c>
      <c r="Y246" s="36">
        <f t="shared" si="34"/>
        <v>233</v>
      </c>
      <c r="Z246" s="37">
        <f t="shared" ref="Z246:AA246" si="1014">L246</f>
        <v>149</v>
      </c>
      <c r="AA246" s="38">
        <f t="shared" si="1014"/>
        <v>45</v>
      </c>
      <c r="AB246" s="39">
        <f t="shared" si="36"/>
        <v>0</v>
      </c>
      <c r="AC246" s="35">
        <f t="shared" si="37"/>
        <v>1</v>
      </c>
      <c r="AD246" s="35">
        <f t="shared" si="38"/>
        <v>0.609947644</v>
      </c>
      <c r="AE246" s="50">
        <f t="shared" ref="AE246:AF246" si="1015">O246</f>
        <v>0.4620938628</v>
      </c>
      <c r="AF246" s="50">
        <f t="shared" si="1015"/>
        <v>0.5294117647</v>
      </c>
      <c r="AG246" s="52">
        <f t="shared" si="40"/>
        <v>1</v>
      </c>
      <c r="AH246" s="42">
        <v>198.0</v>
      </c>
      <c r="AI246" s="42">
        <v>167.0</v>
      </c>
      <c r="AJ246" s="42">
        <v>45.0</v>
      </c>
      <c r="AK246" s="42">
        <v>17.0</v>
      </c>
      <c r="AL246" s="42">
        <v>0.7258064516129032</v>
      </c>
      <c r="AM246" s="42">
        <v>0.5424657534246575</v>
      </c>
      <c r="AN246" s="42">
        <v>0.3346613545816733</v>
      </c>
      <c r="AO246" s="42">
        <v>0.36885245901639346</v>
      </c>
      <c r="AP246" s="42">
        <v>0.0</v>
      </c>
      <c r="AQ246" s="35">
        <f t="shared" si="41"/>
        <v>0.7258064516</v>
      </c>
      <c r="AR246" s="35">
        <f t="shared" si="42"/>
        <v>0.5424657534</v>
      </c>
      <c r="AS246" s="30">
        <f t="shared" si="43"/>
        <v>0.5989078934</v>
      </c>
      <c r="AT246" s="30">
        <f t="shared" si="44"/>
        <v>0.2976748449</v>
      </c>
      <c r="AU246" s="30">
        <f t="shared" si="45"/>
        <v>-0.05644213996</v>
      </c>
      <c r="AV246" s="41">
        <f t="shared" si="46"/>
        <v>0.3961898285</v>
      </c>
      <c r="AW246" s="42">
        <f t="shared" si="47"/>
        <v>0.5547095269</v>
      </c>
      <c r="AX246" s="42">
        <f t="shared" si="48"/>
        <v>0.4688950939</v>
      </c>
      <c r="AY246" s="36">
        <f t="shared" si="49"/>
        <v>147</v>
      </c>
      <c r="AZ246" s="37">
        <f t="shared" si="50"/>
        <v>167</v>
      </c>
      <c r="BA246" s="38">
        <f t="shared" si="51"/>
        <v>45</v>
      </c>
      <c r="BB246" s="39">
        <f t="shared" si="52"/>
        <v>17</v>
      </c>
      <c r="BC246" s="43"/>
      <c r="BD246" s="43"/>
      <c r="BE246" s="43">
        <f t="shared" si="53"/>
        <v>1</v>
      </c>
      <c r="BF246" s="43">
        <f t="shared" ref="BF246:BK246" si="1016">POWER($AQ246,BF$3)</f>
        <v>0.7258064516</v>
      </c>
      <c r="BG246" s="43">
        <f t="shared" si="1016"/>
        <v>0.5267950052</v>
      </c>
      <c r="BH246" s="43">
        <f t="shared" si="1016"/>
        <v>0.3823512135</v>
      </c>
      <c r="BI246" s="43">
        <f t="shared" si="1016"/>
        <v>0.2775129775</v>
      </c>
      <c r="BJ246" s="43">
        <f t="shared" si="1016"/>
        <v>0.2014207095</v>
      </c>
      <c r="BK246" s="43">
        <f t="shared" si="1016"/>
        <v>0.1461924504</v>
      </c>
      <c r="BL246" s="43">
        <f t="shared" ref="BL246:BO246" si="1017">$AR246*BE246</f>
        <v>0.5424657534</v>
      </c>
      <c r="BM246" s="43">
        <f t="shared" si="1017"/>
        <v>0.3937251436</v>
      </c>
      <c r="BN246" s="43">
        <f t="shared" si="1017"/>
        <v>0.2857682494</v>
      </c>
      <c r="BO246" s="43">
        <f t="shared" si="1017"/>
        <v>0.2074124391</v>
      </c>
      <c r="BP246" s="43"/>
      <c r="BQ246" s="43"/>
      <c r="BR246" s="43"/>
      <c r="BS246" s="43"/>
      <c r="BT246" s="43"/>
      <c r="BU246" s="43"/>
      <c r="BV246" s="43"/>
      <c r="BW246" s="43"/>
      <c r="BX246" s="43"/>
    </row>
    <row r="247">
      <c r="A247" s="30"/>
      <c r="B247" s="30"/>
      <c r="C247" s="44">
        <f t="shared" si="56"/>
        <v>243</v>
      </c>
      <c r="D247" s="32">
        <f t="shared" si="14"/>
        <v>1598</v>
      </c>
      <c r="E247" s="32">
        <f t="shared" si="15"/>
        <v>1598</v>
      </c>
      <c r="F247" s="33">
        <f t="shared" si="16"/>
        <v>657</v>
      </c>
      <c r="G247" s="30">
        <f t="shared" si="17"/>
        <v>386</v>
      </c>
      <c r="H247" s="34">
        <f t="shared" si="18"/>
        <v>271</v>
      </c>
      <c r="I247" s="35">
        <f t="shared" si="19"/>
        <v>0.4501508856</v>
      </c>
      <c r="J247" s="35">
        <f t="shared" si="20"/>
        <v>0.4512584162</v>
      </c>
      <c r="K247" s="36">
        <f t="shared" si="21"/>
        <v>174</v>
      </c>
      <c r="L247" s="37">
        <f t="shared" si="22"/>
        <v>212</v>
      </c>
      <c r="M247" s="38">
        <f t="shared" si="23"/>
        <v>122</v>
      </c>
      <c r="N247" s="39">
        <f t="shared" si="24"/>
        <v>149</v>
      </c>
      <c r="O247" s="35">
        <f t="shared" si="25"/>
        <v>0.4507772021</v>
      </c>
      <c r="P247" s="35">
        <f t="shared" si="26"/>
        <v>0.4501845018</v>
      </c>
      <c r="Q247" s="40">
        <f t="shared" si="27"/>
        <v>0.4505327245</v>
      </c>
      <c r="R247" s="35">
        <f t="shared" si="28"/>
        <v>0.3652694611</v>
      </c>
      <c r="S247" s="10">
        <f t="shared" si="57"/>
        <v>0.5080244204</v>
      </c>
      <c r="T247" s="10">
        <f t="shared" si="29"/>
        <v>0.5888885659</v>
      </c>
      <c r="U247" s="10">
        <f t="shared" si="30"/>
        <v>0.5888885659</v>
      </c>
      <c r="V247" s="30">
        <f t="shared" si="31"/>
        <v>657</v>
      </c>
      <c r="W247" s="30">
        <f t="shared" si="32"/>
        <v>296</v>
      </c>
      <c r="X247" s="34">
        <f t="shared" si="33"/>
        <v>334</v>
      </c>
      <c r="Y247" s="36">
        <f t="shared" si="34"/>
        <v>212</v>
      </c>
      <c r="Z247" s="37">
        <f t="shared" ref="Z247:AA247" si="1018">L247</f>
        <v>212</v>
      </c>
      <c r="AA247" s="38">
        <f t="shared" si="1018"/>
        <v>122</v>
      </c>
      <c r="AB247" s="39">
        <f t="shared" si="36"/>
        <v>148</v>
      </c>
      <c r="AC247" s="35">
        <f t="shared" si="37"/>
        <v>0.4518518519</v>
      </c>
      <c r="AD247" s="35">
        <f t="shared" si="38"/>
        <v>0.5</v>
      </c>
      <c r="AE247" s="50">
        <f t="shared" ref="AE247:AF247" si="1019">O247</f>
        <v>0.4507772021</v>
      </c>
      <c r="AF247" s="50">
        <f t="shared" si="1019"/>
        <v>0.4501845018</v>
      </c>
      <c r="AG247" s="52">
        <f t="shared" si="40"/>
        <v>0</v>
      </c>
      <c r="AH247" s="42">
        <v>667.0</v>
      </c>
      <c r="AI247" s="42">
        <v>409.0</v>
      </c>
      <c r="AJ247" s="42">
        <v>305.0</v>
      </c>
      <c r="AK247" s="42">
        <v>152.0</v>
      </c>
      <c r="AL247" s="42">
        <v>0.6673960612691466</v>
      </c>
      <c r="AM247" s="42">
        <v>0.6198884758364313</v>
      </c>
      <c r="AN247" s="42">
        <v>0.3403225806451613</v>
      </c>
      <c r="AO247" s="42">
        <v>0.36614645858343337</v>
      </c>
      <c r="AP247" s="42">
        <v>0.0</v>
      </c>
      <c r="AQ247" s="35">
        <f t="shared" si="41"/>
        <v>0.6673960613</v>
      </c>
      <c r="AR247" s="35">
        <f t="shared" si="42"/>
        <v>0.6198884758</v>
      </c>
      <c r="AS247" s="30">
        <f t="shared" si="43"/>
        <v>0.5831117541</v>
      </c>
      <c r="AT247" s="30">
        <f t="shared" si="44"/>
        <v>0.2818787056</v>
      </c>
      <c r="AU247" s="30">
        <f t="shared" si="45"/>
        <v>0.03677672176</v>
      </c>
      <c r="AV247" s="41">
        <f t="shared" si="46"/>
        <v>0.3857691697</v>
      </c>
      <c r="AW247" s="42">
        <f t="shared" si="47"/>
        <v>0.5122856172</v>
      </c>
      <c r="AX247" s="42">
        <f t="shared" si="48"/>
        <v>0.5682008169</v>
      </c>
      <c r="AY247" s="36">
        <f t="shared" si="49"/>
        <v>538</v>
      </c>
      <c r="AZ247" s="37">
        <f t="shared" si="50"/>
        <v>409</v>
      </c>
      <c r="BA247" s="38">
        <f t="shared" si="51"/>
        <v>305</v>
      </c>
      <c r="BB247" s="39">
        <f t="shared" si="52"/>
        <v>152</v>
      </c>
      <c r="BC247" s="43"/>
      <c r="BD247" s="43"/>
      <c r="BE247" s="43">
        <f t="shared" si="53"/>
        <v>1</v>
      </c>
      <c r="BF247" s="43">
        <f t="shared" ref="BF247:BK247" si="1020">POWER($AQ247,BF$3)</f>
        <v>0.6673960613</v>
      </c>
      <c r="BG247" s="43">
        <f t="shared" si="1020"/>
        <v>0.4454175026</v>
      </c>
      <c r="BH247" s="43">
        <f t="shared" si="1020"/>
        <v>0.2972698869</v>
      </c>
      <c r="BI247" s="43">
        <f t="shared" si="1020"/>
        <v>0.1983967516</v>
      </c>
      <c r="BJ247" s="43">
        <f t="shared" si="1020"/>
        <v>0.1324092106</v>
      </c>
      <c r="BK247" s="43">
        <f t="shared" si="1020"/>
        <v>0.08836938563</v>
      </c>
      <c r="BL247" s="43">
        <f t="shared" ref="BL247:BO247" si="1021">$AR247*BE247</f>
        <v>0.6198884758</v>
      </c>
      <c r="BM247" s="43">
        <f t="shared" si="1021"/>
        <v>0.4137111272</v>
      </c>
      <c r="BN247" s="43">
        <f t="shared" si="1021"/>
        <v>0.2761091768</v>
      </c>
      <c r="BO247" s="43">
        <f t="shared" si="1021"/>
        <v>0.1842741771</v>
      </c>
      <c r="BP247" s="43"/>
      <c r="BQ247" s="43"/>
      <c r="BR247" s="43"/>
      <c r="BS247" s="43"/>
      <c r="BT247" s="43"/>
      <c r="BU247" s="43"/>
      <c r="BV247" s="43"/>
      <c r="BW247" s="43"/>
      <c r="BX247" s="43"/>
    </row>
    <row r="248">
      <c r="A248" s="30"/>
      <c r="B248" s="30"/>
      <c r="C248" s="44">
        <f t="shared" si="56"/>
        <v>244</v>
      </c>
      <c r="D248" s="32">
        <f t="shared" si="14"/>
        <v>823</v>
      </c>
      <c r="E248" s="32">
        <f t="shared" si="15"/>
        <v>823</v>
      </c>
      <c r="F248" s="33">
        <f t="shared" si="16"/>
        <v>295</v>
      </c>
      <c r="G248" s="30">
        <f t="shared" si="17"/>
        <v>202</v>
      </c>
      <c r="H248" s="34">
        <f t="shared" si="18"/>
        <v>93</v>
      </c>
      <c r="I248" s="35">
        <f t="shared" si="19"/>
        <v>0.3617026724</v>
      </c>
      <c r="J248" s="35">
        <f t="shared" si="20"/>
        <v>0.3455677804</v>
      </c>
      <c r="K248" s="36">
        <f t="shared" si="21"/>
        <v>73</v>
      </c>
      <c r="L248" s="37">
        <f t="shared" si="22"/>
        <v>129</v>
      </c>
      <c r="M248" s="38">
        <f t="shared" si="23"/>
        <v>32</v>
      </c>
      <c r="N248" s="39">
        <f t="shared" si="24"/>
        <v>61</v>
      </c>
      <c r="O248" s="35">
        <f t="shared" si="25"/>
        <v>0.3613861386</v>
      </c>
      <c r="P248" s="35">
        <f t="shared" si="26"/>
        <v>0.3440860215</v>
      </c>
      <c r="Q248" s="40">
        <f t="shared" si="27"/>
        <v>0.3559322034</v>
      </c>
      <c r="R248" s="35">
        <f t="shared" si="28"/>
        <v>0.198757764</v>
      </c>
      <c r="S248" s="10">
        <f t="shared" si="57"/>
        <v>0.7023101536</v>
      </c>
      <c r="T248" s="10">
        <f t="shared" si="29"/>
        <v>1.011118366</v>
      </c>
      <c r="U248" s="10">
        <f t="shared" si="30"/>
        <v>1</v>
      </c>
      <c r="V248" s="30">
        <f t="shared" si="31"/>
        <v>295</v>
      </c>
      <c r="W248" s="30">
        <f t="shared" si="32"/>
        <v>105</v>
      </c>
      <c r="X248" s="34">
        <f t="shared" si="33"/>
        <v>207</v>
      </c>
      <c r="Y248" s="36">
        <f t="shared" si="34"/>
        <v>175</v>
      </c>
      <c r="Z248" s="37">
        <f t="shared" ref="Z248:AA248" si="1022">L248</f>
        <v>129</v>
      </c>
      <c r="AA248" s="38">
        <f t="shared" si="1022"/>
        <v>32</v>
      </c>
      <c r="AB248" s="39">
        <f t="shared" si="36"/>
        <v>0</v>
      </c>
      <c r="AC248" s="35">
        <f t="shared" si="37"/>
        <v>1</v>
      </c>
      <c r="AD248" s="35">
        <f t="shared" si="38"/>
        <v>0.5756578947</v>
      </c>
      <c r="AE248" s="50">
        <f t="shared" ref="AE248:AF248" si="1023">O248</f>
        <v>0.3613861386</v>
      </c>
      <c r="AF248" s="50">
        <f t="shared" si="1023"/>
        <v>0.3440860215</v>
      </c>
      <c r="AG248" s="52">
        <f t="shared" si="40"/>
        <v>1</v>
      </c>
      <c r="AH248" s="42">
        <v>244.0</v>
      </c>
      <c r="AI248" s="42">
        <v>218.0</v>
      </c>
      <c r="AJ248" s="42">
        <v>148.0</v>
      </c>
      <c r="AK248" s="42">
        <v>174.0</v>
      </c>
      <c r="AL248" s="42">
        <v>0.45962732919254656</v>
      </c>
      <c r="AM248" s="42">
        <v>0.5281385281385281</v>
      </c>
      <c r="AN248" s="42">
        <v>0.42021276595744683</v>
      </c>
      <c r="AO248" s="42">
        <v>0.3915343915343915</v>
      </c>
      <c r="AP248" s="42">
        <v>0.0</v>
      </c>
      <c r="AQ248" s="35">
        <f t="shared" si="41"/>
        <v>0.4596273292</v>
      </c>
      <c r="AR248" s="35">
        <f t="shared" si="42"/>
        <v>0.5281385281</v>
      </c>
      <c r="AS248" s="30">
        <f t="shared" si="43"/>
        <v>0.5144038906</v>
      </c>
      <c r="AT248" s="30">
        <f t="shared" si="44"/>
        <v>0.2131708422</v>
      </c>
      <c r="AU248" s="30">
        <f t="shared" si="45"/>
        <v>0.0137346375</v>
      </c>
      <c r="AV248" s="41">
        <f t="shared" si="46"/>
        <v>0.3511353254</v>
      </c>
      <c r="AW248" s="42">
        <f t="shared" si="47"/>
        <v>0.3582590471</v>
      </c>
      <c r="AX248" s="42">
        <f t="shared" si="48"/>
        <v>0.3791411422</v>
      </c>
      <c r="AY248" s="36">
        <f t="shared" si="49"/>
        <v>133</v>
      </c>
      <c r="AZ248" s="37">
        <f t="shared" si="50"/>
        <v>218</v>
      </c>
      <c r="BA248" s="38">
        <f t="shared" si="51"/>
        <v>148</v>
      </c>
      <c r="BB248" s="39">
        <f t="shared" si="52"/>
        <v>174</v>
      </c>
      <c r="BC248" s="43"/>
      <c r="BD248" s="43"/>
      <c r="BE248" s="43">
        <f t="shared" si="53"/>
        <v>1</v>
      </c>
      <c r="BF248" s="43">
        <f t="shared" ref="BF248:BK248" si="1024">POWER($AQ248,BF$3)</f>
        <v>0.4596273292</v>
      </c>
      <c r="BG248" s="43">
        <f t="shared" si="1024"/>
        <v>0.2112572817</v>
      </c>
      <c r="BH248" s="43">
        <f t="shared" si="1024"/>
        <v>0.09709962018</v>
      </c>
      <c r="BI248" s="43">
        <f t="shared" si="1024"/>
        <v>0.04462963909</v>
      </c>
      <c r="BJ248" s="43">
        <f t="shared" si="1024"/>
        <v>0.02051300182</v>
      </c>
      <c r="BK248" s="43">
        <f t="shared" si="1024"/>
        <v>0.009428336239</v>
      </c>
      <c r="BL248" s="43">
        <f t="shared" ref="BL248:BO248" si="1025">$AR248*BE248</f>
        <v>0.5281385281</v>
      </c>
      <c r="BM248" s="43">
        <f t="shared" si="1025"/>
        <v>0.2427469011</v>
      </c>
      <c r="BN248" s="43">
        <f t="shared" si="1025"/>
        <v>0.1115731098</v>
      </c>
      <c r="BO248" s="43">
        <f t="shared" si="1025"/>
        <v>0.05128205048</v>
      </c>
      <c r="BP248" s="43"/>
      <c r="BQ248" s="43"/>
      <c r="BR248" s="43"/>
      <c r="BS248" s="43"/>
      <c r="BT248" s="43"/>
      <c r="BU248" s="43"/>
      <c r="BV248" s="43"/>
      <c r="BW248" s="43"/>
      <c r="BX248" s="43"/>
    </row>
    <row r="249">
      <c r="A249" s="30"/>
      <c r="B249" s="30"/>
      <c r="C249" s="44">
        <f t="shared" si="56"/>
        <v>245</v>
      </c>
      <c r="D249" s="32">
        <f t="shared" si="14"/>
        <v>2578</v>
      </c>
      <c r="E249" s="32">
        <f t="shared" si="15"/>
        <v>2578</v>
      </c>
      <c r="F249" s="33">
        <f t="shared" si="16"/>
        <v>1018</v>
      </c>
      <c r="G249" s="30">
        <f t="shared" si="17"/>
        <v>577</v>
      </c>
      <c r="H249" s="34">
        <f t="shared" si="18"/>
        <v>441</v>
      </c>
      <c r="I249" s="35">
        <f t="shared" si="19"/>
        <v>0.1835522676</v>
      </c>
      <c r="J249" s="35">
        <f t="shared" si="20"/>
        <v>0.211319776</v>
      </c>
      <c r="K249" s="36">
        <f t="shared" si="21"/>
        <v>106</v>
      </c>
      <c r="L249" s="37">
        <f t="shared" si="22"/>
        <v>471</v>
      </c>
      <c r="M249" s="38">
        <f t="shared" si="23"/>
        <v>93</v>
      </c>
      <c r="N249" s="39">
        <f t="shared" si="24"/>
        <v>348</v>
      </c>
      <c r="O249" s="35">
        <f t="shared" si="25"/>
        <v>0.1837088388</v>
      </c>
      <c r="P249" s="35">
        <f t="shared" si="26"/>
        <v>0.2108843537</v>
      </c>
      <c r="Q249" s="40">
        <f t="shared" si="27"/>
        <v>0.195481336</v>
      </c>
      <c r="R249" s="35">
        <f t="shared" si="28"/>
        <v>0.164893617</v>
      </c>
      <c r="S249" s="10">
        <f t="shared" si="57"/>
        <v>0.3944530026</v>
      </c>
      <c r="T249" s="10">
        <f t="shared" si="29"/>
        <v>0.52753021</v>
      </c>
      <c r="U249" s="10">
        <f t="shared" si="30"/>
        <v>0.52753021</v>
      </c>
      <c r="V249" s="30">
        <f t="shared" si="31"/>
        <v>1018</v>
      </c>
      <c r="W249" s="30">
        <f t="shared" si="32"/>
        <v>199</v>
      </c>
      <c r="X249" s="34">
        <f t="shared" si="33"/>
        <v>402</v>
      </c>
      <c r="Y249" s="36">
        <f t="shared" si="34"/>
        <v>309</v>
      </c>
      <c r="Z249" s="37">
        <f t="shared" ref="Z249:AA249" si="1026">L249</f>
        <v>471</v>
      </c>
      <c r="AA249" s="38">
        <f t="shared" si="1026"/>
        <v>93</v>
      </c>
      <c r="AB249" s="39">
        <f t="shared" si="36"/>
        <v>277</v>
      </c>
      <c r="AC249" s="35">
        <f t="shared" si="37"/>
        <v>0.2513513514</v>
      </c>
      <c r="AD249" s="35">
        <f t="shared" si="38"/>
        <v>0.3961538462</v>
      </c>
      <c r="AE249" s="50">
        <f t="shared" ref="AE249:AF249" si="1027">O249</f>
        <v>0.1837088388</v>
      </c>
      <c r="AF249" s="50">
        <f t="shared" si="1027"/>
        <v>0.2108843537</v>
      </c>
      <c r="AG249" s="52">
        <f t="shared" si="40"/>
        <v>0</v>
      </c>
      <c r="AH249" s="42">
        <v>254.0</v>
      </c>
      <c r="AI249" s="42">
        <v>235.0</v>
      </c>
      <c r="AJ249" s="42">
        <v>73.0</v>
      </c>
      <c r="AK249" s="42">
        <v>94.0</v>
      </c>
      <c r="AL249" s="42">
        <v>0.437125748502994</v>
      </c>
      <c r="AM249" s="42">
        <v>0.5194274028629857</v>
      </c>
      <c r="AN249" s="42">
        <v>0.45977011494252873</v>
      </c>
      <c r="AO249" s="42">
        <v>0.44242424242424244</v>
      </c>
      <c r="AP249" s="42">
        <v>0.0</v>
      </c>
      <c r="AQ249" s="35">
        <f t="shared" si="41"/>
        <v>0.4371257485</v>
      </c>
      <c r="AR249" s="35">
        <f t="shared" si="42"/>
        <v>0.5194274029</v>
      </c>
      <c r="AS249" s="30">
        <f t="shared" si="43"/>
        <v>0.5058452944</v>
      </c>
      <c r="AT249" s="30">
        <f t="shared" si="44"/>
        <v>0.2046122459</v>
      </c>
      <c r="AU249" s="30">
        <f t="shared" si="45"/>
        <v>0.01358210846</v>
      </c>
      <c r="AV249" s="41">
        <f t="shared" si="46"/>
        <v>0.3476064968</v>
      </c>
      <c r="AW249" s="42">
        <f t="shared" si="47"/>
        <v>0.3412807431</v>
      </c>
      <c r="AX249" s="42">
        <f t="shared" si="48"/>
        <v>0.3619309335</v>
      </c>
      <c r="AY249" s="36">
        <f t="shared" si="49"/>
        <v>133</v>
      </c>
      <c r="AZ249" s="37">
        <f t="shared" si="50"/>
        <v>235</v>
      </c>
      <c r="BA249" s="38">
        <f t="shared" si="51"/>
        <v>73</v>
      </c>
      <c r="BB249" s="39">
        <f t="shared" si="52"/>
        <v>94</v>
      </c>
      <c r="BC249" s="43"/>
      <c r="BD249" s="43"/>
      <c r="BE249" s="43">
        <f t="shared" si="53"/>
        <v>1</v>
      </c>
      <c r="BF249" s="43">
        <f t="shared" ref="BF249:BK249" si="1028">POWER($AQ249,BF$3)</f>
        <v>0.4371257485</v>
      </c>
      <c r="BG249" s="43">
        <f t="shared" si="1028"/>
        <v>0.19107892</v>
      </c>
      <c r="BH249" s="43">
        <f t="shared" si="1028"/>
        <v>0.08352551593</v>
      </c>
      <c r="BI249" s="43">
        <f t="shared" si="1028"/>
        <v>0.03651115367</v>
      </c>
      <c r="BJ249" s="43">
        <f t="shared" si="1028"/>
        <v>0.01595996538</v>
      </c>
      <c r="BK249" s="43">
        <f t="shared" si="1028"/>
        <v>0.006976511811</v>
      </c>
      <c r="BL249" s="43">
        <f t="shared" ref="BL249:BO249" si="1029">$AR249*BE249</f>
        <v>0.5194274029</v>
      </c>
      <c r="BM249" s="43">
        <f t="shared" si="1029"/>
        <v>0.2270550923</v>
      </c>
      <c r="BN249" s="43">
        <f t="shared" si="1029"/>
        <v>0.09925162716</v>
      </c>
      <c r="BO249" s="43">
        <f t="shared" si="1029"/>
        <v>0.04338544181</v>
      </c>
      <c r="BP249" s="43"/>
      <c r="BQ249" s="43"/>
      <c r="BR249" s="43"/>
      <c r="BS249" s="43"/>
      <c r="BT249" s="43"/>
      <c r="BU249" s="43"/>
      <c r="BV249" s="43"/>
      <c r="BW249" s="43"/>
      <c r="BX249" s="43"/>
    </row>
    <row r="250">
      <c r="A250" s="30"/>
      <c r="B250" s="30"/>
      <c r="C250" s="44">
        <f t="shared" si="56"/>
        <v>246</v>
      </c>
      <c r="D250" s="32">
        <f t="shared" si="14"/>
        <v>1349</v>
      </c>
      <c r="E250" s="32">
        <f t="shared" si="15"/>
        <v>1349</v>
      </c>
      <c r="F250" s="33">
        <f t="shared" si="16"/>
        <v>760</v>
      </c>
      <c r="G250" s="30">
        <f t="shared" si="17"/>
        <v>557</v>
      </c>
      <c r="H250" s="34">
        <f t="shared" si="18"/>
        <v>203</v>
      </c>
      <c r="I250" s="35">
        <f t="shared" si="19"/>
        <v>0.4598050581</v>
      </c>
      <c r="J250" s="35">
        <f t="shared" si="20"/>
        <v>0.4475760733</v>
      </c>
      <c r="K250" s="36">
        <f t="shared" si="21"/>
        <v>256</v>
      </c>
      <c r="L250" s="37">
        <f t="shared" si="22"/>
        <v>301</v>
      </c>
      <c r="M250" s="38">
        <f t="shared" si="23"/>
        <v>91</v>
      </c>
      <c r="N250" s="39">
        <f t="shared" si="24"/>
        <v>112</v>
      </c>
      <c r="O250" s="35">
        <f t="shared" si="25"/>
        <v>0.4596050269</v>
      </c>
      <c r="P250" s="35">
        <f t="shared" si="26"/>
        <v>0.4482758621</v>
      </c>
      <c r="Q250" s="40">
        <f t="shared" si="27"/>
        <v>0.4565789474</v>
      </c>
      <c r="R250" s="35">
        <f t="shared" si="28"/>
        <v>0.2321428571</v>
      </c>
      <c r="S250" s="10">
        <f t="shared" si="57"/>
        <v>0.5013917292</v>
      </c>
      <c r="T250" s="10">
        <f t="shared" si="29"/>
        <v>0.6609466286</v>
      </c>
      <c r="U250" s="10">
        <f t="shared" si="30"/>
        <v>0.6609466286</v>
      </c>
      <c r="V250" s="30">
        <f t="shared" si="31"/>
        <v>760</v>
      </c>
      <c r="W250" s="30">
        <f t="shared" si="32"/>
        <v>347</v>
      </c>
      <c r="X250" s="34">
        <f t="shared" si="33"/>
        <v>381</v>
      </c>
      <c r="Y250" s="36">
        <f t="shared" si="34"/>
        <v>290</v>
      </c>
      <c r="Z250" s="37">
        <f t="shared" ref="Z250:AA250" si="1030">L250</f>
        <v>301</v>
      </c>
      <c r="AA250" s="38">
        <f t="shared" si="1030"/>
        <v>91</v>
      </c>
      <c r="AB250" s="39">
        <f t="shared" si="36"/>
        <v>149</v>
      </c>
      <c r="AC250" s="35">
        <f t="shared" si="37"/>
        <v>0.3791666667</v>
      </c>
      <c r="AD250" s="35">
        <f t="shared" si="38"/>
        <v>0.4906937394</v>
      </c>
      <c r="AE250" s="50">
        <f t="shared" ref="AE250:AF250" si="1031">O250</f>
        <v>0.4596050269</v>
      </c>
      <c r="AF250" s="50">
        <f t="shared" si="1031"/>
        <v>0.4482758621</v>
      </c>
      <c r="AG250" s="52">
        <f t="shared" si="40"/>
        <v>0</v>
      </c>
      <c r="AH250" s="42">
        <v>249.0</v>
      </c>
      <c r="AI250" s="42">
        <v>190.0</v>
      </c>
      <c r="AJ250" s="42">
        <v>46.0</v>
      </c>
      <c r="AK250" s="42">
        <v>6.0</v>
      </c>
      <c r="AL250" s="42">
        <v>0.8846153846153846</v>
      </c>
      <c r="AM250" s="42">
        <v>0.5671981776765376</v>
      </c>
      <c r="AN250" s="42">
        <v>0.2803030303030303</v>
      </c>
      <c r="AO250" s="42">
        <v>0.27218934911242604</v>
      </c>
      <c r="AP250" s="42">
        <v>0.0</v>
      </c>
      <c r="AQ250" s="35">
        <f t="shared" si="41"/>
        <v>0.8846153846</v>
      </c>
      <c r="AR250" s="35">
        <f t="shared" si="42"/>
        <v>0.5671981777</v>
      </c>
      <c r="AS250" s="30">
        <f t="shared" si="43"/>
        <v>0.6335009349</v>
      </c>
      <c r="AT250" s="30">
        <f t="shared" si="44"/>
        <v>0.3322678864</v>
      </c>
      <c r="AU250" s="30">
        <f t="shared" si="45"/>
        <v>-0.06630275725</v>
      </c>
      <c r="AV250" s="41">
        <f t="shared" si="46"/>
        <v>0.4260952807</v>
      </c>
      <c r="AW250" s="42">
        <f t="shared" si="47"/>
        <v>0.6681864736</v>
      </c>
      <c r="AX250" s="42">
        <f t="shared" si="48"/>
        <v>0.5673799924</v>
      </c>
      <c r="AY250" s="36">
        <f t="shared" si="49"/>
        <v>249</v>
      </c>
      <c r="AZ250" s="37">
        <f t="shared" si="50"/>
        <v>190</v>
      </c>
      <c r="BA250" s="38">
        <f t="shared" si="51"/>
        <v>46</v>
      </c>
      <c r="BB250" s="39">
        <f t="shared" si="52"/>
        <v>6</v>
      </c>
      <c r="BC250" s="43"/>
      <c r="BD250" s="43"/>
      <c r="BE250" s="43">
        <f t="shared" si="53"/>
        <v>1</v>
      </c>
      <c r="BF250" s="43">
        <f t="shared" ref="BF250:BK250" si="1032">POWER($AQ250,BF$3)</f>
        <v>0.8846153846</v>
      </c>
      <c r="BG250" s="43">
        <f t="shared" si="1032"/>
        <v>0.7825443787</v>
      </c>
      <c r="BH250" s="43">
        <f t="shared" si="1032"/>
        <v>0.6922507965</v>
      </c>
      <c r="BI250" s="43">
        <f t="shared" si="1032"/>
        <v>0.6123757046</v>
      </c>
      <c r="BJ250" s="43">
        <f t="shared" si="1032"/>
        <v>0.5417169695</v>
      </c>
      <c r="BK250" s="43">
        <f t="shared" si="1032"/>
        <v>0.4792111653</v>
      </c>
      <c r="BL250" s="43">
        <f t="shared" ref="BL250:BO250" si="1033">$AR250*BE250</f>
        <v>0.5671981777</v>
      </c>
      <c r="BM250" s="43">
        <f t="shared" si="1033"/>
        <v>0.5017522341</v>
      </c>
      <c r="BN250" s="43">
        <f t="shared" si="1033"/>
        <v>0.4438577455</v>
      </c>
      <c r="BO250" s="43">
        <f t="shared" si="1033"/>
        <v>0.3926433903</v>
      </c>
      <c r="BP250" s="43"/>
      <c r="BQ250" s="43"/>
      <c r="BR250" s="43"/>
      <c r="BS250" s="43"/>
      <c r="BT250" s="43"/>
      <c r="BU250" s="43"/>
      <c r="BV250" s="43"/>
      <c r="BW250" s="43"/>
      <c r="BX250" s="43"/>
    </row>
    <row r="251">
      <c r="A251" s="30"/>
      <c r="B251" s="30"/>
      <c r="C251" s="44">
        <f t="shared" si="56"/>
        <v>247</v>
      </c>
      <c r="D251" s="32">
        <f t="shared" si="14"/>
        <v>1073</v>
      </c>
      <c r="E251" s="32">
        <f t="shared" si="15"/>
        <v>1073</v>
      </c>
      <c r="F251" s="33">
        <f t="shared" si="16"/>
        <v>521</v>
      </c>
      <c r="G251" s="30">
        <f t="shared" si="17"/>
        <v>346</v>
      </c>
      <c r="H251" s="34">
        <f t="shared" si="18"/>
        <v>175</v>
      </c>
      <c r="I251" s="35">
        <f t="shared" si="19"/>
        <v>0.4944841743</v>
      </c>
      <c r="J251" s="35">
        <f t="shared" si="20"/>
        <v>0.4774100136</v>
      </c>
      <c r="K251" s="36">
        <f t="shared" si="21"/>
        <v>171</v>
      </c>
      <c r="L251" s="37">
        <f t="shared" si="22"/>
        <v>175</v>
      </c>
      <c r="M251" s="38">
        <f t="shared" si="23"/>
        <v>84</v>
      </c>
      <c r="N251" s="39">
        <f t="shared" si="24"/>
        <v>91</v>
      </c>
      <c r="O251" s="35">
        <f t="shared" si="25"/>
        <v>0.4942196532</v>
      </c>
      <c r="P251" s="35">
        <f t="shared" si="26"/>
        <v>0.48</v>
      </c>
      <c r="Q251" s="40">
        <f t="shared" si="27"/>
        <v>0.4894433781</v>
      </c>
      <c r="R251" s="35">
        <f t="shared" si="28"/>
        <v>0.3243243243</v>
      </c>
      <c r="S251" s="10">
        <f t="shared" si="57"/>
        <v>0.5486634621</v>
      </c>
      <c r="T251" s="10">
        <f t="shared" si="29"/>
        <v>0.6810167523</v>
      </c>
      <c r="U251" s="10">
        <f t="shared" si="30"/>
        <v>0.6810167523</v>
      </c>
      <c r="V251" s="30">
        <f t="shared" si="31"/>
        <v>521</v>
      </c>
      <c r="W251" s="30">
        <f t="shared" si="32"/>
        <v>255</v>
      </c>
      <c r="X251" s="34">
        <f t="shared" si="33"/>
        <v>286</v>
      </c>
      <c r="Y251" s="36">
        <f t="shared" si="34"/>
        <v>202</v>
      </c>
      <c r="Z251" s="37">
        <f t="shared" ref="Z251:AA251" si="1034">L251</f>
        <v>175</v>
      </c>
      <c r="AA251" s="38">
        <f t="shared" si="1034"/>
        <v>84</v>
      </c>
      <c r="AB251" s="39">
        <f t="shared" si="36"/>
        <v>95</v>
      </c>
      <c r="AC251" s="35">
        <f t="shared" si="37"/>
        <v>0.469273743</v>
      </c>
      <c r="AD251" s="35">
        <f t="shared" si="38"/>
        <v>0.5358090186</v>
      </c>
      <c r="AE251" s="50">
        <f t="shared" ref="AE251:AF251" si="1035">O251</f>
        <v>0.4942196532</v>
      </c>
      <c r="AF251" s="50">
        <f t="shared" si="1035"/>
        <v>0.48</v>
      </c>
      <c r="AG251" s="52">
        <f t="shared" si="40"/>
        <v>0</v>
      </c>
      <c r="AH251" s="42">
        <v>348.0</v>
      </c>
      <c r="AI251" s="42">
        <v>287.0</v>
      </c>
      <c r="AJ251" s="42">
        <v>87.0</v>
      </c>
      <c r="AK251" s="42">
        <v>43.0</v>
      </c>
      <c r="AL251" s="42">
        <v>0.6692307692307692</v>
      </c>
      <c r="AM251" s="42">
        <v>0.5480314960629922</v>
      </c>
      <c r="AN251" s="42">
        <v>0.2807017543859649</v>
      </c>
      <c r="AO251" s="42">
        <v>0.3107142857142857</v>
      </c>
      <c r="AP251" s="42">
        <v>0.0</v>
      </c>
      <c r="AQ251" s="35">
        <f t="shared" si="41"/>
        <v>0.6692307692</v>
      </c>
      <c r="AR251" s="35">
        <f t="shared" si="42"/>
        <v>0.5480314961</v>
      </c>
      <c r="AS251" s="30">
        <f t="shared" si="43"/>
        <v>0.5836322285</v>
      </c>
      <c r="AT251" s="30">
        <f t="shared" si="44"/>
        <v>0.28239918</v>
      </c>
      <c r="AU251" s="30">
        <f t="shared" si="45"/>
        <v>-0.03560073239</v>
      </c>
      <c r="AV251" s="41">
        <f t="shared" si="46"/>
        <v>0.3860918383</v>
      </c>
      <c r="AW251" s="42">
        <f t="shared" si="47"/>
        <v>0.5136239477</v>
      </c>
      <c r="AX251" s="42">
        <f t="shared" si="48"/>
        <v>0.4594967182</v>
      </c>
      <c r="AY251" s="36">
        <f t="shared" si="49"/>
        <v>244</v>
      </c>
      <c r="AZ251" s="37">
        <f t="shared" si="50"/>
        <v>287</v>
      </c>
      <c r="BA251" s="38">
        <f t="shared" si="51"/>
        <v>87</v>
      </c>
      <c r="BB251" s="39">
        <f t="shared" si="52"/>
        <v>43</v>
      </c>
      <c r="BC251" s="43"/>
      <c r="BD251" s="43"/>
      <c r="BE251" s="43">
        <f t="shared" si="53"/>
        <v>1</v>
      </c>
      <c r="BF251" s="43">
        <f t="shared" ref="BF251:BK251" si="1036">POWER($AQ251,BF$3)</f>
        <v>0.6692307692</v>
      </c>
      <c r="BG251" s="43">
        <f t="shared" si="1036"/>
        <v>0.4478698225</v>
      </c>
      <c r="BH251" s="43">
        <f t="shared" si="1036"/>
        <v>0.2997282658</v>
      </c>
      <c r="BI251" s="43">
        <f t="shared" si="1036"/>
        <v>0.2005873779</v>
      </c>
      <c r="BJ251" s="43">
        <f t="shared" si="1036"/>
        <v>0.1342392452</v>
      </c>
      <c r="BK251" s="43">
        <f t="shared" si="1036"/>
        <v>0.08983703333</v>
      </c>
      <c r="BL251" s="43">
        <f t="shared" ref="BL251:BO251" si="1037">$AR251*BE251</f>
        <v>0.5480314961</v>
      </c>
      <c r="BM251" s="43">
        <f t="shared" si="1037"/>
        <v>0.3667595397</v>
      </c>
      <c r="BN251" s="43">
        <f t="shared" si="1037"/>
        <v>0.2454467689</v>
      </c>
      <c r="BO251" s="43">
        <f t="shared" si="1037"/>
        <v>0.1642605299</v>
      </c>
      <c r="BP251" s="43"/>
      <c r="BQ251" s="43"/>
      <c r="BR251" s="43"/>
      <c r="BS251" s="43"/>
      <c r="BT251" s="43"/>
      <c r="BU251" s="43"/>
      <c r="BV251" s="43"/>
      <c r="BW251" s="43"/>
      <c r="BX251" s="43"/>
    </row>
    <row r="252">
      <c r="A252" s="30"/>
      <c r="B252" s="30"/>
      <c r="C252" s="44">
        <f t="shared" si="56"/>
        <v>248</v>
      </c>
      <c r="D252" s="32">
        <f t="shared" si="14"/>
        <v>2273</v>
      </c>
      <c r="E252" s="32">
        <f t="shared" si="15"/>
        <v>2273</v>
      </c>
      <c r="F252" s="33">
        <f t="shared" si="16"/>
        <v>1460</v>
      </c>
      <c r="G252" s="30">
        <f t="shared" si="17"/>
        <v>918</v>
      </c>
      <c r="H252" s="34">
        <f t="shared" si="18"/>
        <v>542</v>
      </c>
      <c r="I252" s="35">
        <f t="shared" si="19"/>
        <v>0.3151086174</v>
      </c>
      <c r="J252" s="35">
        <f t="shared" si="20"/>
        <v>0.243363303</v>
      </c>
      <c r="K252" s="36">
        <f t="shared" si="21"/>
        <v>289</v>
      </c>
      <c r="L252" s="37">
        <f t="shared" si="22"/>
        <v>629</v>
      </c>
      <c r="M252" s="38">
        <f t="shared" si="23"/>
        <v>132</v>
      </c>
      <c r="N252" s="39">
        <f t="shared" si="24"/>
        <v>410</v>
      </c>
      <c r="O252" s="35">
        <f t="shared" si="25"/>
        <v>0.3148148148</v>
      </c>
      <c r="P252" s="35">
        <f t="shared" si="26"/>
        <v>0.2435424354</v>
      </c>
      <c r="Q252" s="40">
        <f t="shared" si="27"/>
        <v>0.2883561644</v>
      </c>
      <c r="R252" s="35">
        <f t="shared" si="28"/>
        <v>0.173455979</v>
      </c>
      <c r="S252" s="10">
        <f t="shared" si="57"/>
        <v>0.5068168218</v>
      </c>
      <c r="T252" s="10">
        <f t="shared" si="29"/>
        <v>0.7063992619</v>
      </c>
      <c r="U252" s="10">
        <f t="shared" si="30"/>
        <v>0.7063992619</v>
      </c>
      <c r="V252" s="30">
        <f t="shared" si="31"/>
        <v>1460</v>
      </c>
      <c r="W252" s="30">
        <f t="shared" si="32"/>
        <v>421</v>
      </c>
      <c r="X252" s="34">
        <f t="shared" si="33"/>
        <v>740</v>
      </c>
      <c r="Y252" s="36">
        <f t="shared" si="34"/>
        <v>608</v>
      </c>
      <c r="Z252" s="37">
        <f t="shared" ref="Z252:AA252" si="1038">L252</f>
        <v>629</v>
      </c>
      <c r="AA252" s="38">
        <f t="shared" si="1038"/>
        <v>132</v>
      </c>
      <c r="AB252" s="39">
        <f t="shared" si="36"/>
        <v>253</v>
      </c>
      <c r="AC252" s="35">
        <f t="shared" si="37"/>
        <v>0.3428571429</v>
      </c>
      <c r="AD252" s="35">
        <f t="shared" si="38"/>
        <v>0.4915117219</v>
      </c>
      <c r="AE252" s="50">
        <f t="shared" ref="AE252:AF252" si="1039">O252</f>
        <v>0.3148148148</v>
      </c>
      <c r="AF252" s="50">
        <f t="shared" si="1039"/>
        <v>0.2435424354</v>
      </c>
      <c r="AG252" s="52">
        <f t="shared" si="40"/>
        <v>0</v>
      </c>
      <c r="AH252" s="42">
        <v>243.0</v>
      </c>
      <c r="AI252" s="42">
        <v>242.0</v>
      </c>
      <c r="AJ252" s="42">
        <v>33.0</v>
      </c>
      <c r="AK252" s="42">
        <v>43.0</v>
      </c>
      <c r="AL252" s="42">
        <v>0.4342105263157895</v>
      </c>
      <c r="AM252" s="42">
        <v>0.5010309278350515</v>
      </c>
      <c r="AN252" s="42">
        <v>0.2754491017964072</v>
      </c>
      <c r="AO252" s="42">
        <v>0.22602739726027396</v>
      </c>
      <c r="AP252" s="42">
        <v>0.0</v>
      </c>
      <c r="AQ252" s="35">
        <f t="shared" si="41"/>
        <v>0.4342105263</v>
      </c>
      <c r="AR252" s="35">
        <f t="shared" si="42"/>
        <v>0.5010309278</v>
      </c>
      <c r="AS252" s="30">
        <f t="shared" si="43"/>
        <v>0.5047211361</v>
      </c>
      <c r="AT252" s="30">
        <f t="shared" si="44"/>
        <v>0.2034880876</v>
      </c>
      <c r="AU252" s="30">
        <f t="shared" si="45"/>
        <v>-0.003690208243</v>
      </c>
      <c r="AV252" s="41">
        <f t="shared" si="46"/>
        <v>0.3471524212</v>
      </c>
      <c r="AW252" s="42">
        <f t="shared" si="47"/>
        <v>0.3390768224</v>
      </c>
      <c r="AX252" s="42">
        <f t="shared" si="48"/>
        <v>0.3334662426</v>
      </c>
      <c r="AY252" s="36">
        <f t="shared" si="49"/>
        <v>121</v>
      </c>
      <c r="AZ252" s="37">
        <f t="shared" si="50"/>
        <v>242</v>
      </c>
      <c r="BA252" s="38">
        <f t="shared" si="51"/>
        <v>33</v>
      </c>
      <c r="BB252" s="39">
        <f t="shared" si="52"/>
        <v>43</v>
      </c>
      <c r="BC252" s="43"/>
      <c r="BD252" s="43"/>
      <c r="BE252" s="43">
        <f t="shared" si="53"/>
        <v>1</v>
      </c>
      <c r="BF252" s="43">
        <f t="shared" ref="BF252:BK252" si="1040">POWER($AQ252,BF$3)</f>
        <v>0.4342105263</v>
      </c>
      <c r="BG252" s="43">
        <f t="shared" si="1040"/>
        <v>0.1885387812</v>
      </c>
      <c r="BH252" s="43">
        <f t="shared" si="1040"/>
        <v>0.0818655234</v>
      </c>
      <c r="BI252" s="43">
        <f t="shared" si="1040"/>
        <v>0.035546872</v>
      </c>
      <c r="BJ252" s="43">
        <f t="shared" si="1040"/>
        <v>0.015434826</v>
      </c>
      <c r="BK252" s="43">
        <f t="shared" si="1040"/>
        <v>0.006701963922</v>
      </c>
      <c r="BL252" s="43">
        <f t="shared" ref="BL252:BO252" si="1041">$AR252*BE252</f>
        <v>0.5010309278</v>
      </c>
      <c r="BM252" s="43">
        <f t="shared" si="1041"/>
        <v>0.2175529029</v>
      </c>
      <c r="BN252" s="43">
        <f t="shared" si="1041"/>
        <v>0.09446376046</v>
      </c>
      <c r="BO252" s="43">
        <f t="shared" si="1041"/>
        <v>0.04101715915</v>
      </c>
      <c r="BP252" s="43"/>
      <c r="BQ252" s="43"/>
      <c r="BR252" s="43"/>
      <c r="BS252" s="43"/>
      <c r="BT252" s="43"/>
      <c r="BU252" s="43"/>
      <c r="BV252" s="43"/>
      <c r="BW252" s="43"/>
      <c r="BX252" s="43"/>
    </row>
    <row r="253">
      <c r="A253" s="30"/>
      <c r="B253" s="30"/>
      <c r="C253" s="44">
        <f t="shared" si="56"/>
        <v>249</v>
      </c>
      <c r="D253" s="32">
        <f t="shared" si="14"/>
        <v>4402</v>
      </c>
      <c r="E253" s="32">
        <f t="shared" si="15"/>
        <v>3460</v>
      </c>
      <c r="F253" s="33">
        <f t="shared" si="16"/>
        <v>2069</v>
      </c>
      <c r="G253" s="30">
        <f t="shared" si="17"/>
        <v>1358</v>
      </c>
      <c r="H253" s="34">
        <f t="shared" si="18"/>
        <v>711</v>
      </c>
      <c r="I253" s="35">
        <f t="shared" si="19"/>
        <v>0.2078639494</v>
      </c>
      <c r="J253" s="35">
        <f t="shared" si="20"/>
        <v>0.1782684363</v>
      </c>
      <c r="K253" s="36">
        <f t="shared" si="21"/>
        <v>282</v>
      </c>
      <c r="L253" s="37">
        <f t="shared" si="22"/>
        <v>1076</v>
      </c>
      <c r="M253" s="38">
        <f t="shared" si="23"/>
        <v>127</v>
      </c>
      <c r="N253" s="39">
        <f t="shared" si="24"/>
        <v>584</v>
      </c>
      <c r="O253" s="35">
        <f t="shared" si="25"/>
        <v>0.2076583211</v>
      </c>
      <c r="P253" s="35">
        <f t="shared" si="26"/>
        <v>0.1786216596</v>
      </c>
      <c r="Q253" s="40">
        <f t="shared" si="27"/>
        <v>0.1976800387</v>
      </c>
      <c r="R253" s="35">
        <f t="shared" si="28"/>
        <v>0.1055694098</v>
      </c>
      <c r="S253" s="10">
        <f t="shared" si="57"/>
        <v>0.7345031417</v>
      </c>
      <c r="T253" s="10">
        <f t="shared" si="29"/>
        <v>1.121945518</v>
      </c>
      <c r="U253" s="10">
        <f t="shared" si="30"/>
        <v>1</v>
      </c>
      <c r="V253" s="30">
        <f t="shared" si="31"/>
        <v>2069</v>
      </c>
      <c r="W253" s="30">
        <f t="shared" si="32"/>
        <v>409</v>
      </c>
      <c r="X253" s="34">
        <f t="shared" si="33"/>
        <v>1520</v>
      </c>
      <c r="Y253" s="36">
        <f t="shared" si="34"/>
        <v>1393</v>
      </c>
      <c r="Z253" s="37">
        <f t="shared" ref="Z253:AA253" si="1042">L253</f>
        <v>1076</v>
      </c>
      <c r="AA253" s="38">
        <f t="shared" si="1042"/>
        <v>127</v>
      </c>
      <c r="AB253" s="39">
        <f t="shared" si="36"/>
        <v>0</v>
      </c>
      <c r="AC253" s="35">
        <f t="shared" si="37"/>
        <v>1</v>
      </c>
      <c r="AD253" s="35">
        <f t="shared" si="38"/>
        <v>0.5641960308</v>
      </c>
      <c r="AE253" s="50">
        <f t="shared" ref="AE253:AF253" si="1043">O253</f>
        <v>0.2076583211</v>
      </c>
      <c r="AF253" s="50">
        <f t="shared" si="1043"/>
        <v>0.1786216596</v>
      </c>
      <c r="AG253" s="52">
        <f t="shared" si="40"/>
        <v>1</v>
      </c>
      <c r="AH253" s="42">
        <v>164.0</v>
      </c>
      <c r="AI253" s="42">
        <v>187.0</v>
      </c>
      <c r="AJ253" s="42">
        <v>73.0</v>
      </c>
      <c r="AK253" s="42">
        <v>88.0</v>
      </c>
      <c r="AL253" s="42">
        <v>0.453416149068323</v>
      </c>
      <c r="AM253" s="42">
        <v>0.4672364672364672</v>
      </c>
      <c r="AN253" s="42">
        <v>0.3848684210526316</v>
      </c>
      <c r="AO253" s="42">
        <v>0.46496815286624205</v>
      </c>
      <c r="AP253" s="42">
        <v>0.0</v>
      </c>
      <c r="AQ253" s="35">
        <f t="shared" si="41"/>
        <v>0.4534161491</v>
      </c>
      <c r="AR253" s="35">
        <f t="shared" si="42"/>
        <v>0.4672364672</v>
      </c>
      <c r="AS253" s="30">
        <f t="shared" si="43"/>
        <v>0.5120624524</v>
      </c>
      <c r="AT253" s="30">
        <f t="shared" si="44"/>
        <v>0.210829404</v>
      </c>
      <c r="AU253" s="30">
        <f t="shared" si="45"/>
        <v>-0.0448259852</v>
      </c>
      <c r="AV253" s="41">
        <f t="shared" si="46"/>
        <v>0.3501570022</v>
      </c>
      <c r="AW253" s="42">
        <f t="shared" si="47"/>
        <v>0.3535783094</v>
      </c>
      <c r="AX253" s="42">
        <f t="shared" si="48"/>
        <v>0.2854250376</v>
      </c>
      <c r="AY253" s="36">
        <f t="shared" si="49"/>
        <v>75</v>
      </c>
      <c r="AZ253" s="37">
        <f t="shared" si="50"/>
        <v>187</v>
      </c>
      <c r="BA253" s="38">
        <f t="shared" si="51"/>
        <v>73</v>
      </c>
      <c r="BB253" s="39">
        <f t="shared" si="52"/>
        <v>88</v>
      </c>
      <c r="BC253" s="43"/>
      <c r="BD253" s="43"/>
      <c r="BE253" s="43">
        <f t="shared" si="53"/>
        <v>1</v>
      </c>
      <c r="BF253" s="43">
        <f t="shared" ref="BF253:BK253" si="1044">POWER($AQ253,BF$3)</f>
        <v>0.4534161491</v>
      </c>
      <c r="BG253" s="43">
        <f t="shared" si="1044"/>
        <v>0.2055862042</v>
      </c>
      <c r="BH253" s="43">
        <f t="shared" si="1044"/>
        <v>0.09321610503</v>
      </c>
      <c r="BI253" s="43">
        <f t="shared" si="1044"/>
        <v>0.04226568737</v>
      </c>
      <c r="BJ253" s="43">
        <f t="shared" si="1044"/>
        <v>0.01916394521</v>
      </c>
      <c r="BK253" s="43">
        <f t="shared" si="1044"/>
        <v>0.008689242236</v>
      </c>
      <c r="BL253" s="43">
        <f t="shared" ref="BL253:BO253" si="1045">$AR253*BE253</f>
        <v>0.4672364672</v>
      </c>
      <c r="BM253" s="43">
        <f t="shared" si="1045"/>
        <v>0.2118525597</v>
      </c>
      <c r="BN253" s="43">
        <f t="shared" si="1045"/>
        <v>0.09605737178</v>
      </c>
      <c r="BO253" s="43">
        <f t="shared" si="1045"/>
        <v>0.0435539636</v>
      </c>
      <c r="BP253" s="43"/>
      <c r="BQ253" s="43"/>
      <c r="BR253" s="43"/>
      <c r="BS253" s="43"/>
      <c r="BT253" s="43"/>
      <c r="BU253" s="43"/>
      <c r="BV253" s="43"/>
      <c r="BW253" s="43"/>
      <c r="BX253" s="43"/>
    </row>
    <row r="254">
      <c r="A254" s="30"/>
      <c r="B254" s="30"/>
      <c r="C254" s="44">
        <f t="shared" si="56"/>
        <v>250</v>
      </c>
      <c r="D254" s="32">
        <f t="shared" si="14"/>
        <v>1671</v>
      </c>
      <c r="E254" s="32">
        <f t="shared" si="15"/>
        <v>1671</v>
      </c>
      <c r="F254" s="33">
        <f t="shared" si="16"/>
        <v>868</v>
      </c>
      <c r="G254" s="30">
        <f t="shared" si="17"/>
        <v>543</v>
      </c>
      <c r="H254" s="34">
        <f t="shared" si="18"/>
        <v>325</v>
      </c>
      <c r="I254" s="35">
        <f t="shared" si="19"/>
        <v>0.3647743804</v>
      </c>
      <c r="J254" s="35">
        <f t="shared" si="20"/>
        <v>0.4599727156</v>
      </c>
      <c r="K254" s="36">
        <f t="shared" si="21"/>
        <v>198</v>
      </c>
      <c r="L254" s="37">
        <f t="shared" si="22"/>
        <v>345</v>
      </c>
      <c r="M254" s="38">
        <f t="shared" si="23"/>
        <v>149</v>
      </c>
      <c r="N254" s="39">
        <f t="shared" si="24"/>
        <v>176</v>
      </c>
      <c r="O254" s="35">
        <f t="shared" si="25"/>
        <v>0.364640884</v>
      </c>
      <c r="P254" s="35">
        <f t="shared" si="26"/>
        <v>0.4584615385</v>
      </c>
      <c r="Q254" s="40">
        <f t="shared" si="27"/>
        <v>0.3997695853</v>
      </c>
      <c r="R254" s="35">
        <f t="shared" si="28"/>
        <v>0.3016194332</v>
      </c>
      <c r="S254" s="10">
        <f t="shared" si="57"/>
        <v>0.5300321085</v>
      </c>
      <c r="T254" s="10">
        <f t="shared" si="29"/>
        <v>0.6646175802</v>
      </c>
      <c r="U254" s="10">
        <f t="shared" si="30"/>
        <v>0.6646175802</v>
      </c>
      <c r="V254" s="30">
        <f t="shared" si="31"/>
        <v>868</v>
      </c>
      <c r="W254" s="30">
        <f t="shared" si="32"/>
        <v>347</v>
      </c>
      <c r="X254" s="34">
        <f t="shared" si="33"/>
        <v>460</v>
      </c>
      <c r="Y254" s="36">
        <f t="shared" si="34"/>
        <v>311</v>
      </c>
      <c r="Z254" s="37">
        <f t="shared" ref="Z254:AA254" si="1046">L254</f>
        <v>345</v>
      </c>
      <c r="AA254" s="38">
        <f t="shared" si="1046"/>
        <v>149</v>
      </c>
      <c r="AB254" s="39">
        <f t="shared" si="36"/>
        <v>157</v>
      </c>
      <c r="AC254" s="35">
        <f t="shared" si="37"/>
        <v>0.4869281046</v>
      </c>
      <c r="AD254" s="35">
        <f t="shared" si="38"/>
        <v>0.4740853659</v>
      </c>
      <c r="AE254" s="50">
        <f t="shared" ref="AE254:AF254" si="1047">O254</f>
        <v>0.364640884</v>
      </c>
      <c r="AF254" s="50">
        <f t="shared" si="1047"/>
        <v>0.4584615385</v>
      </c>
      <c r="AG254" s="52">
        <f t="shared" si="40"/>
        <v>0</v>
      </c>
      <c r="AH254" s="42">
        <v>394.0</v>
      </c>
      <c r="AI254" s="42">
        <v>347.0</v>
      </c>
      <c r="AJ254" s="42">
        <v>134.0</v>
      </c>
      <c r="AK254" s="42">
        <v>154.0</v>
      </c>
      <c r="AL254" s="42">
        <v>0.4652777777777778</v>
      </c>
      <c r="AM254" s="42">
        <v>0.5317139001349528</v>
      </c>
      <c r="AN254" s="42">
        <v>0.3377862595419847</v>
      </c>
      <c r="AO254" s="42">
        <v>0.3123543123543124</v>
      </c>
      <c r="AP254" s="42">
        <v>0.0</v>
      </c>
      <c r="AQ254" s="35">
        <f t="shared" si="41"/>
        <v>0.4652777778</v>
      </c>
      <c r="AR254" s="35">
        <f t="shared" si="42"/>
        <v>0.5317139001</v>
      </c>
      <c r="AS254" s="30">
        <f t="shared" si="43"/>
        <v>0.516519957</v>
      </c>
      <c r="AT254" s="30">
        <f t="shared" si="44"/>
        <v>0.2152869085</v>
      </c>
      <c r="AU254" s="30">
        <f t="shared" si="45"/>
        <v>0.01519394312</v>
      </c>
      <c r="AV254" s="41">
        <f t="shared" si="46"/>
        <v>0.3520281505</v>
      </c>
      <c r="AW254" s="42">
        <f t="shared" si="47"/>
        <v>0.3625133539</v>
      </c>
      <c r="AX254" s="42">
        <f t="shared" si="48"/>
        <v>0.3856141721</v>
      </c>
      <c r="AY254" s="36">
        <f t="shared" si="49"/>
        <v>218</v>
      </c>
      <c r="AZ254" s="37">
        <f t="shared" si="50"/>
        <v>347</v>
      </c>
      <c r="BA254" s="38">
        <f t="shared" si="51"/>
        <v>134</v>
      </c>
      <c r="BB254" s="39">
        <f t="shared" si="52"/>
        <v>154</v>
      </c>
      <c r="BC254" s="43"/>
      <c r="BD254" s="43"/>
      <c r="BE254" s="43">
        <f t="shared" si="53"/>
        <v>1</v>
      </c>
      <c r="BF254" s="43">
        <f t="shared" ref="BF254:BK254" si="1048">POWER($AQ254,BF$3)</f>
        <v>0.4652777778</v>
      </c>
      <c r="BG254" s="43">
        <f t="shared" si="1048"/>
        <v>0.2164834105</v>
      </c>
      <c r="BH254" s="43">
        <f t="shared" si="1048"/>
        <v>0.1007249202</v>
      </c>
      <c r="BI254" s="43">
        <f t="shared" si="1048"/>
        <v>0.04686506702</v>
      </c>
      <c r="BJ254" s="43">
        <f t="shared" si="1048"/>
        <v>0.02180527424</v>
      </c>
      <c r="BK254" s="43">
        <f t="shared" si="1048"/>
        <v>0.01014550954</v>
      </c>
      <c r="BL254" s="43">
        <f t="shared" ref="BL254:BO254" si="1049">$AR254*BE254</f>
        <v>0.5317139001</v>
      </c>
      <c r="BM254" s="43">
        <f t="shared" si="1049"/>
        <v>0.2473946619</v>
      </c>
      <c r="BN254" s="43">
        <f t="shared" si="1049"/>
        <v>0.1151072385</v>
      </c>
      <c r="BO254" s="43">
        <f t="shared" si="1049"/>
        <v>0.05355684014</v>
      </c>
      <c r="BP254" s="43"/>
      <c r="BQ254" s="43"/>
      <c r="BR254" s="43"/>
      <c r="BS254" s="43"/>
      <c r="BT254" s="43"/>
      <c r="BU254" s="43"/>
      <c r="BV254" s="43"/>
      <c r="BW254" s="43"/>
      <c r="BX254" s="43"/>
    </row>
    <row r="255">
      <c r="A255" s="30"/>
      <c r="B255" s="30"/>
      <c r="C255" s="44">
        <f t="shared" si="56"/>
        <v>251</v>
      </c>
      <c r="D255" s="32">
        <f t="shared" si="14"/>
        <v>2275</v>
      </c>
      <c r="E255" s="32">
        <f t="shared" si="15"/>
        <v>2275</v>
      </c>
      <c r="F255" s="33">
        <f t="shared" si="16"/>
        <v>1366</v>
      </c>
      <c r="G255" s="30">
        <f t="shared" si="17"/>
        <v>934</v>
      </c>
      <c r="H255" s="34">
        <f t="shared" si="18"/>
        <v>432</v>
      </c>
      <c r="I255" s="35">
        <f t="shared" si="19"/>
        <v>0.441124889</v>
      </c>
      <c r="J255" s="35">
        <f t="shared" si="20"/>
        <v>0.5269865039</v>
      </c>
      <c r="K255" s="36">
        <f t="shared" si="21"/>
        <v>412</v>
      </c>
      <c r="L255" s="37">
        <f t="shared" si="22"/>
        <v>522</v>
      </c>
      <c r="M255" s="38">
        <f t="shared" si="23"/>
        <v>228</v>
      </c>
      <c r="N255" s="39">
        <f t="shared" si="24"/>
        <v>204</v>
      </c>
      <c r="O255" s="35">
        <f t="shared" si="25"/>
        <v>0.4411134904</v>
      </c>
      <c r="P255" s="35">
        <f t="shared" si="26"/>
        <v>0.5277777778</v>
      </c>
      <c r="Q255" s="40">
        <f t="shared" si="27"/>
        <v>0.4685212299</v>
      </c>
      <c r="R255" s="35">
        <f t="shared" si="28"/>
        <v>0.304</v>
      </c>
      <c r="S255" s="10">
        <f t="shared" si="57"/>
        <v>0.701789788</v>
      </c>
      <c r="T255" s="10">
        <f t="shared" si="29"/>
        <v>0.9447045705</v>
      </c>
      <c r="U255" s="10">
        <f t="shared" si="30"/>
        <v>0.9447045705</v>
      </c>
      <c r="V255" s="30">
        <f t="shared" si="31"/>
        <v>1366</v>
      </c>
      <c r="W255" s="30">
        <f t="shared" si="32"/>
        <v>640</v>
      </c>
      <c r="X255" s="34">
        <f t="shared" si="33"/>
        <v>959</v>
      </c>
      <c r="Y255" s="36">
        <f t="shared" si="34"/>
        <v>731</v>
      </c>
      <c r="Z255" s="37">
        <f t="shared" ref="Z255:AA255" si="1050">L255</f>
        <v>522</v>
      </c>
      <c r="AA255" s="38">
        <f t="shared" si="1050"/>
        <v>228</v>
      </c>
      <c r="AB255" s="39">
        <f t="shared" si="36"/>
        <v>43</v>
      </c>
      <c r="AC255" s="35">
        <f t="shared" si="37"/>
        <v>0.8413284133</v>
      </c>
      <c r="AD255" s="35">
        <f t="shared" si="38"/>
        <v>0.5833998404</v>
      </c>
      <c r="AE255" s="50">
        <f t="shared" ref="AE255:AF255" si="1051">O255</f>
        <v>0.4411134904</v>
      </c>
      <c r="AF255" s="50">
        <f t="shared" si="1051"/>
        <v>0.5277777778</v>
      </c>
      <c r="AG255" s="52">
        <f t="shared" si="40"/>
        <v>0</v>
      </c>
      <c r="AH255" s="42">
        <v>788.0</v>
      </c>
      <c r="AI255" s="42">
        <v>1330.0</v>
      </c>
      <c r="AJ255" s="42">
        <v>259.0</v>
      </c>
      <c r="AK255" s="42">
        <v>832.0</v>
      </c>
      <c r="AL255" s="42">
        <v>0.2373968835930339</v>
      </c>
      <c r="AM255" s="42">
        <v>0.3720491029272899</v>
      </c>
      <c r="AN255" s="42">
        <v>0.2914224826851359</v>
      </c>
      <c r="AO255" s="42">
        <v>0.26867219917012447</v>
      </c>
      <c r="AP255" s="42">
        <v>0.0</v>
      </c>
      <c r="AQ255" s="35">
        <f t="shared" si="41"/>
        <v>0.2373968836</v>
      </c>
      <c r="AR255" s="35">
        <f t="shared" si="42"/>
        <v>0.3720491029</v>
      </c>
      <c r="AS255" s="30">
        <f t="shared" si="43"/>
        <v>0.4210138793</v>
      </c>
      <c r="AT255" s="30">
        <f t="shared" si="44"/>
        <v>0.1197808308</v>
      </c>
      <c r="AU255" s="30">
        <f t="shared" si="45"/>
        <v>-0.0489647764</v>
      </c>
      <c r="AV255" s="41">
        <f t="shared" si="46"/>
        <v>0.3181096849</v>
      </c>
      <c r="AW255" s="42">
        <f t="shared" si="47"/>
        <v>0.1880222431</v>
      </c>
      <c r="AX255" s="42">
        <f t="shared" si="48"/>
        <v>0.1135763675</v>
      </c>
      <c r="AY255" s="36">
        <f t="shared" si="49"/>
        <v>170</v>
      </c>
      <c r="AZ255" s="37">
        <f t="shared" si="50"/>
        <v>1330</v>
      </c>
      <c r="BA255" s="38">
        <f t="shared" si="51"/>
        <v>259</v>
      </c>
      <c r="BB255" s="39">
        <f t="shared" si="52"/>
        <v>832</v>
      </c>
      <c r="BC255" s="43"/>
      <c r="BD255" s="43"/>
      <c r="BE255" s="43">
        <f t="shared" si="53"/>
        <v>1</v>
      </c>
      <c r="BF255" s="43">
        <f t="shared" ref="BF255:BK255" si="1052">POWER($AQ255,BF$3)</f>
        <v>0.2373968836</v>
      </c>
      <c r="BG255" s="43">
        <f t="shared" si="1052"/>
        <v>0.05635728034</v>
      </c>
      <c r="BH255" s="43">
        <f t="shared" si="1052"/>
        <v>0.01337904272</v>
      </c>
      <c r="BI255" s="43">
        <f t="shared" si="1052"/>
        <v>0.003176143047</v>
      </c>
      <c r="BJ255" s="43">
        <f t="shared" si="1052"/>
        <v>0.0007540064613</v>
      </c>
      <c r="BK255" s="43">
        <f t="shared" si="1052"/>
        <v>0.0001789987841</v>
      </c>
      <c r="BL255" s="43">
        <f t="shared" ref="BL255:BO255" si="1053">$AR255*BE255</f>
        <v>0.3720491029</v>
      </c>
      <c r="BM255" s="43">
        <f t="shared" si="1053"/>
        <v>0.08832329758</v>
      </c>
      <c r="BN255" s="43">
        <f t="shared" si="1053"/>
        <v>0.02096767559</v>
      </c>
      <c r="BO255" s="43">
        <f t="shared" si="1053"/>
        <v>0.004977660842</v>
      </c>
      <c r="BP255" s="43"/>
      <c r="BQ255" s="43"/>
      <c r="BR255" s="43"/>
      <c r="BS255" s="43"/>
      <c r="BT255" s="43"/>
      <c r="BU255" s="43"/>
      <c r="BV255" s="43"/>
      <c r="BW255" s="43"/>
      <c r="BX255" s="43"/>
    </row>
    <row r="256">
      <c r="A256" s="30"/>
      <c r="B256" s="30"/>
      <c r="C256" s="44">
        <f t="shared" si="56"/>
        <v>252</v>
      </c>
      <c r="D256" s="32">
        <f t="shared" si="14"/>
        <v>939</v>
      </c>
      <c r="E256" s="32">
        <f t="shared" si="15"/>
        <v>939</v>
      </c>
      <c r="F256" s="33">
        <f t="shared" si="16"/>
        <v>438</v>
      </c>
      <c r="G256" s="30">
        <f t="shared" si="17"/>
        <v>310</v>
      </c>
      <c r="H256" s="34">
        <f t="shared" si="18"/>
        <v>128</v>
      </c>
      <c r="I256" s="35">
        <f t="shared" si="19"/>
        <v>0.5158517984</v>
      </c>
      <c r="J256" s="35">
        <f t="shared" si="20"/>
        <v>0.5250892994</v>
      </c>
      <c r="K256" s="36">
        <f t="shared" si="21"/>
        <v>160</v>
      </c>
      <c r="L256" s="37">
        <f t="shared" si="22"/>
        <v>150</v>
      </c>
      <c r="M256" s="38">
        <f t="shared" si="23"/>
        <v>67</v>
      </c>
      <c r="N256" s="39">
        <f t="shared" si="24"/>
        <v>61</v>
      </c>
      <c r="O256" s="35">
        <f t="shared" si="25"/>
        <v>0.5161290323</v>
      </c>
      <c r="P256" s="35">
        <f t="shared" si="26"/>
        <v>0.5234375</v>
      </c>
      <c r="Q256" s="40">
        <f t="shared" si="27"/>
        <v>0.5182648402</v>
      </c>
      <c r="R256" s="35">
        <f t="shared" si="28"/>
        <v>0.3087557604</v>
      </c>
      <c r="S256" s="10">
        <f t="shared" si="57"/>
        <v>0.6316550442</v>
      </c>
      <c r="T256" s="10">
        <f t="shared" si="29"/>
        <v>0.8267669758</v>
      </c>
      <c r="U256" s="10">
        <f t="shared" si="30"/>
        <v>0.8267669758</v>
      </c>
      <c r="V256" s="30">
        <f t="shared" si="31"/>
        <v>438</v>
      </c>
      <c r="W256" s="30">
        <f t="shared" si="32"/>
        <v>227</v>
      </c>
      <c r="X256" s="34">
        <f t="shared" si="33"/>
        <v>277</v>
      </c>
      <c r="Y256" s="36">
        <f t="shared" si="34"/>
        <v>210</v>
      </c>
      <c r="Z256" s="37">
        <f t="shared" ref="Z256:AA256" si="1054">L256</f>
        <v>150</v>
      </c>
      <c r="AA256" s="38">
        <f t="shared" si="1054"/>
        <v>67</v>
      </c>
      <c r="AB256" s="39">
        <f t="shared" si="36"/>
        <v>44</v>
      </c>
      <c r="AC256" s="35">
        <f t="shared" si="37"/>
        <v>0.6036036036</v>
      </c>
      <c r="AD256" s="35">
        <f t="shared" si="38"/>
        <v>0.5833333333</v>
      </c>
      <c r="AE256" s="50">
        <f t="shared" ref="AE256:AF256" si="1055">O256</f>
        <v>0.5161290323</v>
      </c>
      <c r="AF256" s="50">
        <f t="shared" si="1055"/>
        <v>0.5234375</v>
      </c>
      <c r="AG256" s="52">
        <f t="shared" si="40"/>
        <v>0</v>
      </c>
      <c r="AH256" s="42">
        <v>415.0</v>
      </c>
      <c r="AI256" s="42">
        <v>233.0</v>
      </c>
      <c r="AJ256" s="42">
        <v>157.0</v>
      </c>
      <c r="AK256" s="42">
        <v>48.0</v>
      </c>
      <c r="AL256" s="42">
        <v>0.7658536585365854</v>
      </c>
      <c r="AM256" s="42">
        <v>0.6404320987654321</v>
      </c>
      <c r="AN256" s="42">
        <v>0.5273833671399595</v>
      </c>
      <c r="AO256" s="42">
        <v>0.5015974440894568</v>
      </c>
      <c r="AP256" s="42">
        <v>0.0</v>
      </c>
      <c r="AQ256" s="35">
        <f t="shared" si="41"/>
        <v>0.7658536585</v>
      </c>
      <c r="AR256" s="35">
        <f t="shared" si="42"/>
        <v>0.6404320988</v>
      </c>
      <c r="AS256" s="30">
        <f t="shared" si="43"/>
        <v>0.6088005097</v>
      </c>
      <c r="AT256" s="30">
        <f t="shared" si="44"/>
        <v>0.3075674612</v>
      </c>
      <c r="AU256" s="30">
        <f t="shared" si="45"/>
        <v>0.03163158909</v>
      </c>
      <c r="AV256" s="41">
        <f t="shared" si="46"/>
        <v>0.4035125269</v>
      </c>
      <c r="AW256" s="42">
        <f t="shared" si="47"/>
        <v>0.5835792875</v>
      </c>
      <c r="AX256" s="42">
        <f t="shared" si="48"/>
        <v>0.6316718453</v>
      </c>
      <c r="AY256" s="36">
        <f t="shared" si="49"/>
        <v>400</v>
      </c>
      <c r="AZ256" s="37">
        <f t="shared" si="50"/>
        <v>233</v>
      </c>
      <c r="BA256" s="38">
        <f t="shared" si="51"/>
        <v>157</v>
      </c>
      <c r="BB256" s="39">
        <f t="shared" si="52"/>
        <v>48</v>
      </c>
      <c r="BC256" s="43"/>
      <c r="BD256" s="43"/>
      <c r="BE256" s="43">
        <f t="shared" si="53"/>
        <v>1</v>
      </c>
      <c r="BF256" s="43">
        <f t="shared" ref="BF256:BK256" si="1056">POWER($AQ256,BF$3)</f>
        <v>0.7658536585</v>
      </c>
      <c r="BG256" s="43">
        <f t="shared" si="1056"/>
        <v>0.5865318263</v>
      </c>
      <c r="BH256" s="43">
        <f t="shared" si="1056"/>
        <v>0.449197545</v>
      </c>
      <c r="BI256" s="43">
        <f t="shared" si="1056"/>
        <v>0.3440195833</v>
      </c>
      <c r="BJ256" s="43">
        <f t="shared" si="1056"/>
        <v>0.2634686564</v>
      </c>
      <c r="BK256" s="43">
        <f t="shared" si="1056"/>
        <v>0.2017784344</v>
      </c>
      <c r="BL256" s="43">
        <f t="shared" ref="BL256:BO256" si="1057">$AR256*BE256</f>
        <v>0.6404320988</v>
      </c>
      <c r="BM256" s="43">
        <f t="shared" si="1057"/>
        <v>0.4904772659</v>
      </c>
      <c r="BN256" s="43">
        <f t="shared" si="1057"/>
        <v>0.3756338085</v>
      </c>
      <c r="BO256" s="43">
        <f t="shared" si="1057"/>
        <v>0.2876805265</v>
      </c>
      <c r="BP256" s="43"/>
      <c r="BQ256" s="43"/>
      <c r="BR256" s="43"/>
      <c r="BS256" s="43"/>
      <c r="BT256" s="43"/>
      <c r="BU256" s="43"/>
      <c r="BV256" s="43"/>
      <c r="BW256" s="43"/>
      <c r="BX256" s="43"/>
    </row>
    <row r="257">
      <c r="A257" s="30"/>
      <c r="B257" s="30"/>
      <c r="C257" s="44">
        <f t="shared" si="56"/>
        <v>253</v>
      </c>
      <c r="D257" s="32">
        <f t="shared" si="14"/>
        <v>2481</v>
      </c>
      <c r="E257" s="32">
        <f t="shared" si="15"/>
        <v>2481</v>
      </c>
      <c r="F257" s="33">
        <f t="shared" si="16"/>
        <v>1233</v>
      </c>
      <c r="G257" s="30">
        <f t="shared" si="17"/>
        <v>1036</v>
      </c>
      <c r="H257" s="34">
        <f t="shared" si="18"/>
        <v>197</v>
      </c>
      <c r="I257" s="35">
        <f t="shared" si="19"/>
        <v>0.3772369309</v>
      </c>
      <c r="J257" s="35">
        <f t="shared" si="20"/>
        <v>0.3793302572</v>
      </c>
      <c r="K257" s="36">
        <f t="shared" si="21"/>
        <v>391</v>
      </c>
      <c r="L257" s="37">
        <f t="shared" si="22"/>
        <v>645</v>
      </c>
      <c r="M257" s="38">
        <f t="shared" si="23"/>
        <v>75</v>
      </c>
      <c r="N257" s="39">
        <f t="shared" si="24"/>
        <v>122</v>
      </c>
      <c r="O257" s="35">
        <f t="shared" si="25"/>
        <v>0.3774131274</v>
      </c>
      <c r="P257" s="35">
        <f t="shared" si="26"/>
        <v>0.3807106599</v>
      </c>
      <c r="Q257" s="40">
        <f t="shared" si="27"/>
        <v>0.3779399838</v>
      </c>
      <c r="R257" s="35">
        <f t="shared" si="28"/>
        <v>0.1041666667</v>
      </c>
      <c r="S257" s="10">
        <f t="shared" si="57"/>
        <v>0.6354606215</v>
      </c>
      <c r="T257" s="10">
        <f t="shared" si="29"/>
        <v>0.9604545708</v>
      </c>
      <c r="U257" s="10">
        <f t="shared" si="30"/>
        <v>0.9604545708</v>
      </c>
      <c r="V257" s="30">
        <f t="shared" si="31"/>
        <v>1233</v>
      </c>
      <c r="W257" s="30">
        <f t="shared" si="32"/>
        <v>466</v>
      </c>
      <c r="X257" s="34">
        <f t="shared" si="33"/>
        <v>784</v>
      </c>
      <c r="Y257" s="36">
        <f t="shared" si="34"/>
        <v>709</v>
      </c>
      <c r="Z257" s="37">
        <f t="shared" ref="Z257:AA257" si="1058">L257</f>
        <v>645</v>
      </c>
      <c r="AA257" s="38">
        <f t="shared" si="1058"/>
        <v>75</v>
      </c>
      <c r="AB257" s="39">
        <f t="shared" si="36"/>
        <v>29</v>
      </c>
      <c r="AC257" s="35">
        <f t="shared" si="37"/>
        <v>0.7211538462</v>
      </c>
      <c r="AD257" s="35">
        <f t="shared" si="38"/>
        <v>0.523633678</v>
      </c>
      <c r="AE257" s="50">
        <f t="shared" ref="AE257:AF257" si="1059">O257</f>
        <v>0.3774131274</v>
      </c>
      <c r="AF257" s="50">
        <f t="shared" si="1059"/>
        <v>0.3807106599</v>
      </c>
      <c r="AG257" s="52">
        <f t="shared" si="40"/>
        <v>0</v>
      </c>
      <c r="AH257" s="42">
        <v>521.0</v>
      </c>
      <c r="AI257" s="42">
        <v>535.0</v>
      </c>
      <c r="AJ257" s="42">
        <v>106.0</v>
      </c>
      <c r="AK257" s="42">
        <v>117.0</v>
      </c>
      <c r="AL257" s="42">
        <v>0.47533632286995514</v>
      </c>
      <c r="AM257" s="42">
        <v>0.4933712121212121</v>
      </c>
      <c r="AN257" s="42">
        <v>0.2951251646903821</v>
      </c>
      <c r="AO257" s="42">
        <v>0.3136094674556213</v>
      </c>
      <c r="AP257" s="42">
        <v>0.0</v>
      </c>
      <c r="AQ257" s="35">
        <f t="shared" si="41"/>
        <v>0.4753363229</v>
      </c>
      <c r="AR257" s="35">
        <f t="shared" si="42"/>
        <v>0.4933712121</v>
      </c>
      <c r="AS257" s="30">
        <f t="shared" si="43"/>
        <v>0.5202537197</v>
      </c>
      <c r="AT257" s="30">
        <f t="shared" si="44"/>
        <v>0.2190206712</v>
      </c>
      <c r="AU257" s="30">
        <f t="shared" si="45"/>
        <v>-0.02688250753</v>
      </c>
      <c r="AV257" s="41">
        <f t="shared" si="46"/>
        <v>0.3536241656</v>
      </c>
      <c r="AW257" s="42">
        <f t="shared" si="47"/>
        <v>0.3700774745</v>
      </c>
      <c r="AX257" s="42">
        <f t="shared" si="48"/>
        <v>0.3292054036</v>
      </c>
      <c r="AY257" s="36">
        <f t="shared" si="49"/>
        <v>263</v>
      </c>
      <c r="AZ257" s="37">
        <f t="shared" si="50"/>
        <v>535</v>
      </c>
      <c r="BA257" s="38">
        <f t="shared" si="51"/>
        <v>106</v>
      </c>
      <c r="BB257" s="39">
        <f t="shared" si="52"/>
        <v>117</v>
      </c>
      <c r="BC257" s="43"/>
      <c r="BD257" s="43"/>
      <c r="BE257" s="43">
        <f t="shared" si="53"/>
        <v>1</v>
      </c>
      <c r="BF257" s="43">
        <f t="shared" ref="BF257:BK257" si="1060">POWER($AQ257,BF$3)</f>
        <v>0.4753363229</v>
      </c>
      <c r="BG257" s="43">
        <f t="shared" si="1060"/>
        <v>0.2259446198</v>
      </c>
      <c r="BH257" s="43">
        <f t="shared" si="1060"/>
        <v>0.1073996848</v>
      </c>
      <c r="BI257" s="43">
        <f t="shared" si="1060"/>
        <v>0.05105097123</v>
      </c>
      <c r="BJ257" s="43">
        <f t="shared" si="1060"/>
        <v>0.02426638095</v>
      </c>
      <c r="BK257" s="43">
        <f t="shared" si="1060"/>
        <v>0.01153469229</v>
      </c>
      <c r="BL257" s="43">
        <f t="shared" ref="BL257:BO257" si="1061">$AR257*BE257</f>
        <v>0.4933712121</v>
      </c>
      <c r="BM257" s="43">
        <f t="shared" si="1061"/>
        <v>0.2345172578</v>
      </c>
      <c r="BN257" s="43">
        <f t="shared" si="1061"/>
        <v>0.111474571</v>
      </c>
      <c r="BO257" s="43">
        <f t="shared" si="1061"/>
        <v>0.05298791265</v>
      </c>
      <c r="BP257" s="43"/>
      <c r="BQ257" s="43"/>
      <c r="BR257" s="43"/>
      <c r="BS257" s="43"/>
      <c r="BT257" s="43"/>
      <c r="BU257" s="43"/>
      <c r="BV257" s="43"/>
      <c r="BW257" s="43"/>
      <c r="BX257" s="43"/>
    </row>
    <row r="258">
      <c r="A258" s="30"/>
      <c r="B258" s="30"/>
      <c r="C258" s="44">
        <f t="shared" si="56"/>
        <v>254</v>
      </c>
      <c r="D258" s="32">
        <f t="shared" si="14"/>
        <v>405</v>
      </c>
      <c r="E258" s="32">
        <f t="shared" si="15"/>
        <v>405</v>
      </c>
      <c r="F258" s="33">
        <f t="shared" si="16"/>
        <v>315</v>
      </c>
      <c r="G258" s="30">
        <f t="shared" si="17"/>
        <v>240</v>
      </c>
      <c r="H258" s="34">
        <f t="shared" si="18"/>
        <v>75</v>
      </c>
      <c r="I258" s="35">
        <f t="shared" si="19"/>
        <v>0.4445321551</v>
      </c>
      <c r="J258" s="35">
        <f t="shared" si="20"/>
        <v>0.4793539295</v>
      </c>
      <c r="K258" s="36">
        <f t="shared" si="21"/>
        <v>107</v>
      </c>
      <c r="L258" s="37">
        <f t="shared" si="22"/>
        <v>133</v>
      </c>
      <c r="M258" s="38">
        <f t="shared" si="23"/>
        <v>36</v>
      </c>
      <c r="N258" s="39">
        <f t="shared" si="24"/>
        <v>39</v>
      </c>
      <c r="O258" s="35">
        <f t="shared" si="25"/>
        <v>0.4458333333</v>
      </c>
      <c r="P258" s="35">
        <f t="shared" si="26"/>
        <v>0.48</v>
      </c>
      <c r="Q258" s="40">
        <f t="shared" si="27"/>
        <v>0.453968254</v>
      </c>
      <c r="R258" s="35">
        <f t="shared" si="28"/>
        <v>0.2130177515</v>
      </c>
      <c r="S258" s="10">
        <f t="shared" si="57"/>
        <v>0.5194034284</v>
      </c>
      <c r="T258" s="10">
        <f t="shared" si="29"/>
        <v>0.7023880046</v>
      </c>
      <c r="U258" s="10">
        <f t="shared" si="30"/>
        <v>0.7023880046</v>
      </c>
      <c r="V258" s="30">
        <f t="shared" si="31"/>
        <v>315</v>
      </c>
      <c r="W258" s="30">
        <f t="shared" si="32"/>
        <v>143</v>
      </c>
      <c r="X258" s="34">
        <f t="shared" si="33"/>
        <v>164</v>
      </c>
      <c r="Y258" s="36">
        <f t="shared" si="34"/>
        <v>128</v>
      </c>
      <c r="Z258" s="37">
        <f t="shared" ref="Z258:AA258" si="1062">L258</f>
        <v>133</v>
      </c>
      <c r="AA258" s="38">
        <f t="shared" si="1062"/>
        <v>36</v>
      </c>
      <c r="AB258" s="39">
        <f t="shared" si="36"/>
        <v>54</v>
      </c>
      <c r="AC258" s="35">
        <f t="shared" si="37"/>
        <v>0.4</v>
      </c>
      <c r="AD258" s="35">
        <f t="shared" si="38"/>
        <v>0.4904214559</v>
      </c>
      <c r="AE258" s="50">
        <f t="shared" ref="AE258:AF258" si="1063">O258</f>
        <v>0.4458333333</v>
      </c>
      <c r="AF258" s="50">
        <f t="shared" si="1063"/>
        <v>0.48</v>
      </c>
      <c r="AG258" s="52">
        <f t="shared" si="40"/>
        <v>0</v>
      </c>
      <c r="AH258" s="42">
        <v>337.0</v>
      </c>
      <c r="AI258" s="42">
        <v>283.0</v>
      </c>
      <c r="AJ258" s="42">
        <v>71.0</v>
      </c>
      <c r="AK258" s="42">
        <v>56.0</v>
      </c>
      <c r="AL258" s="42">
        <v>0.5590551181102362</v>
      </c>
      <c r="AM258" s="42">
        <v>0.5435483870967742</v>
      </c>
      <c r="AN258" s="42">
        <v>0.2780612244897959</v>
      </c>
      <c r="AO258" s="42">
        <v>0.2563176895306859</v>
      </c>
      <c r="AP258" s="42">
        <v>0.0</v>
      </c>
      <c r="AQ258" s="35">
        <f t="shared" si="41"/>
        <v>0.5590551181</v>
      </c>
      <c r="AR258" s="35">
        <f t="shared" si="42"/>
        <v>0.5435483871</v>
      </c>
      <c r="AS258" s="30">
        <f t="shared" si="43"/>
        <v>0.5496560233</v>
      </c>
      <c r="AT258" s="30">
        <f t="shared" si="44"/>
        <v>0.2484229748</v>
      </c>
      <c r="AU258" s="30">
        <f t="shared" si="45"/>
        <v>-0.006107636208</v>
      </c>
      <c r="AV258" s="41">
        <f t="shared" si="46"/>
        <v>0.3672424954</v>
      </c>
      <c r="AW258" s="42">
        <f t="shared" si="47"/>
        <v>0.4325832865</v>
      </c>
      <c r="AX258" s="42">
        <f t="shared" si="48"/>
        <v>0.4232972577</v>
      </c>
      <c r="AY258" s="36">
        <f t="shared" si="49"/>
        <v>208</v>
      </c>
      <c r="AZ258" s="37">
        <f t="shared" si="50"/>
        <v>283</v>
      </c>
      <c r="BA258" s="38">
        <f t="shared" si="51"/>
        <v>71</v>
      </c>
      <c r="BB258" s="39">
        <f t="shared" si="52"/>
        <v>56</v>
      </c>
      <c r="BC258" s="43"/>
      <c r="BD258" s="43"/>
      <c r="BE258" s="43">
        <f t="shared" si="53"/>
        <v>1</v>
      </c>
      <c r="BF258" s="43">
        <f t="shared" ref="BF258:BK258" si="1064">POWER($AQ258,BF$3)</f>
        <v>0.5590551181</v>
      </c>
      <c r="BG258" s="43">
        <f t="shared" si="1064"/>
        <v>0.3125426251</v>
      </c>
      <c r="BH258" s="43">
        <f t="shared" si="1064"/>
        <v>0.1747285542</v>
      </c>
      <c r="BI258" s="43">
        <f t="shared" si="1064"/>
        <v>0.0976828925</v>
      </c>
      <c r="BJ258" s="43">
        <f t="shared" si="1064"/>
        <v>0.054610121</v>
      </c>
      <c r="BK258" s="43">
        <f t="shared" si="1064"/>
        <v>0.03053006765</v>
      </c>
      <c r="BL258" s="43">
        <f t="shared" ref="BL258:BO258" si="1065">$AR258*BE258</f>
        <v>0.5435483871</v>
      </c>
      <c r="BM258" s="43">
        <f t="shared" si="1065"/>
        <v>0.3038735077</v>
      </c>
      <c r="BN258" s="43">
        <f t="shared" si="1065"/>
        <v>0.1698820398</v>
      </c>
      <c r="BO258" s="43">
        <f t="shared" si="1065"/>
        <v>0.09497342381</v>
      </c>
      <c r="BP258" s="43"/>
      <c r="BQ258" s="43"/>
      <c r="BR258" s="43"/>
      <c r="BS258" s="43"/>
      <c r="BT258" s="43"/>
      <c r="BU258" s="43"/>
      <c r="BV258" s="43"/>
      <c r="BW258" s="43"/>
      <c r="BX258" s="43"/>
    </row>
    <row r="259">
      <c r="A259" s="30"/>
      <c r="B259" s="30"/>
      <c r="C259" s="44">
        <f t="shared" si="56"/>
        <v>255</v>
      </c>
      <c r="D259" s="32">
        <f t="shared" si="14"/>
        <v>1687</v>
      </c>
      <c r="E259" s="32">
        <f t="shared" si="15"/>
        <v>1687</v>
      </c>
      <c r="F259" s="33">
        <f t="shared" si="16"/>
        <v>697</v>
      </c>
      <c r="G259" s="30">
        <f t="shared" si="17"/>
        <v>376</v>
      </c>
      <c r="H259" s="34">
        <f t="shared" si="18"/>
        <v>321</v>
      </c>
      <c r="I259" s="35">
        <f t="shared" si="19"/>
        <v>0.3950775895</v>
      </c>
      <c r="J259" s="35">
        <f t="shared" si="20"/>
        <v>0.4258213973</v>
      </c>
      <c r="K259" s="36">
        <f t="shared" si="21"/>
        <v>149</v>
      </c>
      <c r="L259" s="37">
        <f t="shared" si="22"/>
        <v>227</v>
      </c>
      <c r="M259" s="38">
        <f t="shared" si="23"/>
        <v>137</v>
      </c>
      <c r="N259" s="39">
        <f t="shared" si="24"/>
        <v>184</v>
      </c>
      <c r="O259" s="35">
        <f t="shared" si="25"/>
        <v>0.3962765957</v>
      </c>
      <c r="P259" s="35">
        <f t="shared" si="26"/>
        <v>0.4267912773</v>
      </c>
      <c r="Q259" s="40">
        <f t="shared" si="27"/>
        <v>0.4103299857</v>
      </c>
      <c r="R259" s="35">
        <f t="shared" si="28"/>
        <v>0.3763736264</v>
      </c>
      <c r="S259" s="10">
        <f t="shared" si="57"/>
        <v>0.7439997019</v>
      </c>
      <c r="T259" s="10">
        <f t="shared" si="29"/>
        <v>0.9688159407</v>
      </c>
      <c r="U259" s="10">
        <f t="shared" si="30"/>
        <v>0.9688159407</v>
      </c>
      <c r="V259" s="30">
        <f t="shared" si="31"/>
        <v>697</v>
      </c>
      <c r="W259" s="30">
        <f t="shared" si="32"/>
        <v>286</v>
      </c>
      <c r="X259" s="34">
        <f t="shared" si="33"/>
        <v>519</v>
      </c>
      <c r="Y259" s="36">
        <f t="shared" si="34"/>
        <v>382</v>
      </c>
      <c r="Z259" s="37">
        <f t="shared" ref="Z259:AA259" si="1066">L259</f>
        <v>227</v>
      </c>
      <c r="AA259" s="38">
        <f t="shared" si="1066"/>
        <v>137</v>
      </c>
      <c r="AB259" s="39">
        <f t="shared" si="36"/>
        <v>12</v>
      </c>
      <c r="AC259" s="35">
        <f t="shared" si="37"/>
        <v>0.9194630872</v>
      </c>
      <c r="AD259" s="35">
        <f t="shared" si="38"/>
        <v>0.6272577997</v>
      </c>
      <c r="AE259" s="50">
        <f t="shared" ref="AE259:AF259" si="1067">O259</f>
        <v>0.3962765957</v>
      </c>
      <c r="AF259" s="50">
        <f t="shared" si="1067"/>
        <v>0.4267912773</v>
      </c>
      <c r="AG259" s="52">
        <f t="shared" si="40"/>
        <v>0</v>
      </c>
      <c r="AH259" s="42">
        <v>198.0</v>
      </c>
      <c r="AI259" s="42">
        <v>185.0</v>
      </c>
      <c r="AJ259" s="42">
        <v>40.0</v>
      </c>
      <c r="AK259" s="42">
        <v>58.0</v>
      </c>
      <c r="AL259" s="42">
        <v>0.40816326530612246</v>
      </c>
      <c r="AM259" s="42">
        <v>0.5169712793733682</v>
      </c>
      <c r="AN259" s="42">
        <v>0.45588235294117646</v>
      </c>
      <c r="AO259" s="42">
        <v>0.43010752688172044</v>
      </c>
      <c r="AP259" s="42">
        <v>0.0</v>
      </c>
      <c r="AQ259" s="35">
        <f t="shared" si="41"/>
        <v>0.4081632653</v>
      </c>
      <c r="AR259" s="35">
        <f t="shared" si="42"/>
        <v>0.5169712794</v>
      </c>
      <c r="AS259" s="30">
        <f t="shared" si="43"/>
        <v>0.4945221582</v>
      </c>
      <c r="AT259" s="30">
        <f t="shared" si="44"/>
        <v>0.1932891097</v>
      </c>
      <c r="AU259" s="30">
        <f t="shared" si="45"/>
        <v>0.0224491212</v>
      </c>
      <c r="AV259" s="41">
        <f t="shared" si="46"/>
        <v>0.3431267665</v>
      </c>
      <c r="AW259" s="42">
        <f t="shared" si="47"/>
        <v>0.319341456</v>
      </c>
      <c r="AX259" s="42">
        <f t="shared" si="48"/>
        <v>0.3534730217</v>
      </c>
      <c r="AY259" s="36">
        <f t="shared" si="49"/>
        <v>101</v>
      </c>
      <c r="AZ259" s="37">
        <f t="shared" si="50"/>
        <v>185</v>
      </c>
      <c r="BA259" s="38">
        <f t="shared" si="51"/>
        <v>40</v>
      </c>
      <c r="BB259" s="39">
        <f t="shared" si="52"/>
        <v>58</v>
      </c>
      <c r="BC259" s="43"/>
      <c r="BD259" s="43"/>
      <c r="BE259" s="43">
        <f t="shared" si="53"/>
        <v>1</v>
      </c>
      <c r="BF259" s="43">
        <f t="shared" ref="BF259:BK259" si="1068">POWER($AQ259,BF$3)</f>
        <v>0.4081632653</v>
      </c>
      <c r="BG259" s="43">
        <f t="shared" si="1068"/>
        <v>0.1665972511</v>
      </c>
      <c r="BH259" s="43">
        <f t="shared" si="1068"/>
        <v>0.06799887802</v>
      </c>
      <c r="BI259" s="43">
        <f t="shared" si="1068"/>
        <v>0.02775464409</v>
      </c>
      <c r="BJ259" s="43">
        <f t="shared" si="1068"/>
        <v>0.01132842616</v>
      </c>
      <c r="BK259" s="43">
        <f t="shared" si="1068"/>
        <v>0.004623847412</v>
      </c>
      <c r="BL259" s="43">
        <f t="shared" ref="BL259:BO259" si="1069">$AR259*BE259</f>
        <v>0.5169712794</v>
      </c>
      <c r="BM259" s="43">
        <f t="shared" si="1069"/>
        <v>0.2110086855</v>
      </c>
      <c r="BN259" s="43">
        <f t="shared" si="1069"/>
        <v>0.08612599406</v>
      </c>
      <c r="BO259" s="43">
        <f t="shared" si="1069"/>
        <v>0.03515346697</v>
      </c>
      <c r="BP259" s="43"/>
      <c r="BQ259" s="43"/>
      <c r="BR259" s="43"/>
      <c r="BS259" s="43"/>
      <c r="BT259" s="43"/>
      <c r="BU259" s="43"/>
      <c r="BV259" s="43"/>
      <c r="BW259" s="43"/>
      <c r="BX259" s="43"/>
    </row>
    <row r="260">
      <c r="A260" s="30"/>
      <c r="B260" s="30"/>
      <c r="C260" s="44">
        <f t="shared" si="56"/>
        <v>256</v>
      </c>
      <c r="D260" s="32">
        <f t="shared" si="14"/>
        <v>1760</v>
      </c>
      <c r="E260" s="32">
        <f t="shared" si="15"/>
        <v>1760</v>
      </c>
      <c r="F260" s="33">
        <f t="shared" si="16"/>
        <v>772</v>
      </c>
      <c r="G260" s="30">
        <f t="shared" si="17"/>
        <v>580</v>
      </c>
      <c r="H260" s="34">
        <f t="shared" si="18"/>
        <v>192</v>
      </c>
      <c r="I260" s="35">
        <f t="shared" si="19"/>
        <v>0.2369265237</v>
      </c>
      <c r="J260" s="35">
        <f t="shared" si="20"/>
        <v>0.2441488691</v>
      </c>
      <c r="K260" s="36">
        <f t="shared" si="21"/>
        <v>137</v>
      </c>
      <c r="L260" s="37">
        <f t="shared" si="22"/>
        <v>443</v>
      </c>
      <c r="M260" s="38">
        <f t="shared" si="23"/>
        <v>47</v>
      </c>
      <c r="N260" s="39">
        <f t="shared" si="24"/>
        <v>145</v>
      </c>
      <c r="O260" s="35">
        <f t="shared" si="25"/>
        <v>0.2362068966</v>
      </c>
      <c r="P260" s="35">
        <f t="shared" si="26"/>
        <v>0.2447916667</v>
      </c>
      <c r="Q260" s="40">
        <f t="shared" si="27"/>
        <v>0.2383419689</v>
      </c>
      <c r="R260" s="35">
        <f t="shared" si="28"/>
        <v>0.09591836735</v>
      </c>
      <c r="S260" s="10">
        <f t="shared" si="57"/>
        <v>0.428177471</v>
      </c>
      <c r="T260" s="10">
        <f t="shared" si="29"/>
        <v>0.6257844121</v>
      </c>
      <c r="U260" s="10">
        <f t="shared" si="30"/>
        <v>0.6257844121</v>
      </c>
      <c r="V260" s="30">
        <f t="shared" si="31"/>
        <v>772</v>
      </c>
      <c r="W260" s="30">
        <f t="shared" si="32"/>
        <v>184</v>
      </c>
      <c r="X260" s="34">
        <f t="shared" si="33"/>
        <v>331</v>
      </c>
      <c r="Y260" s="36">
        <f t="shared" si="34"/>
        <v>284</v>
      </c>
      <c r="Z260" s="37">
        <f t="shared" ref="Z260:AA260" si="1070">L260</f>
        <v>443</v>
      </c>
      <c r="AA260" s="38">
        <f t="shared" si="1070"/>
        <v>47</v>
      </c>
      <c r="AB260" s="39">
        <f t="shared" si="36"/>
        <v>170</v>
      </c>
      <c r="AC260" s="35">
        <f t="shared" si="37"/>
        <v>0.2165898618</v>
      </c>
      <c r="AD260" s="35">
        <f t="shared" si="38"/>
        <v>0.3906464924</v>
      </c>
      <c r="AE260" s="50">
        <f t="shared" ref="AE260:AF260" si="1071">O260</f>
        <v>0.2362068966</v>
      </c>
      <c r="AF260" s="50">
        <f t="shared" si="1071"/>
        <v>0.2447916667</v>
      </c>
      <c r="AG260" s="52">
        <f t="shared" si="40"/>
        <v>0</v>
      </c>
      <c r="AH260" s="42">
        <v>431.0</v>
      </c>
      <c r="AI260" s="42">
        <v>424.0</v>
      </c>
      <c r="AJ260" s="42">
        <v>126.0</v>
      </c>
      <c r="AK260" s="42">
        <v>159.0</v>
      </c>
      <c r="AL260" s="42">
        <v>0.4421052631578947</v>
      </c>
      <c r="AM260" s="42">
        <v>0.504093567251462</v>
      </c>
      <c r="AN260" s="42">
        <v>0.37370753323485967</v>
      </c>
      <c r="AO260" s="42">
        <v>0.3620689655172414</v>
      </c>
      <c r="AP260" s="42">
        <v>0.0</v>
      </c>
      <c r="AQ260" s="35">
        <f t="shared" si="41"/>
        <v>0.4421052632</v>
      </c>
      <c r="AR260" s="35">
        <f t="shared" si="42"/>
        <v>0.5040935673</v>
      </c>
      <c r="AS260" s="30">
        <f t="shared" si="43"/>
        <v>0.5077573662</v>
      </c>
      <c r="AT260" s="30">
        <f t="shared" si="44"/>
        <v>0.2065243178</v>
      </c>
      <c r="AU260" s="30">
        <f t="shared" si="45"/>
        <v>-0.003663798994</v>
      </c>
      <c r="AV260" s="41">
        <f t="shared" si="46"/>
        <v>0.3483837524</v>
      </c>
      <c r="AW260" s="42">
        <f t="shared" si="47"/>
        <v>0.34504301</v>
      </c>
      <c r="AX260" s="42">
        <f t="shared" si="48"/>
        <v>0.3394725828</v>
      </c>
      <c r="AY260" s="36">
        <f t="shared" si="49"/>
        <v>218</v>
      </c>
      <c r="AZ260" s="37">
        <f t="shared" si="50"/>
        <v>424</v>
      </c>
      <c r="BA260" s="38">
        <f t="shared" si="51"/>
        <v>126</v>
      </c>
      <c r="BB260" s="39">
        <f t="shared" si="52"/>
        <v>159</v>
      </c>
      <c r="BC260" s="43"/>
      <c r="BD260" s="43"/>
      <c r="BE260" s="43">
        <f t="shared" si="53"/>
        <v>1</v>
      </c>
      <c r="BF260" s="43">
        <f t="shared" ref="BF260:BK260" si="1072">POWER($AQ260,BF$3)</f>
        <v>0.4421052632</v>
      </c>
      <c r="BG260" s="43">
        <f t="shared" si="1072"/>
        <v>0.1954570637</v>
      </c>
      <c r="BH260" s="43">
        <f t="shared" si="1072"/>
        <v>0.08641259659</v>
      </c>
      <c r="BI260" s="43">
        <f t="shared" si="1072"/>
        <v>0.03820346375</v>
      </c>
      <c r="BJ260" s="43">
        <f t="shared" si="1072"/>
        <v>0.0168899524</v>
      </c>
      <c r="BK260" s="43">
        <f t="shared" si="1072"/>
        <v>0.007467136849</v>
      </c>
      <c r="BL260" s="43">
        <f t="shared" ref="BL260:BO260" si="1073">$AR260*BE260</f>
        <v>0.5040935673</v>
      </c>
      <c r="BM260" s="43">
        <f t="shared" si="1073"/>
        <v>0.2228624192</v>
      </c>
      <c r="BN260" s="43">
        <f t="shared" si="1073"/>
        <v>0.09852864849</v>
      </c>
      <c r="BO260" s="43">
        <f t="shared" si="1073"/>
        <v>0.04356003407</v>
      </c>
      <c r="BP260" s="43"/>
      <c r="BQ260" s="43"/>
      <c r="BR260" s="43"/>
      <c r="BS260" s="43"/>
      <c r="BT260" s="43"/>
      <c r="BU260" s="43"/>
      <c r="BV260" s="43"/>
      <c r="BW260" s="43"/>
      <c r="BX260" s="43"/>
    </row>
    <row r="261">
      <c r="A261" s="30"/>
      <c r="B261" s="30"/>
      <c r="C261" s="44">
        <f t="shared" si="56"/>
        <v>257</v>
      </c>
      <c r="D261" s="32">
        <f t="shared" si="14"/>
        <v>1461</v>
      </c>
      <c r="E261" s="32">
        <f t="shared" si="15"/>
        <v>1461</v>
      </c>
      <c r="F261" s="33">
        <f t="shared" si="16"/>
        <v>644</v>
      </c>
      <c r="G261" s="30">
        <f t="shared" si="17"/>
        <v>488</v>
      </c>
      <c r="H261" s="34">
        <f t="shared" si="18"/>
        <v>156</v>
      </c>
      <c r="I261" s="35">
        <f t="shared" si="19"/>
        <v>0.4724225387</v>
      </c>
      <c r="J261" s="35">
        <f t="shared" si="20"/>
        <v>0.5495794019</v>
      </c>
      <c r="K261" s="36">
        <f t="shared" si="21"/>
        <v>231</v>
      </c>
      <c r="L261" s="37">
        <f t="shared" si="22"/>
        <v>257</v>
      </c>
      <c r="M261" s="38">
        <f t="shared" si="23"/>
        <v>86</v>
      </c>
      <c r="N261" s="39">
        <f t="shared" si="24"/>
        <v>70</v>
      </c>
      <c r="O261" s="35">
        <f t="shared" si="25"/>
        <v>0.4733606557</v>
      </c>
      <c r="P261" s="35">
        <f t="shared" si="26"/>
        <v>0.5512820513</v>
      </c>
      <c r="Q261" s="40">
        <f t="shared" si="27"/>
        <v>0.4922360248</v>
      </c>
      <c r="R261" s="35">
        <f t="shared" si="28"/>
        <v>0.250728863</v>
      </c>
      <c r="S261" s="10">
        <f t="shared" si="57"/>
        <v>0.5239580551</v>
      </c>
      <c r="T261" s="10">
        <f t="shared" si="29"/>
        <v>0.686362438</v>
      </c>
      <c r="U261" s="10">
        <f t="shared" si="30"/>
        <v>0.686362438</v>
      </c>
      <c r="V261" s="30">
        <f t="shared" si="31"/>
        <v>644</v>
      </c>
      <c r="W261" s="30">
        <f t="shared" si="32"/>
        <v>317</v>
      </c>
      <c r="X261" s="34">
        <f t="shared" si="33"/>
        <v>337</v>
      </c>
      <c r="Y261" s="36">
        <f t="shared" si="34"/>
        <v>251</v>
      </c>
      <c r="Z261" s="37">
        <f t="shared" ref="Z261:AA261" si="1074">L261</f>
        <v>257</v>
      </c>
      <c r="AA261" s="38">
        <f t="shared" si="1074"/>
        <v>86</v>
      </c>
      <c r="AB261" s="39">
        <f t="shared" si="36"/>
        <v>115</v>
      </c>
      <c r="AC261" s="35">
        <f t="shared" si="37"/>
        <v>0.4278606965</v>
      </c>
      <c r="AD261" s="35">
        <f t="shared" si="38"/>
        <v>0.4940944882</v>
      </c>
      <c r="AE261" s="50">
        <f t="shared" ref="AE261:AF261" si="1075">O261</f>
        <v>0.4733606557</v>
      </c>
      <c r="AF261" s="50">
        <f t="shared" si="1075"/>
        <v>0.5512820513</v>
      </c>
      <c r="AG261" s="52">
        <f t="shared" si="40"/>
        <v>0</v>
      </c>
      <c r="AH261" s="42">
        <v>508.0</v>
      </c>
      <c r="AI261" s="42">
        <v>357.0</v>
      </c>
      <c r="AJ261" s="42">
        <v>131.0</v>
      </c>
      <c r="AK261" s="42">
        <v>75.0</v>
      </c>
      <c r="AL261" s="42">
        <v>0.6359223300970874</v>
      </c>
      <c r="AM261" s="42">
        <v>0.5872832369942197</v>
      </c>
      <c r="AN261" s="42">
        <v>0.3780487804878049</v>
      </c>
      <c r="AO261" s="42">
        <v>0.3126491646778043</v>
      </c>
      <c r="AP261" s="42">
        <v>0.0</v>
      </c>
      <c r="AQ261" s="35">
        <f t="shared" si="41"/>
        <v>0.6359223301</v>
      </c>
      <c r="AR261" s="35">
        <f t="shared" si="42"/>
        <v>0.587283237</v>
      </c>
      <c r="AS261" s="30">
        <f t="shared" si="43"/>
        <v>0.5739412141</v>
      </c>
      <c r="AT261" s="30">
        <f t="shared" si="44"/>
        <v>0.2727081657</v>
      </c>
      <c r="AU261" s="30">
        <f t="shared" si="45"/>
        <v>0.01334202286</v>
      </c>
      <c r="AV261" s="41">
        <f t="shared" si="46"/>
        <v>0.3802805206</v>
      </c>
      <c r="AW261" s="42">
        <f t="shared" si="47"/>
        <v>0.4892683075</v>
      </c>
      <c r="AX261" s="42">
        <f t="shared" si="48"/>
        <v>0.5095534726</v>
      </c>
      <c r="AY261" s="36">
        <f t="shared" si="49"/>
        <v>371</v>
      </c>
      <c r="AZ261" s="37">
        <f t="shared" si="50"/>
        <v>357</v>
      </c>
      <c r="BA261" s="38">
        <f t="shared" si="51"/>
        <v>131</v>
      </c>
      <c r="BB261" s="39">
        <f t="shared" si="52"/>
        <v>75</v>
      </c>
      <c r="BC261" s="43"/>
      <c r="BD261" s="43"/>
      <c r="BE261" s="43">
        <f t="shared" si="53"/>
        <v>1</v>
      </c>
      <c r="BF261" s="43">
        <f t="shared" ref="BF261:BK261" si="1076">POWER($AQ261,BF$3)</f>
        <v>0.6359223301</v>
      </c>
      <c r="BG261" s="43">
        <f t="shared" si="1076"/>
        <v>0.4043972099</v>
      </c>
      <c r="BH261" s="43">
        <f t="shared" si="1076"/>
        <v>0.257165216</v>
      </c>
      <c r="BI261" s="43">
        <f t="shared" si="1076"/>
        <v>0.1635371034</v>
      </c>
      <c r="BJ261" s="43">
        <f t="shared" si="1076"/>
        <v>0.1039968958</v>
      </c>
      <c r="BK261" s="43">
        <f t="shared" si="1076"/>
        <v>0.06613394833</v>
      </c>
      <c r="BL261" s="43">
        <f t="shared" ref="BL261:BO261" si="1077">$AR261*BE261</f>
        <v>0.587283237</v>
      </c>
      <c r="BM261" s="43">
        <f t="shared" si="1077"/>
        <v>0.3734665245</v>
      </c>
      <c r="BN261" s="43">
        <f t="shared" si="1077"/>
        <v>0.2374957025</v>
      </c>
      <c r="BO261" s="43">
        <f t="shared" si="1077"/>
        <v>0.1510288205</v>
      </c>
      <c r="BP261" s="43"/>
      <c r="BQ261" s="43"/>
      <c r="BR261" s="43"/>
      <c r="BS261" s="43"/>
      <c r="BT261" s="43"/>
      <c r="BU261" s="43"/>
      <c r="BV261" s="43"/>
      <c r="BW261" s="43"/>
      <c r="BX261" s="43"/>
    </row>
    <row r="262">
      <c r="A262" s="30"/>
      <c r="B262" s="30"/>
      <c r="C262" s="44">
        <f t="shared" si="56"/>
        <v>258</v>
      </c>
      <c r="D262" s="32">
        <f t="shared" si="14"/>
        <v>900</v>
      </c>
      <c r="E262" s="32">
        <f t="shared" si="15"/>
        <v>900</v>
      </c>
      <c r="F262" s="33">
        <f t="shared" si="16"/>
        <v>527</v>
      </c>
      <c r="G262" s="30">
        <f t="shared" si="17"/>
        <v>400</v>
      </c>
      <c r="H262" s="34">
        <f t="shared" si="18"/>
        <v>127</v>
      </c>
      <c r="I262" s="35">
        <f t="shared" si="19"/>
        <v>0.4216166008</v>
      </c>
      <c r="J262" s="35">
        <f t="shared" si="20"/>
        <v>0.4508265615</v>
      </c>
      <c r="K262" s="36">
        <f t="shared" si="21"/>
        <v>169</v>
      </c>
      <c r="L262" s="37">
        <f t="shared" si="22"/>
        <v>231</v>
      </c>
      <c r="M262" s="38">
        <f t="shared" si="23"/>
        <v>57</v>
      </c>
      <c r="N262" s="39">
        <f t="shared" si="24"/>
        <v>70</v>
      </c>
      <c r="O262" s="35">
        <f t="shared" si="25"/>
        <v>0.4225</v>
      </c>
      <c r="P262" s="35">
        <f t="shared" si="26"/>
        <v>0.4488188976</v>
      </c>
      <c r="Q262" s="40">
        <f t="shared" si="27"/>
        <v>0.4288425047</v>
      </c>
      <c r="R262" s="35">
        <f t="shared" si="28"/>
        <v>0.1979166667</v>
      </c>
      <c r="S262" s="10">
        <f t="shared" si="57"/>
        <v>0.6673931438</v>
      </c>
      <c r="T262" s="10">
        <f t="shared" si="29"/>
        <v>0.9544013286</v>
      </c>
      <c r="U262" s="10">
        <f t="shared" si="30"/>
        <v>0.9544013286</v>
      </c>
      <c r="V262" s="30">
        <f t="shared" si="31"/>
        <v>527</v>
      </c>
      <c r="W262" s="30">
        <f t="shared" si="32"/>
        <v>226</v>
      </c>
      <c r="X262" s="34">
        <f t="shared" si="33"/>
        <v>352</v>
      </c>
      <c r="Y262" s="36">
        <f t="shared" si="34"/>
        <v>295</v>
      </c>
      <c r="Z262" s="37">
        <f t="shared" ref="Z262:AA262" si="1078">L262</f>
        <v>231</v>
      </c>
      <c r="AA262" s="38">
        <f t="shared" si="1078"/>
        <v>57</v>
      </c>
      <c r="AB262" s="39">
        <f t="shared" si="36"/>
        <v>14</v>
      </c>
      <c r="AC262" s="35">
        <f t="shared" si="37"/>
        <v>0.8028169014</v>
      </c>
      <c r="AD262" s="35">
        <f t="shared" si="38"/>
        <v>0.5608365019</v>
      </c>
      <c r="AE262" s="50">
        <f t="shared" ref="AE262:AF262" si="1079">O262</f>
        <v>0.4225</v>
      </c>
      <c r="AF262" s="50">
        <f t="shared" si="1079"/>
        <v>0.4488188976</v>
      </c>
      <c r="AG262" s="52">
        <f t="shared" si="40"/>
        <v>0</v>
      </c>
      <c r="AH262" s="42">
        <v>345.0</v>
      </c>
      <c r="AI262" s="42">
        <v>544.0</v>
      </c>
      <c r="AJ262" s="42">
        <v>129.0</v>
      </c>
      <c r="AK262" s="42">
        <v>363.0</v>
      </c>
      <c r="AL262" s="42">
        <v>0.2621951219512195</v>
      </c>
      <c r="AM262" s="42">
        <v>0.3880764904386952</v>
      </c>
      <c r="AN262" s="42">
        <v>0.3208489388264669</v>
      </c>
      <c r="AO262" s="42">
        <v>0.289237668161435</v>
      </c>
      <c r="AP262" s="42">
        <v>0.0</v>
      </c>
      <c r="AQ262" s="35">
        <f t="shared" si="41"/>
        <v>0.262195122</v>
      </c>
      <c r="AR262" s="35">
        <f t="shared" si="42"/>
        <v>0.3880764904</v>
      </c>
      <c r="AS262" s="30">
        <f t="shared" si="43"/>
        <v>0.4323809462</v>
      </c>
      <c r="AT262" s="30">
        <f t="shared" si="44"/>
        <v>0.1311478977</v>
      </c>
      <c r="AU262" s="30">
        <f t="shared" si="45"/>
        <v>-0.04430445574</v>
      </c>
      <c r="AV262" s="41">
        <f t="shared" si="46"/>
        <v>0.3215969806</v>
      </c>
      <c r="AW262" s="42">
        <f t="shared" si="47"/>
        <v>0.2072993645</v>
      </c>
      <c r="AX262" s="42">
        <f t="shared" si="48"/>
        <v>0.1399390243</v>
      </c>
      <c r="AY262" s="36">
        <f t="shared" si="49"/>
        <v>89</v>
      </c>
      <c r="AZ262" s="37">
        <f t="shared" si="50"/>
        <v>544</v>
      </c>
      <c r="BA262" s="38">
        <f t="shared" si="51"/>
        <v>129</v>
      </c>
      <c r="BB262" s="39">
        <f t="shared" si="52"/>
        <v>363</v>
      </c>
      <c r="BC262" s="43"/>
      <c r="BD262" s="43"/>
      <c r="BE262" s="43">
        <f t="shared" si="53"/>
        <v>1</v>
      </c>
      <c r="BF262" s="43">
        <f t="shared" ref="BF262:BK262" si="1080">POWER($AQ262,BF$3)</f>
        <v>0.262195122</v>
      </c>
      <c r="BG262" s="43">
        <f t="shared" si="1080"/>
        <v>0.06874628198</v>
      </c>
      <c r="BH262" s="43">
        <f t="shared" si="1080"/>
        <v>0.01802493979</v>
      </c>
      <c r="BI262" s="43">
        <f t="shared" si="1080"/>
        <v>0.004726051285</v>
      </c>
      <c r="BJ262" s="43">
        <f t="shared" si="1080"/>
        <v>0.001239147593</v>
      </c>
      <c r="BK262" s="43">
        <f t="shared" si="1080"/>
        <v>0.0003248984543</v>
      </c>
      <c r="BL262" s="43">
        <f t="shared" ref="BL262:BO262" si="1081">$AR262*BE262</f>
        <v>0.3880764904</v>
      </c>
      <c r="BM262" s="43">
        <f t="shared" si="1081"/>
        <v>0.1017517627</v>
      </c>
      <c r="BN262" s="43">
        <f t="shared" si="1081"/>
        <v>0.02667881584</v>
      </c>
      <c r="BO262" s="43">
        <f t="shared" si="1081"/>
        <v>0.006995055373</v>
      </c>
      <c r="BP262" s="43"/>
      <c r="BQ262" s="43"/>
      <c r="BR262" s="43"/>
      <c r="BS262" s="43"/>
      <c r="BT262" s="43"/>
      <c r="BU262" s="43"/>
      <c r="BV262" s="43"/>
      <c r="BW262" s="43"/>
      <c r="BX262" s="43"/>
    </row>
    <row r="263">
      <c r="A263" s="30"/>
      <c r="B263" s="30"/>
      <c r="C263" s="44">
        <f t="shared" si="56"/>
        <v>259</v>
      </c>
      <c r="D263" s="32">
        <f t="shared" si="14"/>
        <v>1251</v>
      </c>
      <c r="E263" s="32">
        <f t="shared" si="15"/>
        <v>1251</v>
      </c>
      <c r="F263" s="33">
        <f t="shared" si="16"/>
        <v>631</v>
      </c>
      <c r="G263" s="30">
        <f t="shared" si="17"/>
        <v>322</v>
      </c>
      <c r="H263" s="34">
        <f t="shared" si="18"/>
        <v>309</v>
      </c>
      <c r="I263" s="35">
        <f t="shared" si="19"/>
        <v>0.4403524508</v>
      </c>
      <c r="J263" s="35">
        <f t="shared" si="20"/>
        <v>0.4737026022</v>
      </c>
      <c r="K263" s="36">
        <f t="shared" si="21"/>
        <v>142</v>
      </c>
      <c r="L263" s="37">
        <f t="shared" si="22"/>
        <v>180</v>
      </c>
      <c r="M263" s="38">
        <f t="shared" si="23"/>
        <v>146</v>
      </c>
      <c r="N263" s="39">
        <f t="shared" si="24"/>
        <v>163</v>
      </c>
      <c r="O263" s="35">
        <f t="shared" si="25"/>
        <v>0.4409937888</v>
      </c>
      <c r="P263" s="35">
        <f t="shared" si="26"/>
        <v>0.4724919094</v>
      </c>
      <c r="Q263" s="40">
        <f t="shared" si="27"/>
        <v>0.4564183835</v>
      </c>
      <c r="R263" s="35">
        <f t="shared" si="28"/>
        <v>0.4478527607</v>
      </c>
      <c r="S263" s="10">
        <f t="shared" si="57"/>
        <v>0.66742234</v>
      </c>
      <c r="T263" s="10">
        <f t="shared" si="29"/>
        <v>0.7987512966</v>
      </c>
      <c r="U263" s="10">
        <f t="shared" si="30"/>
        <v>0.7987512966</v>
      </c>
      <c r="V263" s="30">
        <f t="shared" si="31"/>
        <v>631</v>
      </c>
      <c r="W263" s="30">
        <f t="shared" si="32"/>
        <v>288</v>
      </c>
      <c r="X263" s="34">
        <f t="shared" si="33"/>
        <v>421</v>
      </c>
      <c r="Y263" s="36">
        <f t="shared" si="34"/>
        <v>275</v>
      </c>
      <c r="Z263" s="37">
        <f t="shared" ref="Z263:AA263" si="1082">L263</f>
        <v>180</v>
      </c>
      <c r="AA263" s="38">
        <f t="shared" si="1082"/>
        <v>146</v>
      </c>
      <c r="AB263" s="39">
        <f t="shared" si="36"/>
        <v>69</v>
      </c>
      <c r="AC263" s="35">
        <f t="shared" si="37"/>
        <v>0.6790697674</v>
      </c>
      <c r="AD263" s="35">
        <f t="shared" si="38"/>
        <v>0.6043956044</v>
      </c>
      <c r="AE263" s="50">
        <f t="shared" ref="AE263:AF263" si="1083">O263</f>
        <v>0.4409937888</v>
      </c>
      <c r="AF263" s="50">
        <f t="shared" si="1083"/>
        <v>0.4724919094</v>
      </c>
      <c r="AG263" s="52">
        <f t="shared" si="40"/>
        <v>0</v>
      </c>
      <c r="AH263" s="42">
        <v>210.0</v>
      </c>
      <c r="AI263" s="42">
        <v>289.0</v>
      </c>
      <c r="AJ263" s="42">
        <v>68.0</v>
      </c>
      <c r="AK263" s="42">
        <v>122.0</v>
      </c>
      <c r="AL263" s="42">
        <v>0.35789473684210527</v>
      </c>
      <c r="AM263" s="42">
        <v>0.42084168336673344</v>
      </c>
      <c r="AN263" s="42">
        <v>0.29683698296836986</v>
      </c>
      <c r="AO263" s="42">
        <v>0.37362637362637363</v>
      </c>
      <c r="AP263" s="42">
        <v>0.0</v>
      </c>
      <c r="AQ263" s="35">
        <f t="shared" si="41"/>
        <v>0.3578947368</v>
      </c>
      <c r="AR263" s="35">
        <f t="shared" si="42"/>
        <v>0.4208416834</v>
      </c>
      <c r="AS263" s="30">
        <f t="shared" si="43"/>
        <v>0.4740636863</v>
      </c>
      <c r="AT263" s="30">
        <f t="shared" si="44"/>
        <v>0.1728306378</v>
      </c>
      <c r="AU263" s="30">
        <f t="shared" si="45"/>
        <v>-0.05322200291</v>
      </c>
      <c r="AV263" s="41">
        <f t="shared" si="46"/>
        <v>0.3355164914</v>
      </c>
      <c r="AW263" s="42">
        <f t="shared" si="47"/>
        <v>0.2810329803</v>
      </c>
      <c r="AX263" s="42">
        <f t="shared" si="48"/>
        <v>0.2001144324</v>
      </c>
      <c r="AY263" s="36">
        <f t="shared" si="49"/>
        <v>72</v>
      </c>
      <c r="AZ263" s="37">
        <f t="shared" si="50"/>
        <v>289</v>
      </c>
      <c r="BA263" s="38">
        <f t="shared" si="51"/>
        <v>68</v>
      </c>
      <c r="BB263" s="39">
        <f t="shared" si="52"/>
        <v>122</v>
      </c>
      <c r="BC263" s="43"/>
      <c r="BD263" s="43"/>
      <c r="BE263" s="43">
        <f t="shared" si="53"/>
        <v>1</v>
      </c>
      <c r="BF263" s="43">
        <f t="shared" ref="BF263:BK263" si="1084">POWER($AQ263,BF$3)</f>
        <v>0.3578947368</v>
      </c>
      <c r="BG263" s="43">
        <f t="shared" si="1084"/>
        <v>0.1280886427</v>
      </c>
      <c r="BH263" s="43">
        <f t="shared" si="1084"/>
        <v>0.04584225106</v>
      </c>
      <c r="BI263" s="43">
        <f t="shared" si="1084"/>
        <v>0.01640670038</v>
      </c>
      <c r="BJ263" s="43">
        <f t="shared" si="1084"/>
        <v>0.005871871714</v>
      </c>
      <c r="BK263" s="43">
        <f t="shared" si="1084"/>
        <v>0.002101511982</v>
      </c>
      <c r="BL263" s="43">
        <f t="shared" ref="BL263:BO263" si="1085">$AR263*BE263</f>
        <v>0.4208416834</v>
      </c>
      <c r="BM263" s="43">
        <f t="shared" si="1085"/>
        <v>0.1506170235</v>
      </c>
      <c r="BN263" s="43">
        <f t="shared" si="1085"/>
        <v>0.05390504</v>
      </c>
      <c r="BO263" s="43">
        <f t="shared" si="1085"/>
        <v>0.0192923301</v>
      </c>
      <c r="BP263" s="43"/>
      <c r="BQ263" s="43"/>
      <c r="BR263" s="43"/>
      <c r="BS263" s="43"/>
      <c r="BT263" s="43"/>
      <c r="BU263" s="43"/>
      <c r="BV263" s="43"/>
      <c r="BW263" s="43"/>
      <c r="BX263" s="43"/>
    </row>
    <row r="264">
      <c r="A264" s="30"/>
      <c r="B264" s="30"/>
      <c r="C264" s="44">
        <f t="shared" si="56"/>
        <v>260</v>
      </c>
      <c r="D264" s="32">
        <f t="shared" si="14"/>
        <v>1683</v>
      </c>
      <c r="E264" s="32">
        <f t="shared" si="15"/>
        <v>1683</v>
      </c>
      <c r="F264" s="33">
        <f t="shared" si="16"/>
        <v>836</v>
      </c>
      <c r="G264" s="30">
        <f t="shared" si="17"/>
        <v>530</v>
      </c>
      <c r="H264" s="34">
        <f t="shared" si="18"/>
        <v>306</v>
      </c>
      <c r="I264" s="35">
        <f t="shared" si="19"/>
        <v>0.3440153279</v>
      </c>
      <c r="J264" s="35">
        <f t="shared" si="20"/>
        <v>0.4524533488</v>
      </c>
      <c r="K264" s="36">
        <f t="shared" si="21"/>
        <v>182</v>
      </c>
      <c r="L264" s="37">
        <f t="shared" si="22"/>
        <v>348</v>
      </c>
      <c r="M264" s="38">
        <f t="shared" si="23"/>
        <v>138</v>
      </c>
      <c r="N264" s="39">
        <f t="shared" si="24"/>
        <v>168</v>
      </c>
      <c r="O264" s="35">
        <f t="shared" si="25"/>
        <v>0.3433962264</v>
      </c>
      <c r="P264" s="35">
        <f t="shared" si="26"/>
        <v>0.4509803922</v>
      </c>
      <c r="Q264" s="40">
        <f t="shared" si="27"/>
        <v>0.3827751196</v>
      </c>
      <c r="R264" s="35">
        <f t="shared" si="28"/>
        <v>0.2839506173</v>
      </c>
      <c r="S264" s="10">
        <f t="shared" si="57"/>
        <v>0.5083690454</v>
      </c>
      <c r="T264" s="10">
        <f t="shared" si="29"/>
        <v>0.6401111653</v>
      </c>
      <c r="U264" s="10">
        <f t="shared" si="30"/>
        <v>0.6401111653</v>
      </c>
      <c r="V264" s="30">
        <f t="shared" si="31"/>
        <v>836</v>
      </c>
      <c r="W264" s="30">
        <f t="shared" si="32"/>
        <v>320</v>
      </c>
      <c r="X264" s="34">
        <f t="shared" si="33"/>
        <v>425</v>
      </c>
      <c r="Y264" s="36">
        <f t="shared" si="34"/>
        <v>287</v>
      </c>
      <c r="Z264" s="37">
        <f t="shared" ref="Z264:AA264" si="1086">L264</f>
        <v>348</v>
      </c>
      <c r="AA264" s="38">
        <f t="shared" si="1086"/>
        <v>138</v>
      </c>
      <c r="AB264" s="39">
        <f t="shared" si="36"/>
        <v>161</v>
      </c>
      <c r="AC264" s="35">
        <f t="shared" si="37"/>
        <v>0.4615384615</v>
      </c>
      <c r="AD264" s="35">
        <f t="shared" si="38"/>
        <v>0.4519685039</v>
      </c>
      <c r="AE264" s="50">
        <f t="shared" ref="AE264:AF264" si="1087">O264</f>
        <v>0.3433962264</v>
      </c>
      <c r="AF264" s="50">
        <f t="shared" si="1087"/>
        <v>0.4509803922</v>
      </c>
      <c r="AG264" s="52">
        <f t="shared" si="40"/>
        <v>0</v>
      </c>
      <c r="AH264" s="42">
        <v>579.0</v>
      </c>
      <c r="AI264" s="42">
        <v>461.0</v>
      </c>
      <c r="AJ264" s="42">
        <v>131.0</v>
      </c>
      <c r="AK264" s="42">
        <v>58.0</v>
      </c>
      <c r="AL264" s="42">
        <v>0.6931216931216931</v>
      </c>
      <c r="AM264" s="42">
        <v>0.5567307692307693</v>
      </c>
      <c r="AN264" s="42">
        <v>0.4149746192893401</v>
      </c>
      <c r="AO264" s="42">
        <v>0.42810457516339867</v>
      </c>
      <c r="AP264" s="42">
        <v>0.0</v>
      </c>
      <c r="AQ264" s="35">
        <f t="shared" si="41"/>
        <v>0.6931216931</v>
      </c>
      <c r="AR264" s="35">
        <f t="shared" si="42"/>
        <v>0.5567307692</v>
      </c>
      <c r="AS264" s="30">
        <f t="shared" si="43"/>
        <v>0.5902664826</v>
      </c>
      <c r="AT264" s="30">
        <f t="shared" si="44"/>
        <v>0.2890334342</v>
      </c>
      <c r="AU264" s="30">
        <f t="shared" si="45"/>
        <v>-0.0335357134</v>
      </c>
      <c r="AV264" s="41">
        <f t="shared" si="46"/>
        <v>0.3903209789</v>
      </c>
      <c r="AW264" s="42">
        <f t="shared" si="47"/>
        <v>0.5310169524</v>
      </c>
      <c r="AX264" s="42">
        <f t="shared" si="48"/>
        <v>0.4800293706</v>
      </c>
      <c r="AY264" s="36">
        <f t="shared" si="49"/>
        <v>426</v>
      </c>
      <c r="AZ264" s="37">
        <f t="shared" si="50"/>
        <v>461</v>
      </c>
      <c r="BA264" s="38">
        <f t="shared" si="51"/>
        <v>131</v>
      </c>
      <c r="BB264" s="39">
        <f t="shared" si="52"/>
        <v>58</v>
      </c>
      <c r="BC264" s="43"/>
      <c r="BD264" s="43"/>
      <c r="BE264" s="43">
        <f t="shared" si="53"/>
        <v>1</v>
      </c>
      <c r="BF264" s="43">
        <f t="shared" ref="BF264:BK264" si="1088">POWER($AQ264,BF$3)</f>
        <v>0.6931216931</v>
      </c>
      <c r="BG264" s="43">
        <f t="shared" si="1088"/>
        <v>0.4804176815</v>
      </c>
      <c r="BH264" s="43">
        <f t="shared" si="1088"/>
        <v>0.3329879168</v>
      </c>
      <c r="BI264" s="43">
        <f t="shared" si="1088"/>
        <v>0.2308011487</v>
      </c>
      <c r="BJ264" s="43">
        <f t="shared" si="1088"/>
        <v>0.1599732829</v>
      </c>
      <c r="BK264" s="43">
        <f t="shared" si="1088"/>
        <v>0.1108809527</v>
      </c>
      <c r="BL264" s="43">
        <f t="shared" ref="BL264:BO264" si="1089">$AR264*BE264</f>
        <v>0.5567307692</v>
      </c>
      <c r="BM264" s="43">
        <f t="shared" si="1089"/>
        <v>0.3858821734</v>
      </c>
      <c r="BN264" s="43">
        <f t="shared" si="1089"/>
        <v>0.2674633054</v>
      </c>
      <c r="BO264" s="43">
        <f t="shared" si="1089"/>
        <v>0.1853846191</v>
      </c>
      <c r="BP264" s="43"/>
      <c r="BQ264" s="43"/>
      <c r="BR264" s="43"/>
      <c r="BS264" s="43"/>
      <c r="BT264" s="43"/>
      <c r="BU264" s="43"/>
      <c r="BV264" s="43"/>
      <c r="BW264" s="43"/>
      <c r="BX264" s="43"/>
    </row>
    <row r="265">
      <c r="A265" s="30"/>
      <c r="B265" s="30"/>
      <c r="C265" s="44">
        <f t="shared" si="56"/>
        <v>261</v>
      </c>
      <c r="D265" s="32">
        <f t="shared" si="14"/>
        <v>716</v>
      </c>
      <c r="E265" s="32">
        <f t="shared" si="15"/>
        <v>716</v>
      </c>
      <c r="F265" s="33">
        <f t="shared" si="16"/>
        <v>355</v>
      </c>
      <c r="G265" s="30">
        <f t="shared" si="17"/>
        <v>261</v>
      </c>
      <c r="H265" s="34">
        <f t="shared" si="18"/>
        <v>94</v>
      </c>
      <c r="I265" s="35">
        <f t="shared" si="19"/>
        <v>0.2388036155</v>
      </c>
      <c r="J265" s="35">
        <f t="shared" si="20"/>
        <v>0.2530374542</v>
      </c>
      <c r="K265" s="36">
        <f t="shared" si="21"/>
        <v>62</v>
      </c>
      <c r="L265" s="37">
        <f t="shared" si="22"/>
        <v>199</v>
      </c>
      <c r="M265" s="38">
        <f t="shared" si="23"/>
        <v>24</v>
      </c>
      <c r="N265" s="39">
        <f t="shared" si="24"/>
        <v>70</v>
      </c>
      <c r="O265" s="35">
        <f t="shared" si="25"/>
        <v>0.2375478927</v>
      </c>
      <c r="P265" s="35">
        <f t="shared" si="26"/>
        <v>0.2553191489</v>
      </c>
      <c r="Q265" s="40">
        <f t="shared" si="27"/>
        <v>0.2422535211</v>
      </c>
      <c r="R265" s="35">
        <f t="shared" si="28"/>
        <v>0.1076233184</v>
      </c>
      <c r="S265" s="10">
        <f t="shared" si="57"/>
        <v>0.3871531156</v>
      </c>
      <c r="T265" s="10">
        <f t="shared" si="29"/>
        <v>0.5512397617</v>
      </c>
      <c r="U265" s="10">
        <f t="shared" si="30"/>
        <v>0.5512397617</v>
      </c>
      <c r="V265" s="30">
        <f t="shared" si="31"/>
        <v>355</v>
      </c>
      <c r="W265" s="30">
        <f t="shared" si="32"/>
        <v>86</v>
      </c>
      <c r="X265" s="34">
        <f t="shared" si="33"/>
        <v>137</v>
      </c>
      <c r="Y265" s="36">
        <f t="shared" si="34"/>
        <v>113</v>
      </c>
      <c r="Z265" s="37">
        <f t="shared" ref="Z265:AA265" si="1090">L265</f>
        <v>199</v>
      </c>
      <c r="AA265" s="38">
        <f t="shared" si="1090"/>
        <v>24</v>
      </c>
      <c r="AB265" s="39">
        <f t="shared" si="36"/>
        <v>92</v>
      </c>
      <c r="AC265" s="35">
        <f t="shared" si="37"/>
        <v>0.2068965517</v>
      </c>
      <c r="AD265" s="35">
        <f t="shared" si="38"/>
        <v>0.3621794872</v>
      </c>
      <c r="AE265" s="50">
        <f t="shared" ref="AE265:AF265" si="1091">O265</f>
        <v>0.2375478927</v>
      </c>
      <c r="AF265" s="50">
        <f t="shared" si="1091"/>
        <v>0.2553191489</v>
      </c>
      <c r="AG265" s="52">
        <f t="shared" si="40"/>
        <v>0</v>
      </c>
      <c r="AH265" s="42">
        <v>249.0</v>
      </c>
      <c r="AI265" s="42">
        <v>172.0</v>
      </c>
      <c r="AJ265" s="42">
        <v>92.0</v>
      </c>
      <c r="AK265" s="42">
        <v>31.0</v>
      </c>
      <c r="AL265" s="42">
        <v>0.7479674796747967</v>
      </c>
      <c r="AM265" s="42">
        <v>0.5914489311163895</v>
      </c>
      <c r="AN265" s="42">
        <v>0.4208754208754209</v>
      </c>
      <c r="AO265" s="42">
        <v>0.4577114427860697</v>
      </c>
      <c r="AP265" s="42">
        <v>0.0</v>
      </c>
      <c r="AQ265" s="35">
        <f t="shared" si="41"/>
        <v>0.7479674797</v>
      </c>
      <c r="AR265" s="35">
        <f t="shared" si="42"/>
        <v>0.5914489311</v>
      </c>
      <c r="AS265" s="30">
        <f t="shared" si="43"/>
        <v>0.6044776275</v>
      </c>
      <c r="AT265" s="30">
        <f t="shared" si="44"/>
        <v>0.303244579</v>
      </c>
      <c r="AU265" s="30">
        <f t="shared" si="45"/>
        <v>-0.01302869641</v>
      </c>
      <c r="AV265" s="41">
        <f t="shared" si="46"/>
        <v>0.400223985</v>
      </c>
      <c r="AW265" s="42">
        <f t="shared" si="47"/>
        <v>0.5707068535</v>
      </c>
      <c r="AX265" s="42">
        <f t="shared" si="48"/>
        <v>0.5508980689</v>
      </c>
      <c r="AY265" s="36">
        <f t="shared" si="49"/>
        <v>211</v>
      </c>
      <c r="AZ265" s="37">
        <f t="shared" si="50"/>
        <v>172</v>
      </c>
      <c r="BA265" s="38">
        <f t="shared" si="51"/>
        <v>92</v>
      </c>
      <c r="BB265" s="39">
        <f t="shared" si="52"/>
        <v>31</v>
      </c>
      <c r="BC265" s="43"/>
      <c r="BD265" s="43"/>
      <c r="BE265" s="43">
        <f t="shared" si="53"/>
        <v>1</v>
      </c>
      <c r="BF265" s="43">
        <f t="shared" ref="BF265:BK265" si="1092">POWER($AQ265,BF$3)</f>
        <v>0.7479674797</v>
      </c>
      <c r="BG265" s="43">
        <f t="shared" si="1092"/>
        <v>0.5594553507</v>
      </c>
      <c r="BH265" s="43">
        <f t="shared" si="1092"/>
        <v>0.4184544086</v>
      </c>
      <c r="BI265" s="43">
        <f t="shared" si="1092"/>
        <v>0.3129902894</v>
      </c>
      <c r="BJ265" s="43">
        <f t="shared" si="1092"/>
        <v>0.2341065579</v>
      </c>
      <c r="BK265" s="43">
        <f t="shared" si="1092"/>
        <v>0.1751040921</v>
      </c>
      <c r="BL265" s="43">
        <f t="shared" ref="BL265:BO265" si="1093">$AR265*BE265</f>
        <v>0.5914489311</v>
      </c>
      <c r="BM265" s="43">
        <f t="shared" si="1093"/>
        <v>0.4423845664</v>
      </c>
      <c r="BN265" s="43">
        <f t="shared" si="1093"/>
        <v>0.3308892691</v>
      </c>
      <c r="BO265" s="43">
        <f t="shared" si="1093"/>
        <v>0.2474944127</v>
      </c>
      <c r="BP265" s="43"/>
      <c r="BQ265" s="43"/>
      <c r="BR265" s="43"/>
      <c r="BS265" s="43"/>
      <c r="BT265" s="43"/>
      <c r="BU265" s="43"/>
      <c r="BV265" s="43"/>
      <c r="BW265" s="43"/>
      <c r="BX265" s="43"/>
    </row>
    <row r="266">
      <c r="A266" s="30"/>
      <c r="B266" s="30"/>
      <c r="C266" s="44">
        <f t="shared" si="56"/>
        <v>262</v>
      </c>
      <c r="D266" s="32">
        <f t="shared" si="14"/>
        <v>3582</v>
      </c>
      <c r="E266" s="32">
        <f t="shared" si="15"/>
        <v>3582</v>
      </c>
      <c r="F266" s="33">
        <f t="shared" si="16"/>
        <v>1794</v>
      </c>
      <c r="G266" s="30">
        <f t="shared" si="17"/>
        <v>1138</v>
      </c>
      <c r="H266" s="34">
        <f t="shared" si="18"/>
        <v>656</v>
      </c>
      <c r="I266" s="35">
        <f t="shared" si="19"/>
        <v>0.4904764286</v>
      </c>
      <c r="J266" s="35">
        <f t="shared" si="20"/>
        <v>0.4713324385</v>
      </c>
      <c r="K266" s="36">
        <f t="shared" si="21"/>
        <v>558</v>
      </c>
      <c r="L266" s="37">
        <f t="shared" si="22"/>
        <v>580</v>
      </c>
      <c r="M266" s="38">
        <f t="shared" si="23"/>
        <v>309</v>
      </c>
      <c r="N266" s="39">
        <f t="shared" si="24"/>
        <v>347</v>
      </c>
      <c r="O266" s="35">
        <f t="shared" si="25"/>
        <v>0.4903339192</v>
      </c>
      <c r="P266" s="35">
        <f t="shared" si="26"/>
        <v>0.4710365854</v>
      </c>
      <c r="Q266" s="40">
        <f t="shared" si="27"/>
        <v>0.483277592</v>
      </c>
      <c r="R266" s="35">
        <f t="shared" si="28"/>
        <v>0.3475815523</v>
      </c>
      <c r="S266" s="10">
        <f t="shared" si="57"/>
        <v>0.7411526099</v>
      </c>
      <c r="T266" s="10">
        <f t="shared" si="29"/>
        <v>0.982084623</v>
      </c>
      <c r="U266" s="10">
        <f t="shared" si="30"/>
        <v>0.982084623</v>
      </c>
      <c r="V266" s="30">
        <f t="shared" si="31"/>
        <v>1794</v>
      </c>
      <c r="W266" s="30">
        <f t="shared" si="32"/>
        <v>867</v>
      </c>
      <c r="X266" s="34">
        <f t="shared" si="33"/>
        <v>1330</v>
      </c>
      <c r="Y266" s="36">
        <f t="shared" si="34"/>
        <v>1021</v>
      </c>
      <c r="Z266" s="37">
        <f t="shared" ref="Z266:AA266" si="1094">L266</f>
        <v>580</v>
      </c>
      <c r="AA266" s="38">
        <f t="shared" si="1094"/>
        <v>309</v>
      </c>
      <c r="AB266" s="39">
        <f t="shared" si="36"/>
        <v>19</v>
      </c>
      <c r="AC266" s="35">
        <f t="shared" si="37"/>
        <v>0.9420731707</v>
      </c>
      <c r="AD266" s="35">
        <f t="shared" si="38"/>
        <v>0.637726421</v>
      </c>
      <c r="AE266" s="50">
        <f t="shared" ref="AE266:AF266" si="1095">O266</f>
        <v>0.4903339192</v>
      </c>
      <c r="AF266" s="50">
        <f t="shared" si="1095"/>
        <v>0.4710365854</v>
      </c>
      <c r="AG266" s="52">
        <f t="shared" si="40"/>
        <v>0</v>
      </c>
      <c r="AH266" s="42">
        <v>807.0</v>
      </c>
      <c r="AI266" s="42">
        <v>583.0</v>
      </c>
      <c r="AJ266" s="42">
        <v>209.0</v>
      </c>
      <c r="AK266" s="42">
        <v>93.0</v>
      </c>
      <c r="AL266" s="42">
        <v>0.6920529801324503</v>
      </c>
      <c r="AM266" s="42">
        <v>0.5805755395683453</v>
      </c>
      <c r="AN266" s="42">
        <v>0.43888354186718</v>
      </c>
      <c r="AO266" s="42">
        <v>0.41222879684418146</v>
      </c>
      <c r="AP266" s="42">
        <v>0.0</v>
      </c>
      <c r="AQ266" s="35">
        <f t="shared" si="41"/>
        <v>0.6920529801</v>
      </c>
      <c r="AR266" s="35">
        <f t="shared" si="42"/>
        <v>0.5805755396</v>
      </c>
      <c r="AS266" s="30">
        <f t="shared" si="43"/>
        <v>0.5899754168</v>
      </c>
      <c r="AT266" s="30">
        <f t="shared" si="44"/>
        <v>0.2887423684</v>
      </c>
      <c r="AU266" s="30">
        <f t="shared" si="45"/>
        <v>-0.009399877269</v>
      </c>
      <c r="AV266" s="41">
        <f t="shared" si="46"/>
        <v>0.3901307046</v>
      </c>
      <c r="AW266" s="42">
        <f t="shared" si="47"/>
        <v>0.5302402675</v>
      </c>
      <c r="AX266" s="42">
        <f t="shared" si="48"/>
        <v>0.5159487269</v>
      </c>
      <c r="AY266" s="36">
        <f t="shared" si="49"/>
        <v>621</v>
      </c>
      <c r="AZ266" s="37">
        <f t="shared" si="50"/>
        <v>583</v>
      </c>
      <c r="BA266" s="38">
        <f t="shared" si="51"/>
        <v>209</v>
      </c>
      <c r="BB266" s="39">
        <f t="shared" si="52"/>
        <v>93</v>
      </c>
      <c r="BC266" s="43"/>
      <c r="BD266" s="43"/>
      <c r="BE266" s="43">
        <f t="shared" si="53"/>
        <v>1</v>
      </c>
      <c r="BF266" s="43">
        <f t="shared" ref="BF266:BK266" si="1096">POWER($AQ266,BF$3)</f>
        <v>0.6920529801</v>
      </c>
      <c r="BG266" s="43">
        <f t="shared" si="1096"/>
        <v>0.4789373273</v>
      </c>
      <c r="BH266" s="43">
        <f t="shared" si="1096"/>
        <v>0.3314500047</v>
      </c>
      <c r="BI266" s="43">
        <f t="shared" si="1096"/>
        <v>0.2293809635</v>
      </c>
      <c r="BJ266" s="43">
        <f t="shared" si="1096"/>
        <v>0.1587437794</v>
      </c>
      <c r="BK266" s="43">
        <f t="shared" si="1096"/>
        <v>0.1098591056</v>
      </c>
      <c r="BL266" s="43">
        <f t="shared" ref="BL266:BO266" si="1097">$AR266*BE266</f>
        <v>0.5805755396</v>
      </c>
      <c r="BM266" s="43">
        <f t="shared" si="1097"/>
        <v>0.4017890324</v>
      </c>
      <c r="BN266" s="43">
        <f t="shared" si="1097"/>
        <v>0.2780592972</v>
      </c>
      <c r="BO266" s="43">
        <f t="shared" si="1097"/>
        <v>0.1924317653</v>
      </c>
      <c r="BP266" s="43"/>
      <c r="BQ266" s="43"/>
      <c r="BR266" s="43"/>
      <c r="BS266" s="43"/>
      <c r="BT266" s="43"/>
      <c r="BU266" s="43"/>
      <c r="BV266" s="43"/>
      <c r="BW266" s="43"/>
      <c r="BX266" s="43"/>
    </row>
    <row r="267">
      <c r="A267" s="30"/>
      <c r="B267" s="30"/>
      <c r="C267" s="44">
        <f t="shared" si="56"/>
        <v>263</v>
      </c>
      <c r="D267" s="32">
        <f t="shared" si="14"/>
        <v>2955</v>
      </c>
      <c r="E267" s="32">
        <f t="shared" si="15"/>
        <v>2955</v>
      </c>
      <c r="F267" s="33">
        <f t="shared" si="16"/>
        <v>1446</v>
      </c>
      <c r="G267" s="30">
        <f t="shared" si="17"/>
        <v>1100</v>
      </c>
      <c r="H267" s="34">
        <f t="shared" si="18"/>
        <v>346</v>
      </c>
      <c r="I267" s="35">
        <f t="shared" si="19"/>
        <v>0.4625039631</v>
      </c>
      <c r="J267" s="35">
        <f t="shared" si="20"/>
        <v>0.4647944022</v>
      </c>
      <c r="K267" s="36">
        <f t="shared" si="21"/>
        <v>509</v>
      </c>
      <c r="L267" s="37">
        <f t="shared" si="22"/>
        <v>591</v>
      </c>
      <c r="M267" s="38">
        <f t="shared" si="23"/>
        <v>161</v>
      </c>
      <c r="N267" s="39">
        <f t="shared" si="24"/>
        <v>185</v>
      </c>
      <c r="O267" s="35">
        <f t="shared" si="25"/>
        <v>0.4627272727</v>
      </c>
      <c r="P267" s="35">
        <f t="shared" si="26"/>
        <v>0.4653179191</v>
      </c>
      <c r="Q267" s="40">
        <f t="shared" si="27"/>
        <v>0.4633471646</v>
      </c>
      <c r="R267" s="35">
        <f t="shared" si="28"/>
        <v>0.2140957447</v>
      </c>
      <c r="S267" s="10">
        <f t="shared" si="57"/>
        <v>0.4917186272</v>
      </c>
      <c r="T267" s="10">
        <f t="shared" si="29"/>
        <v>0.6563315479</v>
      </c>
      <c r="U267" s="10">
        <f t="shared" si="30"/>
        <v>0.6563315479</v>
      </c>
      <c r="V267" s="30">
        <f t="shared" si="31"/>
        <v>1446</v>
      </c>
      <c r="W267" s="30">
        <f t="shared" si="32"/>
        <v>670</v>
      </c>
      <c r="X267" s="34">
        <f t="shared" si="33"/>
        <v>711</v>
      </c>
      <c r="Y267" s="36">
        <f t="shared" si="34"/>
        <v>550</v>
      </c>
      <c r="Z267" s="37">
        <f t="shared" ref="Z267:AA267" si="1098">L267</f>
        <v>591</v>
      </c>
      <c r="AA267" s="38">
        <f t="shared" si="1098"/>
        <v>161</v>
      </c>
      <c r="AB267" s="39">
        <f t="shared" si="36"/>
        <v>288</v>
      </c>
      <c r="AC267" s="35">
        <f t="shared" si="37"/>
        <v>0.3585746102</v>
      </c>
      <c r="AD267" s="35">
        <f t="shared" si="38"/>
        <v>0.4820333041</v>
      </c>
      <c r="AE267" s="50">
        <f t="shared" ref="AE267:AF267" si="1099">O267</f>
        <v>0.4627272727</v>
      </c>
      <c r="AF267" s="50">
        <f t="shared" si="1099"/>
        <v>0.4653179191</v>
      </c>
      <c r="AG267" s="52">
        <f t="shared" si="40"/>
        <v>0</v>
      </c>
      <c r="AH267" s="42">
        <v>201.0</v>
      </c>
      <c r="AI267" s="42">
        <v>321.0</v>
      </c>
      <c r="AJ267" s="42">
        <v>66.0</v>
      </c>
      <c r="AK267" s="42">
        <v>208.0</v>
      </c>
      <c r="AL267" s="42">
        <v>0.24087591240875914</v>
      </c>
      <c r="AM267" s="42">
        <v>0.3850574712643678</v>
      </c>
      <c r="AN267" s="42">
        <v>0.3850574712643678</v>
      </c>
      <c r="AO267" s="42">
        <v>0.4</v>
      </c>
      <c r="AP267" s="42">
        <v>0.0</v>
      </c>
      <c r="AQ267" s="35">
        <f t="shared" si="41"/>
        <v>0.2408759124</v>
      </c>
      <c r="AR267" s="35">
        <f t="shared" si="42"/>
        <v>0.3850574713</v>
      </c>
      <c r="AS267" s="30">
        <f t="shared" si="43"/>
        <v>0.42262233</v>
      </c>
      <c r="AT267" s="30">
        <f t="shared" si="44"/>
        <v>0.1213892816</v>
      </c>
      <c r="AU267" s="30">
        <f t="shared" si="45"/>
        <v>-0.03756485877</v>
      </c>
      <c r="AV267" s="41">
        <f t="shared" si="46"/>
        <v>0.3185959951</v>
      </c>
      <c r="AW267" s="42">
        <f t="shared" si="47"/>
        <v>0.1907309137</v>
      </c>
      <c r="AX267" s="42">
        <f t="shared" si="48"/>
        <v>0.1336174332</v>
      </c>
      <c r="AY267" s="36">
        <f t="shared" si="49"/>
        <v>50</v>
      </c>
      <c r="AZ267" s="37">
        <f t="shared" si="50"/>
        <v>321</v>
      </c>
      <c r="BA267" s="38">
        <f t="shared" si="51"/>
        <v>66</v>
      </c>
      <c r="BB267" s="39">
        <f t="shared" si="52"/>
        <v>208</v>
      </c>
      <c r="BC267" s="43"/>
      <c r="BD267" s="43"/>
      <c r="BE267" s="43">
        <f t="shared" si="53"/>
        <v>1</v>
      </c>
      <c r="BF267" s="43">
        <f t="shared" ref="BF267:BK267" si="1100">POWER($AQ267,BF$3)</f>
        <v>0.2408759124</v>
      </c>
      <c r="BG267" s="43">
        <f t="shared" si="1100"/>
        <v>0.05802120518</v>
      </c>
      <c r="BH267" s="43">
        <f t="shared" si="1100"/>
        <v>0.01397591074</v>
      </c>
      <c r="BI267" s="43">
        <f t="shared" si="1100"/>
        <v>0.00336646025</v>
      </c>
      <c r="BJ267" s="43">
        <f t="shared" si="1100"/>
        <v>0.0008108991844</v>
      </c>
      <c r="BK267" s="43">
        <f t="shared" si="1100"/>
        <v>0.0001953260809</v>
      </c>
      <c r="BL267" s="43">
        <f t="shared" ref="BL267:BO267" si="1101">$AR267*BE267</f>
        <v>0.3850574713</v>
      </c>
      <c r="BM267" s="43">
        <f t="shared" si="1101"/>
        <v>0.09275106972</v>
      </c>
      <c r="BN267" s="43">
        <f t="shared" si="1101"/>
        <v>0.02234149855</v>
      </c>
      <c r="BO267" s="43">
        <f t="shared" si="1101"/>
        <v>0.005381528847</v>
      </c>
      <c r="BP267" s="43"/>
      <c r="BQ267" s="43"/>
      <c r="BR267" s="43"/>
      <c r="BS267" s="43"/>
      <c r="BT267" s="43"/>
      <c r="BU267" s="43"/>
      <c r="BV267" s="43"/>
      <c r="BW267" s="43"/>
      <c r="BX267" s="43"/>
    </row>
    <row r="268">
      <c r="A268" s="30"/>
      <c r="B268" s="30"/>
      <c r="C268" s="44">
        <f t="shared" si="56"/>
        <v>264</v>
      </c>
      <c r="D268" s="32">
        <f t="shared" si="14"/>
        <v>1217</v>
      </c>
      <c r="E268" s="32">
        <f t="shared" si="15"/>
        <v>1217</v>
      </c>
      <c r="F268" s="33">
        <f t="shared" si="16"/>
        <v>603</v>
      </c>
      <c r="G268" s="30">
        <f t="shared" si="17"/>
        <v>384</v>
      </c>
      <c r="H268" s="34">
        <f t="shared" si="18"/>
        <v>219</v>
      </c>
      <c r="I268" s="35">
        <f t="shared" si="19"/>
        <v>0.3703721294</v>
      </c>
      <c r="J268" s="35">
        <f t="shared" si="20"/>
        <v>0.3033598373</v>
      </c>
      <c r="K268" s="36">
        <f t="shared" si="21"/>
        <v>142</v>
      </c>
      <c r="L268" s="37">
        <f t="shared" si="22"/>
        <v>242</v>
      </c>
      <c r="M268" s="38">
        <f t="shared" si="23"/>
        <v>66</v>
      </c>
      <c r="N268" s="39">
        <f t="shared" si="24"/>
        <v>153</v>
      </c>
      <c r="O268" s="35">
        <f t="shared" si="25"/>
        <v>0.3697916667</v>
      </c>
      <c r="P268" s="35">
        <f t="shared" si="26"/>
        <v>0.301369863</v>
      </c>
      <c r="Q268" s="40">
        <f t="shared" si="27"/>
        <v>0.3449419569</v>
      </c>
      <c r="R268" s="35">
        <f t="shared" si="28"/>
        <v>0.2142857143</v>
      </c>
      <c r="S268" s="10">
        <f t="shared" si="57"/>
        <v>0.6178944094</v>
      </c>
      <c r="T268" s="10">
        <f t="shared" si="29"/>
        <v>0.8630587507</v>
      </c>
      <c r="U268" s="10">
        <f t="shared" si="30"/>
        <v>0.8630587507</v>
      </c>
      <c r="V268" s="30">
        <f t="shared" si="31"/>
        <v>603</v>
      </c>
      <c r="W268" s="30">
        <f t="shared" si="32"/>
        <v>208</v>
      </c>
      <c r="X268" s="34">
        <f t="shared" si="33"/>
        <v>373</v>
      </c>
      <c r="Y268" s="36">
        <f t="shared" si="34"/>
        <v>307</v>
      </c>
      <c r="Z268" s="37">
        <f t="shared" ref="Z268:AA268" si="1102">L268</f>
        <v>242</v>
      </c>
      <c r="AA268" s="38">
        <f t="shared" si="1102"/>
        <v>66</v>
      </c>
      <c r="AB268" s="39">
        <f t="shared" si="36"/>
        <v>49</v>
      </c>
      <c r="AC268" s="35">
        <f t="shared" si="37"/>
        <v>0.5739130435</v>
      </c>
      <c r="AD268" s="35">
        <f t="shared" si="38"/>
        <v>0.5591985428</v>
      </c>
      <c r="AE268" s="50">
        <f t="shared" ref="AE268:AF268" si="1103">O268</f>
        <v>0.3697916667</v>
      </c>
      <c r="AF268" s="50">
        <f t="shared" si="1103"/>
        <v>0.301369863</v>
      </c>
      <c r="AG268" s="52">
        <f t="shared" si="40"/>
        <v>0</v>
      </c>
      <c r="AH268" s="42">
        <v>152.0</v>
      </c>
      <c r="AI268" s="42">
        <v>221.0</v>
      </c>
      <c r="AJ268" s="42">
        <v>27.0</v>
      </c>
      <c r="AK268" s="42">
        <v>103.0</v>
      </c>
      <c r="AL268" s="42">
        <v>0.2076923076923077</v>
      </c>
      <c r="AM268" s="42">
        <v>0.4075067024128686</v>
      </c>
      <c r="AN268" s="42">
        <v>0.1875</v>
      </c>
      <c r="AO268" s="42">
        <v>0.16981132075471697</v>
      </c>
      <c r="AP268" s="42">
        <v>0.0</v>
      </c>
      <c r="AQ268" s="35">
        <f t="shared" si="41"/>
        <v>0.2076923077</v>
      </c>
      <c r="AR268" s="35">
        <f t="shared" si="42"/>
        <v>0.4075067024</v>
      </c>
      <c r="AS268" s="30">
        <f t="shared" si="43"/>
        <v>0.4071002115</v>
      </c>
      <c r="AT268" s="30">
        <f t="shared" si="44"/>
        <v>0.105867163</v>
      </c>
      <c r="AU268" s="30">
        <f t="shared" si="45"/>
        <v>0.0004064909042</v>
      </c>
      <c r="AV268" s="41">
        <f t="shared" si="46"/>
        <v>0.3139962646</v>
      </c>
      <c r="AW268" s="42">
        <f t="shared" si="47"/>
        <v>0.1648392412</v>
      </c>
      <c r="AX268" s="42">
        <f t="shared" si="48"/>
        <v>0.1654572686</v>
      </c>
      <c r="AY268" s="36">
        <f t="shared" si="49"/>
        <v>44</v>
      </c>
      <c r="AZ268" s="37">
        <f t="shared" si="50"/>
        <v>221</v>
      </c>
      <c r="BA268" s="38">
        <f t="shared" si="51"/>
        <v>27</v>
      </c>
      <c r="BB268" s="39">
        <f t="shared" si="52"/>
        <v>103</v>
      </c>
      <c r="BC268" s="43"/>
      <c r="BD268" s="43"/>
      <c r="BE268" s="43">
        <f t="shared" si="53"/>
        <v>1</v>
      </c>
      <c r="BF268" s="43">
        <f t="shared" ref="BF268:BK268" si="1104">POWER($AQ268,BF$3)</f>
        <v>0.2076923077</v>
      </c>
      <c r="BG268" s="43">
        <f t="shared" si="1104"/>
        <v>0.04313609467</v>
      </c>
      <c r="BH268" s="43">
        <f t="shared" si="1104"/>
        <v>0.008959035048</v>
      </c>
      <c r="BI268" s="43">
        <f t="shared" si="1104"/>
        <v>0.001860722664</v>
      </c>
      <c r="BJ268" s="43">
        <f t="shared" si="1104"/>
        <v>0.000386457784</v>
      </c>
      <c r="BK268" s="43">
        <f t="shared" si="1104"/>
        <v>0.00008026430899</v>
      </c>
      <c r="BL268" s="43">
        <f t="shared" ref="BL268:BO268" si="1105">$AR268*BE268</f>
        <v>0.4075067024</v>
      </c>
      <c r="BM268" s="43">
        <f t="shared" si="1105"/>
        <v>0.08463600742</v>
      </c>
      <c r="BN268" s="43">
        <f t="shared" si="1105"/>
        <v>0.0175782477</v>
      </c>
      <c r="BO268" s="43">
        <f t="shared" si="1105"/>
        <v>0.003650866829</v>
      </c>
      <c r="BP268" s="43"/>
      <c r="BQ268" s="43"/>
      <c r="BR268" s="43"/>
      <c r="BS268" s="43"/>
      <c r="BT268" s="43"/>
      <c r="BU268" s="43"/>
      <c r="BV268" s="43"/>
      <c r="BW268" s="43"/>
      <c r="BX268" s="43"/>
    </row>
    <row r="269">
      <c r="A269" s="30"/>
      <c r="B269" s="30"/>
      <c r="C269" s="44">
        <f t="shared" si="56"/>
        <v>265</v>
      </c>
      <c r="D269" s="32">
        <f t="shared" si="14"/>
        <v>1126</v>
      </c>
      <c r="E269" s="32">
        <f t="shared" si="15"/>
        <v>1126</v>
      </c>
      <c r="F269" s="33">
        <f t="shared" si="16"/>
        <v>776</v>
      </c>
      <c r="G269" s="30">
        <f t="shared" si="17"/>
        <v>544</v>
      </c>
      <c r="H269" s="34">
        <f t="shared" si="18"/>
        <v>232</v>
      </c>
      <c r="I269" s="35">
        <f t="shared" si="19"/>
        <v>0.4574508767</v>
      </c>
      <c r="J269" s="35">
        <f t="shared" si="20"/>
        <v>0.4729851756</v>
      </c>
      <c r="K269" s="36">
        <f t="shared" si="21"/>
        <v>249</v>
      </c>
      <c r="L269" s="37">
        <f t="shared" si="22"/>
        <v>295</v>
      </c>
      <c r="M269" s="38">
        <f t="shared" si="23"/>
        <v>110</v>
      </c>
      <c r="N269" s="39">
        <f t="shared" si="24"/>
        <v>122</v>
      </c>
      <c r="O269" s="35">
        <f t="shared" si="25"/>
        <v>0.4577205882</v>
      </c>
      <c r="P269" s="35">
        <f t="shared" si="26"/>
        <v>0.474137931</v>
      </c>
      <c r="Q269" s="40">
        <f t="shared" si="27"/>
        <v>0.462628866</v>
      </c>
      <c r="R269" s="35">
        <f t="shared" si="28"/>
        <v>0.2716049383</v>
      </c>
      <c r="S269" s="10">
        <f t="shared" si="57"/>
        <v>0.6316962376</v>
      </c>
      <c r="T269" s="10">
        <f t="shared" si="29"/>
        <v>0.8499776411</v>
      </c>
      <c r="U269" s="10">
        <f t="shared" si="30"/>
        <v>0.8499776411</v>
      </c>
      <c r="V269" s="30">
        <f t="shared" si="31"/>
        <v>776</v>
      </c>
      <c r="W269" s="30">
        <f t="shared" si="32"/>
        <v>359</v>
      </c>
      <c r="X269" s="34">
        <f t="shared" si="33"/>
        <v>490</v>
      </c>
      <c r="Y269" s="36">
        <f t="shared" si="34"/>
        <v>380</v>
      </c>
      <c r="Z269" s="37">
        <f t="shared" ref="Z269:AA269" si="1106">L269</f>
        <v>295</v>
      </c>
      <c r="AA269" s="38">
        <f t="shared" si="1106"/>
        <v>110</v>
      </c>
      <c r="AB269" s="39">
        <f t="shared" si="36"/>
        <v>67</v>
      </c>
      <c r="AC269" s="35">
        <f t="shared" si="37"/>
        <v>0.6214689266</v>
      </c>
      <c r="AD269" s="35">
        <f t="shared" si="38"/>
        <v>0.562962963</v>
      </c>
      <c r="AE269" s="50">
        <f t="shared" ref="AE269:AF269" si="1107">O269</f>
        <v>0.4577205882</v>
      </c>
      <c r="AF269" s="50">
        <f t="shared" si="1107"/>
        <v>0.474137931</v>
      </c>
      <c r="AG269" s="52">
        <f t="shared" si="40"/>
        <v>0</v>
      </c>
      <c r="AH269" s="42">
        <v>533.0</v>
      </c>
      <c r="AI269" s="42">
        <v>412.0</v>
      </c>
      <c r="AJ269" s="42">
        <v>187.0</v>
      </c>
      <c r="AK269" s="42">
        <v>115.0</v>
      </c>
      <c r="AL269" s="42">
        <v>0.6192052980132451</v>
      </c>
      <c r="AM269" s="42">
        <v>0.564021164021164</v>
      </c>
      <c r="AN269" s="42">
        <v>0.36321483771251933</v>
      </c>
      <c r="AO269" s="42">
        <v>0.37777777777777777</v>
      </c>
      <c r="AP269" s="42">
        <v>0.0</v>
      </c>
      <c r="AQ269" s="35">
        <f t="shared" si="41"/>
        <v>0.619205298</v>
      </c>
      <c r="AR269" s="35">
        <f t="shared" si="42"/>
        <v>0.564021164</v>
      </c>
      <c r="AS269" s="30">
        <f t="shared" si="43"/>
        <v>0.568885885</v>
      </c>
      <c r="AT269" s="30">
        <f t="shared" si="44"/>
        <v>0.2676528365</v>
      </c>
      <c r="AU269" s="30">
        <f t="shared" si="45"/>
        <v>-0.004864720976</v>
      </c>
      <c r="AV269" s="41">
        <f t="shared" si="46"/>
        <v>0.37740093</v>
      </c>
      <c r="AW269" s="42">
        <f t="shared" si="47"/>
        <v>0.4769975063</v>
      </c>
      <c r="AX269" s="42">
        <f t="shared" si="48"/>
        <v>0.4696012014</v>
      </c>
      <c r="AY269" s="36">
        <f t="shared" si="49"/>
        <v>365</v>
      </c>
      <c r="AZ269" s="37">
        <f t="shared" si="50"/>
        <v>412</v>
      </c>
      <c r="BA269" s="38">
        <f t="shared" si="51"/>
        <v>187</v>
      </c>
      <c r="BB269" s="39">
        <f t="shared" si="52"/>
        <v>115</v>
      </c>
      <c r="BC269" s="43"/>
      <c r="BD269" s="43"/>
      <c r="BE269" s="43">
        <f t="shared" si="53"/>
        <v>1</v>
      </c>
      <c r="BF269" s="43">
        <f t="shared" ref="BF269:BK269" si="1108">POWER($AQ269,BF$3)</f>
        <v>0.619205298</v>
      </c>
      <c r="BG269" s="43">
        <f t="shared" si="1108"/>
        <v>0.3834152011</v>
      </c>
      <c r="BH269" s="43">
        <f t="shared" si="1108"/>
        <v>0.2374127239</v>
      </c>
      <c r="BI269" s="43">
        <f t="shared" si="1108"/>
        <v>0.1470072164</v>
      </c>
      <c r="BJ269" s="43">
        <f t="shared" si="1108"/>
        <v>0.09102764726</v>
      </c>
      <c r="BK269" s="43">
        <f t="shared" si="1108"/>
        <v>0.05636480145</v>
      </c>
      <c r="BL269" s="43">
        <f t="shared" ref="BL269:BO269" si="1109">$AR269*BE269</f>
        <v>0.564021164</v>
      </c>
      <c r="BM269" s="43">
        <f t="shared" si="1109"/>
        <v>0.349244893</v>
      </c>
      <c r="BN269" s="43">
        <f t="shared" si="1109"/>
        <v>0.216254288</v>
      </c>
      <c r="BO269" s="43">
        <f t="shared" si="1109"/>
        <v>0.1339058009</v>
      </c>
      <c r="BP269" s="43"/>
      <c r="BQ269" s="43"/>
      <c r="BR269" s="43"/>
      <c r="BS269" s="43"/>
      <c r="BT269" s="43"/>
      <c r="BU269" s="43"/>
      <c r="BV269" s="43"/>
      <c r="BW269" s="43"/>
      <c r="BX269" s="43"/>
    </row>
    <row r="270">
      <c r="A270" s="30"/>
      <c r="B270" s="30"/>
      <c r="C270" s="44">
        <f t="shared" si="56"/>
        <v>266</v>
      </c>
      <c r="D270" s="32">
        <f t="shared" si="14"/>
        <v>1848</v>
      </c>
      <c r="E270" s="32">
        <f t="shared" si="15"/>
        <v>1848</v>
      </c>
      <c r="F270" s="33">
        <f t="shared" si="16"/>
        <v>1053</v>
      </c>
      <c r="G270" s="30">
        <f t="shared" si="17"/>
        <v>715</v>
      </c>
      <c r="H270" s="34">
        <f t="shared" si="18"/>
        <v>338</v>
      </c>
      <c r="I270" s="35">
        <f t="shared" si="19"/>
        <v>0.3756714592</v>
      </c>
      <c r="J270" s="35">
        <f t="shared" si="20"/>
        <v>0.2839446177</v>
      </c>
      <c r="K270" s="36">
        <f t="shared" si="21"/>
        <v>269</v>
      </c>
      <c r="L270" s="37">
        <f t="shared" si="22"/>
        <v>446</v>
      </c>
      <c r="M270" s="38">
        <f t="shared" si="23"/>
        <v>96</v>
      </c>
      <c r="N270" s="39">
        <f t="shared" si="24"/>
        <v>242</v>
      </c>
      <c r="O270" s="35">
        <f t="shared" si="25"/>
        <v>0.3762237762</v>
      </c>
      <c r="P270" s="35">
        <f t="shared" si="26"/>
        <v>0.2840236686</v>
      </c>
      <c r="Q270" s="40">
        <f t="shared" si="27"/>
        <v>0.34662868</v>
      </c>
      <c r="R270" s="35">
        <f t="shared" si="28"/>
        <v>0.1771217712</v>
      </c>
      <c r="S270" s="10">
        <f t="shared" si="57"/>
        <v>0.7374205528</v>
      </c>
      <c r="T270" s="10">
        <f t="shared" si="29"/>
        <v>1.082154557</v>
      </c>
      <c r="U270" s="10">
        <f t="shared" si="30"/>
        <v>1</v>
      </c>
      <c r="V270" s="30">
        <f t="shared" si="31"/>
        <v>1053</v>
      </c>
      <c r="W270" s="30">
        <f t="shared" si="32"/>
        <v>365</v>
      </c>
      <c r="X270" s="34">
        <f t="shared" si="33"/>
        <v>777</v>
      </c>
      <c r="Y270" s="36">
        <f t="shared" si="34"/>
        <v>681</v>
      </c>
      <c r="Z270" s="37">
        <f t="shared" ref="Z270:AA270" si="1110">L270</f>
        <v>446</v>
      </c>
      <c r="AA270" s="38">
        <f t="shared" si="1110"/>
        <v>96</v>
      </c>
      <c r="AB270" s="39">
        <f t="shared" si="36"/>
        <v>0</v>
      </c>
      <c r="AC270" s="35">
        <f t="shared" si="37"/>
        <v>1</v>
      </c>
      <c r="AD270" s="35">
        <f t="shared" si="38"/>
        <v>0.6042590949</v>
      </c>
      <c r="AE270" s="50">
        <f t="shared" ref="AE270:AF270" si="1111">O270</f>
        <v>0.3762237762</v>
      </c>
      <c r="AF270" s="50">
        <f t="shared" si="1111"/>
        <v>0.2840236686</v>
      </c>
      <c r="AG270" s="52">
        <f t="shared" si="40"/>
        <v>1</v>
      </c>
      <c r="AH270" s="42">
        <v>312.0</v>
      </c>
      <c r="AI270" s="42">
        <v>220.0</v>
      </c>
      <c r="AJ270" s="42">
        <v>103.0</v>
      </c>
      <c r="AK270" s="42">
        <v>36.0</v>
      </c>
      <c r="AL270" s="42">
        <v>0.7410071942446043</v>
      </c>
      <c r="AM270" s="42">
        <v>0.5864661654135338</v>
      </c>
      <c r="AN270" s="42">
        <v>0.42857142857142855</v>
      </c>
      <c r="AO270" s="42">
        <v>0.45374449339207046</v>
      </c>
      <c r="AP270" s="42">
        <v>0.0</v>
      </c>
      <c r="AQ270" s="35">
        <f t="shared" si="41"/>
        <v>0.7410071942</v>
      </c>
      <c r="AR270" s="35">
        <f t="shared" si="42"/>
        <v>0.5864661654</v>
      </c>
      <c r="AS270" s="30">
        <f t="shared" si="43"/>
        <v>0.6027536731</v>
      </c>
      <c r="AT270" s="30">
        <f t="shared" si="44"/>
        <v>0.3015206246</v>
      </c>
      <c r="AU270" s="30">
        <f t="shared" si="45"/>
        <v>-0.01628750764</v>
      </c>
      <c r="AV270" s="41">
        <f t="shared" si="46"/>
        <v>0.398952145</v>
      </c>
      <c r="AW270" s="42">
        <f t="shared" si="47"/>
        <v>0.5656882308</v>
      </c>
      <c r="AX270" s="42">
        <f t="shared" si="48"/>
        <v>0.5409247609</v>
      </c>
      <c r="AY270" s="36">
        <f t="shared" si="49"/>
        <v>259</v>
      </c>
      <c r="AZ270" s="37">
        <f t="shared" si="50"/>
        <v>220</v>
      </c>
      <c r="BA270" s="38">
        <f t="shared" si="51"/>
        <v>103</v>
      </c>
      <c r="BB270" s="39">
        <f t="shared" si="52"/>
        <v>36</v>
      </c>
      <c r="BC270" s="43"/>
      <c r="BD270" s="43"/>
      <c r="BE270" s="43">
        <f t="shared" si="53"/>
        <v>1</v>
      </c>
      <c r="BF270" s="43">
        <f t="shared" ref="BF270:BK270" si="1112">POWER($AQ270,BF$3)</f>
        <v>0.7410071942</v>
      </c>
      <c r="BG270" s="43">
        <f t="shared" si="1112"/>
        <v>0.5490916619</v>
      </c>
      <c r="BH270" s="43">
        <f t="shared" si="1112"/>
        <v>0.4068808718</v>
      </c>
      <c r="BI270" s="43">
        <f t="shared" si="1112"/>
        <v>0.3015016532</v>
      </c>
      <c r="BJ270" s="43">
        <f t="shared" si="1112"/>
        <v>0.2234148941</v>
      </c>
      <c r="BK270" s="43">
        <f t="shared" si="1112"/>
        <v>0.1655520438</v>
      </c>
      <c r="BL270" s="43">
        <f t="shared" ref="BL270:BO270" si="1113">$AR270*BE270</f>
        <v>0.5864661654</v>
      </c>
      <c r="BM270" s="43">
        <f t="shared" si="1113"/>
        <v>0.4345756478</v>
      </c>
      <c r="BN270" s="43">
        <f t="shared" si="1113"/>
        <v>0.3220236814</v>
      </c>
      <c r="BO270" s="43">
        <f t="shared" si="1113"/>
        <v>0.2386218647</v>
      </c>
      <c r="BP270" s="43"/>
      <c r="BQ270" s="43"/>
      <c r="BR270" s="43"/>
      <c r="BS270" s="43"/>
      <c r="BT270" s="43"/>
      <c r="BU270" s="43"/>
      <c r="BV270" s="43"/>
      <c r="BW270" s="43"/>
      <c r="BX270" s="43"/>
    </row>
    <row r="271">
      <c r="A271" s="30"/>
      <c r="B271" s="30"/>
      <c r="C271" s="44">
        <f t="shared" si="56"/>
        <v>267</v>
      </c>
      <c r="D271" s="32">
        <f t="shared" si="14"/>
        <v>987</v>
      </c>
      <c r="E271" s="32">
        <f t="shared" si="15"/>
        <v>987</v>
      </c>
      <c r="F271" s="33">
        <f t="shared" si="16"/>
        <v>409</v>
      </c>
      <c r="G271" s="30">
        <f t="shared" si="17"/>
        <v>303</v>
      </c>
      <c r="H271" s="34">
        <f t="shared" si="18"/>
        <v>106</v>
      </c>
      <c r="I271" s="35">
        <f t="shared" si="19"/>
        <v>0.4359154359</v>
      </c>
      <c r="J271" s="35">
        <f t="shared" si="20"/>
        <v>0.4454410209</v>
      </c>
      <c r="K271" s="36">
        <f t="shared" si="21"/>
        <v>132</v>
      </c>
      <c r="L271" s="37">
        <f t="shared" si="22"/>
        <v>171</v>
      </c>
      <c r="M271" s="38">
        <f t="shared" si="23"/>
        <v>47</v>
      </c>
      <c r="N271" s="39">
        <f t="shared" si="24"/>
        <v>59</v>
      </c>
      <c r="O271" s="35">
        <f t="shared" si="25"/>
        <v>0.4356435644</v>
      </c>
      <c r="P271" s="35">
        <f t="shared" si="26"/>
        <v>0.4433962264</v>
      </c>
      <c r="Q271" s="40">
        <f t="shared" si="27"/>
        <v>0.4376528117</v>
      </c>
      <c r="R271" s="35">
        <f t="shared" si="28"/>
        <v>0.2155963303</v>
      </c>
      <c r="S271" s="10">
        <f t="shared" si="57"/>
        <v>0.6416871823</v>
      </c>
      <c r="T271" s="10">
        <f t="shared" si="29"/>
        <v>0.9012468473</v>
      </c>
      <c r="U271" s="10">
        <f t="shared" si="30"/>
        <v>0.9012468473</v>
      </c>
      <c r="V271" s="30">
        <f t="shared" si="31"/>
        <v>409</v>
      </c>
      <c r="W271" s="30">
        <f t="shared" si="32"/>
        <v>179</v>
      </c>
      <c r="X271" s="34">
        <f t="shared" si="33"/>
        <v>262</v>
      </c>
      <c r="Y271" s="36">
        <f t="shared" si="34"/>
        <v>215</v>
      </c>
      <c r="Z271" s="37">
        <f t="shared" ref="Z271:AA271" si="1114">L271</f>
        <v>171</v>
      </c>
      <c r="AA271" s="38">
        <f t="shared" si="1114"/>
        <v>47</v>
      </c>
      <c r="AB271" s="39">
        <f t="shared" si="36"/>
        <v>24</v>
      </c>
      <c r="AC271" s="35">
        <f t="shared" si="37"/>
        <v>0.661971831</v>
      </c>
      <c r="AD271" s="35">
        <f t="shared" si="38"/>
        <v>0.5569948187</v>
      </c>
      <c r="AE271" s="50">
        <f t="shared" ref="AE271:AF271" si="1115">O271</f>
        <v>0.4356435644</v>
      </c>
      <c r="AF271" s="50">
        <f t="shared" si="1115"/>
        <v>0.4433962264</v>
      </c>
      <c r="AG271" s="52">
        <f t="shared" si="40"/>
        <v>0</v>
      </c>
      <c r="AH271" s="42">
        <v>221.0</v>
      </c>
      <c r="AI271" s="42">
        <v>195.0</v>
      </c>
      <c r="AJ271" s="42">
        <v>39.0</v>
      </c>
      <c r="AK271" s="42">
        <v>38.0</v>
      </c>
      <c r="AL271" s="42">
        <v>0.5064935064935064</v>
      </c>
      <c r="AM271" s="42">
        <v>0.53125</v>
      </c>
      <c r="AN271" s="42">
        <v>0.35</v>
      </c>
      <c r="AO271" s="42">
        <v>0.2826086956521739</v>
      </c>
      <c r="AP271" s="42">
        <v>0.0</v>
      </c>
      <c r="AQ271" s="35">
        <f t="shared" si="41"/>
        <v>0.5064935065</v>
      </c>
      <c r="AR271" s="35">
        <f t="shared" si="42"/>
        <v>0.53125</v>
      </c>
      <c r="AS271" s="30">
        <f t="shared" si="43"/>
        <v>0.5315479944</v>
      </c>
      <c r="AT271" s="30">
        <f t="shared" si="44"/>
        <v>0.2303149459</v>
      </c>
      <c r="AU271" s="30">
        <f t="shared" si="45"/>
        <v>-0.0002979944216</v>
      </c>
      <c r="AV271" s="41">
        <f t="shared" si="46"/>
        <v>0.3586223924</v>
      </c>
      <c r="AW271" s="42">
        <f t="shared" si="47"/>
        <v>0.3934340138</v>
      </c>
      <c r="AX271" s="42">
        <f t="shared" si="48"/>
        <v>0.3929809441</v>
      </c>
      <c r="AY271" s="36">
        <f t="shared" si="49"/>
        <v>126</v>
      </c>
      <c r="AZ271" s="37">
        <f t="shared" si="50"/>
        <v>195</v>
      </c>
      <c r="BA271" s="38">
        <f t="shared" si="51"/>
        <v>39</v>
      </c>
      <c r="BB271" s="39">
        <f t="shared" si="52"/>
        <v>38</v>
      </c>
      <c r="BC271" s="43"/>
      <c r="BD271" s="43"/>
      <c r="BE271" s="43">
        <f t="shared" si="53"/>
        <v>1</v>
      </c>
      <c r="BF271" s="43">
        <f t="shared" ref="BF271:BK271" si="1116">POWER($AQ271,BF$3)</f>
        <v>0.5064935065</v>
      </c>
      <c r="BG271" s="43">
        <f t="shared" si="1116"/>
        <v>0.2565356721</v>
      </c>
      <c r="BH271" s="43">
        <f t="shared" si="1116"/>
        <v>0.1299336521</v>
      </c>
      <c r="BI271" s="43">
        <f t="shared" si="1116"/>
        <v>0.06581055107</v>
      </c>
      <c r="BJ271" s="43">
        <f t="shared" si="1116"/>
        <v>0.03333261678</v>
      </c>
      <c r="BK271" s="43">
        <f t="shared" si="1116"/>
        <v>0.01688275395</v>
      </c>
      <c r="BL271" s="43">
        <f t="shared" ref="BL271:BO271" si="1117">$AR271*BE271</f>
        <v>0.53125</v>
      </c>
      <c r="BM271" s="43">
        <f t="shared" si="1117"/>
        <v>0.2690746753</v>
      </c>
      <c r="BN271" s="43">
        <f t="shared" si="1117"/>
        <v>0.1362845758</v>
      </c>
      <c r="BO271" s="43">
        <f t="shared" si="1117"/>
        <v>0.06902725268</v>
      </c>
      <c r="BP271" s="43"/>
      <c r="BQ271" s="43"/>
      <c r="BR271" s="43"/>
      <c r="BS271" s="43"/>
      <c r="BT271" s="43"/>
      <c r="BU271" s="43"/>
      <c r="BV271" s="43"/>
      <c r="BW271" s="43"/>
      <c r="BX271" s="43"/>
    </row>
    <row r="272">
      <c r="A272" s="30"/>
      <c r="B272" s="30"/>
      <c r="C272" s="44">
        <f t="shared" si="56"/>
        <v>268</v>
      </c>
      <c r="D272" s="32">
        <f t="shared" si="14"/>
        <v>1967</v>
      </c>
      <c r="E272" s="32">
        <f t="shared" si="15"/>
        <v>1967</v>
      </c>
      <c r="F272" s="33">
        <f t="shared" si="16"/>
        <v>1051</v>
      </c>
      <c r="G272" s="30">
        <f t="shared" si="17"/>
        <v>538</v>
      </c>
      <c r="H272" s="34">
        <f t="shared" si="18"/>
        <v>513</v>
      </c>
      <c r="I272" s="35">
        <f t="shared" si="19"/>
        <v>0.414012497</v>
      </c>
      <c r="J272" s="35">
        <f t="shared" si="20"/>
        <v>0.4581087939</v>
      </c>
      <c r="K272" s="36">
        <f t="shared" si="21"/>
        <v>223</v>
      </c>
      <c r="L272" s="37">
        <f t="shared" si="22"/>
        <v>315</v>
      </c>
      <c r="M272" s="38">
        <f t="shared" si="23"/>
        <v>235</v>
      </c>
      <c r="N272" s="39">
        <f t="shared" si="24"/>
        <v>278</v>
      </c>
      <c r="O272" s="35">
        <f t="shared" si="25"/>
        <v>0.4144981413</v>
      </c>
      <c r="P272" s="35">
        <f t="shared" si="26"/>
        <v>0.4580896686</v>
      </c>
      <c r="Q272" s="40">
        <f t="shared" si="27"/>
        <v>0.435775452</v>
      </c>
      <c r="R272" s="35">
        <f t="shared" si="28"/>
        <v>0.4272727273</v>
      </c>
      <c r="S272" s="10">
        <f t="shared" si="57"/>
        <v>0.5733686494</v>
      </c>
      <c r="T272" s="10">
        <f t="shared" si="29"/>
        <v>0.6573852673</v>
      </c>
      <c r="U272" s="10">
        <f t="shared" si="30"/>
        <v>0.6573852673</v>
      </c>
      <c r="V272" s="30">
        <f t="shared" si="31"/>
        <v>1051</v>
      </c>
      <c r="W272" s="30">
        <f t="shared" si="32"/>
        <v>458</v>
      </c>
      <c r="X272" s="34">
        <f t="shared" si="33"/>
        <v>603</v>
      </c>
      <c r="Y272" s="36">
        <f t="shared" si="34"/>
        <v>368</v>
      </c>
      <c r="Z272" s="37">
        <f t="shared" ref="Z272:AA272" si="1118">L272</f>
        <v>315</v>
      </c>
      <c r="AA272" s="38">
        <f t="shared" si="1118"/>
        <v>235</v>
      </c>
      <c r="AB272" s="39">
        <f t="shared" si="36"/>
        <v>192</v>
      </c>
      <c r="AC272" s="35">
        <f t="shared" si="37"/>
        <v>0.5503512881</v>
      </c>
      <c r="AD272" s="35">
        <f t="shared" si="38"/>
        <v>0.5387994143</v>
      </c>
      <c r="AE272" s="50">
        <f t="shared" ref="AE272:AF272" si="1119">O272</f>
        <v>0.4144981413</v>
      </c>
      <c r="AF272" s="50">
        <f t="shared" si="1119"/>
        <v>0.4580896686</v>
      </c>
      <c r="AG272" s="52">
        <f t="shared" si="40"/>
        <v>0</v>
      </c>
      <c r="AH272" s="42">
        <v>155.0</v>
      </c>
      <c r="AI272" s="42">
        <v>130.0</v>
      </c>
      <c r="AJ272" s="42">
        <v>55.0</v>
      </c>
      <c r="AK272" s="42">
        <v>49.0</v>
      </c>
      <c r="AL272" s="42">
        <v>0.5288461538461539</v>
      </c>
      <c r="AM272" s="42">
        <v>0.543859649122807</v>
      </c>
      <c r="AN272" s="42">
        <v>0.3401015228426396</v>
      </c>
      <c r="AO272" s="42">
        <v>0.34375</v>
      </c>
      <c r="AP272" s="42">
        <v>0.0</v>
      </c>
      <c r="AQ272" s="35">
        <f t="shared" si="41"/>
        <v>0.5288461538</v>
      </c>
      <c r="AR272" s="35">
        <f t="shared" si="42"/>
        <v>0.5438596491</v>
      </c>
      <c r="AS272" s="30">
        <f t="shared" si="43"/>
        <v>0.5393951039</v>
      </c>
      <c r="AT272" s="30">
        <f t="shared" si="44"/>
        <v>0.2381620554</v>
      </c>
      <c r="AU272" s="30">
        <f t="shared" si="45"/>
        <v>0.004464545267</v>
      </c>
      <c r="AV272" s="41">
        <f t="shared" si="46"/>
        <v>0.3622592047</v>
      </c>
      <c r="AW272" s="42">
        <f t="shared" si="47"/>
        <v>0.410121579</v>
      </c>
      <c r="AX272" s="42">
        <f t="shared" si="48"/>
        <v>0.416909458</v>
      </c>
      <c r="AY272" s="36">
        <f t="shared" si="49"/>
        <v>93</v>
      </c>
      <c r="AZ272" s="37">
        <f t="shared" si="50"/>
        <v>130</v>
      </c>
      <c r="BA272" s="38">
        <f t="shared" si="51"/>
        <v>55</v>
      </c>
      <c r="BB272" s="39">
        <f t="shared" si="52"/>
        <v>49</v>
      </c>
      <c r="BC272" s="43"/>
      <c r="BD272" s="43"/>
      <c r="BE272" s="43">
        <f t="shared" si="53"/>
        <v>1</v>
      </c>
      <c r="BF272" s="43">
        <f t="shared" ref="BF272:BK272" si="1120">POWER($AQ272,BF$3)</f>
        <v>0.5288461538</v>
      </c>
      <c r="BG272" s="43">
        <f t="shared" si="1120"/>
        <v>0.2796782544</v>
      </c>
      <c r="BH272" s="43">
        <f t="shared" si="1120"/>
        <v>0.1479067692</v>
      </c>
      <c r="BI272" s="43">
        <f t="shared" si="1120"/>
        <v>0.07821992601</v>
      </c>
      <c r="BJ272" s="43">
        <f t="shared" si="1120"/>
        <v>0.04136630702</v>
      </c>
      <c r="BK272" s="43">
        <f t="shared" si="1120"/>
        <v>0.02187641237</v>
      </c>
      <c r="BL272" s="43">
        <f t="shared" ref="BL272:BO272" si="1121">$AR272*BE272</f>
        <v>0.5438596491</v>
      </c>
      <c r="BM272" s="43">
        <f t="shared" si="1121"/>
        <v>0.2876180837</v>
      </c>
      <c r="BN272" s="43">
        <f t="shared" si="1121"/>
        <v>0.1521057173</v>
      </c>
      <c r="BO272" s="43">
        <f t="shared" si="1121"/>
        <v>0.08044052359</v>
      </c>
      <c r="BP272" s="43"/>
      <c r="BQ272" s="43"/>
      <c r="BR272" s="43"/>
      <c r="BS272" s="43"/>
      <c r="BT272" s="43"/>
      <c r="BU272" s="43"/>
      <c r="BV272" s="43"/>
      <c r="BW272" s="43"/>
      <c r="BX272" s="43"/>
    </row>
    <row r="273">
      <c r="A273" s="30"/>
      <c r="B273" s="30"/>
      <c r="C273" s="44">
        <f t="shared" si="56"/>
        <v>269</v>
      </c>
      <c r="D273" s="32">
        <f t="shared" si="14"/>
        <v>1570</v>
      </c>
      <c r="E273" s="32">
        <f t="shared" si="15"/>
        <v>1570</v>
      </c>
      <c r="F273" s="33">
        <f t="shared" si="16"/>
        <v>1076</v>
      </c>
      <c r="G273" s="30">
        <f t="shared" si="17"/>
        <v>588</v>
      </c>
      <c r="H273" s="34">
        <f t="shared" si="18"/>
        <v>488</v>
      </c>
      <c r="I273" s="35">
        <f t="shared" si="19"/>
        <v>0.2768383518</v>
      </c>
      <c r="J273" s="35">
        <f t="shared" si="20"/>
        <v>0.3381618682</v>
      </c>
      <c r="K273" s="36">
        <f t="shared" si="21"/>
        <v>163</v>
      </c>
      <c r="L273" s="37">
        <f t="shared" si="22"/>
        <v>425</v>
      </c>
      <c r="M273" s="38">
        <f t="shared" si="23"/>
        <v>165</v>
      </c>
      <c r="N273" s="39">
        <f t="shared" si="24"/>
        <v>323</v>
      </c>
      <c r="O273" s="35">
        <f t="shared" si="25"/>
        <v>0.2772108844</v>
      </c>
      <c r="P273" s="35">
        <f t="shared" si="26"/>
        <v>0.3381147541</v>
      </c>
      <c r="Q273" s="40">
        <f t="shared" si="27"/>
        <v>0.3048327138</v>
      </c>
      <c r="R273" s="35">
        <f t="shared" si="28"/>
        <v>0.2796610169</v>
      </c>
      <c r="S273" s="10">
        <f t="shared" si="57"/>
        <v>0.612000976</v>
      </c>
      <c r="T273" s="10">
        <f t="shared" si="29"/>
        <v>0.8126717861</v>
      </c>
      <c r="U273" s="10">
        <f t="shared" si="30"/>
        <v>0.8126717861</v>
      </c>
      <c r="V273" s="30">
        <f t="shared" si="31"/>
        <v>1076</v>
      </c>
      <c r="W273" s="30">
        <f t="shared" si="32"/>
        <v>328</v>
      </c>
      <c r="X273" s="34">
        <f t="shared" si="33"/>
        <v>659</v>
      </c>
      <c r="Y273" s="36">
        <f t="shared" si="34"/>
        <v>494</v>
      </c>
      <c r="Z273" s="37">
        <f t="shared" ref="Z273:AA273" si="1122">L273</f>
        <v>425</v>
      </c>
      <c r="AA273" s="38">
        <f t="shared" si="1122"/>
        <v>165</v>
      </c>
      <c r="AB273" s="39">
        <f t="shared" si="36"/>
        <v>114</v>
      </c>
      <c r="AC273" s="35">
        <f t="shared" si="37"/>
        <v>0.5913978495</v>
      </c>
      <c r="AD273" s="35">
        <f t="shared" si="38"/>
        <v>0.5375408052</v>
      </c>
      <c r="AE273" s="50">
        <f t="shared" ref="AE273:AF273" si="1123">O273</f>
        <v>0.2772108844</v>
      </c>
      <c r="AF273" s="50">
        <f t="shared" si="1123"/>
        <v>0.3381147541</v>
      </c>
      <c r="AG273" s="52">
        <f t="shared" si="40"/>
        <v>0</v>
      </c>
      <c r="AH273" s="42">
        <v>439.0</v>
      </c>
      <c r="AI273" s="42">
        <v>366.0</v>
      </c>
      <c r="AJ273" s="42">
        <v>282.0</v>
      </c>
      <c r="AK273" s="42">
        <v>311.0</v>
      </c>
      <c r="AL273" s="42">
        <v>0.47554806070826305</v>
      </c>
      <c r="AM273" s="42">
        <v>0.5453416149068323</v>
      </c>
      <c r="AN273" s="42">
        <v>0.5093833780160858</v>
      </c>
      <c r="AO273" s="42">
        <v>0.4630541871921182</v>
      </c>
      <c r="AP273" s="42">
        <v>0.0</v>
      </c>
      <c r="AQ273" s="35">
        <f t="shared" si="41"/>
        <v>0.4755480607</v>
      </c>
      <c r="AR273" s="35">
        <f t="shared" si="42"/>
        <v>0.5453416149</v>
      </c>
      <c r="AS273" s="30">
        <f t="shared" si="43"/>
        <v>0.5203318604</v>
      </c>
      <c r="AT273" s="30">
        <f t="shared" si="44"/>
        <v>0.2190988119</v>
      </c>
      <c r="AU273" s="30">
        <f t="shared" si="45"/>
        <v>0.02500975456</v>
      </c>
      <c r="AV273" s="41">
        <f t="shared" si="46"/>
        <v>0.3536578545</v>
      </c>
      <c r="AW273" s="42">
        <f t="shared" si="47"/>
        <v>0.370236578</v>
      </c>
      <c r="AX273" s="42">
        <f t="shared" si="48"/>
        <v>0.4082613218</v>
      </c>
      <c r="AY273" s="36">
        <f t="shared" si="49"/>
        <v>253</v>
      </c>
      <c r="AZ273" s="37">
        <f t="shared" si="50"/>
        <v>366</v>
      </c>
      <c r="BA273" s="38">
        <f t="shared" si="51"/>
        <v>282</v>
      </c>
      <c r="BB273" s="39">
        <f t="shared" si="52"/>
        <v>311</v>
      </c>
      <c r="BC273" s="43"/>
      <c r="BD273" s="43"/>
      <c r="BE273" s="43">
        <f t="shared" si="53"/>
        <v>1</v>
      </c>
      <c r="BF273" s="43">
        <f t="shared" ref="BF273:BK273" si="1124">POWER($AQ273,BF$3)</f>
        <v>0.4755480607</v>
      </c>
      <c r="BG273" s="43">
        <f t="shared" si="1124"/>
        <v>0.226145958</v>
      </c>
      <c r="BH273" s="43">
        <f t="shared" si="1124"/>
        <v>0.1075432718</v>
      </c>
      <c r="BI273" s="43">
        <f t="shared" si="1124"/>
        <v>0.05114199434</v>
      </c>
      <c r="BJ273" s="43">
        <f t="shared" si="1124"/>
        <v>0.02432047623</v>
      </c>
      <c r="BK273" s="43">
        <f t="shared" si="1124"/>
        <v>0.01156555531</v>
      </c>
      <c r="BL273" s="43">
        <f t="shared" ref="BL273:BO273" si="1125">$AR273*BE273</f>
        <v>0.5453416149</v>
      </c>
      <c r="BM273" s="43">
        <f t="shared" si="1125"/>
        <v>0.2593361474</v>
      </c>
      <c r="BN273" s="43">
        <f t="shared" si="1125"/>
        <v>0.123326802</v>
      </c>
      <c r="BO273" s="43">
        <f t="shared" si="1125"/>
        <v>0.05864782151</v>
      </c>
      <c r="BP273" s="43"/>
      <c r="BQ273" s="43"/>
      <c r="BR273" s="43"/>
      <c r="BS273" s="43"/>
      <c r="BT273" s="43"/>
      <c r="BU273" s="43"/>
      <c r="BV273" s="43"/>
      <c r="BW273" s="43"/>
      <c r="BX273" s="43"/>
    </row>
    <row r="274">
      <c r="A274" s="30"/>
      <c r="B274" s="30"/>
      <c r="C274" s="44">
        <f t="shared" si="56"/>
        <v>270</v>
      </c>
      <c r="D274" s="32">
        <f t="shared" si="14"/>
        <v>1936</v>
      </c>
      <c r="E274" s="32">
        <f t="shared" si="15"/>
        <v>1936</v>
      </c>
      <c r="F274" s="33">
        <f t="shared" si="16"/>
        <v>878</v>
      </c>
      <c r="G274" s="30">
        <f t="shared" si="17"/>
        <v>551</v>
      </c>
      <c r="H274" s="34">
        <f t="shared" si="18"/>
        <v>327</v>
      </c>
      <c r="I274" s="35">
        <f t="shared" si="19"/>
        <v>0.4627336626</v>
      </c>
      <c r="J274" s="35">
        <f t="shared" si="20"/>
        <v>0.4748421807</v>
      </c>
      <c r="K274" s="36">
        <f t="shared" si="21"/>
        <v>255</v>
      </c>
      <c r="L274" s="37">
        <f t="shared" si="22"/>
        <v>296</v>
      </c>
      <c r="M274" s="38">
        <f t="shared" si="23"/>
        <v>155</v>
      </c>
      <c r="N274" s="39">
        <f t="shared" si="24"/>
        <v>172</v>
      </c>
      <c r="O274" s="35">
        <f t="shared" si="25"/>
        <v>0.4627949183</v>
      </c>
      <c r="P274" s="35">
        <f t="shared" si="26"/>
        <v>0.4740061162</v>
      </c>
      <c r="Q274" s="40">
        <f t="shared" si="27"/>
        <v>0.4669703872</v>
      </c>
      <c r="R274" s="35">
        <f t="shared" si="28"/>
        <v>0.3436807095</v>
      </c>
      <c r="S274" s="10">
        <f t="shared" si="57"/>
        <v>0.7006541252</v>
      </c>
      <c r="T274" s="10">
        <f t="shared" si="29"/>
        <v>0.9181236977</v>
      </c>
      <c r="U274" s="10">
        <f t="shared" si="30"/>
        <v>0.9181236977</v>
      </c>
      <c r="V274" s="30">
        <f t="shared" si="31"/>
        <v>878</v>
      </c>
      <c r="W274" s="30">
        <f t="shared" si="32"/>
        <v>410</v>
      </c>
      <c r="X274" s="34">
        <f t="shared" si="33"/>
        <v>615</v>
      </c>
      <c r="Y274" s="36">
        <f t="shared" si="34"/>
        <v>460</v>
      </c>
      <c r="Z274" s="37">
        <f t="shared" ref="Z274:AA274" si="1126">L274</f>
        <v>296</v>
      </c>
      <c r="AA274" s="38">
        <f t="shared" si="1126"/>
        <v>155</v>
      </c>
      <c r="AB274" s="39">
        <f t="shared" si="36"/>
        <v>41</v>
      </c>
      <c r="AC274" s="35">
        <f t="shared" si="37"/>
        <v>0.7908163265</v>
      </c>
      <c r="AD274" s="35">
        <f t="shared" si="38"/>
        <v>0.6084656085</v>
      </c>
      <c r="AE274" s="50">
        <f t="shared" ref="AE274:AF274" si="1127">O274</f>
        <v>0.4627949183</v>
      </c>
      <c r="AF274" s="50">
        <f t="shared" si="1127"/>
        <v>0.4740061162</v>
      </c>
      <c r="AG274" s="52">
        <f t="shared" si="40"/>
        <v>0</v>
      </c>
      <c r="AH274" s="42">
        <v>687.0</v>
      </c>
      <c r="AI274" s="42">
        <v>604.0</v>
      </c>
      <c r="AJ274" s="42">
        <v>211.0</v>
      </c>
      <c r="AK274" s="42">
        <v>214.0</v>
      </c>
      <c r="AL274" s="42">
        <v>0.4964705882352941</v>
      </c>
      <c r="AM274" s="42">
        <v>0.5321456235476375</v>
      </c>
      <c r="AN274" s="42">
        <v>0.3779608650875386</v>
      </c>
      <c r="AO274" s="42">
        <v>0.3540268456375839</v>
      </c>
      <c r="AP274" s="42">
        <v>0.0</v>
      </c>
      <c r="AQ274" s="35">
        <f t="shared" si="41"/>
        <v>0.4964705882</v>
      </c>
      <c r="AR274" s="35">
        <f t="shared" si="42"/>
        <v>0.5321456235</v>
      </c>
      <c r="AS274" s="30">
        <f t="shared" si="43"/>
        <v>0.5279597605</v>
      </c>
      <c r="AT274" s="30">
        <f t="shared" si="44"/>
        <v>0.226726712</v>
      </c>
      <c r="AU274" s="30">
        <f t="shared" si="45"/>
        <v>0.004185863037</v>
      </c>
      <c r="AV274" s="41">
        <f t="shared" si="46"/>
        <v>0.3570055127</v>
      </c>
      <c r="AW274" s="42">
        <f t="shared" si="47"/>
        <v>0.385932667</v>
      </c>
      <c r="AX274" s="42">
        <f t="shared" si="48"/>
        <v>0.3922968386</v>
      </c>
      <c r="AY274" s="36">
        <f t="shared" si="49"/>
        <v>390</v>
      </c>
      <c r="AZ274" s="37">
        <f t="shared" si="50"/>
        <v>604</v>
      </c>
      <c r="BA274" s="38">
        <f t="shared" si="51"/>
        <v>211</v>
      </c>
      <c r="BB274" s="39">
        <f t="shared" si="52"/>
        <v>214</v>
      </c>
      <c r="BC274" s="43"/>
      <c r="BD274" s="43"/>
      <c r="BE274" s="43">
        <f t="shared" si="53"/>
        <v>1</v>
      </c>
      <c r="BF274" s="43">
        <f t="shared" ref="BF274:BK274" si="1128">POWER($AQ274,BF$3)</f>
        <v>0.4964705882</v>
      </c>
      <c r="BG274" s="43">
        <f t="shared" si="1128"/>
        <v>0.246483045</v>
      </c>
      <c r="BH274" s="43">
        <f t="shared" si="1128"/>
        <v>0.1223715823</v>
      </c>
      <c r="BI274" s="43">
        <f t="shared" si="1128"/>
        <v>0.06075389146</v>
      </c>
      <c r="BJ274" s="43">
        <f t="shared" si="1128"/>
        <v>0.03016252023</v>
      </c>
      <c r="BK274" s="43">
        <f t="shared" si="1128"/>
        <v>0.01497480416</v>
      </c>
      <c r="BL274" s="43">
        <f t="shared" ref="BL274:BO274" si="1129">$AR274*BE274</f>
        <v>0.5321456235</v>
      </c>
      <c r="BM274" s="43">
        <f t="shared" si="1129"/>
        <v>0.2641946507</v>
      </c>
      <c r="BN274" s="43">
        <f t="shared" si="1129"/>
        <v>0.1311648737</v>
      </c>
      <c r="BO274" s="43">
        <f t="shared" si="1129"/>
        <v>0.06511950198</v>
      </c>
      <c r="BP274" s="43"/>
      <c r="BQ274" s="43"/>
      <c r="BR274" s="43"/>
      <c r="BS274" s="43"/>
      <c r="BT274" s="43"/>
      <c r="BU274" s="43"/>
      <c r="BV274" s="43"/>
      <c r="BW274" s="43"/>
      <c r="BX274" s="43"/>
    </row>
    <row r="275">
      <c r="A275" s="30"/>
      <c r="B275" s="30"/>
      <c r="C275" s="44">
        <f t="shared" si="56"/>
        <v>271</v>
      </c>
      <c r="D275" s="32">
        <f t="shared" si="14"/>
        <v>1573</v>
      </c>
      <c r="E275" s="32">
        <f t="shared" si="15"/>
        <v>1573</v>
      </c>
      <c r="F275" s="33">
        <f t="shared" si="16"/>
        <v>822</v>
      </c>
      <c r="G275" s="30">
        <f t="shared" si="17"/>
        <v>526</v>
      </c>
      <c r="H275" s="34">
        <f t="shared" si="18"/>
        <v>296</v>
      </c>
      <c r="I275" s="35">
        <f t="shared" si="19"/>
        <v>0.5960575656</v>
      </c>
      <c r="J275" s="35">
        <f t="shared" si="20"/>
        <v>0.5752124633</v>
      </c>
      <c r="K275" s="36">
        <f t="shared" si="21"/>
        <v>314</v>
      </c>
      <c r="L275" s="37">
        <f t="shared" si="22"/>
        <v>212</v>
      </c>
      <c r="M275" s="38">
        <f t="shared" si="23"/>
        <v>170</v>
      </c>
      <c r="N275" s="39">
        <f t="shared" si="24"/>
        <v>126</v>
      </c>
      <c r="O275" s="35">
        <f t="shared" si="25"/>
        <v>0.5969581749</v>
      </c>
      <c r="P275" s="35">
        <f t="shared" si="26"/>
        <v>0.5743243243</v>
      </c>
      <c r="Q275" s="40">
        <f t="shared" si="27"/>
        <v>0.5888077859</v>
      </c>
      <c r="R275" s="35">
        <f t="shared" si="28"/>
        <v>0.445026178</v>
      </c>
      <c r="S275" s="10">
        <f t="shared" si="57"/>
        <v>0.6622624747</v>
      </c>
      <c r="T275" s="10">
        <f t="shared" si="29"/>
        <v>0.792053323</v>
      </c>
      <c r="U275" s="10">
        <f t="shared" si="30"/>
        <v>0.792053323</v>
      </c>
      <c r="V275" s="30">
        <f t="shared" si="31"/>
        <v>822</v>
      </c>
      <c r="W275" s="30">
        <f t="shared" si="32"/>
        <v>484</v>
      </c>
      <c r="X275" s="34">
        <f t="shared" si="33"/>
        <v>544</v>
      </c>
      <c r="Y275" s="36">
        <f t="shared" si="34"/>
        <v>374</v>
      </c>
      <c r="Z275" s="37">
        <f t="shared" ref="Z275:AA275" si="1130">L275</f>
        <v>212</v>
      </c>
      <c r="AA275" s="38">
        <f t="shared" si="1130"/>
        <v>170</v>
      </c>
      <c r="AB275" s="39">
        <f t="shared" si="36"/>
        <v>98</v>
      </c>
      <c r="AC275" s="35">
        <f t="shared" si="37"/>
        <v>0.6343283582</v>
      </c>
      <c r="AD275" s="35">
        <f t="shared" si="38"/>
        <v>0.638225256</v>
      </c>
      <c r="AE275" s="50">
        <f t="shared" ref="AE275:AF275" si="1131">O275</f>
        <v>0.5969581749</v>
      </c>
      <c r="AF275" s="50">
        <f t="shared" si="1131"/>
        <v>0.5743243243</v>
      </c>
      <c r="AG275" s="52">
        <f t="shared" si="40"/>
        <v>0</v>
      </c>
      <c r="AH275" s="42">
        <v>421.0</v>
      </c>
      <c r="AI275" s="42">
        <v>437.0</v>
      </c>
      <c r="AJ275" s="42">
        <v>85.0</v>
      </c>
      <c r="AK275" s="42">
        <v>103.0</v>
      </c>
      <c r="AL275" s="42">
        <v>0.4521276595744681</v>
      </c>
      <c r="AM275" s="42">
        <v>0.49067599067599066</v>
      </c>
      <c r="AN275" s="42">
        <v>0.35829662261380324</v>
      </c>
      <c r="AO275" s="42">
        <v>0.3881278538812785</v>
      </c>
      <c r="AP275" s="42">
        <v>0.0</v>
      </c>
      <c r="AQ275" s="35">
        <f t="shared" si="41"/>
        <v>0.4521276596</v>
      </c>
      <c r="AR275" s="35">
        <f t="shared" si="42"/>
        <v>0.4906759907</v>
      </c>
      <c r="AS275" s="30">
        <f t="shared" si="43"/>
        <v>0.511574716</v>
      </c>
      <c r="AT275" s="30">
        <f t="shared" si="44"/>
        <v>0.2103416675</v>
      </c>
      <c r="AU275" s="30">
        <f t="shared" si="45"/>
        <v>-0.02089872528</v>
      </c>
      <c r="AV275" s="41">
        <f t="shared" si="46"/>
        <v>0.3499544586</v>
      </c>
      <c r="AW275" s="42">
        <f t="shared" si="47"/>
        <v>0.3526067481</v>
      </c>
      <c r="AX275" s="42">
        <f t="shared" si="48"/>
        <v>0.320832399</v>
      </c>
      <c r="AY275" s="36">
        <f t="shared" si="49"/>
        <v>206</v>
      </c>
      <c r="AZ275" s="37">
        <f t="shared" si="50"/>
        <v>437</v>
      </c>
      <c r="BA275" s="38">
        <f t="shared" si="51"/>
        <v>85</v>
      </c>
      <c r="BB275" s="39">
        <f t="shared" si="52"/>
        <v>103</v>
      </c>
      <c r="BC275" s="43"/>
      <c r="BD275" s="43"/>
      <c r="BE275" s="43">
        <f t="shared" si="53"/>
        <v>1</v>
      </c>
      <c r="BF275" s="43">
        <f t="shared" ref="BF275:BK275" si="1132">POWER($AQ275,BF$3)</f>
        <v>0.4521276596</v>
      </c>
      <c r="BG275" s="43">
        <f t="shared" si="1132"/>
        <v>0.2044194206</v>
      </c>
      <c r="BH275" s="43">
        <f t="shared" si="1132"/>
        <v>0.09242367419</v>
      </c>
      <c r="BI275" s="43">
        <f t="shared" si="1132"/>
        <v>0.0417872995</v>
      </c>
      <c r="BJ275" s="43">
        <f t="shared" si="1132"/>
        <v>0.01889319392</v>
      </c>
      <c r="BK275" s="43">
        <f t="shared" si="1132"/>
        <v>0.00854213555</v>
      </c>
      <c r="BL275" s="43">
        <f t="shared" ref="BL275:BO275" si="1133">$AR275*BE275</f>
        <v>0.4906759907</v>
      </c>
      <c r="BM275" s="43">
        <f t="shared" si="1133"/>
        <v>0.2218481873</v>
      </c>
      <c r="BN275" s="43">
        <f t="shared" si="1133"/>
        <v>0.1003037017</v>
      </c>
      <c r="BO275" s="43">
        <f t="shared" si="1133"/>
        <v>0.04535007789</v>
      </c>
      <c r="BP275" s="43"/>
      <c r="BQ275" s="43"/>
      <c r="BR275" s="43"/>
      <c r="BS275" s="43"/>
      <c r="BT275" s="43"/>
      <c r="BU275" s="43"/>
      <c r="BV275" s="43"/>
      <c r="BW275" s="43"/>
      <c r="BX275" s="43"/>
    </row>
    <row r="276">
      <c r="A276" s="30"/>
      <c r="B276" s="30"/>
      <c r="C276" s="44">
        <f t="shared" si="56"/>
        <v>272</v>
      </c>
      <c r="D276" s="32">
        <f t="shared" si="14"/>
        <v>686</v>
      </c>
      <c r="E276" s="32">
        <f t="shared" si="15"/>
        <v>686</v>
      </c>
      <c r="F276" s="33">
        <f t="shared" si="16"/>
        <v>411</v>
      </c>
      <c r="G276" s="30">
        <f t="shared" si="17"/>
        <v>307</v>
      </c>
      <c r="H276" s="34">
        <f t="shared" si="18"/>
        <v>104</v>
      </c>
      <c r="I276" s="35">
        <f t="shared" si="19"/>
        <v>0.2866778061</v>
      </c>
      <c r="J276" s="35">
        <f t="shared" si="20"/>
        <v>0.2695271562</v>
      </c>
      <c r="K276" s="36">
        <f t="shared" si="21"/>
        <v>88</v>
      </c>
      <c r="L276" s="37">
        <f t="shared" si="22"/>
        <v>219</v>
      </c>
      <c r="M276" s="38">
        <f t="shared" si="23"/>
        <v>28</v>
      </c>
      <c r="N276" s="39">
        <f t="shared" si="24"/>
        <v>76</v>
      </c>
      <c r="O276" s="35">
        <f t="shared" si="25"/>
        <v>0.2866449511</v>
      </c>
      <c r="P276" s="35">
        <f t="shared" si="26"/>
        <v>0.2692307692</v>
      </c>
      <c r="Q276" s="40">
        <f t="shared" si="27"/>
        <v>0.2822384428</v>
      </c>
      <c r="R276" s="35">
        <f t="shared" si="28"/>
        <v>0.1133603239</v>
      </c>
      <c r="S276" s="10">
        <f t="shared" si="57"/>
        <v>0.4834939879</v>
      </c>
      <c r="T276" s="10">
        <f t="shared" si="29"/>
        <v>0.7056017456</v>
      </c>
      <c r="U276" s="10">
        <f t="shared" si="30"/>
        <v>0.7056017456</v>
      </c>
      <c r="V276" s="30">
        <f t="shared" si="31"/>
        <v>411</v>
      </c>
      <c r="W276" s="30">
        <f t="shared" si="32"/>
        <v>116</v>
      </c>
      <c r="X276" s="34">
        <f t="shared" si="33"/>
        <v>199</v>
      </c>
      <c r="Y276" s="36">
        <f t="shared" si="34"/>
        <v>171</v>
      </c>
      <c r="Z276" s="37">
        <f t="shared" ref="Z276:AA276" si="1134">L276</f>
        <v>219</v>
      </c>
      <c r="AA276" s="38">
        <f t="shared" si="1134"/>
        <v>28</v>
      </c>
      <c r="AB276" s="39">
        <f t="shared" si="36"/>
        <v>71</v>
      </c>
      <c r="AC276" s="35">
        <f t="shared" si="37"/>
        <v>0.2828282828</v>
      </c>
      <c r="AD276" s="35">
        <f t="shared" si="38"/>
        <v>0.4384615385</v>
      </c>
      <c r="AE276" s="50">
        <f t="shared" ref="AE276:AF276" si="1135">O276</f>
        <v>0.2866449511</v>
      </c>
      <c r="AF276" s="50">
        <f t="shared" si="1135"/>
        <v>0.2692307692</v>
      </c>
      <c r="AG276" s="52">
        <f t="shared" si="40"/>
        <v>0</v>
      </c>
      <c r="AH276" s="42">
        <v>260.0</v>
      </c>
      <c r="AI276" s="42">
        <v>189.0</v>
      </c>
      <c r="AJ276" s="42">
        <v>77.0</v>
      </c>
      <c r="AK276" s="42">
        <v>14.0</v>
      </c>
      <c r="AL276" s="42">
        <v>0.8461538461538461</v>
      </c>
      <c r="AM276" s="42">
        <v>0.579064587973274</v>
      </c>
      <c r="AN276" s="42">
        <v>0.3614864864864865</v>
      </c>
      <c r="AO276" s="42">
        <v>0.41397849462365593</v>
      </c>
      <c r="AP276" s="42">
        <v>0.0</v>
      </c>
      <c r="AQ276" s="35">
        <f t="shared" si="41"/>
        <v>0.8461538462</v>
      </c>
      <c r="AR276" s="35">
        <f t="shared" si="42"/>
        <v>0.579064588</v>
      </c>
      <c r="AS276" s="30">
        <f t="shared" si="43"/>
        <v>0.6262746494</v>
      </c>
      <c r="AT276" s="30">
        <f t="shared" si="44"/>
        <v>0.325041601</v>
      </c>
      <c r="AU276" s="30">
        <f t="shared" si="45"/>
        <v>-0.04721006147</v>
      </c>
      <c r="AV276" s="41">
        <f t="shared" si="46"/>
        <v>0.4186384549</v>
      </c>
      <c r="AW276" s="42">
        <f t="shared" si="47"/>
        <v>0.6409478815</v>
      </c>
      <c r="AX276" s="42">
        <f t="shared" si="48"/>
        <v>0.5691698685</v>
      </c>
      <c r="AY276" s="36">
        <f t="shared" si="49"/>
        <v>250</v>
      </c>
      <c r="AZ276" s="37">
        <f t="shared" si="50"/>
        <v>189</v>
      </c>
      <c r="BA276" s="38">
        <f t="shared" si="51"/>
        <v>77</v>
      </c>
      <c r="BB276" s="39">
        <f t="shared" si="52"/>
        <v>14</v>
      </c>
      <c r="BC276" s="43"/>
      <c r="BD276" s="43"/>
      <c r="BE276" s="43">
        <f t="shared" si="53"/>
        <v>1</v>
      </c>
      <c r="BF276" s="43">
        <f t="shared" ref="BF276:BK276" si="1136">POWER($AQ276,BF$3)</f>
        <v>0.8461538462</v>
      </c>
      <c r="BG276" s="43">
        <f t="shared" si="1136"/>
        <v>0.7159763314</v>
      </c>
      <c r="BH276" s="43">
        <f t="shared" si="1136"/>
        <v>0.6058261265</v>
      </c>
      <c r="BI276" s="43">
        <f t="shared" si="1136"/>
        <v>0.5126221071</v>
      </c>
      <c r="BJ276" s="43">
        <f t="shared" si="1136"/>
        <v>0.4337571675</v>
      </c>
      <c r="BK276" s="43">
        <f t="shared" si="1136"/>
        <v>0.3670252956</v>
      </c>
      <c r="BL276" s="43">
        <f t="shared" ref="BL276:BO276" si="1137">$AR276*BE276</f>
        <v>0.579064588</v>
      </c>
      <c r="BM276" s="43">
        <f t="shared" si="1137"/>
        <v>0.4899777283</v>
      </c>
      <c r="BN276" s="43">
        <f t="shared" si="1137"/>
        <v>0.4145965393</v>
      </c>
      <c r="BO276" s="43">
        <f t="shared" si="1137"/>
        <v>0.3508124563</v>
      </c>
      <c r="BP276" s="43"/>
      <c r="BQ276" s="43"/>
      <c r="BR276" s="43"/>
      <c r="BS276" s="43"/>
      <c r="BT276" s="43"/>
      <c r="BU276" s="43"/>
      <c r="BV276" s="43"/>
      <c r="BW276" s="43"/>
      <c r="BX276" s="43"/>
    </row>
    <row r="277">
      <c r="A277" s="30"/>
      <c r="B277" s="30"/>
      <c r="C277" s="44">
        <f t="shared" si="56"/>
        <v>273</v>
      </c>
      <c r="D277" s="32">
        <f t="shared" si="14"/>
        <v>818</v>
      </c>
      <c r="E277" s="32">
        <f t="shared" si="15"/>
        <v>818</v>
      </c>
      <c r="F277" s="33">
        <f t="shared" si="16"/>
        <v>296</v>
      </c>
      <c r="G277" s="30">
        <f t="shared" si="17"/>
        <v>202</v>
      </c>
      <c r="H277" s="34">
        <f t="shared" si="18"/>
        <v>94</v>
      </c>
      <c r="I277" s="35">
        <f t="shared" si="19"/>
        <v>0.324113994</v>
      </c>
      <c r="J277" s="35">
        <f t="shared" si="20"/>
        <v>0.3368614126</v>
      </c>
      <c r="K277" s="36">
        <f t="shared" si="21"/>
        <v>65</v>
      </c>
      <c r="L277" s="37">
        <f t="shared" si="22"/>
        <v>137</v>
      </c>
      <c r="M277" s="38">
        <f t="shared" si="23"/>
        <v>32</v>
      </c>
      <c r="N277" s="39">
        <f t="shared" si="24"/>
        <v>62</v>
      </c>
      <c r="O277" s="35">
        <f t="shared" si="25"/>
        <v>0.3217821782</v>
      </c>
      <c r="P277" s="35">
        <f t="shared" si="26"/>
        <v>0.3404255319</v>
      </c>
      <c r="Q277" s="40">
        <f t="shared" si="27"/>
        <v>0.3277027027</v>
      </c>
      <c r="R277" s="35">
        <f t="shared" si="28"/>
        <v>0.1893491124</v>
      </c>
      <c r="S277" s="10">
        <f t="shared" si="57"/>
        <v>0.6342731597</v>
      </c>
      <c r="T277" s="10">
        <f t="shared" si="29"/>
        <v>0.9054434377</v>
      </c>
      <c r="U277" s="10">
        <f t="shared" si="30"/>
        <v>0.9054434377</v>
      </c>
      <c r="V277" s="30">
        <f t="shared" si="31"/>
        <v>296</v>
      </c>
      <c r="W277" s="30">
        <f t="shared" si="32"/>
        <v>97</v>
      </c>
      <c r="X277" s="34">
        <f t="shared" si="33"/>
        <v>188</v>
      </c>
      <c r="Y277" s="36">
        <f t="shared" si="34"/>
        <v>156</v>
      </c>
      <c r="Z277" s="37">
        <f t="shared" ref="Z277:AA277" si="1138">L277</f>
        <v>137</v>
      </c>
      <c r="AA277" s="38">
        <f t="shared" si="1138"/>
        <v>32</v>
      </c>
      <c r="AB277" s="39">
        <f t="shared" si="36"/>
        <v>16</v>
      </c>
      <c r="AC277" s="35">
        <f t="shared" si="37"/>
        <v>0.6666666667</v>
      </c>
      <c r="AD277" s="35">
        <f t="shared" si="38"/>
        <v>0.5324232082</v>
      </c>
      <c r="AE277" s="50">
        <f t="shared" ref="AE277:AF277" si="1139">O277</f>
        <v>0.3217821782</v>
      </c>
      <c r="AF277" s="50">
        <f t="shared" si="1139"/>
        <v>0.3404255319</v>
      </c>
      <c r="AG277" s="52">
        <f t="shared" si="40"/>
        <v>0</v>
      </c>
      <c r="AH277" s="42">
        <v>204.0</v>
      </c>
      <c r="AI277" s="42">
        <v>266.0</v>
      </c>
      <c r="AJ277" s="42">
        <v>75.0</v>
      </c>
      <c r="AK277" s="42">
        <v>159.0</v>
      </c>
      <c r="AL277" s="42">
        <v>0.32051282051282054</v>
      </c>
      <c r="AM277" s="42">
        <v>0.4340425531914894</v>
      </c>
      <c r="AN277" s="42">
        <v>0.3161953727506427</v>
      </c>
      <c r="AO277" s="42">
        <v>0.3</v>
      </c>
      <c r="AP277" s="42">
        <v>0.0</v>
      </c>
      <c r="AQ277" s="35">
        <f t="shared" si="41"/>
        <v>0.3205128205</v>
      </c>
      <c r="AR277" s="35">
        <f t="shared" si="42"/>
        <v>0.4340425532</v>
      </c>
      <c r="AS277" s="30">
        <f t="shared" si="43"/>
        <v>0.4582013492</v>
      </c>
      <c r="AT277" s="30">
        <f t="shared" si="44"/>
        <v>0.1569683007</v>
      </c>
      <c r="AU277" s="30">
        <f t="shared" si="45"/>
        <v>-0.02415879599</v>
      </c>
      <c r="AV277" s="41">
        <f t="shared" si="46"/>
        <v>0.3299913065</v>
      </c>
      <c r="AW277" s="42">
        <f t="shared" si="47"/>
        <v>0.2523564102</v>
      </c>
      <c r="AX277" s="42">
        <f t="shared" si="48"/>
        <v>0.2156254609</v>
      </c>
      <c r="AY277" s="36">
        <f t="shared" si="49"/>
        <v>73</v>
      </c>
      <c r="AZ277" s="37">
        <f t="shared" si="50"/>
        <v>266</v>
      </c>
      <c r="BA277" s="38">
        <f t="shared" si="51"/>
        <v>75</v>
      </c>
      <c r="BB277" s="39">
        <f t="shared" si="52"/>
        <v>159</v>
      </c>
      <c r="BC277" s="43"/>
      <c r="BD277" s="43"/>
      <c r="BE277" s="43">
        <f t="shared" si="53"/>
        <v>1</v>
      </c>
      <c r="BF277" s="43">
        <f t="shared" ref="BF277:BK277" si="1140">POWER($AQ277,BF$3)</f>
        <v>0.3205128205</v>
      </c>
      <c r="BG277" s="43">
        <f t="shared" si="1140"/>
        <v>0.1027284681</v>
      </c>
      <c r="BH277" s="43">
        <f t="shared" si="1140"/>
        <v>0.03292579106</v>
      </c>
      <c r="BI277" s="43">
        <f t="shared" si="1140"/>
        <v>0.01055313816</v>
      </c>
      <c r="BJ277" s="43">
        <f t="shared" si="1140"/>
        <v>0.003382416077</v>
      </c>
      <c r="BK277" s="43">
        <f t="shared" si="1140"/>
        <v>0.001084107717</v>
      </c>
      <c r="BL277" s="43">
        <f t="shared" ref="BL277:BO277" si="1141">$AR277*BE277</f>
        <v>0.4340425532</v>
      </c>
      <c r="BM277" s="43">
        <f t="shared" si="1141"/>
        <v>0.1391162029</v>
      </c>
      <c r="BN277" s="43">
        <f t="shared" si="1141"/>
        <v>0.04458852659</v>
      </c>
      <c r="BO277" s="43">
        <f t="shared" si="1141"/>
        <v>0.01429119442</v>
      </c>
      <c r="BP277" s="43"/>
      <c r="BQ277" s="43"/>
      <c r="BR277" s="43"/>
      <c r="BS277" s="43"/>
      <c r="BT277" s="43"/>
      <c r="BU277" s="43"/>
      <c r="BV277" s="43"/>
      <c r="BW277" s="43"/>
      <c r="BX277" s="43"/>
    </row>
    <row r="278">
      <c r="A278" s="30"/>
      <c r="B278" s="30"/>
      <c r="C278" s="44">
        <f t="shared" si="56"/>
        <v>274</v>
      </c>
      <c r="D278" s="32">
        <f t="shared" si="14"/>
        <v>1948</v>
      </c>
      <c r="E278" s="32">
        <f t="shared" si="15"/>
        <v>1948</v>
      </c>
      <c r="F278" s="33">
        <f t="shared" si="16"/>
        <v>862</v>
      </c>
      <c r="G278" s="30">
        <f t="shared" si="17"/>
        <v>392</v>
      </c>
      <c r="H278" s="34">
        <f t="shared" si="18"/>
        <v>470</v>
      </c>
      <c r="I278" s="35">
        <f t="shared" si="19"/>
        <v>0.3941884891</v>
      </c>
      <c r="J278" s="35">
        <f t="shared" si="20"/>
        <v>0.3861895022</v>
      </c>
      <c r="K278" s="36">
        <f t="shared" si="21"/>
        <v>155</v>
      </c>
      <c r="L278" s="37">
        <f t="shared" si="22"/>
        <v>237</v>
      </c>
      <c r="M278" s="38">
        <f t="shared" si="23"/>
        <v>182</v>
      </c>
      <c r="N278" s="39">
        <f t="shared" si="24"/>
        <v>288</v>
      </c>
      <c r="O278" s="35">
        <f t="shared" si="25"/>
        <v>0.3954081633</v>
      </c>
      <c r="P278" s="35">
        <f t="shared" si="26"/>
        <v>0.3872340426</v>
      </c>
      <c r="Q278" s="40">
        <f t="shared" si="27"/>
        <v>0.3909512761</v>
      </c>
      <c r="R278" s="35">
        <f t="shared" si="28"/>
        <v>0.4343675418</v>
      </c>
      <c r="S278" s="10">
        <f t="shared" si="57"/>
        <v>0.6350507396</v>
      </c>
      <c r="T278" s="10">
        <f t="shared" si="29"/>
        <v>0.7540837275</v>
      </c>
      <c r="U278" s="10">
        <f t="shared" si="30"/>
        <v>0.7540837275</v>
      </c>
      <c r="V278" s="30">
        <f t="shared" si="31"/>
        <v>862</v>
      </c>
      <c r="W278" s="30">
        <f t="shared" si="32"/>
        <v>337</v>
      </c>
      <c r="X278" s="34">
        <f t="shared" si="33"/>
        <v>547</v>
      </c>
      <c r="Y278" s="36">
        <f t="shared" si="34"/>
        <v>365</v>
      </c>
      <c r="Z278" s="37">
        <f t="shared" ref="Z278:AA278" si="1142">L278</f>
        <v>237</v>
      </c>
      <c r="AA278" s="38">
        <f t="shared" si="1142"/>
        <v>182</v>
      </c>
      <c r="AB278" s="39">
        <f t="shared" si="36"/>
        <v>119</v>
      </c>
      <c r="AC278" s="35">
        <f t="shared" si="37"/>
        <v>0.6046511628</v>
      </c>
      <c r="AD278" s="35">
        <f t="shared" si="38"/>
        <v>0.6063122924</v>
      </c>
      <c r="AE278" s="50">
        <f t="shared" ref="AE278:AF278" si="1143">O278</f>
        <v>0.3954081633</v>
      </c>
      <c r="AF278" s="50">
        <f t="shared" si="1143"/>
        <v>0.3872340426</v>
      </c>
      <c r="AG278" s="52">
        <f t="shared" si="40"/>
        <v>0</v>
      </c>
      <c r="AH278" s="42">
        <v>608.0</v>
      </c>
      <c r="AI278" s="42">
        <v>831.0</v>
      </c>
      <c r="AJ278" s="42">
        <v>41.0</v>
      </c>
      <c r="AK278" s="42">
        <v>235.0</v>
      </c>
      <c r="AL278" s="42">
        <v>0.14855072463768115</v>
      </c>
      <c r="AM278" s="42">
        <v>0.4225156358582349</v>
      </c>
      <c r="AN278" s="42">
        <v>0.33626198083067094</v>
      </c>
      <c r="AO278" s="42">
        <v>0.3014705882352941</v>
      </c>
      <c r="AP278" s="42">
        <v>0.0</v>
      </c>
      <c r="AQ278" s="35">
        <f t="shared" si="41"/>
        <v>0.1485507246</v>
      </c>
      <c r="AR278" s="35">
        <f t="shared" si="42"/>
        <v>0.4225156359</v>
      </c>
      <c r="AS278" s="30">
        <f t="shared" si="43"/>
        <v>0.378454433</v>
      </c>
      <c r="AT278" s="30">
        <f t="shared" si="44"/>
        <v>0.07722138451</v>
      </c>
      <c r="AU278" s="30">
        <f t="shared" si="45"/>
        <v>0.04406120287</v>
      </c>
      <c r="AV278" s="41">
        <f t="shared" si="46"/>
        <v>0.3060113119</v>
      </c>
      <c r="AW278" s="42">
        <f t="shared" si="47"/>
        <v>0.1183859367</v>
      </c>
      <c r="AX278" s="42">
        <f t="shared" si="48"/>
        <v>0.1853764361</v>
      </c>
      <c r="AY278" s="36">
        <f t="shared" si="49"/>
        <v>189</v>
      </c>
      <c r="AZ278" s="37">
        <f t="shared" si="50"/>
        <v>831</v>
      </c>
      <c r="BA278" s="38">
        <f t="shared" si="51"/>
        <v>41</v>
      </c>
      <c r="BB278" s="39">
        <f t="shared" si="52"/>
        <v>235</v>
      </c>
      <c r="BC278" s="43"/>
      <c r="BD278" s="43"/>
      <c r="BE278" s="43">
        <f t="shared" si="53"/>
        <v>1</v>
      </c>
      <c r="BF278" s="43">
        <f t="shared" ref="BF278:BK278" si="1144">POWER($AQ278,BF$3)</f>
        <v>0.1485507246</v>
      </c>
      <c r="BG278" s="43">
        <f t="shared" si="1144"/>
        <v>0.02206731779</v>
      </c>
      <c r="BH278" s="43">
        <f t="shared" si="1144"/>
        <v>0.003278116049</v>
      </c>
      <c r="BI278" s="43">
        <f t="shared" si="1144"/>
        <v>0.0004869665145</v>
      </c>
      <c r="BJ278" s="43">
        <f t="shared" si="1144"/>
        <v>0.0000723392286</v>
      </c>
      <c r="BK278" s="43">
        <f t="shared" si="1144"/>
        <v>0.00001074604483</v>
      </c>
      <c r="BL278" s="43">
        <f t="shared" ref="BL278:BO278" si="1145">$AR278*BE278</f>
        <v>0.4225156359</v>
      </c>
      <c r="BM278" s="43">
        <f t="shared" si="1145"/>
        <v>0.06276500388</v>
      </c>
      <c r="BN278" s="43">
        <f t="shared" si="1145"/>
        <v>0.009323786808</v>
      </c>
      <c r="BO278" s="43">
        <f t="shared" si="1145"/>
        <v>0.001385055287</v>
      </c>
      <c r="BP278" s="43"/>
      <c r="BQ278" s="43"/>
      <c r="BR278" s="43"/>
      <c r="BS278" s="43"/>
      <c r="BT278" s="43"/>
      <c r="BU278" s="43"/>
      <c r="BV278" s="43"/>
      <c r="BW278" s="43"/>
      <c r="BX278" s="43"/>
    </row>
    <row r="279">
      <c r="A279" s="30"/>
      <c r="B279" s="30"/>
      <c r="C279" s="44">
        <f t="shared" si="56"/>
        <v>275</v>
      </c>
      <c r="D279" s="32">
        <f t="shared" si="14"/>
        <v>1887</v>
      </c>
      <c r="E279" s="32">
        <f t="shared" si="15"/>
        <v>1887</v>
      </c>
      <c r="F279" s="33">
        <f t="shared" si="16"/>
        <v>818</v>
      </c>
      <c r="G279" s="30">
        <f t="shared" si="17"/>
        <v>518</v>
      </c>
      <c r="H279" s="34">
        <f t="shared" si="18"/>
        <v>300</v>
      </c>
      <c r="I279" s="35">
        <f t="shared" si="19"/>
        <v>0.4456918507</v>
      </c>
      <c r="J279" s="35">
        <f t="shared" si="20"/>
        <v>0.5248449495</v>
      </c>
      <c r="K279" s="36">
        <f t="shared" si="21"/>
        <v>231</v>
      </c>
      <c r="L279" s="37">
        <f t="shared" si="22"/>
        <v>287</v>
      </c>
      <c r="M279" s="38">
        <f t="shared" si="23"/>
        <v>157</v>
      </c>
      <c r="N279" s="39">
        <f t="shared" si="24"/>
        <v>143</v>
      </c>
      <c r="O279" s="35">
        <f t="shared" si="25"/>
        <v>0.4459459459</v>
      </c>
      <c r="P279" s="35">
        <f t="shared" si="26"/>
        <v>0.5233333333</v>
      </c>
      <c r="Q279" s="40">
        <f t="shared" si="27"/>
        <v>0.4743276284</v>
      </c>
      <c r="R279" s="35">
        <f t="shared" si="28"/>
        <v>0.3536036036</v>
      </c>
      <c r="S279" s="10">
        <f t="shared" si="57"/>
        <v>0.6690647197</v>
      </c>
      <c r="T279" s="10">
        <f t="shared" si="29"/>
        <v>0.8601563121</v>
      </c>
      <c r="U279" s="10">
        <f t="shared" si="30"/>
        <v>0.8601563121</v>
      </c>
      <c r="V279" s="30">
        <f t="shared" si="31"/>
        <v>818</v>
      </c>
      <c r="W279" s="30">
        <f t="shared" si="32"/>
        <v>388</v>
      </c>
      <c r="X279" s="34">
        <f t="shared" si="33"/>
        <v>547</v>
      </c>
      <c r="Y279" s="36">
        <f t="shared" si="34"/>
        <v>390</v>
      </c>
      <c r="Z279" s="37">
        <f t="shared" ref="Z279:AA279" si="1146">L279</f>
        <v>287</v>
      </c>
      <c r="AA279" s="38">
        <f t="shared" si="1146"/>
        <v>157</v>
      </c>
      <c r="AB279" s="39">
        <f t="shared" si="36"/>
        <v>63</v>
      </c>
      <c r="AC279" s="35">
        <f t="shared" si="37"/>
        <v>0.7136363636</v>
      </c>
      <c r="AD279" s="35">
        <f t="shared" si="38"/>
        <v>0.576070901</v>
      </c>
      <c r="AE279" s="50">
        <f t="shared" ref="AE279:AF279" si="1147">O279</f>
        <v>0.4459459459</v>
      </c>
      <c r="AF279" s="50">
        <f t="shared" si="1147"/>
        <v>0.5233333333</v>
      </c>
      <c r="AG279" s="52">
        <f t="shared" si="40"/>
        <v>0</v>
      </c>
      <c r="AH279" s="42">
        <v>320.0</v>
      </c>
      <c r="AI279" s="42">
        <v>164.0</v>
      </c>
      <c r="AJ279" s="42">
        <v>164.0</v>
      </c>
      <c r="AK279" s="42">
        <v>9.0</v>
      </c>
      <c r="AL279" s="42">
        <v>0.9479768786127167</v>
      </c>
      <c r="AM279" s="42">
        <v>0.6611570247933884</v>
      </c>
      <c r="AN279" s="42">
        <v>0.4383561643835616</v>
      </c>
      <c r="AO279" s="42">
        <v>0.5173501577287066</v>
      </c>
      <c r="AP279" s="42">
        <v>0.0</v>
      </c>
      <c r="AQ279" s="35">
        <f t="shared" si="41"/>
        <v>0.9479768786</v>
      </c>
      <c r="AR279" s="35">
        <f t="shared" si="42"/>
        <v>0.6611570248</v>
      </c>
      <c r="AS279" s="30">
        <f t="shared" si="43"/>
        <v>0.6437469701</v>
      </c>
      <c r="AT279" s="30">
        <f t="shared" si="44"/>
        <v>0.3425139216</v>
      </c>
      <c r="AU279" s="30">
        <f t="shared" si="45"/>
        <v>0.01741005471</v>
      </c>
      <c r="AV279" s="41">
        <f t="shared" si="46"/>
        <v>0.4386829956</v>
      </c>
      <c r="AW279" s="42">
        <f t="shared" si="47"/>
        <v>0.7127327511</v>
      </c>
      <c r="AX279" s="42">
        <f t="shared" si="48"/>
        <v>0.7392029376</v>
      </c>
      <c r="AY279" s="36">
        <f t="shared" si="49"/>
        <v>465</v>
      </c>
      <c r="AZ279" s="37">
        <f t="shared" si="50"/>
        <v>164</v>
      </c>
      <c r="BA279" s="38">
        <f t="shared" si="51"/>
        <v>164</v>
      </c>
      <c r="BB279" s="39">
        <f t="shared" si="52"/>
        <v>9</v>
      </c>
      <c r="BC279" s="43"/>
      <c r="BD279" s="43"/>
      <c r="BE279" s="43">
        <f t="shared" si="53"/>
        <v>1</v>
      </c>
      <c r="BF279" s="43">
        <f t="shared" ref="BF279:BK279" si="1148">POWER($AQ279,BF$3)</f>
        <v>0.9479768786</v>
      </c>
      <c r="BG279" s="43">
        <f t="shared" si="1148"/>
        <v>0.8986601624</v>
      </c>
      <c r="BH279" s="43">
        <f t="shared" si="1148"/>
        <v>0.8519090557</v>
      </c>
      <c r="BI279" s="43">
        <f t="shared" si="1148"/>
        <v>0.8075900875</v>
      </c>
      <c r="BJ279" s="43">
        <f t="shared" si="1148"/>
        <v>0.7655767303</v>
      </c>
      <c r="BK279" s="43">
        <f t="shared" si="1148"/>
        <v>0.7257490391</v>
      </c>
      <c r="BL279" s="43">
        <f t="shared" ref="BL279:BO279" si="1149">$AR279*BE279</f>
        <v>0.6611570248</v>
      </c>
      <c r="BM279" s="43">
        <f t="shared" si="1149"/>
        <v>0.6267615726</v>
      </c>
      <c r="BN279" s="43">
        <f t="shared" si="1149"/>
        <v>0.5941554793</v>
      </c>
      <c r="BO279" s="43">
        <f t="shared" si="1149"/>
        <v>0.5632456566</v>
      </c>
      <c r="BP279" s="43"/>
      <c r="BQ279" s="43"/>
      <c r="BR279" s="43"/>
      <c r="BS279" s="43"/>
      <c r="BT279" s="43"/>
      <c r="BU279" s="43"/>
      <c r="BV279" s="43"/>
      <c r="BW279" s="43"/>
      <c r="BX279" s="43"/>
    </row>
    <row r="280">
      <c r="A280" s="30"/>
      <c r="B280" s="30"/>
      <c r="C280" s="44">
        <f t="shared" si="56"/>
        <v>276</v>
      </c>
      <c r="D280" s="32">
        <f t="shared" si="14"/>
        <v>1054</v>
      </c>
      <c r="E280" s="32">
        <f t="shared" si="15"/>
        <v>1054</v>
      </c>
      <c r="F280" s="33">
        <f t="shared" si="16"/>
        <v>649</v>
      </c>
      <c r="G280" s="30">
        <f t="shared" si="17"/>
        <v>405</v>
      </c>
      <c r="H280" s="34">
        <f t="shared" si="18"/>
        <v>244</v>
      </c>
      <c r="I280" s="35">
        <f t="shared" si="19"/>
        <v>0.5781608968</v>
      </c>
      <c r="J280" s="35">
        <f t="shared" si="20"/>
        <v>0.5930143323</v>
      </c>
      <c r="K280" s="36">
        <f t="shared" si="21"/>
        <v>234</v>
      </c>
      <c r="L280" s="37">
        <f t="shared" si="22"/>
        <v>171</v>
      </c>
      <c r="M280" s="38">
        <f t="shared" si="23"/>
        <v>145</v>
      </c>
      <c r="N280" s="39">
        <f t="shared" si="24"/>
        <v>99</v>
      </c>
      <c r="O280" s="35">
        <f t="shared" si="25"/>
        <v>0.5777777778</v>
      </c>
      <c r="P280" s="35">
        <f t="shared" si="26"/>
        <v>0.5942622951</v>
      </c>
      <c r="Q280" s="40">
        <f t="shared" si="27"/>
        <v>0.5839753467</v>
      </c>
      <c r="R280" s="35">
        <f t="shared" si="28"/>
        <v>0.4588607595</v>
      </c>
      <c r="S280" s="10">
        <f t="shared" si="57"/>
        <v>0.6126552916</v>
      </c>
      <c r="T280" s="10">
        <f t="shared" si="29"/>
        <v>0.7021118082</v>
      </c>
      <c r="U280" s="10">
        <f t="shared" si="30"/>
        <v>0.7021118082</v>
      </c>
      <c r="V280" s="30">
        <f t="shared" si="31"/>
        <v>649</v>
      </c>
      <c r="W280" s="30">
        <f t="shared" si="32"/>
        <v>379</v>
      </c>
      <c r="X280" s="34">
        <f t="shared" si="33"/>
        <v>398</v>
      </c>
      <c r="Y280" s="36">
        <f t="shared" si="34"/>
        <v>253</v>
      </c>
      <c r="Z280" s="37">
        <f t="shared" ref="Z280:AA280" si="1150">L280</f>
        <v>171</v>
      </c>
      <c r="AA280" s="38">
        <f t="shared" si="1150"/>
        <v>145</v>
      </c>
      <c r="AB280" s="39">
        <f t="shared" si="36"/>
        <v>107</v>
      </c>
      <c r="AC280" s="35">
        <f t="shared" si="37"/>
        <v>0.5753968254</v>
      </c>
      <c r="AD280" s="35">
        <f t="shared" si="38"/>
        <v>0.5966981132</v>
      </c>
      <c r="AE280" s="50">
        <f t="shared" ref="AE280:AF280" si="1151">O280</f>
        <v>0.5777777778</v>
      </c>
      <c r="AF280" s="50">
        <f t="shared" si="1151"/>
        <v>0.5942622951</v>
      </c>
      <c r="AG280" s="52">
        <f t="shared" si="40"/>
        <v>0</v>
      </c>
      <c r="AH280" s="42">
        <v>523.0</v>
      </c>
      <c r="AI280" s="42">
        <v>379.0</v>
      </c>
      <c r="AJ280" s="42">
        <v>153.0</v>
      </c>
      <c r="AK280" s="42">
        <v>16.0</v>
      </c>
      <c r="AL280" s="42">
        <v>0.9053254437869822</v>
      </c>
      <c r="AM280" s="42">
        <v>0.5798226164079823</v>
      </c>
      <c r="AN280" s="42">
        <v>0.3714759535655058</v>
      </c>
      <c r="AO280" s="42">
        <v>0.4396551724137931</v>
      </c>
      <c r="AP280" s="42">
        <v>0.0</v>
      </c>
      <c r="AQ280" s="35">
        <f t="shared" si="41"/>
        <v>0.9053254438</v>
      </c>
      <c r="AR280" s="35">
        <f t="shared" si="42"/>
        <v>0.5798226164</v>
      </c>
      <c r="AS280" s="30">
        <f t="shared" si="43"/>
        <v>0.6370789255</v>
      </c>
      <c r="AT280" s="30">
        <f t="shared" si="44"/>
        <v>0.3358458771</v>
      </c>
      <c r="AU280" s="30">
        <f t="shared" si="45"/>
        <v>-0.05725630914</v>
      </c>
      <c r="AV280" s="41">
        <f t="shared" si="46"/>
        <v>0.4301679408</v>
      </c>
      <c r="AW280" s="42">
        <f t="shared" si="47"/>
        <v>0.6827908217</v>
      </c>
      <c r="AX280" s="42">
        <f t="shared" si="48"/>
        <v>0.5957385286</v>
      </c>
      <c r="AY280" s="36">
        <f t="shared" si="49"/>
        <v>559</v>
      </c>
      <c r="AZ280" s="37">
        <f t="shared" si="50"/>
        <v>379</v>
      </c>
      <c r="BA280" s="38">
        <f t="shared" si="51"/>
        <v>153</v>
      </c>
      <c r="BB280" s="39">
        <f t="shared" si="52"/>
        <v>16</v>
      </c>
      <c r="BC280" s="43"/>
      <c r="BD280" s="43"/>
      <c r="BE280" s="43">
        <f t="shared" si="53"/>
        <v>1</v>
      </c>
      <c r="BF280" s="43">
        <f t="shared" ref="BF280:BK280" si="1152">POWER($AQ280,BF$3)</f>
        <v>0.9053254438</v>
      </c>
      <c r="BG280" s="43">
        <f t="shared" si="1152"/>
        <v>0.8196141592</v>
      </c>
      <c r="BH280" s="43">
        <f t="shared" si="1152"/>
        <v>0.7420175524</v>
      </c>
      <c r="BI280" s="43">
        <f t="shared" si="1152"/>
        <v>0.6717673699</v>
      </c>
      <c r="BJ280" s="43">
        <f t="shared" si="1152"/>
        <v>0.6081680923</v>
      </c>
      <c r="BK280" s="43">
        <f t="shared" si="1152"/>
        <v>0.550590048</v>
      </c>
      <c r="BL280" s="43">
        <f t="shared" ref="BL280:BO280" si="1153">$AR280*BE280</f>
        <v>0.5798226164</v>
      </c>
      <c r="BM280" s="43">
        <f t="shared" si="1153"/>
        <v>0.5249281675</v>
      </c>
      <c r="BN280" s="43">
        <f t="shared" si="1153"/>
        <v>0.4752308262</v>
      </c>
      <c r="BO280" s="43">
        <f t="shared" si="1153"/>
        <v>0.4302385586</v>
      </c>
      <c r="BP280" s="43"/>
      <c r="BQ280" s="43"/>
      <c r="BR280" s="43"/>
      <c r="BS280" s="43"/>
      <c r="BT280" s="43"/>
      <c r="BU280" s="43"/>
      <c r="BV280" s="43"/>
      <c r="BW280" s="43"/>
      <c r="BX280" s="43"/>
    </row>
    <row r="281">
      <c r="A281" s="30"/>
      <c r="B281" s="30"/>
      <c r="C281" s="44">
        <f t="shared" si="56"/>
        <v>277</v>
      </c>
      <c r="D281" s="32">
        <f t="shared" si="14"/>
        <v>1780</v>
      </c>
      <c r="E281" s="32">
        <f t="shared" si="15"/>
        <v>1780</v>
      </c>
      <c r="F281" s="33">
        <f t="shared" si="16"/>
        <v>590</v>
      </c>
      <c r="G281" s="30">
        <f t="shared" si="17"/>
        <v>406</v>
      </c>
      <c r="H281" s="34">
        <f t="shared" si="18"/>
        <v>184</v>
      </c>
      <c r="I281" s="35">
        <f t="shared" si="19"/>
        <v>0.4518185326</v>
      </c>
      <c r="J281" s="35">
        <f t="shared" si="20"/>
        <v>0.4149196452</v>
      </c>
      <c r="K281" s="36">
        <f t="shared" si="21"/>
        <v>183</v>
      </c>
      <c r="L281" s="37">
        <f t="shared" si="22"/>
        <v>223</v>
      </c>
      <c r="M281" s="38">
        <f t="shared" si="23"/>
        <v>76</v>
      </c>
      <c r="N281" s="39">
        <f t="shared" si="24"/>
        <v>108</v>
      </c>
      <c r="O281" s="35">
        <f t="shared" si="25"/>
        <v>0.4507389163</v>
      </c>
      <c r="P281" s="35">
        <f t="shared" si="26"/>
        <v>0.4130434783</v>
      </c>
      <c r="Q281" s="40">
        <f t="shared" si="27"/>
        <v>0.4389830508</v>
      </c>
      <c r="R281" s="35">
        <f t="shared" si="28"/>
        <v>0.254180602</v>
      </c>
      <c r="S281" s="10">
        <f t="shared" si="57"/>
        <v>0.7698700736</v>
      </c>
      <c r="T281" s="10">
        <f t="shared" si="29"/>
        <v>1.087346631</v>
      </c>
      <c r="U281" s="10">
        <f t="shared" si="30"/>
        <v>1</v>
      </c>
      <c r="V281" s="30">
        <f t="shared" si="31"/>
        <v>590</v>
      </c>
      <c r="W281" s="30">
        <f t="shared" si="32"/>
        <v>259</v>
      </c>
      <c r="X281" s="34">
        <f t="shared" si="33"/>
        <v>454</v>
      </c>
      <c r="Y281" s="36">
        <f t="shared" si="34"/>
        <v>378</v>
      </c>
      <c r="Z281" s="37">
        <f t="shared" ref="Z281:AA281" si="1154">L281</f>
        <v>223</v>
      </c>
      <c r="AA281" s="38">
        <f t="shared" si="1154"/>
        <v>76</v>
      </c>
      <c r="AB281" s="39">
        <f t="shared" si="36"/>
        <v>0</v>
      </c>
      <c r="AC281" s="35">
        <f t="shared" si="37"/>
        <v>1</v>
      </c>
      <c r="AD281" s="35">
        <f t="shared" si="38"/>
        <v>0.6289517471</v>
      </c>
      <c r="AE281" s="50">
        <f t="shared" ref="AE281:AF281" si="1155">O281</f>
        <v>0.4507389163</v>
      </c>
      <c r="AF281" s="50">
        <f t="shared" si="1155"/>
        <v>0.4130434783</v>
      </c>
      <c r="AG281" s="52">
        <f t="shared" si="40"/>
        <v>1</v>
      </c>
      <c r="AH281" s="42">
        <v>304.0</v>
      </c>
      <c r="AI281" s="42">
        <v>273.0</v>
      </c>
      <c r="AJ281" s="42">
        <v>60.0</v>
      </c>
      <c r="AK281" s="42">
        <v>91.0</v>
      </c>
      <c r="AL281" s="42">
        <v>0.3973509933774834</v>
      </c>
      <c r="AM281" s="42">
        <v>0.5268630849220104</v>
      </c>
      <c r="AN281" s="42">
        <v>0.46153846153846156</v>
      </c>
      <c r="AO281" s="42">
        <v>0.3821656050955414</v>
      </c>
      <c r="AP281" s="42">
        <v>0.0</v>
      </c>
      <c r="AQ281" s="35">
        <f t="shared" si="41"/>
        <v>0.3973509934</v>
      </c>
      <c r="AR281" s="35">
        <f t="shared" si="42"/>
        <v>0.5268630849</v>
      </c>
      <c r="AS281" s="30">
        <f t="shared" si="43"/>
        <v>0.4902073942</v>
      </c>
      <c r="AT281" s="30">
        <f t="shared" si="44"/>
        <v>0.1889743457</v>
      </c>
      <c r="AU281" s="30">
        <f t="shared" si="45"/>
        <v>0.03665569075</v>
      </c>
      <c r="AV281" s="41">
        <f t="shared" si="46"/>
        <v>0.3414722716</v>
      </c>
      <c r="AW281" s="42">
        <f t="shared" si="47"/>
        <v>0.3111262728</v>
      </c>
      <c r="AX281" s="42">
        <f t="shared" si="48"/>
        <v>0.3668574574</v>
      </c>
      <c r="AY281" s="36">
        <f t="shared" si="49"/>
        <v>158</v>
      </c>
      <c r="AZ281" s="37">
        <f t="shared" si="50"/>
        <v>273</v>
      </c>
      <c r="BA281" s="38">
        <f t="shared" si="51"/>
        <v>60</v>
      </c>
      <c r="BB281" s="39">
        <f t="shared" si="52"/>
        <v>91</v>
      </c>
      <c r="BC281" s="43"/>
      <c r="BD281" s="43"/>
      <c r="BE281" s="43">
        <f t="shared" si="53"/>
        <v>1</v>
      </c>
      <c r="BF281" s="43">
        <f t="shared" ref="BF281:BK281" si="1156">POWER($AQ281,BF$3)</f>
        <v>0.3973509934</v>
      </c>
      <c r="BG281" s="43">
        <f t="shared" si="1156"/>
        <v>0.1578878119</v>
      </c>
      <c r="BH281" s="43">
        <f t="shared" si="1156"/>
        <v>0.06273687892</v>
      </c>
      <c r="BI281" s="43">
        <f t="shared" si="1156"/>
        <v>0.02492856116</v>
      </c>
      <c r="BJ281" s="43">
        <f t="shared" si="1156"/>
        <v>0.00990538854</v>
      </c>
      <c r="BK281" s="43">
        <f t="shared" si="1156"/>
        <v>0.003935915976</v>
      </c>
      <c r="BL281" s="43">
        <f t="shared" ref="BL281:BO281" si="1157">$AR281*BE281</f>
        <v>0.5268630849</v>
      </c>
      <c r="BM281" s="43">
        <f t="shared" si="1157"/>
        <v>0.2093495702</v>
      </c>
      <c r="BN281" s="43">
        <f t="shared" si="1157"/>
        <v>0.08318525967</v>
      </c>
      <c r="BO281" s="43">
        <f t="shared" si="1157"/>
        <v>0.03305374556</v>
      </c>
      <c r="BP281" s="43"/>
      <c r="BQ281" s="43"/>
      <c r="BR281" s="43"/>
      <c r="BS281" s="43"/>
      <c r="BT281" s="43"/>
      <c r="BU281" s="43"/>
      <c r="BV281" s="43"/>
      <c r="BW281" s="43"/>
      <c r="BX281" s="43"/>
    </row>
    <row r="282">
      <c r="A282" s="30"/>
      <c r="B282" s="30"/>
      <c r="C282" s="44">
        <f t="shared" si="56"/>
        <v>278</v>
      </c>
      <c r="D282" s="32">
        <f t="shared" si="14"/>
        <v>2192</v>
      </c>
      <c r="E282" s="32">
        <f t="shared" si="15"/>
        <v>2192</v>
      </c>
      <c r="F282" s="33">
        <f t="shared" si="16"/>
        <v>1086</v>
      </c>
      <c r="G282" s="30">
        <f t="shared" si="17"/>
        <v>716</v>
      </c>
      <c r="H282" s="34">
        <f t="shared" si="18"/>
        <v>370</v>
      </c>
      <c r="I282" s="35">
        <f t="shared" si="19"/>
        <v>0.44272929</v>
      </c>
      <c r="J282" s="35">
        <f t="shared" si="20"/>
        <v>0.4860750521</v>
      </c>
      <c r="K282" s="36">
        <f t="shared" si="21"/>
        <v>317</v>
      </c>
      <c r="L282" s="37">
        <f t="shared" si="22"/>
        <v>399</v>
      </c>
      <c r="M282" s="38">
        <f t="shared" si="23"/>
        <v>180</v>
      </c>
      <c r="N282" s="39">
        <f t="shared" si="24"/>
        <v>190</v>
      </c>
      <c r="O282" s="35">
        <f t="shared" si="25"/>
        <v>0.4427374302</v>
      </c>
      <c r="P282" s="35">
        <f t="shared" si="26"/>
        <v>0.4864864865</v>
      </c>
      <c r="Q282" s="40">
        <f t="shared" si="27"/>
        <v>0.4576427256</v>
      </c>
      <c r="R282" s="35">
        <f t="shared" si="28"/>
        <v>0.310880829</v>
      </c>
      <c r="S282" s="10">
        <f t="shared" si="57"/>
        <v>0.5830494445</v>
      </c>
      <c r="T282" s="10">
        <f t="shared" si="29"/>
        <v>0.7457618515</v>
      </c>
      <c r="U282" s="10">
        <f t="shared" si="30"/>
        <v>0.7457618515</v>
      </c>
      <c r="V282" s="30">
        <f t="shared" si="31"/>
        <v>1086</v>
      </c>
      <c r="W282" s="30">
        <f t="shared" si="32"/>
        <v>497</v>
      </c>
      <c r="X282" s="34">
        <f t="shared" si="33"/>
        <v>633</v>
      </c>
      <c r="Y282" s="36">
        <f t="shared" si="34"/>
        <v>453</v>
      </c>
      <c r="Z282" s="37">
        <f t="shared" ref="Z282:AA282" si="1158">L282</f>
        <v>399</v>
      </c>
      <c r="AA282" s="38">
        <f t="shared" si="1158"/>
        <v>180</v>
      </c>
      <c r="AB282" s="39">
        <f t="shared" si="36"/>
        <v>154</v>
      </c>
      <c r="AC282" s="35">
        <f t="shared" si="37"/>
        <v>0.5389221557</v>
      </c>
      <c r="AD282" s="35">
        <f t="shared" si="38"/>
        <v>0.5316901408</v>
      </c>
      <c r="AE282" s="50">
        <f t="shared" ref="AE282:AF282" si="1159">O282</f>
        <v>0.4427374302</v>
      </c>
      <c r="AF282" s="50">
        <f t="shared" si="1159"/>
        <v>0.4864864865</v>
      </c>
      <c r="AG282" s="52">
        <f t="shared" si="40"/>
        <v>0</v>
      </c>
      <c r="AH282" s="42">
        <v>436.0</v>
      </c>
      <c r="AI282" s="42">
        <v>180.0</v>
      </c>
      <c r="AJ282" s="42">
        <v>282.0</v>
      </c>
      <c r="AK282" s="42">
        <v>27.0</v>
      </c>
      <c r="AL282" s="42">
        <v>0.912621359223301</v>
      </c>
      <c r="AM282" s="42">
        <v>0.7077922077922078</v>
      </c>
      <c r="AN282" s="42">
        <v>0.4972067039106145</v>
      </c>
      <c r="AO282" s="42">
        <v>0.5412667946257198</v>
      </c>
      <c r="AP282" s="42">
        <v>0.0</v>
      </c>
      <c r="AQ282" s="35">
        <f t="shared" si="41"/>
        <v>0.9126213592</v>
      </c>
      <c r="AR282" s="35">
        <f t="shared" si="42"/>
        <v>0.7077922078</v>
      </c>
      <c r="AS282" s="30">
        <f t="shared" si="43"/>
        <v>0.6382867024</v>
      </c>
      <c r="AT282" s="30">
        <f t="shared" si="44"/>
        <v>0.3370536539</v>
      </c>
      <c r="AU282" s="30">
        <f t="shared" si="45"/>
        <v>0.06950550538</v>
      </c>
      <c r="AV282" s="41">
        <f t="shared" si="46"/>
        <v>0.4316123158</v>
      </c>
      <c r="AW282" s="42">
        <f t="shared" si="47"/>
        <v>0.6879254723</v>
      </c>
      <c r="AX282" s="42">
        <f t="shared" si="48"/>
        <v>0.7936014007</v>
      </c>
      <c r="AY282" s="36">
        <f t="shared" si="49"/>
        <v>692</v>
      </c>
      <c r="AZ282" s="37">
        <f t="shared" si="50"/>
        <v>180</v>
      </c>
      <c r="BA282" s="38">
        <f t="shared" si="51"/>
        <v>282</v>
      </c>
      <c r="BB282" s="39">
        <f t="shared" si="52"/>
        <v>27</v>
      </c>
      <c r="BC282" s="43"/>
      <c r="BD282" s="43"/>
      <c r="BE282" s="43">
        <f t="shared" si="53"/>
        <v>1</v>
      </c>
      <c r="BF282" s="43">
        <f t="shared" ref="BF282:BK282" si="1160">POWER($AQ282,BF$3)</f>
        <v>0.9126213592</v>
      </c>
      <c r="BG282" s="43">
        <f t="shared" si="1160"/>
        <v>0.8328777453</v>
      </c>
      <c r="BH282" s="43">
        <f t="shared" si="1160"/>
        <v>0.76010202</v>
      </c>
      <c r="BI282" s="43">
        <f t="shared" si="1160"/>
        <v>0.6936853386</v>
      </c>
      <c r="BJ282" s="43">
        <f t="shared" si="1160"/>
        <v>0.6330720566</v>
      </c>
      <c r="BK282" s="43">
        <f t="shared" si="1160"/>
        <v>0.5777550808</v>
      </c>
      <c r="BL282" s="43">
        <f t="shared" ref="BL282:BO282" si="1161">$AR282*BE282</f>
        <v>0.7077922078</v>
      </c>
      <c r="BM282" s="43">
        <f t="shared" si="1161"/>
        <v>0.6459462867</v>
      </c>
      <c r="BN282" s="43">
        <f t="shared" si="1161"/>
        <v>0.5895043782</v>
      </c>
      <c r="BO282" s="43">
        <f t="shared" si="1161"/>
        <v>0.5379942869</v>
      </c>
      <c r="BP282" s="43"/>
      <c r="BQ282" s="43"/>
      <c r="BR282" s="43"/>
      <c r="BS282" s="43"/>
      <c r="BT282" s="43"/>
      <c r="BU282" s="43"/>
      <c r="BV282" s="43"/>
      <c r="BW282" s="43"/>
      <c r="BX282" s="43"/>
    </row>
    <row r="283">
      <c r="A283" s="30"/>
      <c r="B283" s="30"/>
      <c r="C283" s="44">
        <f t="shared" si="56"/>
        <v>279</v>
      </c>
      <c r="D283" s="32">
        <f t="shared" si="14"/>
        <v>1402</v>
      </c>
      <c r="E283" s="32">
        <f t="shared" si="15"/>
        <v>1402</v>
      </c>
      <c r="F283" s="33">
        <f t="shared" si="16"/>
        <v>462</v>
      </c>
      <c r="G283" s="30">
        <f t="shared" si="17"/>
        <v>316</v>
      </c>
      <c r="H283" s="34">
        <f t="shared" si="18"/>
        <v>146</v>
      </c>
      <c r="I283" s="35">
        <f t="shared" si="19"/>
        <v>0.3130675704</v>
      </c>
      <c r="J283" s="35">
        <f t="shared" si="20"/>
        <v>0.2965115925</v>
      </c>
      <c r="K283" s="36">
        <f t="shared" si="21"/>
        <v>99</v>
      </c>
      <c r="L283" s="37">
        <f t="shared" si="22"/>
        <v>217</v>
      </c>
      <c r="M283" s="38">
        <f t="shared" si="23"/>
        <v>43</v>
      </c>
      <c r="N283" s="39">
        <f t="shared" si="24"/>
        <v>103</v>
      </c>
      <c r="O283" s="35">
        <f t="shared" si="25"/>
        <v>0.3132911392</v>
      </c>
      <c r="P283" s="35">
        <f t="shared" si="26"/>
        <v>0.2945205479</v>
      </c>
      <c r="Q283" s="40">
        <f t="shared" si="27"/>
        <v>0.3073593074</v>
      </c>
      <c r="R283" s="35">
        <f t="shared" si="28"/>
        <v>0.1653846154</v>
      </c>
      <c r="S283" s="10">
        <f t="shared" si="57"/>
        <v>0.5611503325</v>
      </c>
      <c r="T283" s="10">
        <f t="shared" si="29"/>
        <v>0.8004986535</v>
      </c>
      <c r="U283" s="10">
        <f t="shared" si="30"/>
        <v>0.8004986535</v>
      </c>
      <c r="V283" s="30">
        <f t="shared" si="31"/>
        <v>462</v>
      </c>
      <c r="W283" s="30">
        <f t="shared" si="32"/>
        <v>142</v>
      </c>
      <c r="X283" s="34">
        <f t="shared" si="33"/>
        <v>259</v>
      </c>
      <c r="Y283" s="36">
        <f t="shared" si="34"/>
        <v>216</v>
      </c>
      <c r="Z283" s="37">
        <f t="shared" ref="Z283:AA283" si="1162">L283</f>
        <v>217</v>
      </c>
      <c r="AA283" s="38">
        <f t="shared" si="1162"/>
        <v>43</v>
      </c>
      <c r="AB283" s="39">
        <f t="shared" si="36"/>
        <v>54</v>
      </c>
      <c r="AC283" s="35">
        <f t="shared" si="37"/>
        <v>0.4432989691</v>
      </c>
      <c r="AD283" s="35">
        <f t="shared" si="38"/>
        <v>0.4988452656</v>
      </c>
      <c r="AE283" s="50">
        <f t="shared" ref="AE283:AF283" si="1163">O283</f>
        <v>0.3132911392</v>
      </c>
      <c r="AF283" s="50">
        <f t="shared" si="1163"/>
        <v>0.2945205479</v>
      </c>
      <c r="AG283" s="52">
        <f t="shared" si="40"/>
        <v>0</v>
      </c>
      <c r="AH283" s="42">
        <v>995.0</v>
      </c>
      <c r="AI283" s="42">
        <v>553.0</v>
      </c>
      <c r="AJ283" s="42">
        <v>307.0</v>
      </c>
      <c r="AK283" s="42">
        <v>78.0</v>
      </c>
      <c r="AL283" s="42">
        <v>0.7974025974025974</v>
      </c>
      <c r="AM283" s="42">
        <v>0.6427648578811369</v>
      </c>
      <c r="AN283" s="42">
        <v>0.449203187250996</v>
      </c>
      <c r="AO283" s="42">
        <v>0.37122128174123337</v>
      </c>
      <c r="AP283" s="42">
        <v>0.0</v>
      </c>
      <c r="AQ283" s="35">
        <f t="shared" si="41"/>
        <v>0.7974025974</v>
      </c>
      <c r="AR283" s="35">
        <f t="shared" si="42"/>
        <v>0.6427648579</v>
      </c>
      <c r="AS283" s="30">
        <f t="shared" si="43"/>
        <v>0.6160458807</v>
      </c>
      <c r="AT283" s="30">
        <f t="shared" si="44"/>
        <v>0.3148128322</v>
      </c>
      <c r="AU283" s="30">
        <f t="shared" si="45"/>
        <v>0.0267189772</v>
      </c>
      <c r="AV283" s="41">
        <f t="shared" si="46"/>
        <v>0.409384426</v>
      </c>
      <c r="AW283" s="42">
        <f t="shared" si="47"/>
        <v>0.6062004708</v>
      </c>
      <c r="AX283" s="42">
        <f t="shared" si="48"/>
        <v>0.6468239107</v>
      </c>
      <c r="AY283" s="36">
        <f t="shared" si="49"/>
        <v>1013</v>
      </c>
      <c r="AZ283" s="37">
        <f t="shared" si="50"/>
        <v>553</v>
      </c>
      <c r="BA283" s="38">
        <f t="shared" si="51"/>
        <v>307</v>
      </c>
      <c r="BB283" s="39">
        <f t="shared" si="52"/>
        <v>78</v>
      </c>
      <c r="BC283" s="43"/>
      <c r="BD283" s="43"/>
      <c r="BE283" s="43">
        <f t="shared" si="53"/>
        <v>1</v>
      </c>
      <c r="BF283" s="43">
        <f t="shared" ref="BF283:BK283" si="1164">POWER($AQ283,BF$3)</f>
        <v>0.7974025974</v>
      </c>
      <c r="BG283" s="43">
        <f t="shared" si="1164"/>
        <v>0.6358509023</v>
      </c>
      <c r="BH283" s="43">
        <f t="shared" si="1164"/>
        <v>0.5070291611</v>
      </c>
      <c r="BI283" s="43">
        <f t="shared" si="1164"/>
        <v>0.40430637</v>
      </c>
      <c r="BJ283" s="43">
        <f t="shared" si="1164"/>
        <v>0.3223949496</v>
      </c>
      <c r="BK283" s="43">
        <f t="shared" si="1164"/>
        <v>0.2570785702</v>
      </c>
      <c r="BL283" s="43">
        <f t="shared" ref="BL283:BO283" si="1165">$AR283*BE283</f>
        <v>0.6427648579</v>
      </c>
      <c r="BM283" s="43">
        <f t="shared" si="1165"/>
        <v>0.5125423672</v>
      </c>
      <c r="BN283" s="43">
        <f t="shared" si="1165"/>
        <v>0.4087026149</v>
      </c>
      <c r="BO283" s="43">
        <f t="shared" si="1165"/>
        <v>0.3259005267</v>
      </c>
      <c r="BP283" s="43"/>
      <c r="BQ283" s="43"/>
      <c r="BR283" s="43"/>
      <c r="BS283" s="43"/>
      <c r="BT283" s="43"/>
      <c r="BU283" s="43"/>
      <c r="BV283" s="43"/>
      <c r="BW283" s="43"/>
      <c r="BX283" s="43"/>
    </row>
    <row r="284">
      <c r="A284" s="30"/>
      <c r="B284" s="30"/>
      <c r="C284" s="44">
        <f t="shared" si="56"/>
        <v>280</v>
      </c>
      <c r="D284" s="32">
        <f t="shared" si="14"/>
        <v>2676</v>
      </c>
      <c r="E284" s="32">
        <f t="shared" si="15"/>
        <v>2676</v>
      </c>
      <c r="F284" s="33">
        <f t="shared" si="16"/>
        <v>1524</v>
      </c>
      <c r="G284" s="30">
        <f t="shared" si="17"/>
        <v>1075</v>
      </c>
      <c r="H284" s="34">
        <f t="shared" si="18"/>
        <v>449</v>
      </c>
      <c r="I284" s="35">
        <f t="shared" si="19"/>
        <v>0.3300878176</v>
      </c>
      <c r="J284" s="35">
        <f t="shared" si="20"/>
        <v>0.3371042907</v>
      </c>
      <c r="K284" s="36">
        <f t="shared" si="21"/>
        <v>355</v>
      </c>
      <c r="L284" s="37">
        <f t="shared" si="22"/>
        <v>720</v>
      </c>
      <c r="M284" s="38">
        <f t="shared" si="23"/>
        <v>151</v>
      </c>
      <c r="N284" s="39">
        <f t="shared" si="24"/>
        <v>298</v>
      </c>
      <c r="O284" s="35">
        <f t="shared" si="25"/>
        <v>0.3302325581</v>
      </c>
      <c r="P284" s="35">
        <f t="shared" si="26"/>
        <v>0.3363028953</v>
      </c>
      <c r="Q284" s="40">
        <f t="shared" si="27"/>
        <v>0.3320209974</v>
      </c>
      <c r="R284" s="35">
        <f t="shared" si="28"/>
        <v>0.1733639495</v>
      </c>
      <c r="S284" s="10">
        <f t="shared" si="57"/>
        <v>0.4661765022</v>
      </c>
      <c r="T284" s="10">
        <f t="shared" si="29"/>
        <v>0.639833117</v>
      </c>
      <c r="U284" s="10">
        <f t="shared" si="30"/>
        <v>0.639833117</v>
      </c>
      <c r="V284" s="30">
        <f t="shared" si="31"/>
        <v>1524</v>
      </c>
      <c r="W284" s="30">
        <f t="shared" si="32"/>
        <v>506</v>
      </c>
      <c r="X284" s="34">
        <f t="shared" si="33"/>
        <v>710</v>
      </c>
      <c r="Y284" s="36">
        <f t="shared" si="34"/>
        <v>559</v>
      </c>
      <c r="Z284" s="37">
        <f t="shared" ref="Z284:AA284" si="1166">L284</f>
        <v>720</v>
      </c>
      <c r="AA284" s="38">
        <f t="shared" si="1166"/>
        <v>151</v>
      </c>
      <c r="AB284" s="39">
        <f t="shared" si="36"/>
        <v>315</v>
      </c>
      <c r="AC284" s="35">
        <f t="shared" si="37"/>
        <v>0.3240343348</v>
      </c>
      <c r="AD284" s="35">
        <f t="shared" si="38"/>
        <v>0.4370602033</v>
      </c>
      <c r="AE284" s="50">
        <f t="shared" ref="AE284:AF284" si="1167">O284</f>
        <v>0.3302325581</v>
      </c>
      <c r="AF284" s="50">
        <f t="shared" si="1167"/>
        <v>0.3363028953</v>
      </c>
      <c r="AG284" s="52">
        <f t="shared" si="40"/>
        <v>0</v>
      </c>
      <c r="AH284" s="42">
        <v>139.0</v>
      </c>
      <c r="AI284" s="42">
        <v>249.0</v>
      </c>
      <c r="AJ284" s="42">
        <v>37.0</v>
      </c>
      <c r="AK284" s="42">
        <v>120.0</v>
      </c>
      <c r="AL284" s="42">
        <v>0.2356687898089172</v>
      </c>
      <c r="AM284" s="42">
        <v>0.3582474226804124</v>
      </c>
      <c r="AN284" s="42">
        <v>0.219435736677116</v>
      </c>
      <c r="AO284" s="42">
        <v>0.27007299270072993</v>
      </c>
      <c r="AP284" s="42">
        <v>0.0</v>
      </c>
      <c r="AQ284" s="35">
        <f t="shared" si="41"/>
        <v>0.2356687898</v>
      </c>
      <c r="AR284" s="35">
        <f t="shared" si="42"/>
        <v>0.3582474227</v>
      </c>
      <c r="AS284" s="30">
        <f t="shared" si="43"/>
        <v>0.4202132776</v>
      </c>
      <c r="AT284" s="30">
        <f t="shared" si="44"/>
        <v>0.1189802291</v>
      </c>
      <c r="AU284" s="30">
        <f t="shared" si="45"/>
        <v>-0.06196585492</v>
      </c>
      <c r="AV284" s="41">
        <f t="shared" si="46"/>
        <v>0.3178684812</v>
      </c>
      <c r="AW284" s="42">
        <f t="shared" si="47"/>
        <v>0.1866762885</v>
      </c>
      <c r="AX284" s="42">
        <f t="shared" si="48"/>
        <v>0.09246361851</v>
      </c>
      <c r="AY284" s="36">
        <f t="shared" si="49"/>
        <v>25</v>
      </c>
      <c r="AZ284" s="37">
        <f t="shared" si="50"/>
        <v>249</v>
      </c>
      <c r="BA284" s="38">
        <f t="shared" si="51"/>
        <v>37</v>
      </c>
      <c r="BB284" s="39">
        <f t="shared" si="52"/>
        <v>120</v>
      </c>
      <c r="BC284" s="43"/>
      <c r="BD284" s="43"/>
      <c r="BE284" s="43">
        <f t="shared" si="53"/>
        <v>1</v>
      </c>
      <c r="BF284" s="43">
        <f t="shared" ref="BF284:BK284" si="1168">POWER($AQ284,BF$3)</f>
        <v>0.2356687898</v>
      </c>
      <c r="BG284" s="43">
        <f t="shared" si="1168"/>
        <v>0.05553977849</v>
      </c>
      <c r="BH284" s="43">
        <f t="shared" si="1168"/>
        <v>0.01308899238</v>
      </c>
      <c r="BI284" s="43">
        <f t="shared" si="1168"/>
        <v>0.003084666995</v>
      </c>
      <c r="BJ284" s="43">
        <f t="shared" si="1168"/>
        <v>0.0007269597376</v>
      </c>
      <c r="BK284" s="43">
        <f t="shared" si="1168"/>
        <v>0.0001713217216</v>
      </c>
      <c r="BL284" s="43">
        <f t="shared" ref="BL284:BO284" si="1169">$AR284*BE284</f>
        <v>0.3582474227</v>
      </c>
      <c r="BM284" s="43">
        <f t="shared" si="1169"/>
        <v>0.08442773656</v>
      </c>
      <c r="BN284" s="43">
        <f t="shared" si="1169"/>
        <v>0.0198969825</v>
      </c>
      <c r="BO284" s="43">
        <f t="shared" si="1169"/>
        <v>0.004689097787</v>
      </c>
      <c r="BP284" s="43"/>
      <c r="BQ284" s="43"/>
      <c r="BR284" s="43"/>
      <c r="BS284" s="43"/>
      <c r="BT284" s="43"/>
      <c r="BU284" s="43"/>
      <c r="BV284" s="43"/>
      <c r="BW284" s="43"/>
      <c r="BX284" s="43"/>
    </row>
    <row r="285">
      <c r="A285" s="30"/>
      <c r="B285" s="30"/>
      <c r="C285" s="44">
        <f t="shared" si="56"/>
        <v>281</v>
      </c>
      <c r="D285" s="32">
        <f t="shared" si="14"/>
        <v>740</v>
      </c>
      <c r="E285" s="32">
        <f t="shared" si="15"/>
        <v>740</v>
      </c>
      <c r="F285" s="33">
        <f t="shared" si="16"/>
        <v>392</v>
      </c>
      <c r="G285" s="30">
        <f t="shared" si="17"/>
        <v>209</v>
      </c>
      <c r="H285" s="34">
        <f t="shared" si="18"/>
        <v>183</v>
      </c>
      <c r="I285" s="35">
        <f t="shared" si="19"/>
        <v>0.142792953</v>
      </c>
      <c r="J285" s="35">
        <f t="shared" si="20"/>
        <v>0.2343233513</v>
      </c>
      <c r="K285" s="36">
        <f t="shared" si="21"/>
        <v>30</v>
      </c>
      <c r="L285" s="37">
        <f t="shared" si="22"/>
        <v>179</v>
      </c>
      <c r="M285" s="38">
        <f t="shared" si="23"/>
        <v>43</v>
      </c>
      <c r="N285" s="39">
        <f t="shared" si="24"/>
        <v>140</v>
      </c>
      <c r="O285" s="35">
        <f t="shared" si="25"/>
        <v>0.1435406699</v>
      </c>
      <c r="P285" s="35">
        <f t="shared" si="26"/>
        <v>0.2349726776</v>
      </c>
      <c r="Q285" s="40">
        <f t="shared" si="27"/>
        <v>0.1862244898</v>
      </c>
      <c r="R285" s="35">
        <f t="shared" si="28"/>
        <v>0.1936936937</v>
      </c>
      <c r="S285" s="10">
        <f t="shared" si="57"/>
        <v>0.6347119375</v>
      </c>
      <c r="T285" s="10">
        <f t="shared" si="29"/>
        <v>0.903456285</v>
      </c>
      <c r="U285" s="10">
        <f t="shared" si="30"/>
        <v>0.903456285</v>
      </c>
      <c r="V285" s="30">
        <f t="shared" si="31"/>
        <v>392</v>
      </c>
      <c r="W285" s="30">
        <f t="shared" si="32"/>
        <v>73</v>
      </c>
      <c r="X285" s="34">
        <f t="shared" si="33"/>
        <v>249</v>
      </c>
      <c r="Y285" s="36">
        <f t="shared" si="34"/>
        <v>206</v>
      </c>
      <c r="Z285" s="37">
        <f t="shared" ref="Z285:AA285" si="1170">L285</f>
        <v>179</v>
      </c>
      <c r="AA285" s="38">
        <f t="shared" si="1170"/>
        <v>43</v>
      </c>
      <c r="AB285" s="39">
        <f t="shared" si="36"/>
        <v>22</v>
      </c>
      <c r="AC285" s="35">
        <f t="shared" si="37"/>
        <v>0.6615384615</v>
      </c>
      <c r="AD285" s="35">
        <f t="shared" si="38"/>
        <v>0.5350649351</v>
      </c>
      <c r="AE285" s="50">
        <f t="shared" ref="AE285:AF285" si="1171">O285</f>
        <v>0.1435406699</v>
      </c>
      <c r="AF285" s="50">
        <f t="shared" si="1171"/>
        <v>0.2349726776</v>
      </c>
      <c r="AG285" s="52">
        <f t="shared" si="40"/>
        <v>0</v>
      </c>
      <c r="AH285" s="42">
        <v>164.0</v>
      </c>
      <c r="AI285" s="42">
        <v>131.0</v>
      </c>
      <c r="AJ285" s="42">
        <v>39.0</v>
      </c>
      <c r="AK285" s="42">
        <v>34.0</v>
      </c>
      <c r="AL285" s="42">
        <v>0.5342465753424658</v>
      </c>
      <c r="AM285" s="42">
        <v>0.5559322033898305</v>
      </c>
      <c r="AN285" s="42">
        <v>0.5019011406844106</v>
      </c>
      <c r="AO285" s="42">
        <v>0.527027027027027</v>
      </c>
      <c r="AP285" s="42">
        <v>0.0</v>
      </c>
      <c r="AQ285" s="35">
        <f t="shared" si="41"/>
        <v>0.5342465753</v>
      </c>
      <c r="AR285" s="35">
        <f t="shared" si="42"/>
        <v>0.5559322034</v>
      </c>
      <c r="AS285" s="30">
        <f t="shared" si="43"/>
        <v>0.5412586193</v>
      </c>
      <c r="AT285" s="30">
        <f t="shared" si="44"/>
        <v>0.2400255708</v>
      </c>
      <c r="AU285" s="30">
        <f t="shared" si="45"/>
        <v>0.01467358406</v>
      </c>
      <c r="AV285" s="41">
        <f t="shared" si="46"/>
        <v>0.3631442889</v>
      </c>
      <c r="AW285" s="42">
        <f t="shared" si="47"/>
        <v>0.4141447078</v>
      </c>
      <c r="AX285" s="42">
        <f t="shared" si="48"/>
        <v>0.4364543739</v>
      </c>
      <c r="AY285" s="36">
        <f t="shared" si="49"/>
        <v>101</v>
      </c>
      <c r="AZ285" s="37">
        <f t="shared" si="50"/>
        <v>131</v>
      </c>
      <c r="BA285" s="38">
        <f t="shared" si="51"/>
        <v>39</v>
      </c>
      <c r="BB285" s="39">
        <f t="shared" si="52"/>
        <v>34</v>
      </c>
      <c r="BC285" s="43"/>
      <c r="BD285" s="43"/>
      <c r="BE285" s="43">
        <f t="shared" si="53"/>
        <v>1</v>
      </c>
      <c r="BF285" s="43">
        <f t="shared" ref="BF285:BK285" si="1172">POWER($AQ285,BF$3)</f>
        <v>0.5342465753</v>
      </c>
      <c r="BG285" s="43">
        <f t="shared" si="1172"/>
        <v>0.2854194033</v>
      </c>
      <c r="BH285" s="43">
        <f t="shared" si="1172"/>
        <v>0.1524843387</v>
      </c>
      <c r="BI285" s="43">
        <f t="shared" si="1172"/>
        <v>0.08146423576</v>
      </c>
      <c r="BJ285" s="43">
        <f t="shared" si="1172"/>
        <v>0.04352198897</v>
      </c>
      <c r="BK285" s="43">
        <f t="shared" si="1172"/>
        <v>0.02325147356</v>
      </c>
      <c r="BL285" s="43">
        <f t="shared" ref="BL285:BO285" si="1173">$AR285*BE285</f>
        <v>0.5559322034</v>
      </c>
      <c r="BM285" s="43">
        <f t="shared" si="1173"/>
        <v>0.2970048758</v>
      </c>
      <c r="BN285" s="43">
        <f t="shared" si="1173"/>
        <v>0.1586738377</v>
      </c>
      <c r="BO285" s="43">
        <f t="shared" si="1173"/>
        <v>0.08477095441</v>
      </c>
      <c r="BP285" s="43"/>
      <c r="BQ285" s="43"/>
      <c r="BR285" s="43"/>
      <c r="BS285" s="43"/>
      <c r="BT285" s="43"/>
      <c r="BU285" s="43"/>
      <c r="BV285" s="43"/>
      <c r="BW285" s="43"/>
      <c r="BX285" s="43"/>
    </row>
    <row r="286">
      <c r="A286" s="30"/>
      <c r="B286" s="30"/>
      <c r="C286" s="44">
        <f t="shared" si="56"/>
        <v>282</v>
      </c>
      <c r="D286" s="32">
        <f t="shared" si="14"/>
        <v>2608</v>
      </c>
      <c r="E286" s="32">
        <f t="shared" si="15"/>
        <v>2608</v>
      </c>
      <c r="F286" s="33">
        <f t="shared" si="16"/>
        <v>1178</v>
      </c>
      <c r="G286" s="30">
        <f t="shared" si="17"/>
        <v>570</v>
      </c>
      <c r="H286" s="34">
        <f t="shared" si="18"/>
        <v>608</v>
      </c>
      <c r="I286" s="35">
        <f t="shared" si="19"/>
        <v>0.3667684845</v>
      </c>
      <c r="J286" s="35">
        <f t="shared" si="20"/>
        <v>0.3374819613</v>
      </c>
      <c r="K286" s="36">
        <f t="shared" si="21"/>
        <v>209</v>
      </c>
      <c r="L286" s="37">
        <f t="shared" si="22"/>
        <v>361</v>
      </c>
      <c r="M286" s="38">
        <f t="shared" si="23"/>
        <v>205</v>
      </c>
      <c r="N286" s="39">
        <f t="shared" si="24"/>
        <v>403</v>
      </c>
      <c r="O286" s="35">
        <f t="shared" si="25"/>
        <v>0.3666666667</v>
      </c>
      <c r="P286" s="35">
        <f t="shared" si="26"/>
        <v>0.3371710526</v>
      </c>
      <c r="Q286" s="40">
        <f t="shared" si="27"/>
        <v>0.3514431239</v>
      </c>
      <c r="R286" s="35">
        <f t="shared" si="28"/>
        <v>0.3621908127</v>
      </c>
      <c r="S286" s="10">
        <f t="shared" si="57"/>
        <v>0.7261286364</v>
      </c>
      <c r="T286" s="10">
        <f t="shared" si="29"/>
        <v>0.9483543075</v>
      </c>
      <c r="U286" s="10">
        <f t="shared" si="30"/>
        <v>0.9483543075</v>
      </c>
      <c r="V286" s="30">
        <f t="shared" si="31"/>
        <v>1178</v>
      </c>
      <c r="W286" s="30">
        <f t="shared" si="32"/>
        <v>414</v>
      </c>
      <c r="X286" s="34">
        <f t="shared" si="33"/>
        <v>855</v>
      </c>
      <c r="Y286" s="36">
        <f t="shared" si="34"/>
        <v>650</v>
      </c>
      <c r="Z286" s="37">
        <f t="shared" ref="Z286:AA286" si="1174">L286</f>
        <v>361</v>
      </c>
      <c r="AA286" s="38">
        <f t="shared" si="1174"/>
        <v>205</v>
      </c>
      <c r="AB286" s="39">
        <f t="shared" si="36"/>
        <v>35</v>
      </c>
      <c r="AC286" s="35">
        <f t="shared" si="37"/>
        <v>0.8541666667</v>
      </c>
      <c r="AD286" s="35">
        <f t="shared" si="38"/>
        <v>0.6429277943</v>
      </c>
      <c r="AE286" s="50">
        <f t="shared" ref="AE286:AF286" si="1175">O286</f>
        <v>0.3666666667</v>
      </c>
      <c r="AF286" s="50">
        <f t="shared" si="1175"/>
        <v>0.3371710526</v>
      </c>
      <c r="AG286" s="52">
        <f t="shared" si="40"/>
        <v>0</v>
      </c>
      <c r="AH286" s="42">
        <v>172.0</v>
      </c>
      <c r="AI286" s="42">
        <v>97.0</v>
      </c>
      <c r="AJ286" s="42">
        <v>69.0</v>
      </c>
      <c r="AK286" s="42">
        <v>38.0</v>
      </c>
      <c r="AL286" s="42">
        <v>0.6448598130841121</v>
      </c>
      <c r="AM286" s="42">
        <v>0.6394052044609665</v>
      </c>
      <c r="AN286" s="42">
        <v>0.5782608695652174</v>
      </c>
      <c r="AO286" s="42">
        <v>0.5227272727272727</v>
      </c>
      <c r="AP286" s="42">
        <v>0.0</v>
      </c>
      <c r="AQ286" s="35">
        <f t="shared" si="41"/>
        <v>0.6448598131</v>
      </c>
      <c r="AR286" s="35">
        <f t="shared" si="42"/>
        <v>0.6394052045</v>
      </c>
      <c r="AS286" s="30">
        <f t="shared" si="43"/>
        <v>0.5765916519</v>
      </c>
      <c r="AT286" s="30">
        <f t="shared" si="44"/>
        <v>0.2753586034</v>
      </c>
      <c r="AU286" s="30">
        <f t="shared" si="45"/>
        <v>0.0628135526</v>
      </c>
      <c r="AV286" s="41">
        <f t="shared" si="46"/>
        <v>0.3818301761</v>
      </c>
      <c r="AW286" s="42">
        <f t="shared" si="47"/>
        <v>0.4958157616</v>
      </c>
      <c r="AX286" s="42">
        <f t="shared" si="48"/>
        <v>0.5913172683</v>
      </c>
      <c r="AY286" s="36">
        <f t="shared" si="49"/>
        <v>140</v>
      </c>
      <c r="AZ286" s="37">
        <f t="shared" si="50"/>
        <v>97</v>
      </c>
      <c r="BA286" s="38">
        <f t="shared" si="51"/>
        <v>69</v>
      </c>
      <c r="BB286" s="39">
        <f t="shared" si="52"/>
        <v>38</v>
      </c>
      <c r="BC286" s="43"/>
      <c r="BD286" s="43"/>
      <c r="BE286" s="43">
        <f t="shared" si="53"/>
        <v>1</v>
      </c>
      <c r="BF286" s="43">
        <f t="shared" ref="BF286:BK286" si="1176">POWER($AQ286,BF$3)</f>
        <v>0.6448598131</v>
      </c>
      <c r="BG286" s="43">
        <f t="shared" si="1176"/>
        <v>0.4158441785</v>
      </c>
      <c r="BH286" s="43">
        <f t="shared" si="1176"/>
        <v>0.2681611992</v>
      </c>
      <c r="BI286" s="43">
        <f t="shared" si="1176"/>
        <v>0.1729263808</v>
      </c>
      <c r="BJ286" s="43">
        <f t="shared" si="1176"/>
        <v>0.1115132736</v>
      </c>
      <c r="BK286" s="43">
        <f t="shared" si="1176"/>
        <v>0.07191042878</v>
      </c>
      <c r="BL286" s="43">
        <f t="shared" ref="BL286:BO286" si="1177">$AR286*BE286</f>
        <v>0.6394052045</v>
      </c>
      <c r="BM286" s="43">
        <f t="shared" si="1177"/>
        <v>0.4123267206</v>
      </c>
      <c r="BN286" s="43">
        <f t="shared" si="1177"/>
        <v>0.265892932</v>
      </c>
      <c r="BO286" s="43">
        <f t="shared" si="1177"/>
        <v>0.1714636664</v>
      </c>
      <c r="BP286" s="43"/>
      <c r="BQ286" s="43"/>
      <c r="BR286" s="43"/>
      <c r="BS286" s="43"/>
      <c r="BT286" s="43"/>
      <c r="BU286" s="43"/>
      <c r="BV286" s="43"/>
      <c r="BW286" s="43"/>
      <c r="BX286" s="43"/>
    </row>
    <row r="287">
      <c r="A287" s="30"/>
      <c r="B287" s="30"/>
      <c r="C287" s="44">
        <f t="shared" si="56"/>
        <v>283</v>
      </c>
      <c r="D287" s="32">
        <f t="shared" si="14"/>
        <v>1248</v>
      </c>
      <c r="E287" s="32">
        <f t="shared" si="15"/>
        <v>1248</v>
      </c>
      <c r="F287" s="33">
        <f t="shared" si="16"/>
        <v>631</v>
      </c>
      <c r="G287" s="30">
        <f t="shared" si="17"/>
        <v>429</v>
      </c>
      <c r="H287" s="34">
        <f t="shared" si="18"/>
        <v>202</v>
      </c>
      <c r="I287" s="35">
        <f t="shared" si="19"/>
        <v>0.4411551628</v>
      </c>
      <c r="J287" s="35">
        <f t="shared" si="20"/>
        <v>0.4245123358</v>
      </c>
      <c r="K287" s="36">
        <f t="shared" si="21"/>
        <v>189</v>
      </c>
      <c r="L287" s="37">
        <f t="shared" si="22"/>
        <v>240</v>
      </c>
      <c r="M287" s="38">
        <f t="shared" si="23"/>
        <v>86</v>
      </c>
      <c r="N287" s="39">
        <f t="shared" si="24"/>
        <v>116</v>
      </c>
      <c r="O287" s="35">
        <f t="shared" si="25"/>
        <v>0.4405594406</v>
      </c>
      <c r="P287" s="35">
        <f t="shared" si="26"/>
        <v>0.4257425743</v>
      </c>
      <c r="Q287" s="40">
        <f t="shared" si="27"/>
        <v>0.4358161648</v>
      </c>
      <c r="R287" s="35">
        <f t="shared" si="28"/>
        <v>0.263803681</v>
      </c>
      <c r="S287" s="10">
        <f t="shared" si="57"/>
        <v>0.5693715509</v>
      </c>
      <c r="T287" s="10">
        <f t="shared" si="29"/>
        <v>0.7526658232</v>
      </c>
      <c r="U287" s="10">
        <f t="shared" si="30"/>
        <v>0.7526658232</v>
      </c>
      <c r="V287" s="30">
        <f t="shared" si="31"/>
        <v>631</v>
      </c>
      <c r="W287" s="30">
        <f t="shared" si="32"/>
        <v>275</v>
      </c>
      <c r="X287" s="34">
        <f t="shared" si="33"/>
        <v>359</v>
      </c>
      <c r="Y287" s="36">
        <f t="shared" si="34"/>
        <v>273</v>
      </c>
      <c r="Z287" s="37">
        <f t="shared" ref="Z287:AA287" si="1178">L287</f>
        <v>240</v>
      </c>
      <c r="AA287" s="38">
        <f t="shared" si="1178"/>
        <v>86</v>
      </c>
      <c r="AB287" s="39">
        <f t="shared" si="36"/>
        <v>90</v>
      </c>
      <c r="AC287" s="35">
        <f t="shared" si="37"/>
        <v>0.4886363636</v>
      </c>
      <c r="AD287" s="35">
        <f t="shared" si="38"/>
        <v>0.5321637427</v>
      </c>
      <c r="AE287" s="50">
        <f t="shared" ref="AE287:AF287" si="1179">O287</f>
        <v>0.4405594406</v>
      </c>
      <c r="AF287" s="50">
        <f t="shared" si="1179"/>
        <v>0.4257425743</v>
      </c>
      <c r="AG287" s="52">
        <f t="shared" si="40"/>
        <v>0</v>
      </c>
      <c r="AH287" s="42">
        <v>263.0</v>
      </c>
      <c r="AI287" s="42">
        <v>289.0</v>
      </c>
      <c r="AJ287" s="42">
        <v>58.0</v>
      </c>
      <c r="AK287" s="42">
        <v>104.0</v>
      </c>
      <c r="AL287" s="42">
        <v>0.35802469135802467</v>
      </c>
      <c r="AM287" s="42">
        <v>0.47644927536231885</v>
      </c>
      <c r="AN287" s="42">
        <v>0.3325635103926097</v>
      </c>
      <c r="AO287" s="42">
        <v>0.29743589743589743</v>
      </c>
      <c r="AP287" s="42">
        <v>0.0</v>
      </c>
      <c r="AQ287" s="35">
        <f t="shared" si="41"/>
        <v>0.3580246914</v>
      </c>
      <c r="AR287" s="35">
        <f t="shared" si="42"/>
        <v>0.4764492754</v>
      </c>
      <c r="AS287" s="30">
        <f t="shared" si="43"/>
        <v>0.4741178743</v>
      </c>
      <c r="AT287" s="30">
        <f t="shared" si="44"/>
        <v>0.1728848259</v>
      </c>
      <c r="AU287" s="30">
        <f t="shared" si="45"/>
        <v>0.00233140102</v>
      </c>
      <c r="AV287" s="41">
        <f t="shared" si="46"/>
        <v>0.3355358978</v>
      </c>
      <c r="AW287" s="42">
        <f t="shared" si="47"/>
        <v>0.2811323911</v>
      </c>
      <c r="AX287" s="42">
        <f t="shared" si="48"/>
        <v>0.2846770451</v>
      </c>
      <c r="AY287" s="36">
        <f t="shared" si="49"/>
        <v>115</v>
      </c>
      <c r="AZ287" s="37">
        <f t="shared" si="50"/>
        <v>289</v>
      </c>
      <c r="BA287" s="38">
        <f t="shared" si="51"/>
        <v>58</v>
      </c>
      <c r="BB287" s="39">
        <f t="shared" si="52"/>
        <v>104</v>
      </c>
      <c r="BC287" s="43"/>
      <c r="BD287" s="43"/>
      <c r="BE287" s="43">
        <f t="shared" si="53"/>
        <v>1</v>
      </c>
      <c r="BF287" s="43">
        <f t="shared" ref="BF287:BK287" si="1180">POWER($AQ287,BF$3)</f>
        <v>0.3580246914</v>
      </c>
      <c r="BG287" s="43">
        <f t="shared" si="1180"/>
        <v>0.1281816796</v>
      </c>
      <c r="BH287" s="43">
        <f t="shared" si="1180"/>
        <v>0.04589220628</v>
      </c>
      <c r="BI287" s="43">
        <f t="shared" si="1180"/>
        <v>0.01643054299</v>
      </c>
      <c r="BJ287" s="43">
        <f t="shared" si="1180"/>
        <v>0.005882540083</v>
      </c>
      <c r="BK287" s="43">
        <f t="shared" si="1180"/>
        <v>0.002106094598</v>
      </c>
      <c r="BL287" s="43">
        <f t="shared" ref="BL287:BO287" si="1181">$AR287*BE287</f>
        <v>0.4764492754</v>
      </c>
      <c r="BM287" s="43">
        <f t="shared" si="1181"/>
        <v>0.1705806048</v>
      </c>
      <c r="BN287" s="43">
        <f t="shared" si="1181"/>
        <v>0.06107206837</v>
      </c>
      <c r="BO287" s="43">
        <f t="shared" si="1181"/>
        <v>0.02186530843</v>
      </c>
      <c r="BP287" s="43"/>
      <c r="BQ287" s="43"/>
      <c r="BR287" s="43"/>
      <c r="BS287" s="43"/>
      <c r="BT287" s="43"/>
      <c r="BU287" s="43"/>
      <c r="BV287" s="43"/>
      <c r="BW287" s="43"/>
      <c r="BX287" s="43"/>
    </row>
    <row r="288">
      <c r="A288" s="30"/>
      <c r="B288" s="30"/>
      <c r="C288" s="44">
        <f t="shared" si="56"/>
        <v>284</v>
      </c>
      <c r="D288" s="32">
        <f t="shared" si="14"/>
        <v>2271</v>
      </c>
      <c r="E288" s="32">
        <f t="shared" si="15"/>
        <v>2271</v>
      </c>
      <c r="F288" s="33">
        <f t="shared" si="16"/>
        <v>1044</v>
      </c>
      <c r="G288" s="30">
        <f t="shared" si="17"/>
        <v>837</v>
      </c>
      <c r="H288" s="34">
        <f t="shared" si="18"/>
        <v>207</v>
      </c>
      <c r="I288" s="35">
        <f t="shared" si="19"/>
        <v>0.3733601356</v>
      </c>
      <c r="J288" s="35">
        <f t="shared" si="20"/>
        <v>0.4004709322</v>
      </c>
      <c r="K288" s="36">
        <f t="shared" si="21"/>
        <v>313</v>
      </c>
      <c r="L288" s="37">
        <f t="shared" si="22"/>
        <v>524</v>
      </c>
      <c r="M288" s="38">
        <f t="shared" si="23"/>
        <v>83</v>
      </c>
      <c r="N288" s="39">
        <f t="shared" si="24"/>
        <v>124</v>
      </c>
      <c r="O288" s="35">
        <f t="shared" si="25"/>
        <v>0.3739545998</v>
      </c>
      <c r="P288" s="35">
        <f t="shared" si="26"/>
        <v>0.4009661836</v>
      </c>
      <c r="Q288" s="40">
        <f t="shared" si="27"/>
        <v>0.3793103448</v>
      </c>
      <c r="R288" s="35">
        <f t="shared" si="28"/>
        <v>0.136738056</v>
      </c>
      <c r="S288" s="10">
        <f t="shared" si="57"/>
        <v>0.5426589792</v>
      </c>
      <c r="T288" s="10">
        <f t="shared" si="29"/>
        <v>0.7880303573</v>
      </c>
      <c r="U288" s="10">
        <f t="shared" si="30"/>
        <v>0.7880303573</v>
      </c>
      <c r="V288" s="30">
        <f t="shared" si="31"/>
        <v>1044</v>
      </c>
      <c r="W288" s="30">
        <f t="shared" si="32"/>
        <v>396</v>
      </c>
      <c r="X288" s="34">
        <f t="shared" si="33"/>
        <v>567</v>
      </c>
      <c r="Y288" s="36">
        <f t="shared" si="34"/>
        <v>484</v>
      </c>
      <c r="Z288" s="37">
        <f t="shared" ref="Z288:AA288" si="1182">L288</f>
        <v>524</v>
      </c>
      <c r="AA288" s="38">
        <f t="shared" si="1182"/>
        <v>83</v>
      </c>
      <c r="AB288" s="39">
        <f t="shared" si="36"/>
        <v>130</v>
      </c>
      <c r="AC288" s="35">
        <f t="shared" si="37"/>
        <v>0.3896713615</v>
      </c>
      <c r="AD288" s="35">
        <f t="shared" si="38"/>
        <v>0.4801587302</v>
      </c>
      <c r="AE288" s="50">
        <f t="shared" ref="AE288:AF288" si="1183">O288</f>
        <v>0.3739545998</v>
      </c>
      <c r="AF288" s="50">
        <f t="shared" si="1183"/>
        <v>0.4009661836</v>
      </c>
      <c r="AG288" s="52">
        <f t="shared" si="40"/>
        <v>0</v>
      </c>
      <c r="AH288" s="42">
        <v>766.0</v>
      </c>
      <c r="AI288" s="42">
        <v>588.0</v>
      </c>
      <c r="AJ288" s="42">
        <v>192.0</v>
      </c>
      <c r="AK288" s="42">
        <v>97.0</v>
      </c>
      <c r="AL288" s="42">
        <v>0.6643598615916955</v>
      </c>
      <c r="AM288" s="42">
        <v>0.5657311669128509</v>
      </c>
      <c r="AN288" s="42">
        <v>0.429126213592233</v>
      </c>
      <c r="AO288" s="42">
        <v>0.421978021978022</v>
      </c>
      <c r="AP288" s="42">
        <v>0.0</v>
      </c>
      <c r="AQ288" s="35">
        <f t="shared" si="41"/>
        <v>0.6643598616</v>
      </c>
      <c r="AR288" s="35">
        <f t="shared" si="42"/>
        <v>0.5657311669</v>
      </c>
      <c r="AS288" s="30">
        <f t="shared" si="43"/>
        <v>0.5822470082</v>
      </c>
      <c r="AT288" s="30">
        <f t="shared" si="44"/>
        <v>0.2810139597</v>
      </c>
      <c r="AU288" s="30">
        <f t="shared" si="45"/>
        <v>-0.01651584124</v>
      </c>
      <c r="AV288" s="41">
        <f t="shared" si="46"/>
        <v>0.3852358547</v>
      </c>
      <c r="AW288" s="42">
        <f t="shared" si="47"/>
        <v>0.5100700301</v>
      </c>
      <c r="AX288" s="42">
        <f t="shared" si="48"/>
        <v>0.4849594026</v>
      </c>
      <c r="AY288" s="36">
        <f t="shared" si="49"/>
        <v>554</v>
      </c>
      <c r="AZ288" s="37">
        <f t="shared" si="50"/>
        <v>588</v>
      </c>
      <c r="BA288" s="38">
        <f t="shared" si="51"/>
        <v>192</v>
      </c>
      <c r="BB288" s="39">
        <f t="shared" si="52"/>
        <v>97</v>
      </c>
      <c r="BC288" s="43"/>
      <c r="BD288" s="43"/>
      <c r="BE288" s="43">
        <f t="shared" si="53"/>
        <v>1</v>
      </c>
      <c r="BF288" s="43">
        <f t="shared" ref="BF288:BK288" si="1184">POWER($AQ288,BF$3)</f>
        <v>0.6643598616</v>
      </c>
      <c r="BG288" s="43">
        <f t="shared" si="1184"/>
        <v>0.4413740257</v>
      </c>
      <c r="BH288" s="43">
        <f t="shared" si="1184"/>
        <v>0.2932311866</v>
      </c>
      <c r="BI288" s="43">
        <f t="shared" si="1184"/>
        <v>0.1948110306</v>
      </c>
      <c r="BJ288" s="43">
        <f t="shared" si="1184"/>
        <v>0.1294246293</v>
      </c>
      <c r="BK288" s="43">
        <f t="shared" si="1184"/>
        <v>0.08598452881</v>
      </c>
      <c r="BL288" s="43">
        <f t="shared" ref="BL288:BO288" si="1185">$AR288*BE288</f>
        <v>0.5657311669</v>
      </c>
      <c r="BM288" s="43">
        <f t="shared" si="1185"/>
        <v>0.3758490797</v>
      </c>
      <c r="BN288" s="43">
        <f t="shared" si="1185"/>
        <v>0.2496990426</v>
      </c>
      <c r="BO288" s="43">
        <f t="shared" si="1185"/>
        <v>0.1658900214</v>
      </c>
      <c r="BP288" s="43"/>
      <c r="BQ288" s="43"/>
      <c r="BR288" s="43"/>
      <c r="BS288" s="43"/>
      <c r="BT288" s="43"/>
      <c r="BU288" s="43"/>
      <c r="BV288" s="43"/>
      <c r="BW288" s="43"/>
      <c r="BX288" s="43"/>
    </row>
    <row r="289">
      <c r="A289" s="30"/>
      <c r="B289" s="30"/>
      <c r="C289" s="44">
        <f t="shared" si="56"/>
        <v>285</v>
      </c>
      <c r="D289" s="32">
        <f t="shared" si="14"/>
        <v>1535</v>
      </c>
      <c r="E289" s="32">
        <f t="shared" si="15"/>
        <v>1535</v>
      </c>
      <c r="F289" s="33">
        <f t="shared" si="16"/>
        <v>688</v>
      </c>
      <c r="G289" s="30">
        <f t="shared" si="17"/>
        <v>534</v>
      </c>
      <c r="H289" s="34">
        <f t="shared" si="18"/>
        <v>154</v>
      </c>
      <c r="I289" s="35">
        <f t="shared" si="19"/>
        <v>0.4834856876</v>
      </c>
      <c r="J289" s="35">
        <f t="shared" si="20"/>
        <v>0.4262477862</v>
      </c>
      <c r="K289" s="36">
        <f t="shared" si="21"/>
        <v>258</v>
      </c>
      <c r="L289" s="37">
        <f t="shared" si="22"/>
        <v>276</v>
      </c>
      <c r="M289" s="38">
        <f t="shared" si="23"/>
        <v>66</v>
      </c>
      <c r="N289" s="39">
        <f t="shared" si="24"/>
        <v>88</v>
      </c>
      <c r="O289" s="35">
        <f t="shared" si="25"/>
        <v>0.4831460674</v>
      </c>
      <c r="P289" s="35">
        <f t="shared" si="26"/>
        <v>0.4285714286</v>
      </c>
      <c r="Q289" s="40">
        <f t="shared" si="27"/>
        <v>0.4709302326</v>
      </c>
      <c r="R289" s="35">
        <f t="shared" si="28"/>
        <v>0.1929824561</v>
      </c>
      <c r="S289" s="10">
        <f t="shared" si="57"/>
        <v>0.9156254889</v>
      </c>
      <c r="T289" s="10">
        <f t="shared" si="29"/>
        <v>1.36441337</v>
      </c>
      <c r="U289" s="10">
        <f t="shared" si="30"/>
        <v>1</v>
      </c>
      <c r="V289" s="30">
        <f t="shared" si="31"/>
        <v>688</v>
      </c>
      <c r="W289" s="30">
        <f t="shared" si="32"/>
        <v>324</v>
      </c>
      <c r="X289" s="34">
        <f t="shared" si="33"/>
        <v>630</v>
      </c>
      <c r="Y289" s="36">
        <f t="shared" si="34"/>
        <v>564</v>
      </c>
      <c r="Z289" s="37">
        <f t="shared" ref="Z289:AA289" si="1186">L289</f>
        <v>276</v>
      </c>
      <c r="AA289" s="38">
        <f t="shared" si="1186"/>
        <v>66</v>
      </c>
      <c r="AB289" s="39">
        <f t="shared" si="36"/>
        <v>0</v>
      </c>
      <c r="AC289" s="35">
        <f t="shared" si="37"/>
        <v>1</v>
      </c>
      <c r="AD289" s="35">
        <f t="shared" si="38"/>
        <v>0.6714285714</v>
      </c>
      <c r="AE289" s="50">
        <f t="shared" ref="AE289:AF289" si="1187">O289</f>
        <v>0.4831460674</v>
      </c>
      <c r="AF289" s="50">
        <f t="shared" si="1187"/>
        <v>0.4285714286</v>
      </c>
      <c r="AG289" s="52">
        <f t="shared" si="40"/>
        <v>1</v>
      </c>
      <c r="AH289" s="42">
        <v>293.0</v>
      </c>
      <c r="AI289" s="42">
        <v>239.0</v>
      </c>
      <c r="AJ289" s="42">
        <v>56.0</v>
      </c>
      <c r="AK289" s="42">
        <v>20.0</v>
      </c>
      <c r="AL289" s="42">
        <v>0.7368421052631579</v>
      </c>
      <c r="AM289" s="42">
        <v>0.5507518796992481</v>
      </c>
      <c r="AN289" s="42">
        <v>0.41849148418491483</v>
      </c>
      <c r="AO289" s="42">
        <v>0.45161290322580644</v>
      </c>
      <c r="AP289" s="42">
        <v>0.0</v>
      </c>
      <c r="AQ289" s="35">
        <f t="shared" si="41"/>
        <v>0.7368421053</v>
      </c>
      <c r="AR289" s="35">
        <f t="shared" si="42"/>
        <v>0.5507518797</v>
      </c>
      <c r="AS289" s="30">
        <f t="shared" si="43"/>
        <v>0.6017109127</v>
      </c>
      <c r="AT289" s="30">
        <f t="shared" si="44"/>
        <v>0.3004778642</v>
      </c>
      <c r="AU289" s="30">
        <f t="shared" si="45"/>
        <v>-0.05095903303</v>
      </c>
      <c r="AV289" s="41">
        <f t="shared" si="46"/>
        <v>0.3981931707</v>
      </c>
      <c r="AW289" s="42">
        <f t="shared" si="47"/>
        <v>0.5626825193</v>
      </c>
      <c r="AX289" s="42">
        <f t="shared" si="48"/>
        <v>0.4852045829</v>
      </c>
      <c r="AY289" s="36">
        <f t="shared" si="49"/>
        <v>225</v>
      </c>
      <c r="AZ289" s="37">
        <f t="shared" si="50"/>
        <v>239</v>
      </c>
      <c r="BA289" s="38">
        <f t="shared" si="51"/>
        <v>56</v>
      </c>
      <c r="BB289" s="39">
        <f t="shared" si="52"/>
        <v>20</v>
      </c>
      <c r="BC289" s="43"/>
      <c r="BD289" s="43"/>
      <c r="BE289" s="43">
        <f t="shared" si="53"/>
        <v>1</v>
      </c>
      <c r="BF289" s="43">
        <f t="shared" ref="BF289:BK289" si="1188">POWER($AQ289,BF$3)</f>
        <v>0.7368421053</v>
      </c>
      <c r="BG289" s="43">
        <f t="shared" si="1188"/>
        <v>0.5429362881</v>
      </c>
      <c r="BH289" s="43">
        <f t="shared" si="1188"/>
        <v>0.4000583175</v>
      </c>
      <c r="BI289" s="43">
        <f t="shared" si="1188"/>
        <v>0.2947798129</v>
      </c>
      <c r="BJ289" s="43">
        <f t="shared" si="1188"/>
        <v>0.2172061779</v>
      </c>
      <c r="BK289" s="43">
        <f t="shared" si="1188"/>
        <v>0.1600466574</v>
      </c>
      <c r="BL289" s="43">
        <f t="shared" ref="BL289:BO289" si="1189">$AR289*BE289</f>
        <v>0.5507518797</v>
      </c>
      <c r="BM289" s="43">
        <f t="shared" si="1189"/>
        <v>0.4058171745</v>
      </c>
      <c r="BN289" s="43">
        <f t="shared" si="1189"/>
        <v>0.2990231812</v>
      </c>
      <c r="BO289" s="43">
        <f t="shared" si="1189"/>
        <v>0.2203328704</v>
      </c>
      <c r="BP289" s="43"/>
      <c r="BQ289" s="43"/>
      <c r="BR289" s="43"/>
      <c r="BS289" s="43"/>
      <c r="BT289" s="43"/>
      <c r="BU289" s="43"/>
      <c r="BV289" s="43"/>
      <c r="BW289" s="43"/>
      <c r="BX289" s="43"/>
    </row>
    <row r="290">
      <c r="A290" s="30"/>
      <c r="B290" s="30"/>
      <c r="C290" s="44">
        <f t="shared" si="56"/>
        <v>286</v>
      </c>
      <c r="D290" s="32">
        <f t="shared" si="14"/>
        <v>1808</v>
      </c>
      <c r="E290" s="32">
        <f t="shared" si="15"/>
        <v>1808</v>
      </c>
      <c r="F290" s="33">
        <f t="shared" si="16"/>
        <v>914</v>
      </c>
      <c r="G290" s="30">
        <f t="shared" si="17"/>
        <v>588</v>
      </c>
      <c r="H290" s="34">
        <f t="shared" si="18"/>
        <v>326</v>
      </c>
      <c r="I290" s="35">
        <f t="shared" si="19"/>
        <v>0.4726913766</v>
      </c>
      <c r="J290" s="35">
        <f t="shared" si="20"/>
        <v>0.4231139863</v>
      </c>
      <c r="K290" s="36">
        <f t="shared" si="21"/>
        <v>278</v>
      </c>
      <c r="L290" s="37">
        <f t="shared" si="22"/>
        <v>310</v>
      </c>
      <c r="M290" s="38">
        <f t="shared" si="23"/>
        <v>138</v>
      </c>
      <c r="N290" s="39">
        <f t="shared" si="24"/>
        <v>188</v>
      </c>
      <c r="O290" s="35">
        <f t="shared" si="25"/>
        <v>0.4727891156</v>
      </c>
      <c r="P290" s="35">
        <f t="shared" si="26"/>
        <v>0.4233128834</v>
      </c>
      <c r="Q290" s="40">
        <f t="shared" si="27"/>
        <v>0.4551422319</v>
      </c>
      <c r="R290" s="35">
        <f t="shared" si="28"/>
        <v>0.3080357143</v>
      </c>
      <c r="S290" s="10">
        <f t="shared" si="57"/>
        <v>0.6232183272</v>
      </c>
      <c r="T290" s="10">
        <f t="shared" si="29"/>
        <v>0.8133848455</v>
      </c>
      <c r="U290" s="10">
        <f t="shared" si="30"/>
        <v>0.8133848455</v>
      </c>
      <c r="V290" s="30">
        <f t="shared" si="31"/>
        <v>914</v>
      </c>
      <c r="W290" s="30">
        <f t="shared" si="32"/>
        <v>416</v>
      </c>
      <c r="X290" s="34">
        <f t="shared" si="33"/>
        <v>570</v>
      </c>
      <c r="Y290" s="36">
        <f t="shared" si="34"/>
        <v>432</v>
      </c>
      <c r="Z290" s="37">
        <f t="shared" ref="Z290:AA290" si="1190">L290</f>
        <v>310</v>
      </c>
      <c r="AA290" s="38">
        <f t="shared" si="1190"/>
        <v>138</v>
      </c>
      <c r="AB290" s="39">
        <f t="shared" si="36"/>
        <v>99</v>
      </c>
      <c r="AC290" s="35">
        <f t="shared" si="37"/>
        <v>0.582278481</v>
      </c>
      <c r="AD290" s="35">
        <f t="shared" si="38"/>
        <v>0.5822102426</v>
      </c>
      <c r="AE290" s="50">
        <f t="shared" ref="AE290:AF290" si="1191">O290</f>
        <v>0.4727891156</v>
      </c>
      <c r="AF290" s="50">
        <f t="shared" si="1191"/>
        <v>0.4233128834</v>
      </c>
      <c r="AG290" s="52">
        <f t="shared" si="40"/>
        <v>0</v>
      </c>
      <c r="AH290" s="42">
        <v>369.0</v>
      </c>
      <c r="AI290" s="42">
        <v>258.0</v>
      </c>
      <c r="AJ290" s="42">
        <v>64.0</v>
      </c>
      <c r="AK290" s="42">
        <v>15.0</v>
      </c>
      <c r="AL290" s="42">
        <v>0.810126582278481</v>
      </c>
      <c r="AM290" s="42">
        <v>0.5885167464114832</v>
      </c>
      <c r="AN290" s="42">
        <v>0.47878787878787876</v>
      </c>
      <c r="AO290" s="42">
        <v>0.4266666666666667</v>
      </c>
      <c r="AP290" s="42">
        <v>0.0</v>
      </c>
      <c r="AQ290" s="35">
        <f t="shared" si="41"/>
        <v>0.8101265823</v>
      </c>
      <c r="AR290" s="35">
        <f t="shared" si="42"/>
        <v>0.5885167464</v>
      </c>
      <c r="AS290" s="30">
        <f t="shared" si="43"/>
        <v>0.6188295819</v>
      </c>
      <c r="AT290" s="30">
        <f t="shared" si="44"/>
        <v>0.3175965334</v>
      </c>
      <c r="AU290" s="30">
        <f t="shared" si="45"/>
        <v>-0.03031283544</v>
      </c>
      <c r="AV290" s="41">
        <f t="shared" si="46"/>
        <v>0.4117785097</v>
      </c>
      <c r="AW290" s="42">
        <f t="shared" si="47"/>
        <v>0.6152936849</v>
      </c>
      <c r="AX290" s="42">
        <f t="shared" si="48"/>
        <v>0.5692061554</v>
      </c>
      <c r="AY290" s="36">
        <f t="shared" si="49"/>
        <v>341</v>
      </c>
      <c r="AZ290" s="37">
        <f t="shared" si="50"/>
        <v>258</v>
      </c>
      <c r="BA290" s="38">
        <f t="shared" si="51"/>
        <v>64</v>
      </c>
      <c r="BB290" s="39">
        <f t="shared" si="52"/>
        <v>15</v>
      </c>
      <c r="BC290" s="43"/>
      <c r="BD290" s="43"/>
      <c r="BE290" s="43">
        <f t="shared" si="53"/>
        <v>1</v>
      </c>
      <c r="BF290" s="43">
        <f t="shared" ref="BF290:BK290" si="1192">POWER($AQ290,BF$3)</f>
        <v>0.8101265823</v>
      </c>
      <c r="BG290" s="43">
        <f t="shared" si="1192"/>
        <v>0.6563050793</v>
      </c>
      <c r="BH290" s="43">
        <f t="shared" si="1192"/>
        <v>0.5316901908</v>
      </c>
      <c r="BI290" s="43">
        <f t="shared" si="1192"/>
        <v>0.4307363571</v>
      </c>
      <c r="BJ290" s="43">
        <f t="shared" si="1192"/>
        <v>0.3489509729</v>
      </c>
      <c r="BK290" s="43">
        <f t="shared" si="1192"/>
        <v>0.282694459</v>
      </c>
      <c r="BL290" s="43">
        <f t="shared" ref="BL290:BO290" si="1193">$AR290*BE290</f>
        <v>0.5885167464</v>
      </c>
      <c r="BM290" s="43">
        <f t="shared" si="1193"/>
        <v>0.4767730604</v>
      </c>
      <c r="BN290" s="43">
        <f t="shared" si="1193"/>
        <v>0.3862465299</v>
      </c>
      <c r="BO290" s="43">
        <f t="shared" si="1193"/>
        <v>0.3129085812</v>
      </c>
      <c r="BP290" s="43"/>
      <c r="BQ290" s="43"/>
      <c r="BR290" s="43"/>
      <c r="BS290" s="43"/>
      <c r="BT290" s="43"/>
      <c r="BU290" s="43"/>
      <c r="BV290" s="43"/>
      <c r="BW290" s="43"/>
      <c r="BX290" s="43"/>
    </row>
    <row r="291">
      <c r="A291" s="30"/>
      <c r="B291" s="30"/>
      <c r="C291" s="44">
        <f t="shared" si="56"/>
        <v>287</v>
      </c>
      <c r="D291" s="32">
        <f t="shared" si="14"/>
        <v>836</v>
      </c>
      <c r="E291" s="32">
        <f t="shared" si="15"/>
        <v>836</v>
      </c>
      <c r="F291" s="33">
        <f t="shared" si="16"/>
        <v>359</v>
      </c>
      <c r="G291" s="30">
        <f t="shared" si="17"/>
        <v>261</v>
      </c>
      <c r="H291" s="34">
        <f t="shared" si="18"/>
        <v>98</v>
      </c>
      <c r="I291" s="35">
        <f t="shared" si="19"/>
        <v>0.3943860488</v>
      </c>
      <c r="J291" s="35">
        <f t="shared" si="20"/>
        <v>0.3828486506</v>
      </c>
      <c r="K291" s="36">
        <f t="shared" si="21"/>
        <v>103</v>
      </c>
      <c r="L291" s="37">
        <f t="shared" si="22"/>
        <v>158</v>
      </c>
      <c r="M291" s="38">
        <f t="shared" si="23"/>
        <v>38</v>
      </c>
      <c r="N291" s="39">
        <f t="shared" si="24"/>
        <v>60</v>
      </c>
      <c r="O291" s="35">
        <f t="shared" si="25"/>
        <v>0.3946360153</v>
      </c>
      <c r="P291" s="35">
        <f t="shared" si="26"/>
        <v>0.387755102</v>
      </c>
      <c r="Q291" s="40">
        <f t="shared" si="27"/>
        <v>0.3927576602</v>
      </c>
      <c r="R291" s="35">
        <f t="shared" si="28"/>
        <v>0.193877551</v>
      </c>
      <c r="S291" s="10">
        <f t="shared" si="57"/>
        <v>0.4986558265</v>
      </c>
      <c r="T291" s="10">
        <f t="shared" si="29"/>
        <v>0.6802989461</v>
      </c>
      <c r="U291" s="10">
        <f t="shared" si="30"/>
        <v>0.6802989461</v>
      </c>
      <c r="V291" s="30">
        <f t="shared" si="31"/>
        <v>359</v>
      </c>
      <c r="W291" s="30">
        <f t="shared" si="32"/>
        <v>141</v>
      </c>
      <c r="X291" s="34">
        <f t="shared" si="33"/>
        <v>179</v>
      </c>
      <c r="Y291" s="36">
        <f t="shared" si="34"/>
        <v>141</v>
      </c>
      <c r="Z291" s="37">
        <f t="shared" ref="Z291:AA291" si="1194">L291</f>
        <v>158</v>
      </c>
      <c r="AA291" s="38">
        <f t="shared" si="1194"/>
        <v>38</v>
      </c>
      <c r="AB291" s="39">
        <f t="shared" si="36"/>
        <v>66</v>
      </c>
      <c r="AC291" s="35">
        <f t="shared" si="37"/>
        <v>0.3653846154</v>
      </c>
      <c r="AD291" s="35">
        <f t="shared" si="38"/>
        <v>0.4715719064</v>
      </c>
      <c r="AE291" s="50">
        <f t="shared" ref="AE291:AF291" si="1195">O291</f>
        <v>0.3946360153</v>
      </c>
      <c r="AF291" s="50">
        <f t="shared" si="1195"/>
        <v>0.387755102</v>
      </c>
      <c r="AG291" s="52">
        <f t="shared" si="40"/>
        <v>0</v>
      </c>
      <c r="AH291" s="42">
        <v>593.0</v>
      </c>
      <c r="AI291" s="42">
        <v>654.0</v>
      </c>
      <c r="AJ291" s="42">
        <v>132.0</v>
      </c>
      <c r="AK291" s="42">
        <v>215.0</v>
      </c>
      <c r="AL291" s="42">
        <v>0.3804034582132565</v>
      </c>
      <c r="AM291" s="42">
        <v>0.4755412991178829</v>
      </c>
      <c r="AN291" s="42">
        <v>0.2717149220489978</v>
      </c>
      <c r="AO291" s="42">
        <v>0.2682926829268293</v>
      </c>
      <c r="AP291" s="42">
        <v>0.0</v>
      </c>
      <c r="AQ291" s="35">
        <f t="shared" si="41"/>
        <v>0.3804034582</v>
      </c>
      <c r="AR291" s="35">
        <f t="shared" si="42"/>
        <v>0.4755412991</v>
      </c>
      <c r="AS291" s="30">
        <f t="shared" si="43"/>
        <v>0.4833494297</v>
      </c>
      <c r="AT291" s="30">
        <f t="shared" si="44"/>
        <v>0.1821163812</v>
      </c>
      <c r="AU291" s="30">
        <f t="shared" si="45"/>
        <v>-0.007808130543</v>
      </c>
      <c r="AV291" s="41">
        <f t="shared" si="46"/>
        <v>0.3388984082</v>
      </c>
      <c r="AW291" s="42">
        <f t="shared" si="47"/>
        <v>0.2982223728</v>
      </c>
      <c r="AX291" s="42">
        <f t="shared" si="48"/>
        <v>0.2863509183</v>
      </c>
      <c r="AY291" s="36">
        <f t="shared" si="49"/>
        <v>262</v>
      </c>
      <c r="AZ291" s="37">
        <f t="shared" si="50"/>
        <v>654</v>
      </c>
      <c r="BA291" s="38">
        <f t="shared" si="51"/>
        <v>132</v>
      </c>
      <c r="BB291" s="39">
        <f t="shared" si="52"/>
        <v>215</v>
      </c>
      <c r="BC291" s="43"/>
      <c r="BD291" s="43"/>
      <c r="BE291" s="43">
        <f t="shared" si="53"/>
        <v>1</v>
      </c>
      <c r="BF291" s="43">
        <f t="shared" ref="BF291:BK291" si="1196">POWER($AQ291,BF$3)</f>
        <v>0.3804034582</v>
      </c>
      <c r="BG291" s="43">
        <f t="shared" si="1196"/>
        <v>0.144706791</v>
      </c>
      <c r="BH291" s="43">
        <f t="shared" si="1196"/>
        <v>0.05504696373</v>
      </c>
      <c r="BI291" s="43">
        <f t="shared" si="1196"/>
        <v>0.02094005537</v>
      </c>
      <c r="BJ291" s="43">
        <f t="shared" si="1196"/>
        <v>0.007965669477</v>
      </c>
      <c r="BK291" s="43">
        <f t="shared" si="1196"/>
        <v>0.003030168216</v>
      </c>
      <c r="BL291" s="43">
        <f t="shared" ref="BL291:BO291" si="1197">$AR291*BE291</f>
        <v>0.4755412991</v>
      </c>
      <c r="BM291" s="43">
        <f t="shared" si="1197"/>
        <v>0.1808975547</v>
      </c>
      <c r="BN291" s="43">
        <f t="shared" si="1197"/>
        <v>0.06881405539</v>
      </c>
      <c r="BO291" s="43">
        <f t="shared" si="1197"/>
        <v>0.02617710465</v>
      </c>
      <c r="BP291" s="43"/>
      <c r="BQ291" s="43"/>
      <c r="BR291" s="43"/>
      <c r="BS291" s="43"/>
      <c r="BT291" s="43"/>
      <c r="BU291" s="43"/>
      <c r="BV291" s="43"/>
      <c r="BW291" s="43"/>
      <c r="BX291" s="43"/>
    </row>
    <row r="292">
      <c r="A292" s="30"/>
      <c r="B292" s="30"/>
      <c r="C292" s="44">
        <f t="shared" si="56"/>
        <v>288</v>
      </c>
      <c r="D292" s="32">
        <f t="shared" si="14"/>
        <v>1796</v>
      </c>
      <c r="E292" s="32">
        <f t="shared" si="15"/>
        <v>1796</v>
      </c>
      <c r="F292" s="33">
        <f t="shared" si="16"/>
        <v>844</v>
      </c>
      <c r="G292" s="30">
        <f t="shared" si="17"/>
        <v>555</v>
      </c>
      <c r="H292" s="34">
        <f t="shared" si="18"/>
        <v>289</v>
      </c>
      <c r="I292" s="35">
        <f t="shared" si="19"/>
        <v>0.5055693473</v>
      </c>
      <c r="J292" s="35">
        <f t="shared" si="20"/>
        <v>0.5047768526</v>
      </c>
      <c r="K292" s="36">
        <f t="shared" si="21"/>
        <v>281</v>
      </c>
      <c r="L292" s="37">
        <f t="shared" si="22"/>
        <v>274</v>
      </c>
      <c r="M292" s="38">
        <f t="shared" si="23"/>
        <v>146</v>
      </c>
      <c r="N292" s="39">
        <f t="shared" si="24"/>
        <v>143</v>
      </c>
      <c r="O292" s="35">
        <f t="shared" si="25"/>
        <v>0.5063063063</v>
      </c>
      <c r="P292" s="35">
        <f t="shared" si="26"/>
        <v>0.5051903114</v>
      </c>
      <c r="Q292" s="40">
        <f t="shared" si="27"/>
        <v>0.5059241706</v>
      </c>
      <c r="R292" s="35">
        <f t="shared" si="28"/>
        <v>0.3476190476</v>
      </c>
      <c r="S292" s="10">
        <f t="shared" si="57"/>
        <v>0.7067101664</v>
      </c>
      <c r="T292" s="10">
        <f t="shared" si="29"/>
        <v>0.9255982431</v>
      </c>
      <c r="U292" s="10">
        <f t="shared" si="30"/>
        <v>0.9255982431</v>
      </c>
      <c r="V292" s="30">
        <f t="shared" si="31"/>
        <v>844</v>
      </c>
      <c r="W292" s="30">
        <f t="shared" si="32"/>
        <v>427</v>
      </c>
      <c r="X292" s="34">
        <f t="shared" si="33"/>
        <v>596</v>
      </c>
      <c r="Y292" s="36">
        <f t="shared" si="34"/>
        <v>450</v>
      </c>
      <c r="Z292" s="37">
        <f t="shared" ref="Z292:AA292" si="1198">L292</f>
        <v>274</v>
      </c>
      <c r="AA292" s="38">
        <f t="shared" si="1198"/>
        <v>146</v>
      </c>
      <c r="AB292" s="39">
        <f t="shared" si="36"/>
        <v>36</v>
      </c>
      <c r="AC292" s="35">
        <f t="shared" si="37"/>
        <v>0.8021978022</v>
      </c>
      <c r="AD292" s="35">
        <f t="shared" si="38"/>
        <v>0.6215469613</v>
      </c>
      <c r="AE292" s="50">
        <f t="shared" ref="AE292:AF292" si="1199">O292</f>
        <v>0.5063063063</v>
      </c>
      <c r="AF292" s="50">
        <f t="shared" si="1199"/>
        <v>0.5051903114</v>
      </c>
      <c r="AG292" s="52">
        <f t="shared" si="40"/>
        <v>0</v>
      </c>
      <c r="AH292" s="42">
        <v>567.0</v>
      </c>
      <c r="AI292" s="42">
        <v>476.0</v>
      </c>
      <c r="AJ292" s="42">
        <v>89.0</v>
      </c>
      <c r="AK292" s="42">
        <v>13.0</v>
      </c>
      <c r="AL292" s="42">
        <v>0.8725490196078431</v>
      </c>
      <c r="AM292" s="42">
        <v>0.5436241610738255</v>
      </c>
      <c r="AN292" s="42">
        <v>0.38261997405966275</v>
      </c>
      <c r="AO292" s="42">
        <v>0.4158878504672897</v>
      </c>
      <c r="AP292" s="42">
        <v>0.0</v>
      </c>
      <c r="AQ292" s="35">
        <f t="shared" si="41"/>
        <v>0.8725490196</v>
      </c>
      <c r="AR292" s="35">
        <f t="shared" si="42"/>
        <v>0.5436241611</v>
      </c>
      <c r="AS292" s="30">
        <f t="shared" si="43"/>
        <v>0.6313148483</v>
      </c>
      <c r="AT292" s="30">
        <f t="shared" si="44"/>
        <v>0.3300817998</v>
      </c>
      <c r="AU292" s="30">
        <f t="shared" si="45"/>
        <v>-0.0876906872</v>
      </c>
      <c r="AV292" s="41">
        <f t="shared" si="46"/>
        <v>0.4237409893</v>
      </c>
      <c r="AW292" s="42">
        <f t="shared" si="47"/>
        <v>0.6596574058</v>
      </c>
      <c r="AX292" s="42">
        <f t="shared" si="48"/>
        <v>0.5263327904</v>
      </c>
      <c r="AY292" s="36">
        <f t="shared" si="49"/>
        <v>529</v>
      </c>
      <c r="AZ292" s="37">
        <f t="shared" si="50"/>
        <v>476</v>
      </c>
      <c r="BA292" s="38">
        <f t="shared" si="51"/>
        <v>89</v>
      </c>
      <c r="BB292" s="39">
        <f t="shared" si="52"/>
        <v>13</v>
      </c>
      <c r="BC292" s="43"/>
      <c r="BD292" s="43"/>
      <c r="BE292" s="43">
        <f t="shared" si="53"/>
        <v>1</v>
      </c>
      <c r="BF292" s="43">
        <f t="shared" ref="BF292:BK292" si="1200">POWER($AQ292,BF$3)</f>
        <v>0.8725490196</v>
      </c>
      <c r="BG292" s="43">
        <f t="shared" si="1200"/>
        <v>0.7613417916</v>
      </c>
      <c r="BH292" s="43">
        <f t="shared" si="1200"/>
        <v>0.6643080339</v>
      </c>
      <c r="BI292" s="43">
        <f t="shared" si="1200"/>
        <v>0.5796413237</v>
      </c>
      <c r="BJ292" s="43">
        <f t="shared" si="1200"/>
        <v>0.5057654687</v>
      </c>
      <c r="BK292" s="43">
        <f t="shared" si="1200"/>
        <v>0.4413051639</v>
      </c>
      <c r="BL292" s="43">
        <f t="shared" ref="BL292:BO292" si="1201">$AR292*BE292</f>
        <v>0.5436241611</v>
      </c>
      <c r="BM292" s="43">
        <f t="shared" si="1201"/>
        <v>0.4743387288</v>
      </c>
      <c r="BN292" s="43">
        <f t="shared" si="1201"/>
        <v>0.4138837928</v>
      </c>
      <c r="BO292" s="43">
        <f t="shared" si="1201"/>
        <v>0.3611338976</v>
      </c>
      <c r="BP292" s="43"/>
      <c r="BQ292" s="43"/>
      <c r="BR292" s="43"/>
      <c r="BS292" s="43"/>
      <c r="BT292" s="43"/>
      <c r="BU292" s="43"/>
      <c r="BV292" s="43"/>
      <c r="BW292" s="43"/>
      <c r="BX292" s="43"/>
    </row>
    <row r="293">
      <c r="A293" s="30"/>
      <c r="B293" s="30"/>
      <c r="C293" s="44">
        <f t="shared" si="56"/>
        <v>289</v>
      </c>
      <c r="D293" s="32">
        <f t="shared" si="14"/>
        <v>535</v>
      </c>
      <c r="E293" s="32">
        <f t="shared" si="15"/>
        <v>535</v>
      </c>
      <c r="F293" s="33">
        <f t="shared" si="16"/>
        <v>255</v>
      </c>
      <c r="G293" s="30">
        <f t="shared" si="17"/>
        <v>167</v>
      </c>
      <c r="H293" s="34">
        <f t="shared" si="18"/>
        <v>88</v>
      </c>
      <c r="I293" s="35">
        <f t="shared" si="19"/>
        <v>0.3673427039</v>
      </c>
      <c r="J293" s="35">
        <f t="shared" si="20"/>
        <v>0.2769175817</v>
      </c>
      <c r="K293" s="36">
        <f t="shared" si="21"/>
        <v>61</v>
      </c>
      <c r="L293" s="37">
        <f t="shared" si="22"/>
        <v>106</v>
      </c>
      <c r="M293" s="38">
        <f t="shared" si="23"/>
        <v>24</v>
      </c>
      <c r="N293" s="39">
        <f t="shared" si="24"/>
        <v>64</v>
      </c>
      <c r="O293" s="35">
        <f t="shared" si="25"/>
        <v>0.3652694611</v>
      </c>
      <c r="P293" s="35">
        <f t="shared" si="26"/>
        <v>0.2727272727</v>
      </c>
      <c r="Q293" s="40">
        <f t="shared" si="27"/>
        <v>0.3333333333</v>
      </c>
      <c r="R293" s="35">
        <f t="shared" si="28"/>
        <v>0.1846153846</v>
      </c>
      <c r="S293" s="10">
        <f t="shared" si="57"/>
        <v>0.739959735</v>
      </c>
      <c r="T293" s="10">
        <f t="shared" si="29"/>
        <v>1.081648998</v>
      </c>
      <c r="U293" s="10">
        <f t="shared" si="30"/>
        <v>1</v>
      </c>
      <c r="V293" s="30">
        <f t="shared" si="31"/>
        <v>255</v>
      </c>
      <c r="W293" s="30">
        <f t="shared" si="32"/>
        <v>85</v>
      </c>
      <c r="X293" s="34">
        <f t="shared" si="33"/>
        <v>189</v>
      </c>
      <c r="Y293" s="36">
        <f t="shared" si="34"/>
        <v>165</v>
      </c>
      <c r="Z293" s="37">
        <f t="shared" ref="Z293:AA293" si="1202">L293</f>
        <v>106</v>
      </c>
      <c r="AA293" s="38">
        <f t="shared" si="1202"/>
        <v>24</v>
      </c>
      <c r="AB293" s="39">
        <f t="shared" si="36"/>
        <v>0</v>
      </c>
      <c r="AC293" s="35">
        <f t="shared" si="37"/>
        <v>1</v>
      </c>
      <c r="AD293" s="35">
        <f t="shared" si="38"/>
        <v>0.6088560886</v>
      </c>
      <c r="AE293" s="50">
        <f t="shared" ref="AE293:AF293" si="1203">O293</f>
        <v>0.3652694611</v>
      </c>
      <c r="AF293" s="50">
        <f t="shared" si="1203"/>
        <v>0.2727272727</v>
      </c>
      <c r="AG293" s="52">
        <f t="shared" si="40"/>
        <v>1</v>
      </c>
      <c r="AH293" s="42">
        <v>195.0</v>
      </c>
      <c r="AI293" s="42">
        <v>160.0</v>
      </c>
      <c r="AJ293" s="42">
        <v>54.0</v>
      </c>
      <c r="AK293" s="42">
        <v>38.0</v>
      </c>
      <c r="AL293" s="42">
        <v>0.5869565217391305</v>
      </c>
      <c r="AM293" s="42">
        <v>0.5492957746478874</v>
      </c>
      <c r="AN293" s="42">
        <v>0.2857142857142857</v>
      </c>
      <c r="AO293" s="42">
        <v>0.3</v>
      </c>
      <c r="AP293" s="42">
        <v>0.0</v>
      </c>
      <c r="AQ293" s="35">
        <f t="shared" si="41"/>
        <v>0.5869565217</v>
      </c>
      <c r="AR293" s="35">
        <f t="shared" si="42"/>
        <v>0.5492957746</v>
      </c>
      <c r="AS293" s="30">
        <f t="shared" si="43"/>
        <v>0.5587768059</v>
      </c>
      <c r="AT293" s="30">
        <f t="shared" si="44"/>
        <v>0.2575437574</v>
      </c>
      <c r="AU293" s="30">
        <f t="shared" si="45"/>
        <v>-0.009481031251</v>
      </c>
      <c r="AV293" s="41">
        <f t="shared" si="46"/>
        <v>0.3719153309</v>
      </c>
      <c r="AW293" s="42">
        <f t="shared" si="47"/>
        <v>0.4532365527</v>
      </c>
      <c r="AX293" s="42">
        <f t="shared" si="48"/>
        <v>0.4388216258</v>
      </c>
      <c r="AY293" s="36">
        <f t="shared" si="49"/>
        <v>125</v>
      </c>
      <c r="AZ293" s="37">
        <f t="shared" si="50"/>
        <v>160</v>
      </c>
      <c r="BA293" s="38">
        <f t="shared" si="51"/>
        <v>54</v>
      </c>
      <c r="BB293" s="39">
        <f t="shared" si="52"/>
        <v>38</v>
      </c>
      <c r="BC293" s="43"/>
      <c r="BD293" s="43"/>
      <c r="BE293" s="43">
        <f t="shared" si="53"/>
        <v>1</v>
      </c>
      <c r="BF293" s="43">
        <f t="shared" ref="BF293:BK293" si="1204">POWER($AQ293,BF$3)</f>
        <v>0.5869565217</v>
      </c>
      <c r="BG293" s="43">
        <f t="shared" si="1204"/>
        <v>0.3445179584</v>
      </c>
      <c r="BH293" s="43">
        <f t="shared" si="1204"/>
        <v>0.2022170625</v>
      </c>
      <c r="BI293" s="43">
        <f t="shared" si="1204"/>
        <v>0.1186926237</v>
      </c>
      <c r="BJ293" s="43">
        <f t="shared" si="1204"/>
        <v>0.06966740954</v>
      </c>
      <c r="BK293" s="43">
        <f t="shared" si="1204"/>
        <v>0.04089174038</v>
      </c>
      <c r="BL293" s="43">
        <f t="shared" ref="BL293:BO293" si="1205">$AR293*BE293</f>
        <v>0.5492957746</v>
      </c>
      <c r="BM293" s="43">
        <f t="shared" si="1205"/>
        <v>0.3224127373</v>
      </c>
      <c r="BN293" s="43">
        <f t="shared" si="1205"/>
        <v>0.1892422588</v>
      </c>
      <c r="BO293" s="43">
        <f t="shared" si="1205"/>
        <v>0.111076978</v>
      </c>
      <c r="BP293" s="43"/>
      <c r="BQ293" s="43"/>
      <c r="BR293" s="43"/>
      <c r="BS293" s="43"/>
      <c r="BT293" s="43"/>
      <c r="BU293" s="43"/>
      <c r="BV293" s="43"/>
      <c r="BW293" s="43"/>
      <c r="BX293" s="43"/>
    </row>
    <row r="294">
      <c r="A294" s="30"/>
      <c r="B294" s="30"/>
      <c r="C294" s="44">
        <f t="shared" si="56"/>
        <v>290</v>
      </c>
      <c r="D294" s="32">
        <f t="shared" si="14"/>
        <v>718</v>
      </c>
      <c r="E294" s="32">
        <f t="shared" si="15"/>
        <v>718</v>
      </c>
      <c r="F294" s="33">
        <f t="shared" si="16"/>
        <v>351</v>
      </c>
      <c r="G294" s="30">
        <f t="shared" si="17"/>
        <v>214</v>
      </c>
      <c r="H294" s="34">
        <f t="shared" si="18"/>
        <v>137</v>
      </c>
      <c r="I294" s="35">
        <f t="shared" si="19"/>
        <v>0.2989108571</v>
      </c>
      <c r="J294" s="35">
        <f t="shared" si="20"/>
        <v>0.3172349633</v>
      </c>
      <c r="K294" s="36">
        <f t="shared" si="21"/>
        <v>64</v>
      </c>
      <c r="L294" s="37">
        <f t="shared" si="22"/>
        <v>150</v>
      </c>
      <c r="M294" s="38">
        <f t="shared" si="23"/>
        <v>43</v>
      </c>
      <c r="N294" s="39">
        <f t="shared" si="24"/>
        <v>94</v>
      </c>
      <c r="O294" s="35">
        <f t="shared" si="25"/>
        <v>0.2990654206</v>
      </c>
      <c r="P294" s="35">
        <f t="shared" si="26"/>
        <v>0.3138686131</v>
      </c>
      <c r="Q294" s="40">
        <f t="shared" si="27"/>
        <v>0.3048433048</v>
      </c>
      <c r="R294" s="35">
        <f t="shared" si="28"/>
        <v>0.2227979275</v>
      </c>
      <c r="S294" s="10">
        <f t="shared" si="57"/>
        <v>0.5714834638</v>
      </c>
      <c r="T294" s="10">
        <f t="shared" si="29"/>
        <v>0.7816725433</v>
      </c>
      <c r="U294" s="10">
        <f t="shared" si="30"/>
        <v>0.7816725433</v>
      </c>
      <c r="V294" s="30">
        <f t="shared" si="31"/>
        <v>351</v>
      </c>
      <c r="W294" s="30">
        <f t="shared" si="32"/>
        <v>107</v>
      </c>
      <c r="X294" s="34">
        <f t="shared" si="33"/>
        <v>201</v>
      </c>
      <c r="Y294" s="36">
        <f t="shared" si="34"/>
        <v>158</v>
      </c>
      <c r="Z294" s="37">
        <f t="shared" ref="Z294:AA294" si="1206">L294</f>
        <v>150</v>
      </c>
      <c r="AA294" s="38">
        <f t="shared" si="1206"/>
        <v>43</v>
      </c>
      <c r="AB294" s="39">
        <f t="shared" si="36"/>
        <v>44</v>
      </c>
      <c r="AC294" s="35">
        <f t="shared" si="37"/>
        <v>0.4942528736</v>
      </c>
      <c r="AD294" s="35">
        <f t="shared" si="38"/>
        <v>0.512987013</v>
      </c>
      <c r="AE294" s="50">
        <f t="shared" ref="AE294:AF294" si="1207">O294</f>
        <v>0.2990654206</v>
      </c>
      <c r="AF294" s="50">
        <f t="shared" si="1207"/>
        <v>0.3138686131</v>
      </c>
      <c r="AG294" s="52">
        <f t="shared" si="40"/>
        <v>0</v>
      </c>
      <c r="AH294" s="42">
        <v>516.0</v>
      </c>
      <c r="AI294" s="42">
        <v>874.0</v>
      </c>
      <c r="AJ294" s="42">
        <v>35.0</v>
      </c>
      <c r="AK294" s="42">
        <v>283.0</v>
      </c>
      <c r="AL294" s="42">
        <v>0.11006289308176101</v>
      </c>
      <c r="AM294" s="42">
        <v>0.3712230215827338</v>
      </c>
      <c r="AN294" s="42">
        <v>0.2800658978583196</v>
      </c>
      <c r="AO294" s="42">
        <v>0.3431372549019608</v>
      </c>
      <c r="AP294" s="42">
        <v>0.0</v>
      </c>
      <c r="AQ294" s="35">
        <f t="shared" si="41"/>
        <v>0.1100628931</v>
      </c>
      <c r="AR294" s="35">
        <f t="shared" si="42"/>
        <v>0.3712230216</v>
      </c>
      <c r="AS294" s="30">
        <f t="shared" si="43"/>
        <v>0.3591553658</v>
      </c>
      <c r="AT294" s="30">
        <f t="shared" si="44"/>
        <v>0.05792231735</v>
      </c>
      <c r="AU294" s="30">
        <f t="shared" si="45"/>
        <v>0.01206765576</v>
      </c>
      <c r="AV294" s="41">
        <f t="shared" si="46"/>
        <v>0.3009595171</v>
      </c>
      <c r="AW294" s="42">
        <f t="shared" si="47"/>
        <v>0.08794553792</v>
      </c>
      <c r="AX294" s="42">
        <f t="shared" si="48"/>
        <v>0.1062931597</v>
      </c>
      <c r="AY294" s="36">
        <f t="shared" si="49"/>
        <v>104</v>
      </c>
      <c r="AZ294" s="37">
        <f t="shared" si="50"/>
        <v>874</v>
      </c>
      <c r="BA294" s="38">
        <f t="shared" si="51"/>
        <v>35</v>
      </c>
      <c r="BB294" s="39">
        <f t="shared" si="52"/>
        <v>283</v>
      </c>
      <c r="BC294" s="43"/>
      <c r="BD294" s="43"/>
      <c r="BE294" s="43">
        <f t="shared" si="53"/>
        <v>1</v>
      </c>
      <c r="BF294" s="43">
        <f t="shared" ref="BF294:BK294" si="1208">POWER($AQ294,BF$3)</f>
        <v>0.1100628931</v>
      </c>
      <c r="BG294" s="43">
        <f t="shared" si="1208"/>
        <v>0.01211384043</v>
      </c>
      <c r="BH294" s="43">
        <f t="shared" si="1208"/>
        <v>0.001333284324</v>
      </c>
      <c r="BI294" s="43">
        <f t="shared" si="1208"/>
        <v>0.00014674513</v>
      </c>
      <c r="BJ294" s="43">
        <f t="shared" si="1208"/>
        <v>0.00001615119356</v>
      </c>
      <c r="BK294" s="43">
        <f t="shared" si="1208"/>
        <v>0.00000177764709</v>
      </c>
      <c r="BL294" s="43">
        <f t="shared" ref="BL294:BO294" si="1209">$AR294*BE294</f>
        <v>0.3712230216</v>
      </c>
      <c r="BM294" s="43">
        <f t="shared" si="1209"/>
        <v>0.04085787973</v>
      </c>
      <c r="BN294" s="43">
        <f t="shared" si="1209"/>
        <v>0.004496936449</v>
      </c>
      <c r="BO294" s="43">
        <f t="shared" si="1209"/>
        <v>0.0004949458355</v>
      </c>
      <c r="BP294" s="43"/>
      <c r="BQ294" s="43"/>
      <c r="BR294" s="43"/>
      <c r="BS294" s="43"/>
      <c r="BT294" s="43"/>
      <c r="BU294" s="43"/>
      <c r="BV294" s="43"/>
      <c r="BW294" s="43"/>
      <c r="BX294" s="43"/>
    </row>
    <row r="295">
      <c r="A295" s="30"/>
      <c r="B295" s="30"/>
      <c r="C295" s="44">
        <f t="shared" si="56"/>
        <v>291</v>
      </c>
      <c r="D295" s="32">
        <f t="shared" si="14"/>
        <v>1484</v>
      </c>
      <c r="E295" s="32">
        <f t="shared" si="15"/>
        <v>1484</v>
      </c>
      <c r="F295" s="33">
        <f t="shared" si="16"/>
        <v>587</v>
      </c>
      <c r="G295" s="30">
        <f t="shared" si="17"/>
        <v>329</v>
      </c>
      <c r="H295" s="34">
        <f t="shared" si="18"/>
        <v>258</v>
      </c>
      <c r="I295" s="35">
        <f t="shared" si="19"/>
        <v>0.2786383817</v>
      </c>
      <c r="J295" s="35">
        <f t="shared" si="20"/>
        <v>0.2147975247</v>
      </c>
      <c r="K295" s="36">
        <f t="shared" si="21"/>
        <v>92</v>
      </c>
      <c r="L295" s="37">
        <f t="shared" si="22"/>
        <v>237</v>
      </c>
      <c r="M295" s="38">
        <f t="shared" si="23"/>
        <v>55</v>
      </c>
      <c r="N295" s="39">
        <f t="shared" si="24"/>
        <v>203</v>
      </c>
      <c r="O295" s="35">
        <f t="shared" si="25"/>
        <v>0.2796352584</v>
      </c>
      <c r="P295" s="35">
        <f t="shared" si="26"/>
        <v>0.2131782946</v>
      </c>
      <c r="Q295" s="40">
        <f t="shared" si="27"/>
        <v>0.2504258944</v>
      </c>
      <c r="R295" s="35">
        <f t="shared" si="28"/>
        <v>0.1883561644</v>
      </c>
      <c r="S295" s="10">
        <f t="shared" si="57"/>
        <v>0.6695220112</v>
      </c>
      <c r="T295" s="10">
        <f t="shared" si="29"/>
        <v>0.963846998</v>
      </c>
      <c r="U295" s="10">
        <f t="shared" si="30"/>
        <v>0.963846998</v>
      </c>
      <c r="V295" s="30">
        <f t="shared" si="31"/>
        <v>587</v>
      </c>
      <c r="W295" s="30">
        <f t="shared" si="32"/>
        <v>147</v>
      </c>
      <c r="X295" s="34">
        <f t="shared" si="33"/>
        <v>393</v>
      </c>
      <c r="Y295" s="36">
        <f t="shared" si="34"/>
        <v>338</v>
      </c>
      <c r="Z295" s="37">
        <f t="shared" ref="Z295:AA295" si="1210">L295</f>
        <v>237</v>
      </c>
      <c r="AA295" s="38">
        <f t="shared" si="1210"/>
        <v>55</v>
      </c>
      <c r="AB295" s="39">
        <f t="shared" si="36"/>
        <v>13</v>
      </c>
      <c r="AC295" s="35">
        <f t="shared" si="37"/>
        <v>0.8088235294</v>
      </c>
      <c r="AD295" s="35">
        <f t="shared" si="38"/>
        <v>0.587826087</v>
      </c>
      <c r="AE295" s="50">
        <f t="shared" ref="AE295:AF295" si="1211">O295</f>
        <v>0.2796352584</v>
      </c>
      <c r="AF295" s="50">
        <f t="shared" si="1211"/>
        <v>0.2131782946</v>
      </c>
      <c r="AG295" s="52">
        <f t="shared" si="40"/>
        <v>0</v>
      </c>
      <c r="AH295" s="42">
        <v>498.0</v>
      </c>
      <c r="AI295" s="42">
        <v>576.0</v>
      </c>
      <c r="AJ295" s="42">
        <v>205.0</v>
      </c>
      <c r="AK295" s="42">
        <v>277.0</v>
      </c>
      <c r="AL295" s="42">
        <v>0.42531120331950206</v>
      </c>
      <c r="AM295" s="42">
        <v>0.46368715083798884</v>
      </c>
      <c r="AN295" s="42">
        <v>0.4251497005988024</v>
      </c>
      <c r="AO295" s="42">
        <v>0.5150753768844221</v>
      </c>
      <c r="AP295" s="42">
        <v>0.0</v>
      </c>
      <c r="AQ295" s="35">
        <f t="shared" si="41"/>
        <v>0.4253112033</v>
      </c>
      <c r="AR295" s="35">
        <f t="shared" si="42"/>
        <v>0.4636871508</v>
      </c>
      <c r="AS295" s="30">
        <f t="shared" si="43"/>
        <v>0.5012677781</v>
      </c>
      <c r="AT295" s="30">
        <f t="shared" si="44"/>
        <v>0.2000347296</v>
      </c>
      <c r="AU295" s="30">
        <f t="shared" si="45"/>
        <v>-0.03758062723</v>
      </c>
      <c r="AV295" s="41">
        <f t="shared" si="46"/>
        <v>0.3457706543</v>
      </c>
      <c r="AW295" s="42">
        <f t="shared" si="47"/>
        <v>0.3323428296</v>
      </c>
      <c r="AX295" s="42">
        <f t="shared" si="48"/>
        <v>0.2752053748</v>
      </c>
      <c r="AY295" s="36">
        <f t="shared" si="49"/>
        <v>219</v>
      </c>
      <c r="AZ295" s="37">
        <f t="shared" si="50"/>
        <v>576</v>
      </c>
      <c r="BA295" s="38">
        <f t="shared" si="51"/>
        <v>205</v>
      </c>
      <c r="BB295" s="39">
        <f t="shared" si="52"/>
        <v>277</v>
      </c>
      <c r="BC295" s="43"/>
      <c r="BD295" s="43"/>
      <c r="BE295" s="43">
        <f t="shared" si="53"/>
        <v>1</v>
      </c>
      <c r="BF295" s="43">
        <f t="shared" ref="BF295:BK295" si="1212">POWER($AQ295,BF$3)</f>
        <v>0.4253112033</v>
      </c>
      <c r="BG295" s="43">
        <f t="shared" si="1212"/>
        <v>0.1808896197</v>
      </c>
      <c r="BH295" s="43">
        <f t="shared" si="1212"/>
        <v>0.07693438181</v>
      </c>
      <c r="BI295" s="43">
        <f t="shared" si="1212"/>
        <v>0.0327210545</v>
      </c>
      <c r="BJ295" s="43">
        <f t="shared" si="1212"/>
        <v>0.01391663106</v>
      </c>
      <c r="BK295" s="43">
        <f t="shared" si="1212"/>
        <v>0.005918899104</v>
      </c>
      <c r="BL295" s="43">
        <f t="shared" ref="BL295:BO295" si="1213">$AR295*BE295</f>
        <v>0.4636871508</v>
      </c>
      <c r="BM295" s="43">
        <f t="shared" si="1213"/>
        <v>0.1972113401</v>
      </c>
      <c r="BN295" s="43">
        <f t="shared" si="1213"/>
        <v>0.08387619236</v>
      </c>
      <c r="BO295" s="43">
        <f t="shared" si="1213"/>
        <v>0.0356734843</v>
      </c>
      <c r="BP295" s="43"/>
      <c r="BQ295" s="43"/>
      <c r="BR295" s="43"/>
      <c r="BS295" s="43"/>
      <c r="BT295" s="43"/>
      <c r="BU295" s="43"/>
      <c r="BV295" s="43"/>
      <c r="BW295" s="43"/>
      <c r="BX295" s="43"/>
    </row>
    <row r="296">
      <c r="A296" s="30"/>
      <c r="B296" s="30"/>
      <c r="C296" s="44">
        <f t="shared" si="56"/>
        <v>292</v>
      </c>
      <c r="D296" s="32">
        <f t="shared" si="14"/>
        <v>1327</v>
      </c>
      <c r="E296" s="32">
        <f t="shared" si="15"/>
        <v>1327</v>
      </c>
      <c r="F296" s="33">
        <f t="shared" si="16"/>
        <v>697</v>
      </c>
      <c r="G296" s="30">
        <f t="shared" si="17"/>
        <v>313</v>
      </c>
      <c r="H296" s="34">
        <f t="shared" si="18"/>
        <v>384</v>
      </c>
      <c r="I296" s="35">
        <f t="shared" si="19"/>
        <v>0.2715873326</v>
      </c>
      <c r="J296" s="35">
        <f t="shared" si="20"/>
        <v>0.2933007118</v>
      </c>
      <c r="K296" s="36">
        <f t="shared" si="21"/>
        <v>85</v>
      </c>
      <c r="L296" s="37">
        <f t="shared" si="22"/>
        <v>228</v>
      </c>
      <c r="M296" s="38">
        <f t="shared" si="23"/>
        <v>113</v>
      </c>
      <c r="N296" s="39">
        <f t="shared" si="24"/>
        <v>271</v>
      </c>
      <c r="O296" s="35">
        <f t="shared" si="25"/>
        <v>0.2715654952</v>
      </c>
      <c r="P296" s="35">
        <f t="shared" si="26"/>
        <v>0.2942708333</v>
      </c>
      <c r="Q296" s="40">
        <f t="shared" si="27"/>
        <v>0.2840746055</v>
      </c>
      <c r="R296" s="35">
        <f t="shared" si="28"/>
        <v>0.3313782991</v>
      </c>
      <c r="S296" s="10">
        <f t="shared" si="57"/>
        <v>0.6002886792</v>
      </c>
      <c r="T296" s="10">
        <f t="shared" si="29"/>
        <v>0.7612539763</v>
      </c>
      <c r="U296" s="10">
        <f t="shared" si="30"/>
        <v>0.7612539763</v>
      </c>
      <c r="V296" s="30">
        <f t="shared" si="31"/>
        <v>697</v>
      </c>
      <c r="W296" s="30">
        <f t="shared" si="32"/>
        <v>198</v>
      </c>
      <c r="X296" s="34">
        <f t="shared" si="33"/>
        <v>418</v>
      </c>
      <c r="Y296" s="36">
        <f t="shared" si="34"/>
        <v>305</v>
      </c>
      <c r="Z296" s="37">
        <f t="shared" ref="Z296:AA296" si="1214">L296</f>
        <v>228</v>
      </c>
      <c r="AA296" s="38">
        <f t="shared" si="1214"/>
        <v>113</v>
      </c>
      <c r="AB296" s="39">
        <f t="shared" si="36"/>
        <v>96</v>
      </c>
      <c r="AC296" s="35">
        <f t="shared" si="37"/>
        <v>0.5406698565</v>
      </c>
      <c r="AD296" s="35">
        <f t="shared" si="38"/>
        <v>0.5722326454</v>
      </c>
      <c r="AE296" s="50">
        <f t="shared" ref="AE296:AF296" si="1215">O296</f>
        <v>0.2715654952</v>
      </c>
      <c r="AF296" s="50">
        <f t="shared" si="1215"/>
        <v>0.2942708333</v>
      </c>
      <c r="AG296" s="52">
        <f t="shared" si="40"/>
        <v>0</v>
      </c>
      <c r="AH296" s="42">
        <v>620.0</v>
      </c>
      <c r="AI296" s="42">
        <v>692.0</v>
      </c>
      <c r="AJ296" s="42">
        <v>109.0</v>
      </c>
      <c r="AK296" s="42">
        <v>240.0</v>
      </c>
      <c r="AL296" s="42">
        <v>0.3123209169054441</v>
      </c>
      <c r="AM296" s="42">
        <v>0.4725609756097561</v>
      </c>
      <c r="AN296" s="42">
        <v>0.4295136026380874</v>
      </c>
      <c r="AO296" s="42">
        <v>0.45416666666666666</v>
      </c>
      <c r="AP296" s="42">
        <v>0.0</v>
      </c>
      <c r="AQ296" s="35">
        <f t="shared" si="41"/>
        <v>0.3123209169</v>
      </c>
      <c r="AR296" s="35">
        <f t="shared" si="42"/>
        <v>0.4725609756</v>
      </c>
      <c r="AS296" s="30">
        <f t="shared" si="43"/>
        <v>0.4546527007</v>
      </c>
      <c r="AT296" s="30">
        <f t="shared" si="44"/>
        <v>0.1534196522</v>
      </c>
      <c r="AU296" s="30">
        <f t="shared" si="45"/>
        <v>0.01790827489</v>
      </c>
      <c r="AV296" s="41">
        <f t="shared" si="46"/>
        <v>0.3287956554</v>
      </c>
      <c r="AW296" s="42">
        <f t="shared" si="47"/>
        <v>0.2460507517</v>
      </c>
      <c r="AX296" s="42">
        <f t="shared" si="48"/>
        <v>0.2732784305</v>
      </c>
      <c r="AY296" s="36">
        <f t="shared" si="49"/>
        <v>260</v>
      </c>
      <c r="AZ296" s="37">
        <f t="shared" si="50"/>
        <v>692</v>
      </c>
      <c r="BA296" s="38">
        <f t="shared" si="51"/>
        <v>109</v>
      </c>
      <c r="BB296" s="39">
        <f t="shared" si="52"/>
        <v>240</v>
      </c>
      <c r="BC296" s="43"/>
      <c r="BD296" s="43"/>
      <c r="BE296" s="43">
        <f t="shared" si="53"/>
        <v>1</v>
      </c>
      <c r="BF296" s="43">
        <f t="shared" ref="BF296:BK296" si="1216">POWER($AQ296,BF$3)</f>
        <v>0.3123209169</v>
      </c>
      <c r="BG296" s="43">
        <f t="shared" si="1216"/>
        <v>0.09754435514</v>
      </c>
      <c r="BH296" s="43">
        <f t="shared" si="1216"/>
        <v>0.03046514244</v>
      </c>
      <c r="BI296" s="43">
        <f t="shared" si="1216"/>
        <v>0.009514901219</v>
      </c>
      <c r="BJ296" s="43">
        <f t="shared" si="1216"/>
        <v>0.002971702673</v>
      </c>
      <c r="BK296" s="43">
        <f t="shared" si="1216"/>
        <v>0.0009281249036</v>
      </c>
      <c r="BL296" s="43">
        <f t="shared" ref="BL296:BO296" si="1217">$AR296*BE296</f>
        <v>0.4725609756</v>
      </c>
      <c r="BM296" s="43">
        <f t="shared" si="1217"/>
        <v>0.1475906772</v>
      </c>
      <c r="BN296" s="43">
        <f t="shared" si="1217"/>
        <v>0.04609565563</v>
      </c>
      <c r="BO296" s="43">
        <f t="shared" si="1217"/>
        <v>0.01439663743</v>
      </c>
      <c r="BP296" s="43"/>
      <c r="BQ296" s="43"/>
      <c r="BR296" s="43"/>
      <c r="BS296" s="43"/>
      <c r="BT296" s="43"/>
      <c r="BU296" s="43"/>
      <c r="BV296" s="43"/>
      <c r="BW296" s="43"/>
      <c r="BX296" s="43"/>
    </row>
    <row r="297">
      <c r="A297" s="30"/>
      <c r="B297" s="30"/>
      <c r="C297" s="44">
        <f t="shared" si="56"/>
        <v>293</v>
      </c>
      <c r="D297" s="32">
        <f t="shared" si="14"/>
        <v>2837</v>
      </c>
      <c r="E297" s="32">
        <f t="shared" si="15"/>
        <v>2837</v>
      </c>
      <c r="F297" s="33">
        <f t="shared" si="16"/>
        <v>1610</v>
      </c>
      <c r="G297" s="30">
        <f t="shared" si="17"/>
        <v>1289</v>
      </c>
      <c r="H297" s="34">
        <f t="shared" si="18"/>
        <v>321</v>
      </c>
      <c r="I297" s="35">
        <f t="shared" si="19"/>
        <v>0.3498313339</v>
      </c>
      <c r="J297" s="35">
        <f t="shared" si="20"/>
        <v>0.3779939136</v>
      </c>
      <c r="K297" s="36">
        <f t="shared" si="21"/>
        <v>451</v>
      </c>
      <c r="L297" s="37">
        <f t="shared" si="22"/>
        <v>838</v>
      </c>
      <c r="M297" s="38">
        <f t="shared" si="23"/>
        <v>121</v>
      </c>
      <c r="N297" s="39">
        <f t="shared" si="24"/>
        <v>200</v>
      </c>
      <c r="O297" s="35">
        <f t="shared" si="25"/>
        <v>0.3498836307</v>
      </c>
      <c r="P297" s="35">
        <f t="shared" si="26"/>
        <v>0.3769470405</v>
      </c>
      <c r="Q297" s="40">
        <f t="shared" si="27"/>
        <v>0.3552795031</v>
      </c>
      <c r="R297" s="35">
        <f t="shared" si="28"/>
        <v>0.126173097</v>
      </c>
      <c r="S297" s="10">
        <f t="shared" si="57"/>
        <v>0.6531053257</v>
      </c>
      <c r="T297" s="10">
        <f t="shared" si="29"/>
        <v>0.9756713916</v>
      </c>
      <c r="U297" s="10">
        <f t="shared" si="30"/>
        <v>0.9756713916</v>
      </c>
      <c r="V297" s="30">
        <f t="shared" si="31"/>
        <v>1610</v>
      </c>
      <c r="W297" s="30">
        <f t="shared" si="32"/>
        <v>572</v>
      </c>
      <c r="X297" s="34">
        <f t="shared" si="33"/>
        <v>1051</v>
      </c>
      <c r="Y297" s="36">
        <f t="shared" si="34"/>
        <v>930</v>
      </c>
      <c r="Z297" s="37">
        <f t="shared" ref="Z297:AA297" si="1218">L297</f>
        <v>838</v>
      </c>
      <c r="AA297" s="38">
        <f t="shared" si="1218"/>
        <v>121</v>
      </c>
      <c r="AB297" s="39">
        <f t="shared" si="36"/>
        <v>23</v>
      </c>
      <c r="AC297" s="35">
        <f t="shared" si="37"/>
        <v>0.8402777778</v>
      </c>
      <c r="AD297" s="35">
        <f t="shared" si="38"/>
        <v>0.5260180995</v>
      </c>
      <c r="AE297" s="50">
        <f t="shared" ref="AE297:AF297" si="1219">O297</f>
        <v>0.3498836307</v>
      </c>
      <c r="AF297" s="50">
        <f t="shared" si="1219"/>
        <v>0.3769470405</v>
      </c>
      <c r="AG297" s="52">
        <f t="shared" si="40"/>
        <v>0</v>
      </c>
      <c r="AH297" s="42">
        <v>281.0</v>
      </c>
      <c r="AI297" s="42">
        <v>58.0</v>
      </c>
      <c r="AJ297" s="42">
        <v>234.0</v>
      </c>
      <c r="AK297" s="42">
        <v>28.0</v>
      </c>
      <c r="AL297" s="42">
        <v>0.8931297709923665</v>
      </c>
      <c r="AM297" s="42">
        <v>0.8289085545722714</v>
      </c>
      <c r="AN297" s="42">
        <v>0.8104575163398693</v>
      </c>
      <c r="AO297" s="42">
        <v>0.8153310104529616</v>
      </c>
      <c r="AP297" s="42">
        <v>0.0</v>
      </c>
      <c r="AQ297" s="35">
        <f t="shared" si="41"/>
        <v>0.893129771</v>
      </c>
      <c r="AR297" s="35">
        <f t="shared" si="42"/>
        <v>0.8289085546</v>
      </c>
      <c r="AS297" s="30">
        <f t="shared" si="43"/>
        <v>0.6349986406</v>
      </c>
      <c r="AT297" s="30">
        <f t="shared" si="44"/>
        <v>0.3337655922</v>
      </c>
      <c r="AU297" s="30">
        <f t="shared" si="45"/>
        <v>0.1939099139</v>
      </c>
      <c r="AV297" s="41">
        <f t="shared" si="46"/>
        <v>0.4277647618</v>
      </c>
      <c r="AW297" s="42">
        <f t="shared" si="47"/>
        <v>0.6741959131</v>
      </c>
      <c r="AX297" s="42">
        <f t="shared" si="48"/>
        <v>0.9690158709</v>
      </c>
      <c r="AY297" s="36">
        <f t="shared" si="49"/>
        <v>1814</v>
      </c>
      <c r="AZ297" s="37">
        <f t="shared" si="50"/>
        <v>58</v>
      </c>
      <c r="BA297" s="38">
        <f t="shared" si="51"/>
        <v>234</v>
      </c>
      <c r="BB297" s="39">
        <f t="shared" si="52"/>
        <v>28</v>
      </c>
      <c r="BC297" s="43"/>
      <c r="BD297" s="43"/>
      <c r="BE297" s="43">
        <f t="shared" si="53"/>
        <v>1</v>
      </c>
      <c r="BF297" s="43">
        <f t="shared" ref="BF297:BK297" si="1220">POWER($AQ297,BF$3)</f>
        <v>0.893129771</v>
      </c>
      <c r="BG297" s="43">
        <f t="shared" si="1220"/>
        <v>0.7976807878</v>
      </c>
      <c r="BH297" s="43">
        <f t="shared" si="1220"/>
        <v>0.7124324594</v>
      </c>
      <c r="BI297" s="43">
        <f t="shared" si="1220"/>
        <v>0.6362946393</v>
      </c>
      <c r="BJ297" s="43">
        <f t="shared" si="1220"/>
        <v>0.5682936855</v>
      </c>
      <c r="BK297" s="43">
        <f t="shared" si="1220"/>
        <v>0.5075600092</v>
      </c>
      <c r="BL297" s="43">
        <f t="shared" ref="BL297:BO297" si="1221">$AR297*BE297</f>
        <v>0.8289085546</v>
      </c>
      <c r="BM297" s="43">
        <f t="shared" si="1221"/>
        <v>0.7403229075</v>
      </c>
      <c r="BN297" s="43">
        <f t="shared" si="1221"/>
        <v>0.6612044289</v>
      </c>
      <c r="BO297" s="43">
        <f t="shared" si="1221"/>
        <v>0.5905413601</v>
      </c>
      <c r="BP297" s="43"/>
      <c r="BQ297" s="43"/>
      <c r="BR297" s="43"/>
      <c r="BS297" s="43"/>
      <c r="BT297" s="43"/>
      <c r="BU297" s="43"/>
      <c r="BV297" s="43"/>
      <c r="BW297" s="43"/>
      <c r="BX297" s="43"/>
    </row>
    <row r="298">
      <c r="A298" s="30"/>
      <c r="B298" s="30"/>
      <c r="C298" s="44">
        <f t="shared" si="56"/>
        <v>294</v>
      </c>
      <c r="D298" s="32">
        <f t="shared" si="14"/>
        <v>1384</v>
      </c>
      <c r="E298" s="32">
        <f t="shared" si="15"/>
        <v>1384</v>
      </c>
      <c r="F298" s="33">
        <f t="shared" si="16"/>
        <v>638</v>
      </c>
      <c r="G298" s="30">
        <f t="shared" si="17"/>
        <v>420</v>
      </c>
      <c r="H298" s="34">
        <f t="shared" si="18"/>
        <v>218</v>
      </c>
      <c r="I298" s="35">
        <f t="shared" si="19"/>
        <v>0.3871918872</v>
      </c>
      <c r="J298" s="35">
        <f t="shared" si="20"/>
        <v>0.4216664941</v>
      </c>
      <c r="K298" s="36">
        <f t="shared" si="21"/>
        <v>163</v>
      </c>
      <c r="L298" s="37">
        <f t="shared" si="22"/>
        <v>257</v>
      </c>
      <c r="M298" s="38">
        <f t="shared" si="23"/>
        <v>92</v>
      </c>
      <c r="N298" s="39">
        <f t="shared" si="24"/>
        <v>126</v>
      </c>
      <c r="O298" s="35">
        <f t="shared" si="25"/>
        <v>0.3880952381</v>
      </c>
      <c r="P298" s="35">
        <f t="shared" si="26"/>
        <v>0.4220183486</v>
      </c>
      <c r="Q298" s="40">
        <f t="shared" si="27"/>
        <v>0.3996865204</v>
      </c>
      <c r="R298" s="35">
        <f t="shared" si="28"/>
        <v>0.2636103152</v>
      </c>
      <c r="S298" s="10">
        <f t="shared" si="57"/>
        <v>0.5955833003</v>
      </c>
      <c r="T298" s="10">
        <f t="shared" si="29"/>
        <v>0.7957563616</v>
      </c>
      <c r="U298" s="10">
        <f t="shared" si="30"/>
        <v>0.7957563616</v>
      </c>
      <c r="V298" s="30">
        <f t="shared" si="31"/>
        <v>638</v>
      </c>
      <c r="W298" s="30">
        <f t="shared" si="32"/>
        <v>255</v>
      </c>
      <c r="X298" s="34">
        <f t="shared" si="33"/>
        <v>380</v>
      </c>
      <c r="Y298" s="36">
        <f t="shared" si="34"/>
        <v>288</v>
      </c>
      <c r="Z298" s="37">
        <f t="shared" ref="Z298:AA298" si="1222">L298</f>
        <v>257</v>
      </c>
      <c r="AA298" s="38">
        <f t="shared" si="1222"/>
        <v>92</v>
      </c>
      <c r="AB298" s="39">
        <f t="shared" si="36"/>
        <v>74</v>
      </c>
      <c r="AC298" s="35">
        <f t="shared" si="37"/>
        <v>0.5542168675</v>
      </c>
      <c r="AD298" s="35">
        <f t="shared" si="38"/>
        <v>0.528440367</v>
      </c>
      <c r="AE298" s="50">
        <f t="shared" ref="AE298:AF298" si="1223">O298</f>
        <v>0.3880952381</v>
      </c>
      <c r="AF298" s="50">
        <f t="shared" si="1223"/>
        <v>0.4220183486</v>
      </c>
      <c r="AG298" s="52">
        <f t="shared" si="40"/>
        <v>0</v>
      </c>
      <c r="AH298" s="42">
        <v>110.0</v>
      </c>
      <c r="AI298" s="42">
        <v>106.0</v>
      </c>
      <c r="AJ298" s="42">
        <v>28.0</v>
      </c>
      <c r="AK298" s="42">
        <v>45.0</v>
      </c>
      <c r="AL298" s="42">
        <v>0.3835616438356164</v>
      </c>
      <c r="AM298" s="42">
        <v>0.5092592592592593</v>
      </c>
      <c r="AN298" s="42">
        <v>0.19696969696969696</v>
      </c>
      <c r="AO298" s="42">
        <v>0.21212121212121213</v>
      </c>
      <c r="AP298" s="42">
        <v>0.0</v>
      </c>
      <c r="AQ298" s="35">
        <f t="shared" si="41"/>
        <v>0.3835616438</v>
      </c>
      <c r="AR298" s="35">
        <f t="shared" si="42"/>
        <v>0.5092592593</v>
      </c>
      <c r="AS298" s="30">
        <f t="shared" si="43"/>
        <v>0.4846361568</v>
      </c>
      <c r="AT298" s="30">
        <f t="shared" si="44"/>
        <v>0.1834031083</v>
      </c>
      <c r="AU298" s="30">
        <f t="shared" si="45"/>
        <v>0.02462310249</v>
      </c>
      <c r="AV298" s="41">
        <f t="shared" si="46"/>
        <v>0.3393762534</v>
      </c>
      <c r="AW298" s="42">
        <f t="shared" si="47"/>
        <v>0.3006295351</v>
      </c>
      <c r="AX298" s="42">
        <f t="shared" si="48"/>
        <v>0.3380664144</v>
      </c>
      <c r="AY298" s="36">
        <f t="shared" si="49"/>
        <v>54</v>
      </c>
      <c r="AZ298" s="37">
        <f t="shared" si="50"/>
        <v>106</v>
      </c>
      <c r="BA298" s="38">
        <f t="shared" si="51"/>
        <v>28</v>
      </c>
      <c r="BB298" s="39">
        <f t="shared" si="52"/>
        <v>45</v>
      </c>
      <c r="BC298" s="43"/>
      <c r="BD298" s="43"/>
      <c r="BE298" s="43">
        <f t="shared" si="53"/>
        <v>1</v>
      </c>
      <c r="BF298" s="43">
        <f t="shared" ref="BF298:BK298" si="1224">POWER($AQ298,BF$3)</f>
        <v>0.3835616438</v>
      </c>
      <c r="BG298" s="43">
        <f t="shared" si="1224"/>
        <v>0.1471195346</v>
      </c>
      <c r="BH298" s="43">
        <f t="shared" si="1224"/>
        <v>0.05642941054</v>
      </c>
      <c r="BI298" s="43">
        <f t="shared" si="1224"/>
        <v>0.02164415747</v>
      </c>
      <c r="BJ298" s="43">
        <f t="shared" si="1224"/>
        <v>0.008301868618</v>
      </c>
      <c r="BK298" s="43">
        <f t="shared" si="1224"/>
        <v>0.003184278374</v>
      </c>
      <c r="BL298" s="43">
        <f t="shared" ref="BL298:BO298" si="1225">$AR298*BE298</f>
        <v>0.5092592593</v>
      </c>
      <c r="BM298" s="43">
        <f t="shared" si="1225"/>
        <v>0.1953323186</v>
      </c>
      <c r="BN298" s="43">
        <f t="shared" si="1225"/>
        <v>0.07492198522</v>
      </c>
      <c r="BO298" s="43">
        <f t="shared" si="1225"/>
        <v>0.02873719981</v>
      </c>
      <c r="BP298" s="43"/>
      <c r="BQ298" s="43"/>
      <c r="BR298" s="43"/>
      <c r="BS298" s="43"/>
      <c r="BT298" s="43"/>
      <c r="BU298" s="43"/>
      <c r="BV298" s="43"/>
      <c r="BW298" s="43"/>
      <c r="BX298" s="43"/>
    </row>
    <row r="299">
      <c r="A299" s="30"/>
      <c r="B299" s="30"/>
      <c r="C299" s="44">
        <f t="shared" si="56"/>
        <v>295</v>
      </c>
      <c r="D299" s="32">
        <f t="shared" si="14"/>
        <v>273</v>
      </c>
      <c r="E299" s="32">
        <f t="shared" si="15"/>
        <v>1401</v>
      </c>
      <c r="F299" s="33">
        <f t="shared" si="16"/>
        <v>940</v>
      </c>
      <c r="G299" s="30">
        <f t="shared" si="17"/>
        <v>748</v>
      </c>
      <c r="H299" s="34">
        <f t="shared" si="18"/>
        <v>192</v>
      </c>
      <c r="I299" s="35">
        <f t="shared" si="19"/>
        <v>0.5383456955</v>
      </c>
      <c r="J299" s="35">
        <f t="shared" si="20"/>
        <v>0.5192849712</v>
      </c>
      <c r="K299" s="36">
        <f t="shared" si="21"/>
        <v>403</v>
      </c>
      <c r="L299" s="37">
        <f t="shared" si="22"/>
        <v>345</v>
      </c>
      <c r="M299" s="38">
        <f t="shared" si="23"/>
        <v>100</v>
      </c>
      <c r="N299" s="39">
        <f t="shared" si="24"/>
        <v>92</v>
      </c>
      <c r="O299" s="35">
        <f t="shared" si="25"/>
        <v>0.5387700535</v>
      </c>
      <c r="P299" s="35">
        <f t="shared" si="26"/>
        <v>0.5208333333</v>
      </c>
      <c r="Q299" s="40">
        <f t="shared" si="27"/>
        <v>0.535106383</v>
      </c>
      <c r="R299" s="35">
        <f t="shared" si="28"/>
        <v>0.2247191011</v>
      </c>
      <c r="S299" s="10">
        <f t="shared" si="57"/>
        <v>0.6205506672</v>
      </c>
      <c r="T299" s="10">
        <f t="shared" si="29"/>
        <v>0.8609137849</v>
      </c>
      <c r="U299" s="10">
        <f t="shared" si="30"/>
        <v>0.8609137849</v>
      </c>
      <c r="V299" s="30">
        <f t="shared" si="31"/>
        <v>940</v>
      </c>
      <c r="W299" s="30">
        <f t="shared" si="32"/>
        <v>503</v>
      </c>
      <c r="X299" s="34">
        <f t="shared" si="33"/>
        <v>583</v>
      </c>
      <c r="Y299" s="36">
        <f t="shared" si="34"/>
        <v>483</v>
      </c>
      <c r="Z299" s="37">
        <f t="shared" ref="Z299:AA299" si="1226">L299</f>
        <v>345</v>
      </c>
      <c r="AA299" s="38">
        <f t="shared" si="1226"/>
        <v>100</v>
      </c>
      <c r="AB299" s="39">
        <f t="shared" si="36"/>
        <v>78</v>
      </c>
      <c r="AC299" s="35">
        <f t="shared" si="37"/>
        <v>0.5617977528</v>
      </c>
      <c r="AD299" s="35">
        <f t="shared" si="38"/>
        <v>0.5833333333</v>
      </c>
      <c r="AE299" s="50">
        <f t="shared" ref="AE299:AF299" si="1227">O299</f>
        <v>0.5387700535</v>
      </c>
      <c r="AF299" s="50">
        <f t="shared" si="1227"/>
        <v>0.5208333333</v>
      </c>
      <c r="AG299" s="52">
        <f t="shared" si="40"/>
        <v>0</v>
      </c>
      <c r="AH299" s="42">
        <v>588.0</v>
      </c>
      <c r="AI299" s="42">
        <v>443.0</v>
      </c>
      <c r="AJ299" s="42">
        <v>71.0</v>
      </c>
      <c r="AK299" s="42">
        <v>25.0</v>
      </c>
      <c r="AL299" s="42">
        <v>0.7395833333333334</v>
      </c>
      <c r="AM299" s="42">
        <v>0.5703200775945684</v>
      </c>
      <c r="AN299" s="42">
        <v>0.2322357019064125</v>
      </c>
      <c r="AO299" s="42">
        <v>0.16099773242630386</v>
      </c>
      <c r="AP299" s="42">
        <v>0.0</v>
      </c>
      <c r="AQ299" s="35">
        <f t="shared" si="41"/>
        <v>0.7395833333</v>
      </c>
      <c r="AR299" s="35">
        <f t="shared" si="42"/>
        <v>0.5703200776</v>
      </c>
      <c r="AS299" s="30">
        <f t="shared" si="43"/>
        <v>0.6023981356</v>
      </c>
      <c r="AT299" s="30">
        <f t="shared" si="44"/>
        <v>0.3011650871</v>
      </c>
      <c r="AU299" s="30">
        <f t="shared" si="45"/>
        <v>-0.03207805802</v>
      </c>
      <c r="AV299" s="41">
        <f t="shared" si="46"/>
        <v>0.3986925079</v>
      </c>
      <c r="AW299" s="42">
        <f t="shared" si="47"/>
        <v>0.5646609233</v>
      </c>
      <c r="AX299" s="42">
        <f t="shared" si="48"/>
        <v>0.5158895556</v>
      </c>
      <c r="AY299" s="36">
        <f t="shared" si="49"/>
        <v>472</v>
      </c>
      <c r="AZ299" s="37">
        <f t="shared" si="50"/>
        <v>443</v>
      </c>
      <c r="BA299" s="38">
        <f t="shared" si="51"/>
        <v>71</v>
      </c>
      <c r="BB299" s="39">
        <f t="shared" si="52"/>
        <v>25</v>
      </c>
      <c r="BC299" s="43"/>
      <c r="BD299" s="43"/>
      <c r="BE299" s="43">
        <f t="shared" si="53"/>
        <v>1</v>
      </c>
      <c r="BF299" s="43">
        <f t="shared" ref="BF299:BK299" si="1228">POWER($AQ299,BF$3)</f>
        <v>0.7395833333</v>
      </c>
      <c r="BG299" s="43">
        <f t="shared" si="1228"/>
        <v>0.5469835069</v>
      </c>
      <c r="BH299" s="43">
        <f t="shared" si="1228"/>
        <v>0.4045398853</v>
      </c>
      <c r="BI299" s="43">
        <f t="shared" si="1228"/>
        <v>0.2991909569</v>
      </c>
      <c r="BJ299" s="43">
        <f t="shared" si="1228"/>
        <v>0.2212766452</v>
      </c>
      <c r="BK299" s="43">
        <f t="shared" si="1228"/>
        <v>0.1636525188</v>
      </c>
      <c r="BL299" s="43">
        <f t="shared" ref="BL299:BO299" si="1229">$AR299*BE299</f>
        <v>0.5703200776</v>
      </c>
      <c r="BM299" s="43">
        <f t="shared" si="1229"/>
        <v>0.4217992241</v>
      </c>
      <c r="BN299" s="43">
        <f t="shared" si="1229"/>
        <v>0.3119556761</v>
      </c>
      <c r="BO299" s="43">
        <f t="shared" si="1229"/>
        <v>0.2307172188</v>
      </c>
      <c r="BP299" s="43"/>
      <c r="BQ299" s="43"/>
      <c r="BR299" s="43"/>
      <c r="BS299" s="43"/>
      <c r="BT299" s="43"/>
      <c r="BU299" s="43"/>
      <c r="BV299" s="43"/>
      <c r="BW299" s="43"/>
      <c r="BX299" s="43"/>
    </row>
    <row r="300">
      <c r="A300" s="30"/>
      <c r="B300" s="30"/>
      <c r="C300" s="44">
        <f t="shared" si="56"/>
        <v>296</v>
      </c>
      <c r="D300" s="32">
        <f t="shared" si="14"/>
        <v>456</v>
      </c>
      <c r="E300" s="32">
        <f t="shared" si="15"/>
        <v>456</v>
      </c>
      <c r="F300" s="33">
        <f t="shared" si="16"/>
        <v>253</v>
      </c>
      <c r="G300" s="30">
        <f t="shared" si="17"/>
        <v>175</v>
      </c>
      <c r="H300" s="34">
        <f t="shared" si="18"/>
        <v>78</v>
      </c>
      <c r="I300" s="35">
        <f t="shared" si="19"/>
        <v>0.5293695485</v>
      </c>
      <c r="J300" s="35">
        <f t="shared" si="20"/>
        <v>0.551391559</v>
      </c>
      <c r="K300" s="36">
        <f t="shared" si="21"/>
        <v>93</v>
      </c>
      <c r="L300" s="37">
        <f t="shared" si="22"/>
        <v>82</v>
      </c>
      <c r="M300" s="38">
        <f t="shared" si="23"/>
        <v>43</v>
      </c>
      <c r="N300" s="39">
        <f t="shared" si="24"/>
        <v>35</v>
      </c>
      <c r="O300" s="35">
        <f t="shared" si="25"/>
        <v>0.5314285714</v>
      </c>
      <c r="P300" s="35">
        <f t="shared" si="26"/>
        <v>0.5512820513</v>
      </c>
      <c r="Q300" s="40">
        <f t="shared" si="27"/>
        <v>0.5375494071</v>
      </c>
      <c r="R300" s="35">
        <f t="shared" si="28"/>
        <v>0.344</v>
      </c>
      <c r="S300" s="10">
        <f t="shared" si="57"/>
        <v>0.7358172602</v>
      </c>
      <c r="T300" s="10">
        <f t="shared" si="29"/>
        <v>0.975569279</v>
      </c>
      <c r="U300" s="10">
        <f t="shared" si="30"/>
        <v>0.975569279</v>
      </c>
      <c r="V300" s="30">
        <f t="shared" si="31"/>
        <v>253</v>
      </c>
      <c r="W300" s="30">
        <f t="shared" si="32"/>
        <v>136</v>
      </c>
      <c r="X300" s="34">
        <f t="shared" si="33"/>
        <v>186</v>
      </c>
      <c r="Y300" s="36">
        <f t="shared" si="34"/>
        <v>143</v>
      </c>
      <c r="Z300" s="37">
        <f t="shared" ref="Z300:AA300" si="1230">L300</f>
        <v>82</v>
      </c>
      <c r="AA300" s="38">
        <f t="shared" si="1230"/>
        <v>43</v>
      </c>
      <c r="AB300" s="39">
        <f t="shared" si="36"/>
        <v>4</v>
      </c>
      <c r="AC300" s="35">
        <f t="shared" si="37"/>
        <v>0.914893617</v>
      </c>
      <c r="AD300" s="35">
        <f t="shared" si="38"/>
        <v>0.6355555556</v>
      </c>
      <c r="AE300" s="50">
        <f t="shared" ref="AE300:AF300" si="1231">O300</f>
        <v>0.5314285714</v>
      </c>
      <c r="AF300" s="50">
        <f t="shared" si="1231"/>
        <v>0.5512820513</v>
      </c>
      <c r="AG300" s="52">
        <f t="shared" si="40"/>
        <v>0</v>
      </c>
      <c r="AH300" s="42">
        <v>419.0</v>
      </c>
      <c r="AI300" s="42">
        <v>276.0</v>
      </c>
      <c r="AJ300" s="42">
        <v>38.0</v>
      </c>
      <c r="AK300" s="42">
        <v>93.0</v>
      </c>
      <c r="AL300" s="42">
        <v>0.2900763358778626</v>
      </c>
      <c r="AM300" s="42">
        <v>0.6028776978417266</v>
      </c>
      <c r="AN300" s="42">
        <v>0.16109422492401215</v>
      </c>
      <c r="AO300" s="42">
        <v>0.07676767676767676</v>
      </c>
      <c r="AP300" s="42">
        <v>0.0</v>
      </c>
      <c r="AQ300" s="35">
        <f t="shared" si="41"/>
        <v>0.2900763359</v>
      </c>
      <c r="AR300" s="35">
        <f t="shared" si="42"/>
        <v>0.6028776978</v>
      </c>
      <c r="AS300" s="30">
        <f t="shared" si="43"/>
        <v>0.4448866893</v>
      </c>
      <c r="AT300" s="30">
        <f t="shared" si="44"/>
        <v>0.1436536408</v>
      </c>
      <c r="AU300" s="30">
        <f t="shared" si="45"/>
        <v>0.1579910086</v>
      </c>
      <c r="AV300" s="41">
        <f t="shared" si="46"/>
        <v>0.3255762198</v>
      </c>
      <c r="AW300" s="42">
        <f t="shared" si="47"/>
        <v>0.2288893282</v>
      </c>
      <c r="AX300" s="42">
        <f t="shared" si="48"/>
        <v>0.4690983075</v>
      </c>
      <c r="AY300" s="36">
        <f t="shared" si="49"/>
        <v>244</v>
      </c>
      <c r="AZ300" s="37">
        <f t="shared" si="50"/>
        <v>276</v>
      </c>
      <c r="BA300" s="38">
        <f t="shared" si="51"/>
        <v>38</v>
      </c>
      <c r="BB300" s="39">
        <f t="shared" si="52"/>
        <v>93</v>
      </c>
      <c r="BC300" s="43"/>
      <c r="BD300" s="43"/>
      <c r="BE300" s="43">
        <f t="shared" si="53"/>
        <v>1</v>
      </c>
      <c r="BF300" s="43">
        <f t="shared" ref="BF300:BK300" si="1232">POWER($AQ300,BF$3)</f>
        <v>0.2900763359</v>
      </c>
      <c r="BG300" s="43">
        <f t="shared" si="1232"/>
        <v>0.08414428064</v>
      </c>
      <c r="BH300" s="43">
        <f t="shared" si="1232"/>
        <v>0.02440826461</v>
      </c>
      <c r="BI300" s="43">
        <f t="shared" si="1232"/>
        <v>0.007080259964</v>
      </c>
      <c r="BJ300" s="43">
        <f t="shared" si="1232"/>
        <v>0.002053815867</v>
      </c>
      <c r="BK300" s="43">
        <f t="shared" si="1232"/>
        <v>0.0005957633814</v>
      </c>
      <c r="BL300" s="43">
        <f t="shared" ref="BL300:BO300" si="1233">$AR300*BE300</f>
        <v>0.6028776978</v>
      </c>
      <c r="BM300" s="43">
        <f t="shared" si="1233"/>
        <v>0.1748805536</v>
      </c>
      <c r="BN300" s="43">
        <f t="shared" si="1233"/>
        <v>0.0507287102</v>
      </c>
      <c r="BO300" s="43">
        <f t="shared" si="1233"/>
        <v>0.01471519838</v>
      </c>
      <c r="BP300" s="43"/>
      <c r="BQ300" s="43"/>
      <c r="BR300" s="43"/>
      <c r="BS300" s="43"/>
      <c r="BT300" s="43"/>
      <c r="BU300" s="43"/>
      <c r="BV300" s="43"/>
      <c r="BW300" s="43"/>
      <c r="BX300" s="43"/>
    </row>
    <row r="301">
      <c r="A301" s="30"/>
      <c r="B301" s="30"/>
      <c r="C301" s="44">
        <f t="shared" si="56"/>
        <v>297</v>
      </c>
      <c r="D301" s="32">
        <f t="shared" si="14"/>
        <v>1090</v>
      </c>
      <c r="E301" s="32">
        <f t="shared" si="15"/>
        <v>1090</v>
      </c>
      <c r="F301" s="33">
        <f t="shared" si="16"/>
        <v>555</v>
      </c>
      <c r="G301" s="30">
        <f t="shared" si="17"/>
        <v>441</v>
      </c>
      <c r="H301" s="34">
        <f t="shared" si="18"/>
        <v>114</v>
      </c>
      <c r="I301" s="35">
        <f t="shared" si="19"/>
        <v>0.3881677177</v>
      </c>
      <c r="J301" s="35">
        <f t="shared" si="20"/>
        <v>0.4041281039</v>
      </c>
      <c r="K301" s="36">
        <f t="shared" si="21"/>
        <v>171</v>
      </c>
      <c r="L301" s="37">
        <f t="shared" si="22"/>
        <v>270</v>
      </c>
      <c r="M301" s="38">
        <f t="shared" si="23"/>
        <v>46</v>
      </c>
      <c r="N301" s="39">
        <f t="shared" si="24"/>
        <v>68</v>
      </c>
      <c r="O301" s="35">
        <f t="shared" si="25"/>
        <v>0.387755102</v>
      </c>
      <c r="P301" s="35">
        <f t="shared" si="26"/>
        <v>0.4035087719</v>
      </c>
      <c r="Q301" s="40">
        <f t="shared" si="27"/>
        <v>0.390990991</v>
      </c>
      <c r="R301" s="35">
        <f t="shared" si="28"/>
        <v>0.1455696203</v>
      </c>
      <c r="S301" s="10">
        <f t="shared" si="57"/>
        <v>0.3991893396</v>
      </c>
      <c r="T301" s="10">
        <f t="shared" si="29"/>
        <v>0.5473325965</v>
      </c>
      <c r="U301" s="10">
        <f t="shared" si="30"/>
        <v>0.5473325965</v>
      </c>
      <c r="V301" s="30">
        <f t="shared" si="31"/>
        <v>555</v>
      </c>
      <c r="W301" s="30">
        <f t="shared" si="32"/>
        <v>217</v>
      </c>
      <c r="X301" s="34">
        <f t="shared" si="33"/>
        <v>222</v>
      </c>
      <c r="Y301" s="36">
        <f t="shared" si="34"/>
        <v>176</v>
      </c>
      <c r="Z301" s="37">
        <f t="shared" ref="Z301:AA301" si="1234">L301</f>
        <v>270</v>
      </c>
      <c r="AA301" s="38">
        <f t="shared" si="1234"/>
        <v>46</v>
      </c>
      <c r="AB301" s="39">
        <f t="shared" si="36"/>
        <v>146</v>
      </c>
      <c r="AC301" s="35">
        <f t="shared" si="37"/>
        <v>0.2395833333</v>
      </c>
      <c r="AD301" s="35">
        <f t="shared" si="38"/>
        <v>0.3946188341</v>
      </c>
      <c r="AE301" s="50">
        <f t="shared" ref="AE301:AF301" si="1235">O301</f>
        <v>0.387755102</v>
      </c>
      <c r="AF301" s="50">
        <f t="shared" si="1235"/>
        <v>0.4035087719</v>
      </c>
      <c r="AG301" s="52">
        <f t="shared" si="40"/>
        <v>0</v>
      </c>
      <c r="AH301" s="42">
        <v>333.0</v>
      </c>
      <c r="AI301" s="42">
        <v>282.0</v>
      </c>
      <c r="AJ301" s="42">
        <v>36.0</v>
      </c>
      <c r="AK301" s="42">
        <v>14.0</v>
      </c>
      <c r="AL301" s="42">
        <v>0.72</v>
      </c>
      <c r="AM301" s="42">
        <v>0.5414634146341464</v>
      </c>
      <c r="AN301" s="42">
        <v>0.19886363636363635</v>
      </c>
      <c r="AO301" s="42">
        <v>0.15859030837004406</v>
      </c>
      <c r="AP301" s="42">
        <v>0.0</v>
      </c>
      <c r="AQ301" s="35">
        <f t="shared" si="41"/>
        <v>0.72</v>
      </c>
      <c r="AR301" s="35">
        <f t="shared" si="42"/>
        <v>0.5414634146</v>
      </c>
      <c r="AS301" s="30">
        <f t="shared" si="43"/>
        <v>0.5974097365</v>
      </c>
      <c r="AT301" s="30">
        <f t="shared" si="44"/>
        <v>0.296176688</v>
      </c>
      <c r="AU301" s="30">
        <f t="shared" si="45"/>
        <v>-0.05594632183</v>
      </c>
      <c r="AV301" s="41">
        <f t="shared" si="46"/>
        <v>0.3951401885</v>
      </c>
      <c r="AW301" s="42">
        <f t="shared" si="47"/>
        <v>0.5505091418</v>
      </c>
      <c r="AX301" s="42">
        <f t="shared" si="48"/>
        <v>0.4654485489</v>
      </c>
      <c r="AY301" s="36">
        <f t="shared" si="49"/>
        <v>246</v>
      </c>
      <c r="AZ301" s="37">
        <f t="shared" si="50"/>
        <v>282</v>
      </c>
      <c r="BA301" s="38">
        <f t="shared" si="51"/>
        <v>36</v>
      </c>
      <c r="BB301" s="39">
        <f t="shared" si="52"/>
        <v>14</v>
      </c>
      <c r="BC301" s="43"/>
      <c r="BD301" s="43"/>
      <c r="BE301" s="43">
        <f t="shared" si="53"/>
        <v>1</v>
      </c>
      <c r="BF301" s="43">
        <f t="shared" ref="BF301:BK301" si="1236">POWER($AQ301,BF$3)</f>
        <v>0.72</v>
      </c>
      <c r="BG301" s="43">
        <f t="shared" si="1236"/>
        <v>0.5184</v>
      </c>
      <c r="BH301" s="43">
        <f t="shared" si="1236"/>
        <v>0.373248</v>
      </c>
      <c r="BI301" s="43">
        <f t="shared" si="1236"/>
        <v>0.26873856</v>
      </c>
      <c r="BJ301" s="43">
        <f t="shared" si="1236"/>
        <v>0.1934917632</v>
      </c>
      <c r="BK301" s="43">
        <f t="shared" si="1236"/>
        <v>0.1393140695</v>
      </c>
      <c r="BL301" s="43">
        <f t="shared" ref="BL301:BO301" si="1237">$AR301*BE301</f>
        <v>0.5414634146</v>
      </c>
      <c r="BM301" s="43">
        <f t="shared" si="1237"/>
        <v>0.3898536585</v>
      </c>
      <c r="BN301" s="43">
        <f t="shared" si="1237"/>
        <v>0.2806946341</v>
      </c>
      <c r="BO301" s="43">
        <f t="shared" si="1237"/>
        <v>0.2021001366</v>
      </c>
      <c r="BP301" s="43"/>
      <c r="BQ301" s="43"/>
      <c r="BR301" s="43"/>
      <c r="BS301" s="43"/>
      <c r="BT301" s="43"/>
      <c r="BU301" s="43"/>
      <c r="BV301" s="43"/>
      <c r="BW301" s="43"/>
      <c r="BX301" s="43"/>
    </row>
    <row r="302">
      <c r="A302" s="30"/>
      <c r="B302" s="30"/>
      <c r="C302" s="44">
        <f t="shared" si="56"/>
        <v>298</v>
      </c>
      <c r="D302" s="32">
        <f t="shared" si="14"/>
        <v>1576</v>
      </c>
      <c r="E302" s="32">
        <f t="shared" si="15"/>
        <v>1576</v>
      </c>
      <c r="F302" s="33">
        <f t="shared" si="16"/>
        <v>849</v>
      </c>
      <c r="G302" s="30">
        <f t="shared" si="17"/>
        <v>669</v>
      </c>
      <c r="H302" s="34">
        <f t="shared" si="18"/>
        <v>180</v>
      </c>
      <c r="I302" s="35">
        <f t="shared" si="19"/>
        <v>0.5309921117</v>
      </c>
      <c r="J302" s="35">
        <f t="shared" si="20"/>
        <v>0.5704056853</v>
      </c>
      <c r="K302" s="36">
        <f t="shared" si="21"/>
        <v>355</v>
      </c>
      <c r="L302" s="37">
        <f t="shared" si="22"/>
        <v>314</v>
      </c>
      <c r="M302" s="38">
        <f t="shared" si="23"/>
        <v>103</v>
      </c>
      <c r="N302" s="39">
        <f t="shared" si="24"/>
        <v>77</v>
      </c>
      <c r="O302" s="35">
        <f t="shared" si="25"/>
        <v>0.5306427504</v>
      </c>
      <c r="P302" s="35">
        <f t="shared" si="26"/>
        <v>0.5722222222</v>
      </c>
      <c r="Q302" s="40">
        <f t="shared" si="27"/>
        <v>0.5394581861</v>
      </c>
      <c r="R302" s="35">
        <f t="shared" si="28"/>
        <v>0.2470023981</v>
      </c>
      <c r="S302" s="10">
        <f t="shared" si="57"/>
        <v>0.4442495949</v>
      </c>
      <c r="T302" s="10">
        <f t="shared" si="29"/>
        <v>0.5580142354</v>
      </c>
      <c r="U302" s="10">
        <f t="shared" si="30"/>
        <v>0.5580142354</v>
      </c>
      <c r="V302" s="30">
        <f t="shared" si="31"/>
        <v>849</v>
      </c>
      <c r="W302" s="30">
        <f t="shared" si="32"/>
        <v>458</v>
      </c>
      <c r="X302" s="34">
        <f t="shared" si="33"/>
        <v>458</v>
      </c>
      <c r="Y302" s="36">
        <f t="shared" si="34"/>
        <v>355</v>
      </c>
      <c r="Z302" s="37">
        <f t="shared" ref="Z302:AA302" si="1238">L302</f>
        <v>314</v>
      </c>
      <c r="AA302" s="38">
        <f t="shared" si="1238"/>
        <v>103</v>
      </c>
      <c r="AB302" s="39">
        <f t="shared" si="36"/>
        <v>281</v>
      </c>
      <c r="AC302" s="35">
        <f t="shared" si="37"/>
        <v>0.2682291667</v>
      </c>
      <c r="AD302" s="35">
        <f t="shared" si="38"/>
        <v>0.5306427504</v>
      </c>
      <c r="AE302" s="50">
        <f t="shared" ref="AE302:AF302" si="1239">O302</f>
        <v>0.5306427504</v>
      </c>
      <c r="AF302" s="50">
        <f t="shared" si="1239"/>
        <v>0.5722222222</v>
      </c>
      <c r="AG302" s="52">
        <f t="shared" si="40"/>
        <v>0</v>
      </c>
      <c r="AH302" s="42">
        <v>183.0</v>
      </c>
      <c r="AI302" s="42">
        <v>153.0</v>
      </c>
      <c r="AJ302" s="42">
        <v>45.0</v>
      </c>
      <c r="AK302" s="42">
        <v>52.0</v>
      </c>
      <c r="AL302" s="42">
        <v>0.4639175257731959</v>
      </c>
      <c r="AM302" s="42">
        <v>0.5446428571428571</v>
      </c>
      <c r="AN302" s="42">
        <v>0.28169014084507044</v>
      </c>
      <c r="AO302" s="42">
        <v>0.24193548387096775</v>
      </c>
      <c r="AP302" s="42">
        <v>0.0</v>
      </c>
      <c r="AQ302" s="35">
        <f t="shared" si="41"/>
        <v>0.4639175258</v>
      </c>
      <c r="AR302" s="35">
        <f t="shared" si="42"/>
        <v>0.5446428571</v>
      </c>
      <c r="AS302" s="30">
        <f t="shared" si="43"/>
        <v>0.5160117696</v>
      </c>
      <c r="AT302" s="30">
        <f t="shared" si="44"/>
        <v>0.2147787211</v>
      </c>
      <c r="AU302" s="30">
        <f t="shared" si="45"/>
        <v>0.02863108754</v>
      </c>
      <c r="AV302" s="41">
        <f t="shared" si="46"/>
        <v>0.3518129716</v>
      </c>
      <c r="AW302" s="42">
        <f t="shared" si="47"/>
        <v>0.3614895363</v>
      </c>
      <c r="AX302" s="42">
        <f t="shared" si="48"/>
        <v>0.4050201421</v>
      </c>
      <c r="AY302" s="36">
        <f t="shared" si="49"/>
        <v>104</v>
      </c>
      <c r="AZ302" s="37">
        <f t="shared" si="50"/>
        <v>153</v>
      </c>
      <c r="BA302" s="38">
        <f t="shared" si="51"/>
        <v>45</v>
      </c>
      <c r="BB302" s="39">
        <f t="shared" si="52"/>
        <v>52</v>
      </c>
      <c r="BC302" s="43"/>
      <c r="BD302" s="43"/>
      <c r="BE302" s="43">
        <f t="shared" si="53"/>
        <v>1</v>
      </c>
      <c r="BF302" s="43">
        <f t="shared" ref="BF302:BK302" si="1240">POWER($AQ302,BF$3)</f>
        <v>0.4639175258</v>
      </c>
      <c r="BG302" s="43">
        <f t="shared" si="1240"/>
        <v>0.2152194707</v>
      </c>
      <c r="BH302" s="43">
        <f t="shared" si="1240"/>
        <v>0.09984408435</v>
      </c>
      <c r="BI302" s="43">
        <f t="shared" si="1240"/>
        <v>0.04631942058</v>
      </c>
      <c r="BJ302" s="43">
        <f t="shared" si="1240"/>
        <v>0.02148839099</v>
      </c>
      <c r="BK302" s="43">
        <f t="shared" si="1240"/>
        <v>0.009968841181</v>
      </c>
      <c r="BL302" s="43">
        <f t="shared" ref="BL302:BO302" si="1241">$AR302*BE302</f>
        <v>0.5446428571</v>
      </c>
      <c r="BM302" s="43">
        <f t="shared" si="1241"/>
        <v>0.2526693667</v>
      </c>
      <c r="BN302" s="43">
        <f t="shared" si="1241"/>
        <v>0.1172177474</v>
      </c>
      <c r="BO302" s="43">
        <f t="shared" si="1241"/>
        <v>0.05437936737</v>
      </c>
      <c r="BP302" s="43"/>
      <c r="BQ302" s="43"/>
      <c r="BR302" s="43"/>
      <c r="BS302" s="43"/>
      <c r="BT302" s="43"/>
      <c r="BU302" s="43"/>
      <c r="BV302" s="43"/>
      <c r="BW302" s="43"/>
      <c r="BX302" s="43"/>
    </row>
    <row r="303">
      <c r="A303" s="30"/>
      <c r="B303" s="30"/>
      <c r="C303" s="44">
        <f t="shared" si="56"/>
        <v>299</v>
      </c>
      <c r="D303" s="32">
        <f t="shared" si="14"/>
        <v>1117</v>
      </c>
      <c r="E303" s="32">
        <f t="shared" si="15"/>
        <v>1117</v>
      </c>
      <c r="F303" s="33">
        <f t="shared" si="16"/>
        <v>524</v>
      </c>
      <c r="G303" s="30">
        <f t="shared" si="17"/>
        <v>372</v>
      </c>
      <c r="H303" s="34">
        <f t="shared" si="18"/>
        <v>152</v>
      </c>
      <c r="I303" s="35">
        <f t="shared" si="19"/>
        <v>0.3317242621</v>
      </c>
      <c r="J303" s="35">
        <f t="shared" si="20"/>
        <v>0.3680087896</v>
      </c>
      <c r="K303" s="36">
        <f t="shared" si="21"/>
        <v>123</v>
      </c>
      <c r="L303" s="37">
        <f t="shared" si="22"/>
        <v>249</v>
      </c>
      <c r="M303" s="38">
        <f t="shared" si="23"/>
        <v>56</v>
      </c>
      <c r="N303" s="39">
        <f t="shared" si="24"/>
        <v>96</v>
      </c>
      <c r="O303" s="35">
        <f t="shared" si="25"/>
        <v>0.3306451613</v>
      </c>
      <c r="P303" s="35">
        <f t="shared" si="26"/>
        <v>0.3684210526</v>
      </c>
      <c r="Q303" s="40">
        <f t="shared" si="27"/>
        <v>0.3416030534</v>
      </c>
      <c r="R303" s="35">
        <f t="shared" si="28"/>
        <v>0.1836065574</v>
      </c>
      <c r="S303" s="10">
        <f t="shared" si="57"/>
        <v>0.4291802509</v>
      </c>
      <c r="T303" s="10">
        <f t="shared" si="29"/>
        <v>0.5728028837</v>
      </c>
      <c r="U303" s="10">
        <f t="shared" si="30"/>
        <v>0.5728028837</v>
      </c>
      <c r="V303" s="30">
        <f t="shared" si="31"/>
        <v>524</v>
      </c>
      <c r="W303" s="30">
        <f t="shared" si="32"/>
        <v>179</v>
      </c>
      <c r="X303" s="34">
        <f t="shared" si="33"/>
        <v>225</v>
      </c>
      <c r="Y303" s="36">
        <f t="shared" si="34"/>
        <v>169</v>
      </c>
      <c r="Z303" s="37">
        <f t="shared" ref="Z303:AA303" si="1242">L303</f>
        <v>249</v>
      </c>
      <c r="AA303" s="38">
        <f t="shared" si="1242"/>
        <v>56</v>
      </c>
      <c r="AB303" s="39">
        <f t="shared" si="36"/>
        <v>126</v>
      </c>
      <c r="AC303" s="35">
        <f t="shared" si="37"/>
        <v>0.3076923077</v>
      </c>
      <c r="AD303" s="35">
        <f t="shared" si="38"/>
        <v>0.4043062201</v>
      </c>
      <c r="AE303" s="50">
        <f t="shared" ref="AE303:AF303" si="1243">O303</f>
        <v>0.3306451613</v>
      </c>
      <c r="AF303" s="50">
        <f t="shared" si="1243"/>
        <v>0.3684210526</v>
      </c>
      <c r="AG303" s="52">
        <f t="shared" si="40"/>
        <v>0</v>
      </c>
      <c r="AH303" s="42">
        <v>240.0</v>
      </c>
      <c r="AI303" s="42">
        <v>195.0</v>
      </c>
      <c r="AJ303" s="42">
        <v>78.0</v>
      </c>
      <c r="AK303" s="42">
        <v>45.0</v>
      </c>
      <c r="AL303" s="42">
        <v>0.6341463414634146</v>
      </c>
      <c r="AM303" s="42">
        <v>0.5517241379310345</v>
      </c>
      <c r="AN303" s="42">
        <v>0.39628482972136225</v>
      </c>
      <c r="AO303" s="42">
        <v>0.43333333333333335</v>
      </c>
      <c r="AP303" s="42">
        <v>0.0</v>
      </c>
      <c r="AQ303" s="35">
        <f t="shared" si="41"/>
        <v>0.6341463415</v>
      </c>
      <c r="AR303" s="35">
        <f t="shared" si="42"/>
        <v>0.5517241379</v>
      </c>
      <c r="AS303" s="30">
        <f t="shared" si="43"/>
        <v>0.5734101879</v>
      </c>
      <c r="AT303" s="30">
        <f t="shared" si="44"/>
        <v>0.2721771394</v>
      </c>
      <c r="AU303" s="30">
        <f t="shared" si="45"/>
        <v>-0.02168604997</v>
      </c>
      <c r="AV303" s="41">
        <f t="shared" si="46"/>
        <v>0.3799734266</v>
      </c>
      <c r="AW303" s="42">
        <f t="shared" si="47"/>
        <v>0.4879661759</v>
      </c>
      <c r="AX303" s="42">
        <f t="shared" si="48"/>
        <v>0.454994781</v>
      </c>
      <c r="AY303" s="36">
        <f t="shared" si="49"/>
        <v>163</v>
      </c>
      <c r="AZ303" s="37">
        <f t="shared" si="50"/>
        <v>195</v>
      </c>
      <c r="BA303" s="38">
        <f t="shared" si="51"/>
        <v>78</v>
      </c>
      <c r="BB303" s="39">
        <f t="shared" si="52"/>
        <v>45</v>
      </c>
      <c r="BC303" s="43"/>
      <c r="BD303" s="43"/>
      <c r="BE303" s="43">
        <f t="shared" si="53"/>
        <v>1</v>
      </c>
      <c r="BF303" s="43">
        <f t="shared" ref="BF303:BK303" si="1244">POWER($AQ303,BF$3)</f>
        <v>0.6341463415</v>
      </c>
      <c r="BG303" s="43">
        <f t="shared" si="1244"/>
        <v>0.4021415824</v>
      </c>
      <c r="BH303" s="43">
        <f t="shared" si="1244"/>
        <v>0.2550166132</v>
      </c>
      <c r="BI303" s="43">
        <f t="shared" si="1244"/>
        <v>0.1617178523</v>
      </c>
      <c r="BJ303" s="43">
        <f t="shared" si="1244"/>
        <v>0.1025527844</v>
      </c>
      <c r="BK303" s="43">
        <f t="shared" si="1244"/>
        <v>0.06503347302</v>
      </c>
      <c r="BL303" s="43">
        <f t="shared" ref="BL303:BO303" si="1245">$AR303*BE303</f>
        <v>0.5517241379</v>
      </c>
      <c r="BM303" s="43">
        <f t="shared" si="1245"/>
        <v>0.3498738436</v>
      </c>
      <c r="BN303" s="43">
        <f t="shared" si="1245"/>
        <v>0.2218712179</v>
      </c>
      <c r="BO303" s="43">
        <f t="shared" si="1245"/>
        <v>0.1406988211</v>
      </c>
      <c r="BP303" s="43"/>
      <c r="BQ303" s="43"/>
      <c r="BR303" s="43"/>
      <c r="BS303" s="43"/>
      <c r="BT303" s="43"/>
      <c r="BU303" s="43"/>
      <c r="BV303" s="43"/>
      <c r="BW303" s="43"/>
      <c r="BX303" s="43"/>
    </row>
    <row r="304">
      <c r="A304" s="30"/>
      <c r="B304" s="30"/>
      <c r="C304" s="44">
        <f t="shared" si="56"/>
        <v>300</v>
      </c>
      <c r="D304" s="32">
        <f t="shared" si="14"/>
        <v>3037</v>
      </c>
      <c r="E304" s="32">
        <f t="shared" si="15"/>
        <v>3037</v>
      </c>
      <c r="F304" s="33">
        <f t="shared" si="16"/>
        <v>1767</v>
      </c>
      <c r="G304" s="30">
        <f t="shared" si="17"/>
        <v>1124</v>
      </c>
      <c r="H304" s="34">
        <f t="shared" si="18"/>
        <v>643</v>
      </c>
      <c r="I304" s="35">
        <f t="shared" si="19"/>
        <v>0.698679257</v>
      </c>
      <c r="J304" s="35">
        <f t="shared" si="20"/>
        <v>0.6908517239</v>
      </c>
      <c r="K304" s="36">
        <f t="shared" si="21"/>
        <v>785</v>
      </c>
      <c r="L304" s="37">
        <f t="shared" si="22"/>
        <v>339</v>
      </c>
      <c r="M304" s="38">
        <f t="shared" si="23"/>
        <v>444</v>
      </c>
      <c r="N304" s="39">
        <f t="shared" si="24"/>
        <v>199</v>
      </c>
      <c r="O304" s="35">
        <f t="shared" si="25"/>
        <v>0.6983985765</v>
      </c>
      <c r="P304" s="35">
        <f t="shared" si="26"/>
        <v>0.6905132193</v>
      </c>
      <c r="Q304" s="40">
        <f t="shared" si="27"/>
        <v>0.6955291454</v>
      </c>
      <c r="R304" s="35">
        <f t="shared" si="28"/>
        <v>0.5670498084</v>
      </c>
      <c r="S304" s="10">
        <f t="shared" si="57"/>
        <v>0.7959126815</v>
      </c>
      <c r="T304" s="10">
        <f t="shared" si="29"/>
        <v>0.9351373021</v>
      </c>
      <c r="U304" s="10">
        <f t="shared" si="30"/>
        <v>0.9351373021</v>
      </c>
      <c r="V304" s="30">
        <f t="shared" si="31"/>
        <v>1767</v>
      </c>
      <c r="W304" s="30">
        <f t="shared" si="32"/>
        <v>1229</v>
      </c>
      <c r="X304" s="34">
        <f t="shared" si="33"/>
        <v>1406</v>
      </c>
      <c r="Y304" s="36">
        <f t="shared" si="34"/>
        <v>962</v>
      </c>
      <c r="Z304" s="37">
        <f t="shared" ref="Z304:AA304" si="1246">L304</f>
        <v>339</v>
      </c>
      <c r="AA304" s="38">
        <f t="shared" si="1246"/>
        <v>444</v>
      </c>
      <c r="AB304" s="39">
        <f t="shared" si="36"/>
        <v>67</v>
      </c>
      <c r="AC304" s="35">
        <f t="shared" si="37"/>
        <v>0.8688845401</v>
      </c>
      <c r="AD304" s="35">
        <f t="shared" si="38"/>
        <v>0.7394312068</v>
      </c>
      <c r="AE304" s="50">
        <f t="shared" ref="AE304:AF304" si="1247">O304</f>
        <v>0.6983985765</v>
      </c>
      <c r="AF304" s="50">
        <f t="shared" si="1247"/>
        <v>0.6905132193</v>
      </c>
      <c r="AG304" s="52">
        <f t="shared" si="40"/>
        <v>0</v>
      </c>
      <c r="AH304" s="42">
        <v>180.0</v>
      </c>
      <c r="AI304" s="42">
        <v>195.0</v>
      </c>
      <c r="AJ304" s="42">
        <v>23.0</v>
      </c>
      <c r="AK304" s="42">
        <v>45.0</v>
      </c>
      <c r="AL304" s="42">
        <v>0.3382352941176471</v>
      </c>
      <c r="AM304" s="42">
        <v>0.48</v>
      </c>
      <c r="AN304" s="42">
        <v>0.2696629213483146</v>
      </c>
      <c r="AO304" s="42">
        <v>0.20909090909090908</v>
      </c>
      <c r="AP304" s="42">
        <v>0.0</v>
      </c>
      <c r="AQ304" s="35">
        <f t="shared" si="41"/>
        <v>0.3382352941</v>
      </c>
      <c r="AR304" s="35">
        <f t="shared" si="42"/>
        <v>0.48</v>
      </c>
      <c r="AS304" s="30">
        <f t="shared" si="43"/>
        <v>0.4657896133</v>
      </c>
      <c r="AT304" s="30">
        <f t="shared" si="44"/>
        <v>0.1645565648</v>
      </c>
      <c r="AU304" s="30">
        <f t="shared" si="45"/>
        <v>0.0142103867</v>
      </c>
      <c r="AV304" s="41">
        <f t="shared" si="46"/>
        <v>0.3325965856</v>
      </c>
      <c r="AW304" s="42">
        <f t="shared" si="47"/>
        <v>0.2659717816</v>
      </c>
      <c r="AX304" s="42">
        <f t="shared" si="48"/>
        <v>0.2875772041</v>
      </c>
      <c r="AY304" s="36">
        <f t="shared" si="49"/>
        <v>79</v>
      </c>
      <c r="AZ304" s="37">
        <f t="shared" si="50"/>
        <v>195</v>
      </c>
      <c r="BA304" s="38">
        <f t="shared" si="51"/>
        <v>23</v>
      </c>
      <c r="BB304" s="39">
        <f t="shared" si="52"/>
        <v>45</v>
      </c>
      <c r="BC304" s="43"/>
      <c r="BD304" s="43"/>
      <c r="BE304" s="43">
        <f t="shared" si="53"/>
        <v>1</v>
      </c>
      <c r="BF304" s="43">
        <f t="shared" ref="BF304:BK304" si="1248">POWER($AQ304,BF$3)</f>
        <v>0.3382352941</v>
      </c>
      <c r="BG304" s="43">
        <f t="shared" si="1248"/>
        <v>0.1144031142</v>
      </c>
      <c r="BH304" s="43">
        <f t="shared" si="1248"/>
        <v>0.03869517097</v>
      </c>
      <c r="BI304" s="43">
        <f t="shared" si="1248"/>
        <v>0.01308807254</v>
      </c>
      <c r="BJ304" s="43">
        <f t="shared" si="1248"/>
        <v>0.004426848064</v>
      </c>
      <c r="BK304" s="43">
        <f t="shared" si="1248"/>
        <v>0.001497316257</v>
      </c>
      <c r="BL304" s="43">
        <f t="shared" ref="BL304:BO304" si="1249">$AR304*BE304</f>
        <v>0.48</v>
      </c>
      <c r="BM304" s="43">
        <f t="shared" si="1249"/>
        <v>0.1623529412</v>
      </c>
      <c r="BN304" s="43">
        <f t="shared" si="1249"/>
        <v>0.05491349481</v>
      </c>
      <c r="BO304" s="43">
        <f t="shared" si="1249"/>
        <v>0.01857368207</v>
      </c>
      <c r="BP304" s="43"/>
      <c r="BQ304" s="43"/>
      <c r="BR304" s="43"/>
      <c r="BS304" s="43"/>
      <c r="BT304" s="43"/>
      <c r="BU304" s="43"/>
      <c r="BV304" s="43"/>
      <c r="BW304" s="43"/>
      <c r="BX304" s="43"/>
    </row>
    <row r="305">
      <c r="A305" s="30"/>
      <c r="B305" s="30"/>
      <c r="C305" s="44">
        <f t="shared" si="56"/>
        <v>301</v>
      </c>
      <c r="D305" s="32">
        <f t="shared" si="14"/>
        <v>734</v>
      </c>
      <c r="E305" s="32">
        <f t="shared" si="15"/>
        <v>734</v>
      </c>
      <c r="F305" s="33">
        <f t="shared" si="16"/>
        <v>294</v>
      </c>
      <c r="G305" s="30">
        <f t="shared" si="17"/>
        <v>217</v>
      </c>
      <c r="H305" s="34">
        <f t="shared" si="18"/>
        <v>77</v>
      </c>
      <c r="I305" s="35">
        <f t="shared" si="19"/>
        <v>0.4064346438</v>
      </c>
      <c r="J305" s="35">
        <f t="shared" si="20"/>
        <v>0.4333447875</v>
      </c>
      <c r="K305" s="36">
        <f t="shared" si="21"/>
        <v>88</v>
      </c>
      <c r="L305" s="37">
        <f t="shared" si="22"/>
        <v>129</v>
      </c>
      <c r="M305" s="38">
        <f t="shared" si="23"/>
        <v>33</v>
      </c>
      <c r="N305" s="39">
        <f t="shared" si="24"/>
        <v>44</v>
      </c>
      <c r="O305" s="35">
        <f t="shared" si="25"/>
        <v>0.4055299539</v>
      </c>
      <c r="P305" s="35">
        <f t="shared" si="26"/>
        <v>0.4285714286</v>
      </c>
      <c r="Q305" s="40">
        <f t="shared" si="27"/>
        <v>0.4115646259</v>
      </c>
      <c r="R305" s="35">
        <f t="shared" si="28"/>
        <v>0.2037037037</v>
      </c>
      <c r="S305" s="10">
        <f t="shared" si="57"/>
        <v>0.3393795446</v>
      </c>
      <c r="T305" s="10">
        <f t="shared" si="29"/>
        <v>0.4130690773</v>
      </c>
      <c r="U305" s="10">
        <f t="shared" si="30"/>
        <v>0.4130690773</v>
      </c>
      <c r="V305" s="30">
        <f t="shared" si="31"/>
        <v>294</v>
      </c>
      <c r="W305" s="30">
        <f t="shared" si="32"/>
        <v>121</v>
      </c>
      <c r="X305" s="34">
        <f t="shared" si="33"/>
        <v>121</v>
      </c>
      <c r="Y305" s="36">
        <f t="shared" si="34"/>
        <v>88</v>
      </c>
      <c r="Z305" s="37">
        <f t="shared" ref="Z305:AA305" si="1250">L305</f>
        <v>129</v>
      </c>
      <c r="AA305" s="38">
        <f t="shared" si="1250"/>
        <v>33</v>
      </c>
      <c r="AB305" s="39">
        <f t="shared" si="36"/>
        <v>125</v>
      </c>
      <c r="AC305" s="35">
        <f t="shared" si="37"/>
        <v>0.2088607595</v>
      </c>
      <c r="AD305" s="35">
        <f t="shared" si="38"/>
        <v>0.4055299539</v>
      </c>
      <c r="AE305" s="50">
        <f t="shared" ref="AE305:AF305" si="1251">O305</f>
        <v>0.4055299539</v>
      </c>
      <c r="AF305" s="50">
        <f t="shared" si="1251"/>
        <v>0.4285714286</v>
      </c>
      <c r="AG305" s="52">
        <f t="shared" si="40"/>
        <v>0</v>
      </c>
      <c r="AH305" s="42">
        <v>590.0</v>
      </c>
      <c r="AI305" s="42">
        <v>804.0</v>
      </c>
      <c r="AJ305" s="42">
        <v>88.0</v>
      </c>
      <c r="AK305" s="42">
        <v>305.0</v>
      </c>
      <c r="AL305" s="42">
        <v>0.22391857506361323</v>
      </c>
      <c r="AM305" s="42">
        <v>0.4232424677187948</v>
      </c>
      <c r="AN305" s="42">
        <v>0.22988505747126436</v>
      </c>
      <c r="AO305" s="42">
        <v>0.1896551724137931</v>
      </c>
      <c r="AP305" s="42">
        <v>0.0</v>
      </c>
      <c r="AQ305" s="35">
        <f t="shared" si="41"/>
        <v>0.2239185751</v>
      </c>
      <c r="AR305" s="35">
        <f t="shared" si="42"/>
        <v>0.4232424677</v>
      </c>
      <c r="AS305" s="30">
        <f t="shared" si="43"/>
        <v>0.4147405134</v>
      </c>
      <c r="AT305" s="30">
        <f t="shared" si="44"/>
        <v>0.1135074649</v>
      </c>
      <c r="AU305" s="30">
        <f t="shared" si="45"/>
        <v>0.008501954301</v>
      </c>
      <c r="AV305" s="41">
        <f t="shared" si="46"/>
        <v>0.3162346497</v>
      </c>
      <c r="AW305" s="42">
        <f t="shared" si="47"/>
        <v>0.1775154541</v>
      </c>
      <c r="AX305" s="42">
        <f t="shared" si="48"/>
        <v>0.1904417958</v>
      </c>
      <c r="AY305" s="36">
        <f t="shared" si="49"/>
        <v>189</v>
      </c>
      <c r="AZ305" s="37">
        <f t="shared" si="50"/>
        <v>804</v>
      </c>
      <c r="BA305" s="38">
        <f t="shared" si="51"/>
        <v>88</v>
      </c>
      <c r="BB305" s="39">
        <f t="shared" si="52"/>
        <v>305</v>
      </c>
      <c r="BC305" s="43"/>
      <c r="BD305" s="43"/>
      <c r="BE305" s="43">
        <f t="shared" si="53"/>
        <v>1</v>
      </c>
      <c r="BF305" s="43">
        <f t="shared" ref="BF305:BK305" si="1252">POWER($AQ305,BF$3)</f>
        <v>0.2239185751</v>
      </c>
      <c r="BG305" s="43">
        <f t="shared" si="1252"/>
        <v>0.05013952826</v>
      </c>
      <c r="BH305" s="43">
        <f t="shared" si="1252"/>
        <v>0.01122717172</v>
      </c>
      <c r="BI305" s="43">
        <f t="shared" si="1252"/>
        <v>0.002513972294</v>
      </c>
      <c r="BJ305" s="43">
        <f t="shared" si="1252"/>
        <v>0.0005629250938</v>
      </c>
      <c r="BK305" s="43">
        <f t="shared" si="1252"/>
        <v>0.0001260493849</v>
      </c>
      <c r="BL305" s="43">
        <f t="shared" ref="BL305:BO305" si="1253">$AR305*BE305</f>
        <v>0.4232424677</v>
      </c>
      <c r="BM305" s="43">
        <f t="shared" si="1253"/>
        <v>0.09477185028</v>
      </c>
      <c r="BN305" s="43">
        <f t="shared" si="1253"/>
        <v>0.02122117767</v>
      </c>
      <c r="BO305" s="43">
        <f t="shared" si="1253"/>
        <v>0.004751815865</v>
      </c>
      <c r="BP305" s="43"/>
      <c r="BQ305" s="43"/>
      <c r="BR305" s="43"/>
      <c r="BS305" s="43"/>
      <c r="BT305" s="43"/>
      <c r="BU305" s="43"/>
      <c r="BV305" s="43"/>
      <c r="BW305" s="43"/>
      <c r="BX305" s="43"/>
    </row>
    <row r="306">
      <c r="A306" s="30"/>
      <c r="B306" s="30"/>
      <c r="C306" s="44">
        <f t="shared" si="56"/>
        <v>302</v>
      </c>
      <c r="D306" s="32">
        <f t="shared" si="14"/>
        <v>1353</v>
      </c>
      <c r="E306" s="32">
        <f t="shared" si="15"/>
        <v>1353</v>
      </c>
      <c r="F306" s="33">
        <f t="shared" si="16"/>
        <v>798</v>
      </c>
      <c r="G306" s="30">
        <f t="shared" si="17"/>
        <v>494</v>
      </c>
      <c r="H306" s="34">
        <f t="shared" si="18"/>
        <v>304</v>
      </c>
      <c r="I306" s="35">
        <f t="shared" si="19"/>
        <v>0.391179161</v>
      </c>
      <c r="J306" s="35">
        <f t="shared" si="20"/>
        <v>0.4158220631</v>
      </c>
      <c r="K306" s="36">
        <f t="shared" si="21"/>
        <v>193</v>
      </c>
      <c r="L306" s="37">
        <f t="shared" si="22"/>
        <v>301</v>
      </c>
      <c r="M306" s="38">
        <f t="shared" si="23"/>
        <v>126</v>
      </c>
      <c r="N306" s="39">
        <f t="shared" si="24"/>
        <v>178</v>
      </c>
      <c r="O306" s="35">
        <f t="shared" si="25"/>
        <v>0.3906882591</v>
      </c>
      <c r="P306" s="35">
        <f t="shared" si="26"/>
        <v>0.4144736842</v>
      </c>
      <c r="Q306" s="40">
        <f t="shared" si="27"/>
        <v>0.3997493734</v>
      </c>
      <c r="R306" s="35">
        <f t="shared" si="28"/>
        <v>0.2950819672</v>
      </c>
      <c r="S306" s="10">
        <f t="shared" si="57"/>
        <v>0.6656042046</v>
      </c>
      <c r="T306" s="10">
        <f t="shared" si="29"/>
        <v>0.8909394378</v>
      </c>
      <c r="U306" s="10">
        <f t="shared" si="30"/>
        <v>0.8909394378</v>
      </c>
      <c r="V306" s="30">
        <f t="shared" si="31"/>
        <v>798</v>
      </c>
      <c r="W306" s="30">
        <f t="shared" si="32"/>
        <v>319</v>
      </c>
      <c r="X306" s="34">
        <f t="shared" si="33"/>
        <v>531</v>
      </c>
      <c r="Y306" s="36">
        <f t="shared" si="34"/>
        <v>405</v>
      </c>
      <c r="Z306" s="37">
        <f t="shared" ref="Z306:AA306" si="1254">L306</f>
        <v>301</v>
      </c>
      <c r="AA306" s="38">
        <f t="shared" si="1254"/>
        <v>126</v>
      </c>
      <c r="AB306" s="39">
        <f t="shared" si="36"/>
        <v>50</v>
      </c>
      <c r="AC306" s="35">
        <f t="shared" si="37"/>
        <v>0.7159090909</v>
      </c>
      <c r="AD306" s="35">
        <f t="shared" si="38"/>
        <v>0.5736543909</v>
      </c>
      <c r="AE306" s="50">
        <f t="shared" ref="AE306:AF306" si="1255">O306</f>
        <v>0.3906882591</v>
      </c>
      <c r="AF306" s="50">
        <f t="shared" si="1255"/>
        <v>0.4144736842</v>
      </c>
      <c r="AG306" s="52">
        <f t="shared" si="40"/>
        <v>0</v>
      </c>
      <c r="AH306" s="42">
        <v>673.0</v>
      </c>
      <c r="AI306" s="42">
        <v>622.0</v>
      </c>
      <c r="AJ306" s="42">
        <v>189.0</v>
      </c>
      <c r="AK306" s="42">
        <v>133.0</v>
      </c>
      <c r="AL306" s="42">
        <v>0.5869565217391305</v>
      </c>
      <c r="AM306" s="42">
        <v>0.5196911196911197</v>
      </c>
      <c r="AN306" s="42">
        <v>0.37298387096774194</v>
      </c>
      <c r="AO306" s="42">
        <v>0.44366197183098594</v>
      </c>
      <c r="AP306" s="42">
        <v>0.0</v>
      </c>
      <c r="AQ306" s="35">
        <f t="shared" si="41"/>
        <v>0.5869565217</v>
      </c>
      <c r="AR306" s="35">
        <f t="shared" si="42"/>
        <v>0.5196911197</v>
      </c>
      <c r="AS306" s="30">
        <f t="shared" si="43"/>
        <v>0.5587768059</v>
      </c>
      <c r="AT306" s="30">
        <f t="shared" si="44"/>
        <v>0.2575437574</v>
      </c>
      <c r="AU306" s="30">
        <f t="shared" si="45"/>
        <v>-0.03908568621</v>
      </c>
      <c r="AV306" s="41">
        <f t="shared" si="46"/>
        <v>0.3719153309</v>
      </c>
      <c r="AW306" s="42">
        <f t="shared" si="47"/>
        <v>0.4532365527</v>
      </c>
      <c r="AX306" s="42">
        <f t="shared" si="48"/>
        <v>0.3938108115</v>
      </c>
      <c r="AY306" s="36">
        <f t="shared" si="49"/>
        <v>404</v>
      </c>
      <c r="AZ306" s="37">
        <f t="shared" si="50"/>
        <v>622</v>
      </c>
      <c r="BA306" s="38">
        <f t="shared" si="51"/>
        <v>189</v>
      </c>
      <c r="BB306" s="39">
        <f t="shared" si="52"/>
        <v>133</v>
      </c>
      <c r="BC306" s="43"/>
      <c r="BD306" s="43"/>
      <c r="BE306" s="43">
        <f t="shared" si="53"/>
        <v>1</v>
      </c>
      <c r="BF306" s="43">
        <f t="shared" ref="BF306:BK306" si="1256">POWER($AQ306,BF$3)</f>
        <v>0.5869565217</v>
      </c>
      <c r="BG306" s="43">
        <f t="shared" si="1256"/>
        <v>0.3445179584</v>
      </c>
      <c r="BH306" s="43">
        <f t="shared" si="1256"/>
        <v>0.2022170625</v>
      </c>
      <c r="BI306" s="43">
        <f t="shared" si="1256"/>
        <v>0.1186926237</v>
      </c>
      <c r="BJ306" s="43">
        <f t="shared" si="1256"/>
        <v>0.06966740954</v>
      </c>
      <c r="BK306" s="43">
        <f t="shared" si="1256"/>
        <v>0.04089174038</v>
      </c>
      <c r="BL306" s="43">
        <f t="shared" ref="BL306:BO306" si="1257">$AR306*BE306</f>
        <v>0.5196911197</v>
      </c>
      <c r="BM306" s="43">
        <f t="shared" si="1257"/>
        <v>0.305036092</v>
      </c>
      <c r="BN306" s="43">
        <f t="shared" si="1257"/>
        <v>0.1790429236</v>
      </c>
      <c r="BO306" s="43">
        <f t="shared" si="1257"/>
        <v>0.1050904117</v>
      </c>
      <c r="BP306" s="43"/>
      <c r="BQ306" s="43"/>
      <c r="BR306" s="43"/>
      <c r="BS306" s="43"/>
      <c r="BT306" s="43"/>
      <c r="BU306" s="43"/>
      <c r="BV306" s="43"/>
      <c r="BW306" s="43"/>
      <c r="BX306" s="43"/>
    </row>
    <row r="307">
      <c r="A307" s="30"/>
      <c r="B307" s="30"/>
      <c r="C307" s="44">
        <f t="shared" si="56"/>
        <v>303</v>
      </c>
      <c r="D307" s="32">
        <f t="shared" si="14"/>
        <v>676</v>
      </c>
      <c r="E307" s="32">
        <f t="shared" si="15"/>
        <v>676</v>
      </c>
      <c r="F307" s="33">
        <f t="shared" si="16"/>
        <v>261</v>
      </c>
      <c r="G307" s="30">
        <f t="shared" si="17"/>
        <v>144</v>
      </c>
      <c r="H307" s="34">
        <f t="shared" si="18"/>
        <v>117</v>
      </c>
      <c r="I307" s="35">
        <f t="shared" si="19"/>
        <v>0.3117422508</v>
      </c>
      <c r="J307" s="35">
        <f t="shared" si="20"/>
        <v>0.3372474973</v>
      </c>
      <c r="K307" s="36">
        <f t="shared" si="21"/>
        <v>45</v>
      </c>
      <c r="L307" s="37">
        <f t="shared" si="22"/>
        <v>99</v>
      </c>
      <c r="M307" s="38">
        <f t="shared" si="23"/>
        <v>39</v>
      </c>
      <c r="N307" s="39">
        <f t="shared" si="24"/>
        <v>78</v>
      </c>
      <c r="O307" s="35">
        <f t="shared" si="25"/>
        <v>0.3125</v>
      </c>
      <c r="P307" s="35">
        <f t="shared" si="26"/>
        <v>0.3333333333</v>
      </c>
      <c r="Q307" s="40">
        <f t="shared" si="27"/>
        <v>0.3218390805</v>
      </c>
      <c r="R307" s="35">
        <f t="shared" si="28"/>
        <v>0.2826086957</v>
      </c>
      <c r="S307" s="10">
        <f t="shared" si="57"/>
        <v>0.7642663606</v>
      </c>
      <c r="T307" s="10">
        <f t="shared" si="29"/>
        <v>1.060450912</v>
      </c>
      <c r="U307" s="10">
        <f t="shared" si="30"/>
        <v>1</v>
      </c>
      <c r="V307" s="30">
        <f t="shared" si="31"/>
        <v>261</v>
      </c>
      <c r="W307" s="30">
        <f t="shared" si="32"/>
        <v>84</v>
      </c>
      <c r="X307" s="34">
        <f t="shared" si="33"/>
        <v>199</v>
      </c>
      <c r="Y307" s="36">
        <f t="shared" si="34"/>
        <v>160</v>
      </c>
      <c r="Z307" s="37">
        <f t="shared" ref="Z307:AA307" si="1258">L307</f>
        <v>99</v>
      </c>
      <c r="AA307" s="38">
        <f t="shared" si="1258"/>
        <v>39</v>
      </c>
      <c r="AB307" s="39">
        <f t="shared" si="36"/>
        <v>0</v>
      </c>
      <c r="AC307" s="35">
        <f t="shared" si="37"/>
        <v>1</v>
      </c>
      <c r="AD307" s="35">
        <f t="shared" si="38"/>
        <v>0.6177606178</v>
      </c>
      <c r="AE307" s="50">
        <f t="shared" ref="AE307:AF307" si="1259">O307</f>
        <v>0.3125</v>
      </c>
      <c r="AF307" s="50">
        <f t="shared" si="1259"/>
        <v>0.3333333333</v>
      </c>
      <c r="AG307" s="52">
        <f t="shared" si="40"/>
        <v>1</v>
      </c>
      <c r="AH307" s="42">
        <v>95.0</v>
      </c>
      <c r="AI307" s="42">
        <v>114.0</v>
      </c>
      <c r="AJ307" s="42">
        <v>32.0</v>
      </c>
      <c r="AK307" s="42">
        <v>59.0</v>
      </c>
      <c r="AL307" s="42">
        <v>0.3516483516483517</v>
      </c>
      <c r="AM307" s="42">
        <v>0.45454545454545453</v>
      </c>
      <c r="AN307" s="42">
        <v>0.3837837837837838</v>
      </c>
      <c r="AO307" s="42">
        <v>0.3764705882352941</v>
      </c>
      <c r="AP307" s="42">
        <v>0.0</v>
      </c>
      <c r="AQ307" s="35">
        <f t="shared" si="41"/>
        <v>0.3516483516</v>
      </c>
      <c r="AR307" s="35">
        <f t="shared" si="42"/>
        <v>0.4545454545</v>
      </c>
      <c r="AS307" s="30">
        <f t="shared" si="43"/>
        <v>0.471451231</v>
      </c>
      <c r="AT307" s="30">
        <f t="shared" si="44"/>
        <v>0.1702181826</v>
      </c>
      <c r="AU307" s="30">
        <f t="shared" si="45"/>
        <v>-0.01690577649</v>
      </c>
      <c r="AV307" s="41">
        <f t="shared" si="46"/>
        <v>0.3345853338</v>
      </c>
      <c r="AW307" s="42">
        <f t="shared" si="47"/>
        <v>0.2762524144</v>
      </c>
      <c r="AX307" s="42">
        <f t="shared" si="48"/>
        <v>0.2505489307</v>
      </c>
      <c r="AY307" s="36">
        <f t="shared" si="49"/>
        <v>38</v>
      </c>
      <c r="AZ307" s="37">
        <f t="shared" si="50"/>
        <v>114</v>
      </c>
      <c r="BA307" s="38">
        <f t="shared" si="51"/>
        <v>32</v>
      </c>
      <c r="BB307" s="39">
        <f t="shared" si="52"/>
        <v>59</v>
      </c>
      <c r="BC307" s="43"/>
      <c r="BD307" s="43"/>
      <c r="BE307" s="43">
        <f t="shared" si="53"/>
        <v>1</v>
      </c>
      <c r="BF307" s="43">
        <f t="shared" ref="BF307:BK307" si="1260">POWER($AQ307,BF$3)</f>
        <v>0.3516483516</v>
      </c>
      <c r="BG307" s="43">
        <f t="shared" si="1260"/>
        <v>0.1236565632</v>
      </c>
      <c r="BH307" s="43">
        <f t="shared" si="1260"/>
        <v>0.04348362663</v>
      </c>
      <c r="BI307" s="43">
        <f t="shared" si="1260"/>
        <v>0.01529094563</v>
      </c>
      <c r="BJ307" s="43">
        <f t="shared" si="1260"/>
        <v>0.005377035825</v>
      </c>
      <c r="BK307" s="43">
        <f t="shared" si="1260"/>
        <v>0.001890825785</v>
      </c>
      <c r="BL307" s="43">
        <f t="shared" ref="BL307:BO307" si="1261">$AR307*BE307</f>
        <v>0.4545454545</v>
      </c>
      <c r="BM307" s="43">
        <f t="shared" si="1261"/>
        <v>0.1598401598</v>
      </c>
      <c r="BN307" s="43">
        <f t="shared" si="1261"/>
        <v>0.05620752874</v>
      </c>
      <c r="BO307" s="43">
        <f t="shared" si="1261"/>
        <v>0.01976528483</v>
      </c>
      <c r="BP307" s="43"/>
      <c r="BQ307" s="43"/>
      <c r="BR307" s="43"/>
      <c r="BS307" s="43"/>
      <c r="BT307" s="43"/>
      <c r="BU307" s="43"/>
      <c r="BV307" s="43"/>
      <c r="BW307" s="43"/>
      <c r="BX307" s="43"/>
    </row>
    <row r="308">
      <c r="A308" s="30"/>
      <c r="B308" s="30"/>
      <c r="C308" s="44">
        <f t="shared" si="56"/>
        <v>304</v>
      </c>
      <c r="D308" s="32">
        <f t="shared" si="14"/>
        <v>5938</v>
      </c>
      <c r="E308" s="32">
        <f t="shared" si="15"/>
        <v>3937</v>
      </c>
      <c r="F308" s="33">
        <f t="shared" si="16"/>
        <v>2188</v>
      </c>
      <c r="G308" s="30">
        <f t="shared" si="17"/>
        <v>1405</v>
      </c>
      <c r="H308" s="34">
        <f t="shared" si="18"/>
        <v>783</v>
      </c>
      <c r="I308" s="35">
        <f t="shared" si="19"/>
        <v>0.3909989243</v>
      </c>
      <c r="J308" s="35">
        <f t="shared" si="20"/>
        <v>0.3925517828</v>
      </c>
      <c r="K308" s="36">
        <f t="shared" si="21"/>
        <v>549</v>
      </c>
      <c r="L308" s="37">
        <f t="shared" si="22"/>
        <v>856</v>
      </c>
      <c r="M308" s="38">
        <f t="shared" si="23"/>
        <v>307</v>
      </c>
      <c r="N308" s="39">
        <f t="shared" si="24"/>
        <v>476</v>
      </c>
      <c r="O308" s="35">
        <f t="shared" si="25"/>
        <v>0.390747331</v>
      </c>
      <c r="P308" s="35">
        <f t="shared" si="26"/>
        <v>0.3920817369</v>
      </c>
      <c r="Q308" s="40">
        <f t="shared" si="27"/>
        <v>0.3912248629</v>
      </c>
      <c r="R308" s="35">
        <f t="shared" si="28"/>
        <v>0.263972485</v>
      </c>
      <c r="S308" s="10">
        <f t="shared" si="57"/>
        <v>0.691896742</v>
      </c>
      <c r="T308" s="10">
        <f t="shared" si="29"/>
        <v>0.9534216355</v>
      </c>
      <c r="U308" s="10">
        <f t="shared" si="30"/>
        <v>0.9534216355</v>
      </c>
      <c r="V308" s="30">
        <f t="shared" si="31"/>
        <v>2188</v>
      </c>
      <c r="W308" s="30">
        <f t="shared" si="32"/>
        <v>856</v>
      </c>
      <c r="X308" s="34">
        <f t="shared" si="33"/>
        <v>1514</v>
      </c>
      <c r="Y308" s="36">
        <f t="shared" si="34"/>
        <v>1207</v>
      </c>
      <c r="Z308" s="37">
        <f t="shared" ref="Z308:AA308" si="1262">L308</f>
        <v>856</v>
      </c>
      <c r="AA308" s="38">
        <f t="shared" si="1262"/>
        <v>307</v>
      </c>
      <c r="AB308" s="39">
        <f t="shared" si="36"/>
        <v>59</v>
      </c>
      <c r="AC308" s="35">
        <f t="shared" si="37"/>
        <v>0.8387978142</v>
      </c>
      <c r="AD308" s="35">
        <f t="shared" si="38"/>
        <v>0.585070286</v>
      </c>
      <c r="AE308" s="50">
        <f t="shared" ref="AE308:AF308" si="1263">O308</f>
        <v>0.390747331</v>
      </c>
      <c r="AF308" s="50">
        <f t="shared" si="1263"/>
        <v>0.3920817369</v>
      </c>
      <c r="AG308" s="52">
        <f t="shared" si="40"/>
        <v>0</v>
      </c>
      <c r="AH308" s="42">
        <v>135.0</v>
      </c>
      <c r="AI308" s="42">
        <v>143.0</v>
      </c>
      <c r="AJ308" s="42">
        <v>54.0</v>
      </c>
      <c r="AK308" s="42">
        <v>70.0</v>
      </c>
      <c r="AL308" s="42">
        <v>0.43548387096774194</v>
      </c>
      <c r="AM308" s="42">
        <v>0.4856115107913669</v>
      </c>
      <c r="AN308" s="42">
        <v>0.4186991869918699</v>
      </c>
      <c r="AO308" s="42">
        <v>0.4462809917355372</v>
      </c>
      <c r="AP308" s="42">
        <v>0.0</v>
      </c>
      <c r="AQ308" s="35">
        <f t="shared" si="41"/>
        <v>0.435483871</v>
      </c>
      <c r="AR308" s="35">
        <f t="shared" si="42"/>
        <v>0.4856115108</v>
      </c>
      <c r="AS308" s="30">
        <f t="shared" si="43"/>
        <v>0.5052125899</v>
      </c>
      <c r="AT308" s="30">
        <f t="shared" si="44"/>
        <v>0.2039795414</v>
      </c>
      <c r="AU308" s="30">
        <f t="shared" si="45"/>
        <v>-0.01960107913</v>
      </c>
      <c r="AV308" s="41">
        <f t="shared" si="46"/>
        <v>0.3473506701</v>
      </c>
      <c r="AW308" s="42">
        <f t="shared" si="47"/>
        <v>0.3400395971</v>
      </c>
      <c r="AX308" s="42">
        <f t="shared" si="48"/>
        <v>0.3102381846</v>
      </c>
      <c r="AY308" s="36">
        <f t="shared" si="49"/>
        <v>64</v>
      </c>
      <c r="AZ308" s="37">
        <f t="shared" si="50"/>
        <v>143</v>
      </c>
      <c r="BA308" s="38">
        <f t="shared" si="51"/>
        <v>54</v>
      </c>
      <c r="BB308" s="39">
        <f t="shared" si="52"/>
        <v>70</v>
      </c>
      <c r="BC308" s="43"/>
      <c r="BD308" s="43"/>
      <c r="BE308" s="43">
        <f t="shared" si="53"/>
        <v>1</v>
      </c>
      <c r="BF308" s="43">
        <f t="shared" ref="BF308:BK308" si="1264">POWER($AQ308,BF$3)</f>
        <v>0.435483871</v>
      </c>
      <c r="BG308" s="43">
        <f t="shared" si="1264"/>
        <v>0.1896462019</v>
      </c>
      <c r="BH308" s="43">
        <f t="shared" si="1264"/>
        <v>0.08258786211</v>
      </c>
      <c r="BI308" s="43">
        <f t="shared" si="1264"/>
        <v>0.03596568188</v>
      </c>
      <c r="BJ308" s="43">
        <f t="shared" si="1264"/>
        <v>0.01566247437</v>
      </c>
      <c r="BK308" s="43">
        <f t="shared" si="1264"/>
        <v>0.006820754967</v>
      </c>
      <c r="BL308" s="43">
        <f t="shared" ref="BL308:BO308" si="1265">$AR308*BE308</f>
        <v>0.4856115108</v>
      </c>
      <c r="BM308" s="43">
        <f t="shared" si="1265"/>
        <v>0.2114759805</v>
      </c>
      <c r="BN308" s="43">
        <f t="shared" si="1265"/>
        <v>0.09209437861</v>
      </c>
      <c r="BO308" s="43">
        <f t="shared" si="1265"/>
        <v>0.04010561649</v>
      </c>
      <c r="BP308" s="43"/>
      <c r="BQ308" s="43"/>
      <c r="BR308" s="43"/>
      <c r="BS308" s="43"/>
      <c r="BT308" s="43"/>
      <c r="BU308" s="43"/>
      <c r="BV308" s="43"/>
      <c r="BW308" s="43"/>
      <c r="BX308" s="43"/>
    </row>
    <row r="309">
      <c r="A309" s="30"/>
      <c r="B309" s="30"/>
      <c r="C309" s="44">
        <f t="shared" si="56"/>
        <v>305</v>
      </c>
      <c r="D309" s="32">
        <f t="shared" si="14"/>
        <v>2535</v>
      </c>
      <c r="E309" s="32">
        <f t="shared" si="15"/>
        <v>2535</v>
      </c>
      <c r="F309" s="33">
        <f t="shared" si="16"/>
        <v>1360</v>
      </c>
      <c r="G309" s="30">
        <f t="shared" si="17"/>
        <v>878</v>
      </c>
      <c r="H309" s="34">
        <f t="shared" si="18"/>
        <v>482</v>
      </c>
      <c r="I309" s="35">
        <f t="shared" si="19"/>
        <v>0.4859298014</v>
      </c>
      <c r="J309" s="35">
        <f t="shared" si="20"/>
        <v>0.5348916384</v>
      </c>
      <c r="K309" s="36">
        <f t="shared" si="21"/>
        <v>427</v>
      </c>
      <c r="L309" s="37">
        <f t="shared" si="22"/>
        <v>451</v>
      </c>
      <c r="M309" s="38">
        <f t="shared" si="23"/>
        <v>258</v>
      </c>
      <c r="N309" s="39">
        <f t="shared" si="24"/>
        <v>224</v>
      </c>
      <c r="O309" s="35">
        <f t="shared" si="25"/>
        <v>0.486332574</v>
      </c>
      <c r="P309" s="35">
        <f t="shared" si="26"/>
        <v>0.5352697095</v>
      </c>
      <c r="Q309" s="40">
        <f t="shared" si="27"/>
        <v>0.5036764706</v>
      </c>
      <c r="R309" s="35">
        <f t="shared" si="28"/>
        <v>0.3638928068</v>
      </c>
      <c r="S309" s="10">
        <f t="shared" si="57"/>
        <v>0.7054750515</v>
      </c>
      <c r="T309" s="10">
        <f t="shared" si="29"/>
        <v>0.9134357129</v>
      </c>
      <c r="U309" s="10">
        <f t="shared" si="30"/>
        <v>0.9134357129</v>
      </c>
      <c r="V309" s="30">
        <f t="shared" si="31"/>
        <v>1360</v>
      </c>
      <c r="W309" s="30">
        <f t="shared" si="32"/>
        <v>685</v>
      </c>
      <c r="X309" s="34">
        <f t="shared" si="33"/>
        <v>959</v>
      </c>
      <c r="Y309" s="36">
        <f t="shared" si="34"/>
        <v>701</v>
      </c>
      <c r="Z309" s="37">
        <f t="shared" ref="Z309:AA309" si="1266">L309</f>
        <v>451</v>
      </c>
      <c r="AA309" s="38">
        <f t="shared" si="1266"/>
        <v>258</v>
      </c>
      <c r="AB309" s="39">
        <f t="shared" si="36"/>
        <v>66</v>
      </c>
      <c r="AC309" s="35">
        <f t="shared" si="37"/>
        <v>0.7962962963</v>
      </c>
      <c r="AD309" s="35">
        <f t="shared" si="38"/>
        <v>0.6085069444</v>
      </c>
      <c r="AE309" s="50">
        <f t="shared" ref="AE309:AF309" si="1267">O309</f>
        <v>0.486332574</v>
      </c>
      <c r="AF309" s="50">
        <f t="shared" si="1267"/>
        <v>0.5352697095</v>
      </c>
      <c r="AG309" s="52">
        <f t="shared" si="40"/>
        <v>0</v>
      </c>
      <c r="AH309" s="42">
        <v>681.0</v>
      </c>
      <c r="AI309" s="42">
        <v>412.0</v>
      </c>
      <c r="AJ309" s="42">
        <v>250.0</v>
      </c>
      <c r="AK309" s="42">
        <v>97.0</v>
      </c>
      <c r="AL309" s="42">
        <v>0.7204610951008645</v>
      </c>
      <c r="AM309" s="42">
        <v>0.6230558096980787</v>
      </c>
      <c r="AN309" s="42">
        <v>0.47381864623243936</v>
      </c>
      <c r="AO309" s="42">
        <v>0.4370629370629371</v>
      </c>
      <c r="AP309" s="42">
        <v>0.0</v>
      </c>
      <c r="AQ309" s="35">
        <f t="shared" si="41"/>
        <v>0.7204610951</v>
      </c>
      <c r="AR309" s="35">
        <f t="shared" si="42"/>
        <v>0.6230558097</v>
      </c>
      <c r="AS309" s="30">
        <f t="shared" si="43"/>
        <v>0.597529293</v>
      </c>
      <c r="AT309" s="30">
        <f t="shared" si="44"/>
        <v>0.2962962445</v>
      </c>
      <c r="AU309" s="30">
        <f t="shared" si="45"/>
        <v>0.02552651667</v>
      </c>
      <c r="AV309" s="41">
        <f t="shared" si="46"/>
        <v>0.3952234298</v>
      </c>
      <c r="AW309" s="42">
        <f t="shared" si="47"/>
        <v>0.5508428333</v>
      </c>
      <c r="AX309" s="42">
        <f t="shared" si="48"/>
        <v>0.5896532604</v>
      </c>
      <c r="AY309" s="36">
        <f t="shared" si="49"/>
        <v>592</v>
      </c>
      <c r="AZ309" s="37">
        <f t="shared" si="50"/>
        <v>412</v>
      </c>
      <c r="BA309" s="38">
        <f t="shared" si="51"/>
        <v>250</v>
      </c>
      <c r="BB309" s="39">
        <f t="shared" si="52"/>
        <v>97</v>
      </c>
      <c r="BC309" s="43"/>
      <c r="BD309" s="43"/>
      <c r="BE309" s="43">
        <f t="shared" si="53"/>
        <v>1</v>
      </c>
      <c r="BF309" s="43">
        <f t="shared" ref="BF309:BK309" si="1268">POWER($AQ309,BF$3)</f>
        <v>0.7204610951</v>
      </c>
      <c r="BG309" s="43">
        <f t="shared" si="1268"/>
        <v>0.5190641896</v>
      </c>
      <c r="BH309" s="43">
        <f t="shared" si="1268"/>
        <v>0.3739655544</v>
      </c>
      <c r="BI309" s="43">
        <f t="shared" si="1268"/>
        <v>0.2694276329</v>
      </c>
      <c r="BJ309" s="43">
        <f t="shared" si="1268"/>
        <v>0.1941121274</v>
      </c>
      <c r="BK309" s="43">
        <f t="shared" si="1268"/>
        <v>0.1398502359</v>
      </c>
      <c r="BL309" s="43">
        <f t="shared" ref="BL309:BO309" si="1269">$AR309*BE309</f>
        <v>0.6230558097</v>
      </c>
      <c r="BM309" s="43">
        <f t="shared" si="1269"/>
        <v>0.448887471</v>
      </c>
      <c r="BN309" s="43">
        <f t="shared" si="1269"/>
        <v>0.3234059589</v>
      </c>
      <c r="BO309" s="43">
        <f t="shared" si="1269"/>
        <v>0.2330014113</v>
      </c>
      <c r="BP309" s="43"/>
      <c r="BQ309" s="43"/>
      <c r="BR309" s="43"/>
      <c r="BS309" s="43"/>
      <c r="BT309" s="43"/>
      <c r="BU309" s="43"/>
      <c r="BV309" s="43"/>
      <c r="BW309" s="43"/>
      <c r="BX309" s="43"/>
    </row>
    <row r="310">
      <c r="A310" s="30"/>
      <c r="B310" s="30"/>
      <c r="C310" s="44">
        <f t="shared" si="56"/>
        <v>306</v>
      </c>
      <c r="D310" s="32">
        <f t="shared" si="14"/>
        <v>1323</v>
      </c>
      <c r="E310" s="32">
        <f t="shared" si="15"/>
        <v>1323</v>
      </c>
      <c r="F310" s="33">
        <f t="shared" si="16"/>
        <v>681</v>
      </c>
      <c r="G310" s="30">
        <f t="shared" si="17"/>
        <v>480</v>
      </c>
      <c r="H310" s="34">
        <f t="shared" si="18"/>
        <v>201</v>
      </c>
      <c r="I310" s="35">
        <f t="shared" si="19"/>
        <v>0.5005301167</v>
      </c>
      <c r="J310" s="35">
        <f t="shared" si="20"/>
        <v>0.4471829795</v>
      </c>
      <c r="K310" s="36">
        <f t="shared" si="21"/>
        <v>240</v>
      </c>
      <c r="L310" s="37">
        <f t="shared" si="22"/>
        <v>240</v>
      </c>
      <c r="M310" s="38">
        <f t="shared" si="23"/>
        <v>90</v>
      </c>
      <c r="N310" s="39">
        <f t="shared" si="24"/>
        <v>111</v>
      </c>
      <c r="O310" s="35">
        <f t="shared" si="25"/>
        <v>0.5</v>
      </c>
      <c r="P310" s="35">
        <f t="shared" si="26"/>
        <v>0.447761194</v>
      </c>
      <c r="Q310" s="40">
        <f t="shared" si="27"/>
        <v>0.4845814978</v>
      </c>
      <c r="R310" s="35">
        <f t="shared" si="28"/>
        <v>0.2727272727</v>
      </c>
      <c r="S310" s="10">
        <f t="shared" si="57"/>
        <v>0.7261983263</v>
      </c>
      <c r="T310" s="10">
        <f t="shared" si="29"/>
        <v>1.004199939</v>
      </c>
      <c r="U310" s="10">
        <f t="shared" si="30"/>
        <v>1</v>
      </c>
      <c r="V310" s="30">
        <f t="shared" si="31"/>
        <v>681</v>
      </c>
      <c r="W310" s="30">
        <f t="shared" si="32"/>
        <v>330</v>
      </c>
      <c r="X310" s="34">
        <f t="shared" si="33"/>
        <v>495</v>
      </c>
      <c r="Y310" s="36">
        <f t="shared" si="34"/>
        <v>405</v>
      </c>
      <c r="Z310" s="37">
        <f t="shared" ref="Z310:AA310" si="1270">L310</f>
        <v>240</v>
      </c>
      <c r="AA310" s="38">
        <f t="shared" si="1270"/>
        <v>90</v>
      </c>
      <c r="AB310" s="39">
        <f t="shared" si="36"/>
        <v>0</v>
      </c>
      <c r="AC310" s="35">
        <f t="shared" si="37"/>
        <v>1</v>
      </c>
      <c r="AD310" s="35">
        <f t="shared" si="38"/>
        <v>0.6279069767</v>
      </c>
      <c r="AE310" s="50">
        <f t="shared" ref="AE310:AF310" si="1271">O310</f>
        <v>0.5</v>
      </c>
      <c r="AF310" s="50">
        <f t="shared" si="1271"/>
        <v>0.447761194</v>
      </c>
      <c r="AG310" s="52">
        <f t="shared" si="40"/>
        <v>1</v>
      </c>
      <c r="AH310" s="42">
        <v>178.0</v>
      </c>
      <c r="AI310" s="42">
        <v>145.0</v>
      </c>
      <c r="AJ310" s="42">
        <v>59.0</v>
      </c>
      <c r="AK310" s="42">
        <v>29.0</v>
      </c>
      <c r="AL310" s="42">
        <v>0.6704545454545454</v>
      </c>
      <c r="AM310" s="42">
        <v>0.5510835913312694</v>
      </c>
      <c r="AN310" s="42">
        <v>0.4057377049180328</v>
      </c>
      <c r="AO310" s="42">
        <v>0.4796747967479675</v>
      </c>
      <c r="AP310" s="42">
        <v>0.0</v>
      </c>
      <c r="AQ310" s="35">
        <f t="shared" si="41"/>
        <v>0.6704545455</v>
      </c>
      <c r="AR310" s="35">
        <f t="shared" si="42"/>
        <v>0.5510835913</v>
      </c>
      <c r="AS310" s="30">
        <f t="shared" si="43"/>
        <v>0.5839785234</v>
      </c>
      <c r="AT310" s="30">
        <f t="shared" si="44"/>
        <v>0.282745475</v>
      </c>
      <c r="AU310" s="30">
        <f t="shared" si="45"/>
        <v>-0.0328949321</v>
      </c>
      <c r="AV310" s="41">
        <f t="shared" si="46"/>
        <v>0.3863072298</v>
      </c>
      <c r="AW310" s="42">
        <f t="shared" si="47"/>
        <v>0.514516424</v>
      </c>
      <c r="AX310" s="42">
        <f t="shared" si="48"/>
        <v>0.4645030838</v>
      </c>
      <c r="AY310" s="36">
        <f t="shared" si="49"/>
        <v>126</v>
      </c>
      <c r="AZ310" s="37">
        <f t="shared" si="50"/>
        <v>145</v>
      </c>
      <c r="BA310" s="38">
        <f t="shared" si="51"/>
        <v>59</v>
      </c>
      <c r="BB310" s="39">
        <f t="shared" si="52"/>
        <v>29</v>
      </c>
      <c r="BC310" s="43"/>
      <c r="BD310" s="43"/>
      <c r="BE310" s="43">
        <f t="shared" si="53"/>
        <v>1</v>
      </c>
      <c r="BF310" s="43">
        <f t="shared" ref="BF310:BK310" si="1272">POWER($AQ310,BF$3)</f>
        <v>0.6704545455</v>
      </c>
      <c r="BG310" s="43">
        <f t="shared" si="1272"/>
        <v>0.4495092975</v>
      </c>
      <c r="BH310" s="43">
        <f t="shared" si="1272"/>
        <v>0.3013755517</v>
      </c>
      <c r="BI310" s="43">
        <f t="shared" si="1272"/>
        <v>0.2020586086</v>
      </c>
      <c r="BJ310" s="43">
        <f t="shared" si="1272"/>
        <v>0.1354711126</v>
      </c>
      <c r="BK310" s="43">
        <f t="shared" si="1272"/>
        <v>0.09082722319</v>
      </c>
      <c r="BL310" s="43">
        <f t="shared" ref="BL310:BO310" si="1273">$AR310*BE310</f>
        <v>0.5510835913</v>
      </c>
      <c r="BM310" s="43">
        <f t="shared" si="1273"/>
        <v>0.3694764987</v>
      </c>
      <c r="BN310" s="43">
        <f t="shared" si="1273"/>
        <v>0.247717198</v>
      </c>
      <c r="BO310" s="43">
        <f t="shared" si="1273"/>
        <v>0.1660831214</v>
      </c>
      <c r="BP310" s="43"/>
      <c r="BQ310" s="43"/>
      <c r="BR310" s="43"/>
      <c r="BS310" s="43"/>
      <c r="BT310" s="43"/>
      <c r="BU310" s="43"/>
      <c r="BV310" s="43"/>
      <c r="BW310" s="43"/>
      <c r="BX310" s="43"/>
    </row>
    <row r="311">
      <c r="A311" s="30"/>
      <c r="B311" s="30"/>
      <c r="C311" s="44">
        <f t="shared" si="56"/>
        <v>307</v>
      </c>
      <c r="D311" s="32">
        <f t="shared" si="14"/>
        <v>2600</v>
      </c>
      <c r="E311" s="32">
        <f t="shared" si="15"/>
        <v>2600</v>
      </c>
      <c r="F311" s="33">
        <f t="shared" si="16"/>
        <v>1422</v>
      </c>
      <c r="G311" s="30">
        <f t="shared" si="17"/>
        <v>821</v>
      </c>
      <c r="H311" s="34">
        <f t="shared" si="18"/>
        <v>601</v>
      </c>
      <c r="I311" s="35">
        <f t="shared" si="19"/>
        <v>0.4653366534</v>
      </c>
      <c r="J311" s="35">
        <f t="shared" si="20"/>
        <v>0.4869697087</v>
      </c>
      <c r="K311" s="36">
        <f t="shared" si="21"/>
        <v>382</v>
      </c>
      <c r="L311" s="37">
        <f t="shared" si="22"/>
        <v>439</v>
      </c>
      <c r="M311" s="38">
        <f t="shared" si="23"/>
        <v>293</v>
      </c>
      <c r="N311" s="39">
        <f t="shared" si="24"/>
        <v>308</v>
      </c>
      <c r="O311" s="35">
        <f t="shared" si="25"/>
        <v>0.4652862363</v>
      </c>
      <c r="P311" s="35">
        <f t="shared" si="26"/>
        <v>0.4875207987</v>
      </c>
      <c r="Q311" s="40">
        <f t="shared" si="27"/>
        <v>0.4746835443</v>
      </c>
      <c r="R311" s="35">
        <f t="shared" si="28"/>
        <v>0.400273224</v>
      </c>
      <c r="S311" s="10">
        <f t="shared" si="57"/>
        <v>0.7034146043</v>
      </c>
      <c r="T311" s="10">
        <f t="shared" si="29"/>
        <v>0.88739472</v>
      </c>
      <c r="U311" s="10">
        <f t="shared" si="30"/>
        <v>0.88739472</v>
      </c>
      <c r="V311" s="30">
        <f t="shared" si="31"/>
        <v>1422</v>
      </c>
      <c r="W311" s="30">
        <f t="shared" si="32"/>
        <v>675</v>
      </c>
      <c r="X311" s="34">
        <f t="shared" si="33"/>
        <v>1000</v>
      </c>
      <c r="Y311" s="36">
        <f t="shared" si="34"/>
        <v>707</v>
      </c>
      <c r="Z311" s="37">
        <f t="shared" ref="Z311:AA311" si="1274">L311</f>
        <v>439</v>
      </c>
      <c r="AA311" s="38">
        <f t="shared" si="1274"/>
        <v>293</v>
      </c>
      <c r="AB311" s="39">
        <f t="shared" si="36"/>
        <v>90</v>
      </c>
      <c r="AC311" s="35">
        <f t="shared" si="37"/>
        <v>0.7650130548</v>
      </c>
      <c r="AD311" s="35">
        <f t="shared" si="38"/>
        <v>0.6169284468</v>
      </c>
      <c r="AE311" s="50">
        <f t="shared" ref="AE311:AF311" si="1275">O311</f>
        <v>0.4652862363</v>
      </c>
      <c r="AF311" s="50">
        <f t="shared" si="1275"/>
        <v>0.4875207987</v>
      </c>
      <c r="AG311" s="52">
        <f t="shared" si="40"/>
        <v>0</v>
      </c>
      <c r="AH311" s="42">
        <v>660.0</v>
      </c>
      <c r="AI311" s="42">
        <v>685.0</v>
      </c>
      <c r="AJ311" s="42">
        <v>293.0</v>
      </c>
      <c r="AK311" s="42">
        <v>464.0</v>
      </c>
      <c r="AL311" s="42">
        <v>0.3870541611624835</v>
      </c>
      <c r="AM311" s="42">
        <v>0.49070631970260226</v>
      </c>
      <c r="AN311" s="42">
        <v>0.452</v>
      </c>
      <c r="AO311" s="42">
        <v>0.4024725274725275</v>
      </c>
      <c r="AP311" s="42">
        <v>0.0</v>
      </c>
      <c r="AQ311" s="35">
        <f t="shared" si="41"/>
        <v>0.3870541612</v>
      </c>
      <c r="AR311" s="35">
        <f t="shared" si="42"/>
        <v>0.4907063197</v>
      </c>
      <c r="AS311" s="30">
        <f t="shared" si="43"/>
        <v>0.4860544464</v>
      </c>
      <c r="AT311" s="30">
        <f t="shared" si="44"/>
        <v>0.1848213979</v>
      </c>
      <c r="AU311" s="30">
        <f t="shared" si="45"/>
        <v>0.004651873318</v>
      </c>
      <c r="AV311" s="41">
        <f t="shared" si="46"/>
        <v>0.3399056412</v>
      </c>
      <c r="AW311" s="42">
        <f t="shared" si="47"/>
        <v>0.3032901851</v>
      </c>
      <c r="AX311" s="42">
        <f t="shared" si="48"/>
        <v>0.3103628771</v>
      </c>
      <c r="AY311" s="36">
        <f t="shared" si="49"/>
        <v>308</v>
      </c>
      <c r="AZ311" s="37">
        <f t="shared" si="50"/>
        <v>685</v>
      </c>
      <c r="BA311" s="38">
        <f t="shared" si="51"/>
        <v>293</v>
      </c>
      <c r="BB311" s="39">
        <f t="shared" si="52"/>
        <v>464</v>
      </c>
      <c r="BC311" s="43"/>
      <c r="BD311" s="43"/>
      <c r="BE311" s="43">
        <f t="shared" si="53"/>
        <v>1</v>
      </c>
      <c r="BF311" s="43">
        <f t="shared" ref="BF311:BK311" si="1276">POWER($AQ311,BF$3)</f>
        <v>0.3870541612</v>
      </c>
      <c r="BG311" s="43">
        <f t="shared" si="1276"/>
        <v>0.1498109237</v>
      </c>
      <c r="BH311" s="43">
        <f t="shared" si="1276"/>
        <v>0.0579849414</v>
      </c>
      <c r="BI311" s="43">
        <f t="shared" si="1276"/>
        <v>0.02244331285</v>
      </c>
      <c r="BJ311" s="43">
        <f t="shared" si="1276"/>
        <v>0.00868677763</v>
      </c>
      <c r="BK311" s="43">
        <f t="shared" si="1276"/>
        <v>0.003362253429</v>
      </c>
      <c r="BL311" s="43">
        <f t="shared" ref="BL311:BO311" si="1277">$AR311*BE311</f>
        <v>0.4907063197</v>
      </c>
      <c r="BM311" s="43">
        <f t="shared" si="1277"/>
        <v>0.1899299229</v>
      </c>
      <c r="BN311" s="43">
        <f t="shared" si="1277"/>
        <v>0.07351316701</v>
      </c>
      <c r="BO311" s="43">
        <f t="shared" si="1277"/>
        <v>0.02845357719</v>
      </c>
      <c r="BP311" s="43"/>
      <c r="BQ311" s="43"/>
      <c r="BR311" s="43"/>
      <c r="BS311" s="43"/>
      <c r="BT311" s="43"/>
      <c r="BU311" s="43"/>
      <c r="BV311" s="43"/>
      <c r="BW311" s="43"/>
      <c r="BX311" s="43"/>
    </row>
    <row r="312">
      <c r="A312" s="30"/>
      <c r="B312" s="30"/>
      <c r="C312" s="44">
        <f t="shared" si="56"/>
        <v>308</v>
      </c>
      <c r="D312" s="32">
        <f t="shared" si="14"/>
        <v>1305</v>
      </c>
      <c r="E312" s="32">
        <f t="shared" si="15"/>
        <v>1305</v>
      </c>
      <c r="F312" s="33">
        <f t="shared" si="16"/>
        <v>590</v>
      </c>
      <c r="G312" s="30">
        <f t="shared" si="17"/>
        <v>472</v>
      </c>
      <c r="H312" s="34">
        <f t="shared" si="18"/>
        <v>118</v>
      </c>
      <c r="I312" s="35">
        <f t="shared" si="19"/>
        <v>0.5356573105</v>
      </c>
      <c r="J312" s="35">
        <f t="shared" si="20"/>
        <v>0.5325005312</v>
      </c>
      <c r="K312" s="36">
        <f t="shared" si="21"/>
        <v>253</v>
      </c>
      <c r="L312" s="37">
        <f t="shared" si="22"/>
        <v>219</v>
      </c>
      <c r="M312" s="38">
        <f t="shared" si="23"/>
        <v>63</v>
      </c>
      <c r="N312" s="39">
        <f t="shared" si="24"/>
        <v>55</v>
      </c>
      <c r="O312" s="35">
        <f t="shared" si="25"/>
        <v>0.5360169492</v>
      </c>
      <c r="P312" s="35">
        <f t="shared" si="26"/>
        <v>0.5338983051</v>
      </c>
      <c r="Q312" s="40">
        <f t="shared" si="27"/>
        <v>0.5355932203</v>
      </c>
      <c r="R312" s="35">
        <f t="shared" si="28"/>
        <v>0.2234042553</v>
      </c>
      <c r="S312" s="10">
        <f t="shared" si="57"/>
        <v>0.5579035702</v>
      </c>
      <c r="T312" s="10">
        <f t="shared" si="29"/>
        <v>0.7590327102</v>
      </c>
      <c r="U312" s="10">
        <f t="shared" si="30"/>
        <v>0.7590327102</v>
      </c>
      <c r="V312" s="30">
        <f t="shared" si="31"/>
        <v>590</v>
      </c>
      <c r="W312" s="30">
        <f t="shared" si="32"/>
        <v>316</v>
      </c>
      <c r="X312" s="34">
        <f t="shared" si="33"/>
        <v>329</v>
      </c>
      <c r="Y312" s="36">
        <f t="shared" si="34"/>
        <v>266</v>
      </c>
      <c r="Z312" s="37">
        <f t="shared" ref="Z312:AA312" si="1278">L312</f>
        <v>219</v>
      </c>
      <c r="AA312" s="38">
        <f t="shared" si="1278"/>
        <v>63</v>
      </c>
      <c r="AB312" s="39">
        <f t="shared" si="36"/>
        <v>84</v>
      </c>
      <c r="AC312" s="35">
        <f t="shared" si="37"/>
        <v>0.4285714286</v>
      </c>
      <c r="AD312" s="35">
        <f t="shared" si="38"/>
        <v>0.5484536082</v>
      </c>
      <c r="AE312" s="50">
        <f t="shared" ref="AE312:AF312" si="1279">O312</f>
        <v>0.5360169492</v>
      </c>
      <c r="AF312" s="50">
        <f t="shared" si="1279"/>
        <v>0.5338983051</v>
      </c>
      <c r="AG312" s="52">
        <f t="shared" si="40"/>
        <v>0</v>
      </c>
      <c r="AH312" s="42">
        <v>286.0</v>
      </c>
      <c r="AI312" s="42">
        <v>289.0</v>
      </c>
      <c r="AJ312" s="42">
        <v>62.0</v>
      </c>
      <c r="AK312" s="42">
        <v>77.0</v>
      </c>
      <c r="AL312" s="42">
        <v>0.4460431654676259</v>
      </c>
      <c r="AM312" s="42">
        <v>0.4973913043478261</v>
      </c>
      <c r="AN312" s="42">
        <v>0.386411889596603</v>
      </c>
      <c r="AO312" s="42">
        <v>0.40522875816993464</v>
      </c>
      <c r="AP312" s="42">
        <v>0.0</v>
      </c>
      <c r="AQ312" s="35">
        <f t="shared" si="41"/>
        <v>0.4460431655</v>
      </c>
      <c r="AR312" s="35">
        <f t="shared" si="42"/>
        <v>0.4973913043</v>
      </c>
      <c r="AS312" s="30">
        <f t="shared" si="43"/>
        <v>0.5092622102</v>
      </c>
      <c r="AT312" s="30">
        <f t="shared" si="44"/>
        <v>0.2080291617</v>
      </c>
      <c r="AU312" s="30">
        <f t="shared" si="45"/>
        <v>-0.01187090585</v>
      </c>
      <c r="AV312" s="41">
        <f t="shared" si="46"/>
        <v>0.3489998935</v>
      </c>
      <c r="AW312" s="42">
        <f t="shared" si="47"/>
        <v>0.3480162623</v>
      </c>
      <c r="AX312" s="42">
        <f t="shared" si="48"/>
        <v>0.3299677783</v>
      </c>
      <c r="AY312" s="36">
        <f t="shared" si="49"/>
        <v>142</v>
      </c>
      <c r="AZ312" s="37">
        <f t="shared" si="50"/>
        <v>289</v>
      </c>
      <c r="BA312" s="38">
        <f t="shared" si="51"/>
        <v>62</v>
      </c>
      <c r="BB312" s="39">
        <f t="shared" si="52"/>
        <v>77</v>
      </c>
      <c r="BC312" s="43"/>
      <c r="BD312" s="43"/>
      <c r="BE312" s="43">
        <f t="shared" si="53"/>
        <v>1</v>
      </c>
      <c r="BF312" s="43">
        <f t="shared" ref="BF312:BK312" si="1280">POWER($AQ312,BF$3)</f>
        <v>0.4460431655</v>
      </c>
      <c r="BG312" s="43">
        <f t="shared" si="1280"/>
        <v>0.1989545055</v>
      </c>
      <c r="BH312" s="43">
        <f t="shared" si="1280"/>
        <v>0.0887422974</v>
      </c>
      <c r="BI312" s="43">
        <f t="shared" si="1280"/>
        <v>0.03958289524</v>
      </c>
      <c r="BJ312" s="43">
        <f t="shared" si="1280"/>
        <v>0.01765567989</v>
      </c>
      <c r="BK312" s="43">
        <f t="shared" si="1280"/>
        <v>0.007875195348</v>
      </c>
      <c r="BL312" s="43">
        <f t="shared" ref="BL312:BO312" si="1281">$AR312*BE312</f>
        <v>0.4973913043</v>
      </c>
      <c r="BM312" s="43">
        <f t="shared" si="1281"/>
        <v>0.2218579919</v>
      </c>
      <c r="BN312" s="43">
        <f t="shared" si="1281"/>
        <v>0.09895824098</v>
      </c>
      <c r="BO312" s="43">
        <f t="shared" si="1281"/>
        <v>0.04413964705</v>
      </c>
      <c r="BP312" s="43"/>
      <c r="BQ312" s="43"/>
      <c r="BR312" s="43"/>
      <c r="BS312" s="43"/>
      <c r="BT312" s="43"/>
      <c r="BU312" s="43"/>
      <c r="BV312" s="43"/>
      <c r="BW312" s="43"/>
      <c r="BX312" s="43"/>
    </row>
    <row r="313">
      <c r="A313" s="30"/>
      <c r="B313" s="30"/>
      <c r="C313" s="44">
        <f t="shared" si="56"/>
        <v>309</v>
      </c>
      <c r="D313" s="32">
        <f t="shared" si="14"/>
        <v>1088</v>
      </c>
      <c r="E313" s="32">
        <f t="shared" si="15"/>
        <v>1088</v>
      </c>
      <c r="F313" s="33">
        <f t="shared" si="16"/>
        <v>592</v>
      </c>
      <c r="G313" s="30">
        <f t="shared" si="17"/>
        <v>401</v>
      </c>
      <c r="H313" s="34">
        <f t="shared" si="18"/>
        <v>191</v>
      </c>
      <c r="I313" s="35">
        <f t="shared" si="19"/>
        <v>0.4129405739</v>
      </c>
      <c r="J313" s="35">
        <f t="shared" si="20"/>
        <v>0.5213261219</v>
      </c>
      <c r="K313" s="36">
        <f t="shared" si="21"/>
        <v>166</v>
      </c>
      <c r="L313" s="37">
        <f t="shared" si="22"/>
        <v>235</v>
      </c>
      <c r="M313" s="38">
        <f t="shared" si="23"/>
        <v>100</v>
      </c>
      <c r="N313" s="39">
        <f t="shared" si="24"/>
        <v>91</v>
      </c>
      <c r="O313" s="35">
        <f t="shared" si="25"/>
        <v>0.4139650873</v>
      </c>
      <c r="P313" s="35">
        <f t="shared" si="26"/>
        <v>0.5235602094</v>
      </c>
      <c r="Q313" s="40">
        <f t="shared" si="27"/>
        <v>0.4493243243</v>
      </c>
      <c r="R313" s="35">
        <f t="shared" si="28"/>
        <v>0.2985074627</v>
      </c>
      <c r="S313" s="10">
        <f t="shared" si="57"/>
        <v>0.5368625435</v>
      </c>
      <c r="T313" s="10">
        <f t="shared" si="29"/>
        <v>0.6777536191</v>
      </c>
      <c r="U313" s="10">
        <f t="shared" si="30"/>
        <v>0.6777536191</v>
      </c>
      <c r="V313" s="30">
        <f t="shared" si="31"/>
        <v>592</v>
      </c>
      <c r="W313" s="30">
        <f t="shared" si="32"/>
        <v>266</v>
      </c>
      <c r="X313" s="34">
        <f t="shared" si="33"/>
        <v>318</v>
      </c>
      <c r="Y313" s="36">
        <f t="shared" si="34"/>
        <v>218</v>
      </c>
      <c r="Z313" s="37">
        <f t="shared" ref="Z313:AA313" si="1282">L313</f>
        <v>235</v>
      </c>
      <c r="AA313" s="38">
        <f t="shared" si="1282"/>
        <v>100</v>
      </c>
      <c r="AB313" s="39">
        <f t="shared" si="36"/>
        <v>104</v>
      </c>
      <c r="AC313" s="35">
        <f t="shared" si="37"/>
        <v>0.4901960784</v>
      </c>
      <c r="AD313" s="35">
        <f t="shared" si="38"/>
        <v>0.4812362031</v>
      </c>
      <c r="AE313" s="50">
        <f t="shared" ref="AE313:AF313" si="1283">O313</f>
        <v>0.4139650873</v>
      </c>
      <c r="AF313" s="50">
        <f t="shared" si="1283"/>
        <v>0.5235602094</v>
      </c>
      <c r="AG313" s="52">
        <f t="shared" si="40"/>
        <v>0</v>
      </c>
      <c r="AH313" s="42">
        <v>697.0</v>
      </c>
      <c r="AI313" s="42">
        <v>579.0</v>
      </c>
      <c r="AJ313" s="42">
        <v>209.0</v>
      </c>
      <c r="AK313" s="42">
        <v>123.0</v>
      </c>
      <c r="AL313" s="42">
        <v>0.6295180722891566</v>
      </c>
      <c r="AM313" s="42">
        <v>0.5462382445141066</v>
      </c>
      <c r="AN313" s="42">
        <v>0.4091836734693878</v>
      </c>
      <c r="AO313" s="42">
        <v>0.4543478260869565</v>
      </c>
      <c r="AP313" s="42">
        <v>0.0</v>
      </c>
      <c r="AQ313" s="35">
        <f t="shared" si="41"/>
        <v>0.6295180723</v>
      </c>
      <c r="AR313" s="35">
        <f t="shared" si="42"/>
        <v>0.5462382445</v>
      </c>
      <c r="AS313" s="30">
        <f t="shared" si="43"/>
        <v>0.5720195589</v>
      </c>
      <c r="AT313" s="30">
        <f t="shared" si="44"/>
        <v>0.2707865104</v>
      </c>
      <c r="AU313" s="30">
        <f t="shared" si="45"/>
        <v>-0.0257813144</v>
      </c>
      <c r="AV313" s="41">
        <f t="shared" si="46"/>
        <v>0.3791744418</v>
      </c>
      <c r="AW313" s="42">
        <f t="shared" si="47"/>
        <v>0.4845711184</v>
      </c>
      <c r="AX313" s="42">
        <f t="shared" si="48"/>
        <v>0.4453732978</v>
      </c>
      <c r="AY313" s="36">
        <f t="shared" si="49"/>
        <v>465</v>
      </c>
      <c r="AZ313" s="37">
        <f t="shared" si="50"/>
        <v>579</v>
      </c>
      <c r="BA313" s="38">
        <f t="shared" si="51"/>
        <v>209</v>
      </c>
      <c r="BB313" s="39">
        <f t="shared" si="52"/>
        <v>123</v>
      </c>
      <c r="BC313" s="43"/>
      <c r="BD313" s="43"/>
      <c r="BE313" s="43">
        <f t="shared" si="53"/>
        <v>1</v>
      </c>
      <c r="BF313" s="43">
        <f t="shared" ref="BF313:BK313" si="1284">POWER($AQ313,BF$3)</f>
        <v>0.6295180723</v>
      </c>
      <c r="BG313" s="43">
        <f t="shared" si="1284"/>
        <v>0.3962930033</v>
      </c>
      <c r="BH313" s="43">
        <f t="shared" si="1284"/>
        <v>0.2494736075</v>
      </c>
      <c r="BI313" s="43">
        <f t="shared" si="1284"/>
        <v>0.1570481445</v>
      </c>
      <c r="BJ313" s="43">
        <f t="shared" si="1284"/>
        <v>0.09886464518</v>
      </c>
      <c r="BK313" s="43">
        <f t="shared" si="1284"/>
        <v>0.06223708085</v>
      </c>
      <c r="BL313" s="43">
        <f t="shared" ref="BL313:BO313" si="1285">$AR313*BE313</f>
        <v>0.5462382445</v>
      </c>
      <c r="BM313" s="43">
        <f t="shared" si="1285"/>
        <v>0.3438668467</v>
      </c>
      <c r="BN313" s="43">
        <f t="shared" si="1285"/>
        <v>0.2164703945</v>
      </c>
      <c r="BO313" s="43">
        <f t="shared" si="1285"/>
        <v>0.1362720254</v>
      </c>
      <c r="BP313" s="43"/>
      <c r="BQ313" s="43"/>
      <c r="BR313" s="43"/>
      <c r="BS313" s="43"/>
      <c r="BT313" s="43"/>
      <c r="BU313" s="43"/>
      <c r="BV313" s="43"/>
      <c r="BW313" s="43"/>
      <c r="BX313" s="43"/>
    </row>
    <row r="314">
      <c r="A314" s="30"/>
      <c r="B314" s="30"/>
      <c r="C314" s="44">
        <f t="shared" si="56"/>
        <v>310</v>
      </c>
      <c r="D314" s="32">
        <f t="shared" si="14"/>
        <v>610</v>
      </c>
      <c r="E314" s="32">
        <f t="shared" si="15"/>
        <v>610</v>
      </c>
      <c r="F314" s="33">
        <f t="shared" si="16"/>
        <v>311</v>
      </c>
      <c r="G314" s="30">
        <f t="shared" si="17"/>
        <v>184</v>
      </c>
      <c r="H314" s="34">
        <f t="shared" si="18"/>
        <v>127</v>
      </c>
      <c r="I314" s="35">
        <f t="shared" si="19"/>
        <v>0.4383155582</v>
      </c>
      <c r="J314" s="35">
        <f t="shared" si="20"/>
        <v>0.4152872283</v>
      </c>
      <c r="K314" s="36">
        <f t="shared" si="21"/>
        <v>81</v>
      </c>
      <c r="L314" s="37">
        <f t="shared" si="22"/>
        <v>103</v>
      </c>
      <c r="M314" s="38">
        <f t="shared" si="23"/>
        <v>53</v>
      </c>
      <c r="N314" s="39">
        <f t="shared" si="24"/>
        <v>74</v>
      </c>
      <c r="O314" s="35">
        <f t="shared" si="25"/>
        <v>0.4402173913</v>
      </c>
      <c r="P314" s="35">
        <f t="shared" si="26"/>
        <v>0.4173228346</v>
      </c>
      <c r="Q314" s="40">
        <f t="shared" si="27"/>
        <v>0.4308681672</v>
      </c>
      <c r="R314" s="35">
        <f t="shared" si="28"/>
        <v>0.3397435897</v>
      </c>
      <c r="S314" s="10">
        <f t="shared" si="57"/>
        <v>0.4984283238</v>
      </c>
      <c r="T314" s="10">
        <f t="shared" si="29"/>
        <v>0.5890586224</v>
      </c>
      <c r="U314" s="10">
        <f t="shared" si="30"/>
        <v>0.5890586224</v>
      </c>
      <c r="V314" s="30">
        <f t="shared" si="31"/>
        <v>311</v>
      </c>
      <c r="W314" s="30">
        <f t="shared" si="32"/>
        <v>134</v>
      </c>
      <c r="X314" s="34">
        <f t="shared" si="33"/>
        <v>155</v>
      </c>
      <c r="Y314" s="36">
        <f t="shared" si="34"/>
        <v>102</v>
      </c>
      <c r="Z314" s="37">
        <f t="shared" ref="Z314:AA314" si="1286">L314</f>
        <v>103</v>
      </c>
      <c r="AA314" s="38">
        <f t="shared" si="1286"/>
        <v>53</v>
      </c>
      <c r="AB314" s="39">
        <f t="shared" si="36"/>
        <v>71</v>
      </c>
      <c r="AC314" s="35">
        <f t="shared" si="37"/>
        <v>0.4274193548</v>
      </c>
      <c r="AD314" s="35">
        <f t="shared" si="38"/>
        <v>0.4975609756</v>
      </c>
      <c r="AE314" s="50">
        <f t="shared" ref="AE314:AF314" si="1287">O314</f>
        <v>0.4402173913</v>
      </c>
      <c r="AF314" s="50">
        <f t="shared" si="1287"/>
        <v>0.4173228346</v>
      </c>
      <c r="AG314" s="52">
        <f t="shared" si="40"/>
        <v>0</v>
      </c>
      <c r="AH314" s="42">
        <v>129.0</v>
      </c>
      <c r="AI314" s="42">
        <v>100.0</v>
      </c>
      <c r="AJ314" s="42">
        <v>32.0</v>
      </c>
      <c r="AK314" s="42">
        <v>24.0</v>
      </c>
      <c r="AL314" s="42">
        <v>0.5714285714285714</v>
      </c>
      <c r="AM314" s="42">
        <v>0.5633187772925764</v>
      </c>
      <c r="AN314" s="42">
        <v>0.29577464788732394</v>
      </c>
      <c r="AO314" s="42">
        <v>0.26666666666666666</v>
      </c>
      <c r="AP314" s="42">
        <v>0.0</v>
      </c>
      <c r="AQ314" s="35">
        <f t="shared" si="41"/>
        <v>0.5714285714</v>
      </c>
      <c r="AR314" s="35">
        <f t="shared" si="42"/>
        <v>0.5633187773</v>
      </c>
      <c r="AS314" s="30">
        <f t="shared" si="43"/>
        <v>0.5537433535</v>
      </c>
      <c r="AT314" s="30">
        <f t="shared" si="44"/>
        <v>0.252510305</v>
      </c>
      <c r="AU314" s="30">
        <f t="shared" si="45"/>
        <v>0.009575423796</v>
      </c>
      <c r="AV314" s="41">
        <f t="shared" si="46"/>
        <v>0.3693064094</v>
      </c>
      <c r="AW314" s="42">
        <f t="shared" si="47"/>
        <v>0.4417533624</v>
      </c>
      <c r="AX314" s="42">
        <f t="shared" si="48"/>
        <v>0.4563118034</v>
      </c>
      <c r="AY314" s="36">
        <f t="shared" si="49"/>
        <v>84</v>
      </c>
      <c r="AZ314" s="37">
        <f t="shared" si="50"/>
        <v>100</v>
      </c>
      <c r="BA314" s="38">
        <f t="shared" si="51"/>
        <v>32</v>
      </c>
      <c r="BB314" s="39">
        <f t="shared" si="52"/>
        <v>24</v>
      </c>
      <c r="BC314" s="43"/>
      <c r="BD314" s="43"/>
      <c r="BE314" s="43">
        <f t="shared" si="53"/>
        <v>1</v>
      </c>
      <c r="BF314" s="43">
        <f t="shared" ref="BF314:BK314" si="1288">POWER($AQ314,BF$3)</f>
        <v>0.5714285714</v>
      </c>
      <c r="BG314" s="43">
        <f t="shared" si="1288"/>
        <v>0.3265306122</v>
      </c>
      <c r="BH314" s="43">
        <f t="shared" si="1288"/>
        <v>0.1865889213</v>
      </c>
      <c r="BI314" s="43">
        <f t="shared" si="1288"/>
        <v>0.1066222407</v>
      </c>
      <c r="BJ314" s="43">
        <f t="shared" si="1288"/>
        <v>0.0609269947</v>
      </c>
      <c r="BK314" s="43">
        <f t="shared" si="1288"/>
        <v>0.03481542555</v>
      </c>
      <c r="BL314" s="43">
        <f t="shared" ref="BL314:BO314" si="1289">$AR314*BE314</f>
        <v>0.5633187773</v>
      </c>
      <c r="BM314" s="43">
        <f t="shared" si="1289"/>
        <v>0.3218964442</v>
      </c>
      <c r="BN314" s="43">
        <f t="shared" si="1289"/>
        <v>0.1839408252</v>
      </c>
      <c r="BO314" s="43">
        <f t="shared" si="1289"/>
        <v>0.105109043</v>
      </c>
      <c r="BP314" s="43"/>
      <c r="BQ314" s="43"/>
      <c r="BR314" s="43"/>
      <c r="BS314" s="43"/>
      <c r="BT314" s="43"/>
      <c r="BU314" s="43"/>
      <c r="BV314" s="43"/>
      <c r="BW314" s="43"/>
      <c r="BX314" s="43"/>
    </row>
    <row r="315">
      <c r="A315" s="30"/>
      <c r="B315" s="30"/>
      <c r="C315" s="44">
        <f t="shared" si="56"/>
        <v>311</v>
      </c>
      <c r="D315" s="32">
        <f t="shared" si="14"/>
        <v>621</v>
      </c>
      <c r="E315" s="32">
        <f t="shared" si="15"/>
        <v>621</v>
      </c>
      <c r="F315" s="33">
        <f t="shared" si="16"/>
        <v>367</v>
      </c>
      <c r="G315" s="30">
        <f t="shared" si="17"/>
        <v>222</v>
      </c>
      <c r="H315" s="34">
        <f t="shared" si="18"/>
        <v>145</v>
      </c>
      <c r="I315" s="35">
        <f t="shared" si="19"/>
        <v>0.3845954254</v>
      </c>
      <c r="J315" s="35">
        <f t="shared" si="20"/>
        <v>0.4374872396</v>
      </c>
      <c r="K315" s="36">
        <f t="shared" si="21"/>
        <v>85</v>
      </c>
      <c r="L315" s="37">
        <f t="shared" si="22"/>
        <v>137</v>
      </c>
      <c r="M315" s="38">
        <f t="shared" si="23"/>
        <v>63</v>
      </c>
      <c r="N315" s="39">
        <f t="shared" si="24"/>
        <v>82</v>
      </c>
      <c r="O315" s="35">
        <f t="shared" si="25"/>
        <v>0.3828828829</v>
      </c>
      <c r="P315" s="35">
        <f t="shared" si="26"/>
        <v>0.4344827586</v>
      </c>
      <c r="Q315" s="40">
        <f t="shared" si="27"/>
        <v>0.4032697548</v>
      </c>
      <c r="R315" s="35">
        <f t="shared" si="28"/>
        <v>0.315</v>
      </c>
      <c r="S315" s="10">
        <f t="shared" si="57"/>
        <v>0.5652477436</v>
      </c>
      <c r="T315" s="10">
        <f t="shared" si="29"/>
        <v>0.7140126944</v>
      </c>
      <c r="U315" s="10">
        <f t="shared" si="30"/>
        <v>0.7140126944</v>
      </c>
      <c r="V315" s="30">
        <f t="shared" si="31"/>
        <v>367</v>
      </c>
      <c r="W315" s="30">
        <f t="shared" si="32"/>
        <v>148</v>
      </c>
      <c r="X315" s="34">
        <f t="shared" si="33"/>
        <v>207</v>
      </c>
      <c r="Y315" s="36">
        <f t="shared" si="34"/>
        <v>144</v>
      </c>
      <c r="Z315" s="37">
        <f t="shared" ref="Z315:AA315" si="1290">L315</f>
        <v>137</v>
      </c>
      <c r="AA315" s="38">
        <f t="shared" si="1290"/>
        <v>63</v>
      </c>
      <c r="AB315" s="39">
        <f t="shared" si="36"/>
        <v>58</v>
      </c>
      <c r="AC315" s="35">
        <f t="shared" si="37"/>
        <v>0.520661157</v>
      </c>
      <c r="AD315" s="35">
        <f t="shared" si="38"/>
        <v>0.512455516</v>
      </c>
      <c r="AE315" s="50">
        <f t="shared" ref="AE315:AF315" si="1291">O315</f>
        <v>0.3828828829</v>
      </c>
      <c r="AF315" s="50">
        <f t="shared" si="1291"/>
        <v>0.4344827586</v>
      </c>
      <c r="AG315" s="52">
        <f t="shared" si="40"/>
        <v>0</v>
      </c>
      <c r="AH315" s="42">
        <v>552.0</v>
      </c>
      <c r="AI315" s="42">
        <v>574.0</v>
      </c>
      <c r="AJ315" s="42">
        <v>109.0</v>
      </c>
      <c r="AK315" s="42">
        <v>108.0</v>
      </c>
      <c r="AL315" s="42">
        <v>0.5023041474654378</v>
      </c>
      <c r="AM315" s="42">
        <v>0.49023090586145646</v>
      </c>
      <c r="AN315" s="42">
        <v>0.32786885245901637</v>
      </c>
      <c r="AO315" s="42">
        <v>0.38515901060070673</v>
      </c>
      <c r="AP315" s="42">
        <v>0.0</v>
      </c>
      <c r="AQ315" s="35">
        <f t="shared" si="41"/>
        <v>0.5023041475</v>
      </c>
      <c r="AR315" s="35">
        <f t="shared" si="42"/>
        <v>0.4902309059</v>
      </c>
      <c r="AS315" s="30">
        <f t="shared" si="43"/>
        <v>0.5300534089</v>
      </c>
      <c r="AT315" s="30">
        <f t="shared" si="44"/>
        <v>0.2288203604</v>
      </c>
      <c r="AU315" s="30">
        <f t="shared" si="45"/>
        <v>-0.039822503</v>
      </c>
      <c r="AV315" s="41">
        <f t="shared" si="46"/>
        <v>0.3579455306</v>
      </c>
      <c r="AW315" s="42">
        <f t="shared" si="47"/>
        <v>0.3903000217</v>
      </c>
      <c r="AX315" s="42">
        <f t="shared" si="48"/>
        <v>0.3297540268</v>
      </c>
      <c r="AY315" s="36">
        <f t="shared" si="49"/>
        <v>282</v>
      </c>
      <c r="AZ315" s="37">
        <f t="shared" si="50"/>
        <v>574</v>
      </c>
      <c r="BA315" s="38">
        <f t="shared" si="51"/>
        <v>109</v>
      </c>
      <c r="BB315" s="39">
        <f t="shared" si="52"/>
        <v>108</v>
      </c>
      <c r="BC315" s="43"/>
      <c r="BD315" s="43"/>
      <c r="BE315" s="43">
        <f t="shared" si="53"/>
        <v>1</v>
      </c>
      <c r="BF315" s="43">
        <f t="shared" ref="BF315:BK315" si="1292">POWER($AQ315,BF$3)</f>
        <v>0.5023041475</v>
      </c>
      <c r="BG315" s="43">
        <f t="shared" si="1292"/>
        <v>0.2523094566</v>
      </c>
      <c r="BH315" s="43">
        <f t="shared" si="1292"/>
        <v>0.1267360865</v>
      </c>
      <c r="BI315" s="43">
        <f t="shared" si="1292"/>
        <v>0.06366006187</v>
      </c>
      <c r="BJ315" s="43">
        <f t="shared" si="1292"/>
        <v>0.03197671311</v>
      </c>
      <c r="BK315" s="43">
        <f t="shared" si="1292"/>
        <v>0.01606203562</v>
      </c>
      <c r="BL315" s="43">
        <f t="shared" ref="BL315:BO315" si="1293">$AR315*BE315</f>
        <v>0.4902309059</v>
      </c>
      <c r="BM315" s="43">
        <f t="shared" si="1293"/>
        <v>0.2462450172</v>
      </c>
      <c r="BN315" s="43">
        <f t="shared" si="1293"/>
        <v>0.1236898934</v>
      </c>
      <c r="BO315" s="43">
        <f t="shared" si="1293"/>
        <v>0.06212994648</v>
      </c>
      <c r="BP315" s="43"/>
      <c r="BQ315" s="43"/>
      <c r="BR315" s="43"/>
      <c r="BS315" s="43"/>
      <c r="BT315" s="43"/>
      <c r="BU315" s="43"/>
      <c r="BV315" s="43"/>
      <c r="BW315" s="43"/>
      <c r="BX315" s="43"/>
    </row>
    <row r="316">
      <c r="A316" s="30"/>
      <c r="B316" s="30"/>
      <c r="C316" s="44">
        <f t="shared" si="56"/>
        <v>312</v>
      </c>
      <c r="D316" s="32">
        <f t="shared" si="14"/>
        <v>439</v>
      </c>
      <c r="E316" s="32">
        <f t="shared" si="15"/>
        <v>439</v>
      </c>
      <c r="F316" s="33">
        <f t="shared" si="16"/>
        <v>197</v>
      </c>
      <c r="G316" s="30">
        <f t="shared" si="17"/>
        <v>90</v>
      </c>
      <c r="H316" s="34">
        <f t="shared" si="18"/>
        <v>107</v>
      </c>
      <c r="I316" s="35">
        <f t="shared" si="19"/>
        <v>0.3390763544</v>
      </c>
      <c r="J316" s="35">
        <f t="shared" si="20"/>
        <v>0.361014684</v>
      </c>
      <c r="K316" s="36">
        <f t="shared" si="21"/>
        <v>31</v>
      </c>
      <c r="L316" s="37">
        <f t="shared" si="22"/>
        <v>59</v>
      </c>
      <c r="M316" s="38">
        <f t="shared" si="23"/>
        <v>39</v>
      </c>
      <c r="N316" s="39">
        <f t="shared" si="24"/>
        <v>68</v>
      </c>
      <c r="O316" s="35">
        <f t="shared" si="25"/>
        <v>0.3444444444</v>
      </c>
      <c r="P316" s="35">
        <f t="shared" si="26"/>
        <v>0.3644859813</v>
      </c>
      <c r="Q316" s="40">
        <f t="shared" si="27"/>
        <v>0.3553299492</v>
      </c>
      <c r="R316" s="35">
        <f t="shared" si="28"/>
        <v>0.3979591837</v>
      </c>
      <c r="S316" s="10">
        <f t="shared" si="57"/>
        <v>0.6989106278</v>
      </c>
      <c r="T316" s="10">
        <f t="shared" si="29"/>
        <v>0.8814526853</v>
      </c>
      <c r="U316" s="10">
        <f t="shared" si="30"/>
        <v>0.8814526853</v>
      </c>
      <c r="V316" s="30">
        <f t="shared" si="31"/>
        <v>197</v>
      </c>
      <c r="W316" s="30">
        <f t="shared" si="32"/>
        <v>70</v>
      </c>
      <c r="X316" s="34">
        <f t="shared" si="33"/>
        <v>138</v>
      </c>
      <c r="Y316" s="36">
        <f t="shared" si="34"/>
        <v>99</v>
      </c>
      <c r="Z316" s="37">
        <f t="shared" ref="Z316:AA316" si="1294">L316</f>
        <v>59</v>
      </c>
      <c r="AA316" s="38">
        <f t="shared" si="1294"/>
        <v>39</v>
      </c>
      <c r="AB316" s="39">
        <f t="shared" si="36"/>
        <v>13</v>
      </c>
      <c r="AC316" s="35">
        <f t="shared" si="37"/>
        <v>0.75</v>
      </c>
      <c r="AD316" s="35">
        <f t="shared" si="38"/>
        <v>0.6265822785</v>
      </c>
      <c r="AE316" s="50">
        <f t="shared" ref="AE316:AF316" si="1295">O316</f>
        <v>0.3444444444</v>
      </c>
      <c r="AF316" s="50">
        <f t="shared" si="1295"/>
        <v>0.3644859813</v>
      </c>
      <c r="AG316" s="52">
        <f t="shared" si="40"/>
        <v>0</v>
      </c>
      <c r="AH316" s="42">
        <v>688.0</v>
      </c>
      <c r="AI316" s="42">
        <v>528.0</v>
      </c>
      <c r="AJ316" s="42">
        <v>283.0</v>
      </c>
      <c r="AK316" s="42">
        <v>157.0</v>
      </c>
      <c r="AL316" s="42">
        <v>0.6431818181818182</v>
      </c>
      <c r="AM316" s="42">
        <v>0.5657894736842105</v>
      </c>
      <c r="AN316" s="42">
        <v>0.4709418837675351</v>
      </c>
      <c r="AO316" s="42">
        <v>0.5442307692307692</v>
      </c>
      <c r="AP316" s="42">
        <v>0.0</v>
      </c>
      <c r="AQ316" s="35">
        <f t="shared" si="41"/>
        <v>0.6431818182</v>
      </c>
      <c r="AR316" s="35">
        <f t="shared" si="42"/>
        <v>0.5657894737</v>
      </c>
      <c r="AS316" s="30">
        <f t="shared" si="43"/>
        <v>0.5760968273</v>
      </c>
      <c r="AT316" s="30">
        <f t="shared" si="44"/>
        <v>0.2748637788</v>
      </c>
      <c r="AU316" s="30">
        <f t="shared" si="45"/>
        <v>-0.01030735362</v>
      </c>
      <c r="AV316" s="41">
        <f t="shared" si="46"/>
        <v>0.3815386919</v>
      </c>
      <c r="AW316" s="42">
        <f t="shared" si="47"/>
        <v>0.4945871754</v>
      </c>
      <c r="AX316" s="42">
        <f t="shared" si="48"/>
        <v>0.4789159109</v>
      </c>
      <c r="AY316" s="36">
        <f t="shared" si="49"/>
        <v>485</v>
      </c>
      <c r="AZ316" s="37">
        <f t="shared" si="50"/>
        <v>528</v>
      </c>
      <c r="BA316" s="38">
        <f t="shared" si="51"/>
        <v>283</v>
      </c>
      <c r="BB316" s="39">
        <f t="shared" si="52"/>
        <v>157</v>
      </c>
      <c r="BC316" s="43"/>
      <c r="BD316" s="43"/>
      <c r="BE316" s="43">
        <f t="shared" si="53"/>
        <v>1</v>
      </c>
      <c r="BF316" s="43">
        <f t="shared" ref="BF316:BK316" si="1296">POWER($AQ316,BF$3)</f>
        <v>0.6431818182</v>
      </c>
      <c r="BG316" s="43">
        <f t="shared" si="1296"/>
        <v>0.4136828512</v>
      </c>
      <c r="BH316" s="43">
        <f t="shared" si="1296"/>
        <v>0.2660732884</v>
      </c>
      <c r="BI316" s="43">
        <f t="shared" si="1296"/>
        <v>0.1711335014</v>
      </c>
      <c r="BJ316" s="43">
        <f t="shared" si="1296"/>
        <v>0.1100699566</v>
      </c>
      <c r="BK316" s="43">
        <f t="shared" si="1296"/>
        <v>0.07079499481</v>
      </c>
      <c r="BL316" s="43">
        <f t="shared" ref="BL316:BO316" si="1297">$AR316*BE316</f>
        <v>0.5657894737</v>
      </c>
      <c r="BM316" s="43">
        <f t="shared" si="1297"/>
        <v>0.3639055024</v>
      </c>
      <c r="BN316" s="43">
        <f t="shared" si="1297"/>
        <v>0.2340574027</v>
      </c>
      <c r="BO316" s="43">
        <f t="shared" si="1297"/>
        <v>0.1505414658</v>
      </c>
      <c r="BP316" s="43"/>
      <c r="BQ316" s="43"/>
      <c r="BR316" s="43"/>
      <c r="BS316" s="43"/>
      <c r="BT316" s="43"/>
      <c r="BU316" s="43"/>
      <c r="BV316" s="43"/>
      <c r="BW316" s="43"/>
      <c r="BX316" s="43"/>
    </row>
    <row r="317">
      <c r="A317" s="30"/>
      <c r="B317" s="30"/>
      <c r="C317" s="44">
        <f t="shared" si="56"/>
        <v>313</v>
      </c>
      <c r="D317" s="32">
        <f t="shared" si="14"/>
        <v>1178</v>
      </c>
      <c r="E317" s="32">
        <f t="shared" si="15"/>
        <v>1178</v>
      </c>
      <c r="F317" s="33">
        <f t="shared" si="16"/>
        <v>794</v>
      </c>
      <c r="G317" s="30">
        <f t="shared" si="17"/>
        <v>619</v>
      </c>
      <c r="H317" s="34">
        <f t="shared" si="18"/>
        <v>175</v>
      </c>
      <c r="I317" s="35">
        <f t="shared" si="19"/>
        <v>0.2291196611</v>
      </c>
      <c r="J317" s="35">
        <f t="shared" si="20"/>
        <v>0.1888883852</v>
      </c>
      <c r="K317" s="36">
        <f t="shared" si="21"/>
        <v>142</v>
      </c>
      <c r="L317" s="37">
        <f t="shared" si="22"/>
        <v>477</v>
      </c>
      <c r="M317" s="38">
        <f t="shared" si="23"/>
        <v>33</v>
      </c>
      <c r="N317" s="39">
        <f t="shared" si="24"/>
        <v>142</v>
      </c>
      <c r="O317" s="35">
        <f t="shared" si="25"/>
        <v>0.2294022617</v>
      </c>
      <c r="P317" s="35">
        <f t="shared" si="26"/>
        <v>0.1885714286</v>
      </c>
      <c r="Q317" s="40">
        <f t="shared" si="27"/>
        <v>0.2204030227</v>
      </c>
      <c r="R317" s="35">
        <f t="shared" si="28"/>
        <v>0.06470588235</v>
      </c>
      <c r="S317" s="10">
        <f t="shared" si="57"/>
        <v>0.384757915</v>
      </c>
      <c r="T317" s="10">
        <f t="shared" si="29"/>
        <v>0.5740486553</v>
      </c>
      <c r="U317" s="10">
        <f t="shared" si="30"/>
        <v>0.5740486553</v>
      </c>
      <c r="V317" s="30">
        <f t="shared" si="31"/>
        <v>794</v>
      </c>
      <c r="W317" s="30">
        <f t="shared" si="32"/>
        <v>175</v>
      </c>
      <c r="X317" s="34">
        <f t="shared" si="33"/>
        <v>305</v>
      </c>
      <c r="Y317" s="36">
        <f t="shared" si="34"/>
        <v>272</v>
      </c>
      <c r="Z317" s="37">
        <f t="shared" ref="Z317:AA317" si="1298">L317</f>
        <v>477</v>
      </c>
      <c r="AA317" s="38">
        <f t="shared" si="1298"/>
        <v>33</v>
      </c>
      <c r="AB317" s="39">
        <f t="shared" si="36"/>
        <v>202</v>
      </c>
      <c r="AC317" s="35">
        <f t="shared" si="37"/>
        <v>0.1404255319</v>
      </c>
      <c r="AD317" s="35">
        <f t="shared" si="38"/>
        <v>0.3631508678</v>
      </c>
      <c r="AE317" s="50">
        <f t="shared" ref="AE317:AF317" si="1299">O317</f>
        <v>0.2294022617</v>
      </c>
      <c r="AF317" s="50">
        <f t="shared" si="1299"/>
        <v>0.1885714286</v>
      </c>
      <c r="AG317" s="52">
        <f t="shared" si="40"/>
        <v>0</v>
      </c>
      <c r="AH317" s="42">
        <v>270.0</v>
      </c>
      <c r="AI317" s="42">
        <v>159.0</v>
      </c>
      <c r="AJ317" s="42">
        <v>95.0</v>
      </c>
      <c r="AK317" s="42">
        <v>46.0</v>
      </c>
      <c r="AL317" s="42">
        <v>0.6737588652482269</v>
      </c>
      <c r="AM317" s="42">
        <v>0.6293706293706294</v>
      </c>
      <c r="AN317" s="42">
        <v>0.5912596401028277</v>
      </c>
      <c r="AO317" s="42">
        <v>0.6209150326797386</v>
      </c>
      <c r="AP317" s="42">
        <v>0.0</v>
      </c>
      <c r="AQ317" s="35">
        <f t="shared" si="41"/>
        <v>0.6737588652</v>
      </c>
      <c r="AR317" s="35">
        <f t="shared" si="42"/>
        <v>0.6293706294</v>
      </c>
      <c r="AS317" s="30">
        <f t="shared" si="43"/>
        <v>0.5849100784</v>
      </c>
      <c r="AT317" s="30">
        <f t="shared" si="44"/>
        <v>0.2836770299</v>
      </c>
      <c r="AU317" s="30">
        <f t="shared" si="45"/>
        <v>0.04446055097</v>
      </c>
      <c r="AV317" s="41">
        <f t="shared" si="46"/>
        <v>0.3868894763</v>
      </c>
      <c r="AW317" s="42">
        <f t="shared" si="47"/>
        <v>0.5169253649</v>
      </c>
      <c r="AX317" s="42">
        <f t="shared" si="48"/>
        <v>0.5845230318</v>
      </c>
      <c r="AY317" s="36">
        <f t="shared" si="49"/>
        <v>224</v>
      </c>
      <c r="AZ317" s="37">
        <f t="shared" si="50"/>
        <v>159</v>
      </c>
      <c r="BA317" s="38">
        <f t="shared" si="51"/>
        <v>95</v>
      </c>
      <c r="BB317" s="39">
        <f t="shared" si="52"/>
        <v>46</v>
      </c>
      <c r="BC317" s="43"/>
      <c r="BD317" s="43"/>
      <c r="BE317" s="43">
        <f t="shared" si="53"/>
        <v>1</v>
      </c>
      <c r="BF317" s="43">
        <f t="shared" ref="BF317:BK317" si="1300">POWER($AQ317,BF$3)</f>
        <v>0.6737588652</v>
      </c>
      <c r="BG317" s="43">
        <f t="shared" si="1300"/>
        <v>0.4539510085</v>
      </c>
      <c r="BH317" s="43">
        <f t="shared" si="1300"/>
        <v>0.3058535164</v>
      </c>
      <c r="BI317" s="43">
        <f t="shared" si="1300"/>
        <v>0.2060715181</v>
      </c>
      <c r="BJ317" s="43">
        <f t="shared" si="1300"/>
        <v>0.1388425122</v>
      </c>
      <c r="BK317" s="43">
        <f t="shared" si="1300"/>
        <v>0.09354637347</v>
      </c>
      <c r="BL317" s="43">
        <f t="shared" ref="BL317:BO317" si="1301">$AR317*BE317</f>
        <v>0.6293706294</v>
      </c>
      <c r="BM317" s="43">
        <f t="shared" si="1301"/>
        <v>0.4240440411</v>
      </c>
      <c r="BN317" s="43">
        <f t="shared" si="1301"/>
        <v>0.2857034319</v>
      </c>
      <c r="BO317" s="43">
        <f t="shared" si="1301"/>
        <v>0.1924952201</v>
      </c>
      <c r="BP317" s="43"/>
      <c r="BQ317" s="43"/>
      <c r="BR317" s="43"/>
      <c r="BS317" s="43"/>
      <c r="BT317" s="43"/>
      <c r="BU317" s="43"/>
      <c r="BV317" s="43"/>
      <c r="BW317" s="43"/>
      <c r="BX317" s="43"/>
    </row>
    <row r="318">
      <c r="A318" s="30"/>
      <c r="B318" s="30"/>
      <c r="C318" s="44">
        <f t="shared" si="56"/>
        <v>314</v>
      </c>
      <c r="D318" s="32">
        <f t="shared" si="14"/>
        <v>1364</v>
      </c>
      <c r="E318" s="32">
        <f t="shared" si="15"/>
        <v>1364</v>
      </c>
      <c r="F318" s="33">
        <f t="shared" si="16"/>
        <v>533</v>
      </c>
      <c r="G318" s="30">
        <f t="shared" si="17"/>
        <v>404</v>
      </c>
      <c r="H318" s="34">
        <f t="shared" si="18"/>
        <v>129</v>
      </c>
      <c r="I318" s="35">
        <f t="shared" si="19"/>
        <v>0.3227411709</v>
      </c>
      <c r="J318" s="35">
        <f t="shared" si="20"/>
        <v>0.2804053119</v>
      </c>
      <c r="K318" s="36">
        <f t="shared" si="21"/>
        <v>130</v>
      </c>
      <c r="L318" s="37">
        <f t="shared" si="22"/>
        <v>274</v>
      </c>
      <c r="M318" s="38">
        <f t="shared" si="23"/>
        <v>36</v>
      </c>
      <c r="N318" s="39">
        <f t="shared" si="24"/>
        <v>93</v>
      </c>
      <c r="O318" s="35">
        <f t="shared" si="25"/>
        <v>0.3217821782</v>
      </c>
      <c r="P318" s="35">
        <f t="shared" si="26"/>
        <v>0.2790697674</v>
      </c>
      <c r="Q318" s="40">
        <f t="shared" si="27"/>
        <v>0.3114446529</v>
      </c>
      <c r="R318" s="35">
        <f t="shared" si="28"/>
        <v>0.1161290323</v>
      </c>
      <c r="S318" s="10">
        <f t="shared" si="57"/>
        <v>0.3442049374</v>
      </c>
      <c r="T318" s="10">
        <f t="shared" si="29"/>
        <v>0.4755342707</v>
      </c>
      <c r="U318" s="10">
        <f t="shared" si="30"/>
        <v>0.4755342707</v>
      </c>
      <c r="V318" s="30">
        <f t="shared" si="31"/>
        <v>533</v>
      </c>
      <c r="W318" s="30">
        <f t="shared" si="32"/>
        <v>166</v>
      </c>
      <c r="X318" s="34">
        <f t="shared" si="33"/>
        <v>183</v>
      </c>
      <c r="Y318" s="36">
        <f t="shared" si="34"/>
        <v>147</v>
      </c>
      <c r="Z318" s="37">
        <f t="shared" ref="Z318:AA318" si="1302">L318</f>
        <v>274</v>
      </c>
      <c r="AA318" s="38">
        <f t="shared" si="1302"/>
        <v>36</v>
      </c>
      <c r="AB318" s="39">
        <f t="shared" si="36"/>
        <v>162</v>
      </c>
      <c r="AC318" s="35">
        <f t="shared" si="37"/>
        <v>0.1818181818</v>
      </c>
      <c r="AD318" s="35">
        <f t="shared" si="38"/>
        <v>0.3491686461</v>
      </c>
      <c r="AE318" s="50">
        <f t="shared" ref="AE318:AF318" si="1303">O318</f>
        <v>0.3217821782</v>
      </c>
      <c r="AF318" s="50">
        <f t="shared" si="1303"/>
        <v>0.2790697674</v>
      </c>
      <c r="AG318" s="52">
        <f t="shared" si="40"/>
        <v>0</v>
      </c>
      <c r="AH318" s="42">
        <v>450.0</v>
      </c>
      <c r="AI318" s="42">
        <v>415.0</v>
      </c>
      <c r="AJ318" s="42">
        <v>185.0</v>
      </c>
      <c r="AK318" s="42">
        <v>151.0</v>
      </c>
      <c r="AL318" s="42">
        <v>0.5505952380952381</v>
      </c>
      <c r="AM318" s="42">
        <v>0.5202312138728323</v>
      </c>
      <c r="AN318" s="42">
        <v>0.3595679012345679</v>
      </c>
      <c r="AO318" s="42">
        <v>0.42045454545454547</v>
      </c>
      <c r="AP318" s="42">
        <v>0.0</v>
      </c>
      <c r="AQ318" s="35">
        <f t="shared" si="41"/>
        <v>0.5505952381</v>
      </c>
      <c r="AR318" s="35">
        <f t="shared" si="42"/>
        <v>0.5202312139</v>
      </c>
      <c r="AS318" s="30">
        <f t="shared" si="43"/>
        <v>0.54682269</v>
      </c>
      <c r="AT318" s="30">
        <f t="shared" si="44"/>
        <v>0.2455896415</v>
      </c>
      <c r="AU318" s="30">
        <f t="shared" si="45"/>
        <v>-0.02659147613</v>
      </c>
      <c r="AV318" s="41">
        <f t="shared" si="46"/>
        <v>0.3658390079</v>
      </c>
      <c r="AW318" s="42">
        <f t="shared" si="47"/>
        <v>0.4263035235</v>
      </c>
      <c r="AX318" s="42">
        <f t="shared" si="48"/>
        <v>0.3858739358</v>
      </c>
      <c r="AY318" s="36">
        <f t="shared" si="49"/>
        <v>261</v>
      </c>
      <c r="AZ318" s="37">
        <f t="shared" si="50"/>
        <v>415</v>
      </c>
      <c r="BA318" s="38">
        <f t="shared" si="51"/>
        <v>185</v>
      </c>
      <c r="BB318" s="39">
        <f t="shared" si="52"/>
        <v>151</v>
      </c>
      <c r="BC318" s="43"/>
      <c r="BD318" s="43"/>
      <c r="BE318" s="43">
        <f t="shared" si="53"/>
        <v>1</v>
      </c>
      <c r="BF318" s="43">
        <f t="shared" ref="BF318:BK318" si="1304">POWER($AQ318,BF$3)</f>
        <v>0.5505952381</v>
      </c>
      <c r="BG318" s="43">
        <f t="shared" si="1304"/>
        <v>0.3031551162</v>
      </c>
      <c r="BH318" s="43">
        <f t="shared" si="1304"/>
        <v>0.1669157634</v>
      </c>
      <c r="BI318" s="43">
        <f t="shared" si="1304"/>
        <v>0.09190302449</v>
      </c>
      <c r="BJ318" s="43">
        <f t="shared" si="1304"/>
        <v>0.05060136765</v>
      </c>
      <c r="BK318" s="43">
        <f t="shared" si="1304"/>
        <v>0.02786087207</v>
      </c>
      <c r="BL318" s="43">
        <f t="shared" ref="BL318:BO318" si="1305">$AR318*BE318</f>
        <v>0.5202312139</v>
      </c>
      <c r="BM318" s="43">
        <f t="shared" si="1305"/>
        <v>0.2864368291</v>
      </c>
      <c r="BN318" s="43">
        <f t="shared" si="1305"/>
        <v>0.1577107541</v>
      </c>
      <c r="BO318" s="43">
        <f t="shared" si="1305"/>
        <v>0.0868347902</v>
      </c>
      <c r="BP318" s="43"/>
      <c r="BQ318" s="43"/>
      <c r="BR318" s="43"/>
      <c r="BS318" s="43"/>
      <c r="BT318" s="43"/>
      <c r="BU318" s="43"/>
      <c r="BV318" s="43"/>
      <c r="BW318" s="43"/>
      <c r="BX318" s="43"/>
    </row>
    <row r="319">
      <c r="A319" s="30"/>
      <c r="B319" s="30"/>
      <c r="C319" s="44">
        <f t="shared" si="56"/>
        <v>315</v>
      </c>
      <c r="D319" s="32">
        <f t="shared" si="14"/>
        <v>932</v>
      </c>
      <c r="E319" s="32">
        <f t="shared" si="15"/>
        <v>932</v>
      </c>
      <c r="F319" s="33">
        <f t="shared" si="16"/>
        <v>384</v>
      </c>
      <c r="G319" s="30">
        <f t="shared" si="17"/>
        <v>272</v>
      </c>
      <c r="H319" s="34">
        <f t="shared" si="18"/>
        <v>112</v>
      </c>
      <c r="I319" s="35">
        <f t="shared" si="19"/>
        <v>0.5406309033</v>
      </c>
      <c r="J319" s="35">
        <f t="shared" si="20"/>
        <v>0.5595912753</v>
      </c>
      <c r="K319" s="36">
        <f t="shared" si="21"/>
        <v>147</v>
      </c>
      <c r="L319" s="37">
        <f t="shared" si="22"/>
        <v>125</v>
      </c>
      <c r="M319" s="38">
        <f t="shared" si="23"/>
        <v>63</v>
      </c>
      <c r="N319" s="39">
        <f t="shared" si="24"/>
        <v>49</v>
      </c>
      <c r="O319" s="35">
        <f t="shared" si="25"/>
        <v>0.5404411765</v>
      </c>
      <c r="P319" s="35">
        <f t="shared" si="26"/>
        <v>0.5625</v>
      </c>
      <c r="Q319" s="40">
        <f t="shared" si="27"/>
        <v>0.546875</v>
      </c>
      <c r="R319" s="35">
        <f t="shared" si="28"/>
        <v>0.335106383</v>
      </c>
      <c r="S319" s="10">
        <f t="shared" si="57"/>
        <v>0.7943521872</v>
      </c>
      <c r="T319" s="10">
        <f t="shared" si="29"/>
        <v>1.077068462</v>
      </c>
      <c r="U319" s="10">
        <f t="shared" si="30"/>
        <v>1</v>
      </c>
      <c r="V319" s="30">
        <f t="shared" si="31"/>
        <v>384</v>
      </c>
      <c r="W319" s="30">
        <f t="shared" si="32"/>
        <v>210</v>
      </c>
      <c r="X319" s="34">
        <f t="shared" si="33"/>
        <v>305</v>
      </c>
      <c r="Y319" s="36">
        <f t="shared" si="34"/>
        <v>242</v>
      </c>
      <c r="Z319" s="37">
        <f t="shared" ref="Z319:AA319" si="1306">L319</f>
        <v>125</v>
      </c>
      <c r="AA319" s="38">
        <f t="shared" si="1306"/>
        <v>63</v>
      </c>
      <c r="AB319" s="39">
        <f t="shared" si="36"/>
        <v>0</v>
      </c>
      <c r="AC319" s="35">
        <f t="shared" si="37"/>
        <v>1</v>
      </c>
      <c r="AD319" s="35">
        <f t="shared" si="38"/>
        <v>0.659400545</v>
      </c>
      <c r="AE319" s="50">
        <f t="shared" ref="AE319:AF319" si="1307">O319</f>
        <v>0.5404411765</v>
      </c>
      <c r="AF319" s="50">
        <f t="shared" si="1307"/>
        <v>0.5625</v>
      </c>
      <c r="AG319" s="52">
        <f t="shared" si="40"/>
        <v>1</v>
      </c>
      <c r="AH319" s="42">
        <v>315.0</v>
      </c>
      <c r="AI319" s="42">
        <v>252.0</v>
      </c>
      <c r="AJ319" s="42">
        <v>64.0</v>
      </c>
      <c r="AK319" s="42">
        <v>109.0</v>
      </c>
      <c r="AL319" s="42">
        <v>0.3699421965317919</v>
      </c>
      <c r="AM319" s="42">
        <v>0.5555555555555556</v>
      </c>
      <c r="AN319" s="42">
        <v>0.2840909090909091</v>
      </c>
      <c r="AO319" s="42">
        <v>0.1833810888252149</v>
      </c>
      <c r="AP319" s="42">
        <v>0.0</v>
      </c>
      <c r="AQ319" s="35">
        <f t="shared" si="41"/>
        <v>0.3699421965</v>
      </c>
      <c r="AR319" s="35">
        <f t="shared" si="42"/>
        <v>0.5555555556</v>
      </c>
      <c r="AS319" s="30">
        <f t="shared" si="43"/>
        <v>0.479058789</v>
      </c>
      <c r="AT319" s="30">
        <f t="shared" si="44"/>
        <v>0.1778257405</v>
      </c>
      <c r="AU319" s="30">
        <f t="shared" si="45"/>
        <v>0.07649676654</v>
      </c>
      <c r="AV319" s="41">
        <f t="shared" si="46"/>
        <v>0.3373214411</v>
      </c>
      <c r="AW319" s="42">
        <f t="shared" si="47"/>
        <v>0.2902406095</v>
      </c>
      <c r="AX319" s="42">
        <f t="shared" si="48"/>
        <v>0.4065460269</v>
      </c>
      <c r="AY319" s="36">
        <f t="shared" si="49"/>
        <v>173</v>
      </c>
      <c r="AZ319" s="37">
        <f t="shared" si="50"/>
        <v>252</v>
      </c>
      <c r="BA319" s="38">
        <f t="shared" si="51"/>
        <v>64</v>
      </c>
      <c r="BB319" s="39">
        <f t="shared" si="52"/>
        <v>109</v>
      </c>
      <c r="BC319" s="43"/>
      <c r="BD319" s="43"/>
      <c r="BE319" s="43">
        <f t="shared" si="53"/>
        <v>1</v>
      </c>
      <c r="BF319" s="43">
        <f t="shared" ref="BF319:BK319" si="1308">POWER($AQ319,BF$3)</f>
        <v>0.3699421965</v>
      </c>
      <c r="BG319" s="43">
        <f t="shared" si="1308"/>
        <v>0.1368572288</v>
      </c>
      <c r="BH319" s="43">
        <f t="shared" si="1308"/>
        <v>0.05062926382</v>
      </c>
      <c r="BI319" s="43">
        <f t="shared" si="1308"/>
        <v>0.01872990107</v>
      </c>
      <c r="BJ319" s="43">
        <f t="shared" si="1308"/>
        <v>0.006928980742</v>
      </c>
      <c r="BK319" s="43">
        <f t="shared" si="1308"/>
        <v>0.002563322355</v>
      </c>
      <c r="BL319" s="43">
        <f t="shared" ref="BL319:BO319" si="1309">$AR319*BE319</f>
        <v>0.5555555556</v>
      </c>
      <c r="BM319" s="43">
        <f t="shared" si="1309"/>
        <v>0.2055234425</v>
      </c>
      <c r="BN319" s="43">
        <f t="shared" si="1309"/>
        <v>0.07603179376</v>
      </c>
      <c r="BO319" s="43">
        <f t="shared" si="1309"/>
        <v>0.02812736879</v>
      </c>
      <c r="BP319" s="43"/>
      <c r="BQ319" s="43"/>
      <c r="BR319" s="43"/>
      <c r="BS319" s="43"/>
      <c r="BT319" s="43"/>
      <c r="BU319" s="43"/>
      <c r="BV319" s="43"/>
      <c r="BW319" s="43"/>
      <c r="BX319" s="43"/>
    </row>
    <row r="320">
      <c r="A320" s="30"/>
      <c r="B320" s="30"/>
      <c r="C320" s="44">
        <f t="shared" si="56"/>
        <v>316</v>
      </c>
      <c r="D320" s="32">
        <f t="shared" si="14"/>
        <v>432</v>
      </c>
      <c r="E320" s="32">
        <f t="shared" si="15"/>
        <v>432</v>
      </c>
      <c r="F320" s="33">
        <f t="shared" si="16"/>
        <v>320</v>
      </c>
      <c r="G320" s="30">
        <f t="shared" si="17"/>
        <v>185</v>
      </c>
      <c r="H320" s="34">
        <f t="shared" si="18"/>
        <v>135</v>
      </c>
      <c r="I320" s="35">
        <f t="shared" si="19"/>
        <v>0.3439776899</v>
      </c>
      <c r="J320" s="35">
        <f t="shared" si="20"/>
        <v>0.4081141219</v>
      </c>
      <c r="K320" s="36">
        <f t="shared" si="21"/>
        <v>64</v>
      </c>
      <c r="L320" s="37">
        <f t="shared" si="22"/>
        <v>121</v>
      </c>
      <c r="M320" s="38">
        <f t="shared" si="23"/>
        <v>55</v>
      </c>
      <c r="N320" s="39">
        <f t="shared" si="24"/>
        <v>80</v>
      </c>
      <c r="O320" s="35">
        <f t="shared" si="25"/>
        <v>0.3459459459</v>
      </c>
      <c r="P320" s="35">
        <f t="shared" si="26"/>
        <v>0.4074074074</v>
      </c>
      <c r="Q320" s="40">
        <f t="shared" si="27"/>
        <v>0.371875</v>
      </c>
      <c r="R320" s="35">
        <f t="shared" si="28"/>
        <v>0.3125</v>
      </c>
      <c r="S320" s="10">
        <f t="shared" si="57"/>
        <v>0.8389633982</v>
      </c>
      <c r="T320" s="10">
        <f t="shared" si="29"/>
        <v>1.164284259</v>
      </c>
      <c r="U320" s="10">
        <f t="shared" si="30"/>
        <v>1</v>
      </c>
      <c r="V320" s="30">
        <f t="shared" si="31"/>
        <v>320</v>
      </c>
      <c r="W320" s="30">
        <f t="shared" si="32"/>
        <v>119</v>
      </c>
      <c r="X320" s="34">
        <f t="shared" si="33"/>
        <v>268</v>
      </c>
      <c r="Y320" s="36">
        <f t="shared" si="34"/>
        <v>213</v>
      </c>
      <c r="Z320" s="37">
        <f t="shared" ref="Z320:AA320" si="1310">L320</f>
        <v>121</v>
      </c>
      <c r="AA320" s="38">
        <f t="shared" si="1310"/>
        <v>55</v>
      </c>
      <c r="AB320" s="39">
        <f t="shared" si="36"/>
        <v>0</v>
      </c>
      <c r="AC320" s="35">
        <f t="shared" si="37"/>
        <v>1</v>
      </c>
      <c r="AD320" s="35">
        <f t="shared" si="38"/>
        <v>0.6377245509</v>
      </c>
      <c r="AE320" s="50">
        <f t="shared" ref="AE320:AF320" si="1311">O320</f>
        <v>0.3459459459</v>
      </c>
      <c r="AF320" s="50">
        <f t="shared" si="1311"/>
        <v>0.4074074074</v>
      </c>
      <c r="AG320" s="52">
        <f t="shared" si="40"/>
        <v>1</v>
      </c>
      <c r="AH320" s="42">
        <v>250.0</v>
      </c>
      <c r="AI320" s="42">
        <v>110.0</v>
      </c>
      <c r="AJ320" s="42">
        <v>141.0</v>
      </c>
      <c r="AK320" s="42">
        <v>34.0</v>
      </c>
      <c r="AL320" s="42">
        <v>0.8057142857142857</v>
      </c>
      <c r="AM320" s="42">
        <v>0.6944444444444444</v>
      </c>
      <c r="AN320" s="42">
        <v>0.6028880866425993</v>
      </c>
      <c r="AO320" s="42">
        <v>0.5949367088607594</v>
      </c>
      <c r="AP320" s="42">
        <v>0.0</v>
      </c>
      <c r="AQ320" s="35">
        <f t="shared" si="41"/>
        <v>0.8057142857</v>
      </c>
      <c r="AR320" s="35">
        <f t="shared" si="42"/>
        <v>0.6944444444</v>
      </c>
      <c r="AS320" s="30">
        <f t="shared" si="43"/>
        <v>0.6178733438</v>
      </c>
      <c r="AT320" s="30">
        <f t="shared" si="44"/>
        <v>0.3166402953</v>
      </c>
      <c r="AU320" s="30">
        <f t="shared" si="45"/>
        <v>0.07657110068</v>
      </c>
      <c r="AV320" s="41">
        <f t="shared" si="46"/>
        <v>0.4109466224</v>
      </c>
      <c r="AW320" s="42">
        <f t="shared" si="47"/>
        <v>0.61214238</v>
      </c>
      <c r="AX320" s="42">
        <f t="shared" si="48"/>
        <v>0.7285608148</v>
      </c>
      <c r="AY320" s="36">
        <f t="shared" si="49"/>
        <v>295</v>
      </c>
      <c r="AZ320" s="37">
        <f t="shared" si="50"/>
        <v>110</v>
      </c>
      <c r="BA320" s="38">
        <f t="shared" si="51"/>
        <v>141</v>
      </c>
      <c r="BB320" s="39">
        <f t="shared" si="52"/>
        <v>34</v>
      </c>
      <c r="BC320" s="43"/>
      <c r="BD320" s="43"/>
      <c r="BE320" s="43">
        <f t="shared" si="53"/>
        <v>1</v>
      </c>
      <c r="BF320" s="43">
        <f t="shared" ref="BF320:BK320" si="1312">POWER($AQ320,BF$3)</f>
        <v>0.8057142857</v>
      </c>
      <c r="BG320" s="43">
        <f t="shared" si="1312"/>
        <v>0.6491755102</v>
      </c>
      <c r="BH320" s="43">
        <f t="shared" si="1312"/>
        <v>0.5230499825</v>
      </c>
      <c r="BI320" s="43">
        <f t="shared" si="1312"/>
        <v>0.421428843</v>
      </c>
      <c r="BJ320" s="43">
        <f t="shared" si="1312"/>
        <v>0.3395512393</v>
      </c>
      <c r="BK320" s="43">
        <f t="shared" si="1312"/>
        <v>0.2735812842</v>
      </c>
      <c r="BL320" s="43">
        <f t="shared" ref="BL320:BO320" si="1313">$AR320*BE320</f>
        <v>0.6944444444</v>
      </c>
      <c r="BM320" s="43">
        <f t="shared" si="1313"/>
        <v>0.5595238095</v>
      </c>
      <c r="BN320" s="43">
        <f t="shared" si="1313"/>
        <v>0.4508163265</v>
      </c>
      <c r="BO320" s="43">
        <f t="shared" si="1313"/>
        <v>0.3632291545</v>
      </c>
      <c r="BP320" s="43"/>
      <c r="BQ320" s="43"/>
      <c r="BR320" s="43"/>
      <c r="BS320" s="43"/>
      <c r="BT320" s="43"/>
      <c r="BU320" s="43"/>
      <c r="BV320" s="43"/>
      <c r="BW320" s="43"/>
      <c r="BX320" s="43"/>
    </row>
    <row r="321">
      <c r="A321" s="30"/>
      <c r="B321" s="30"/>
      <c r="C321" s="44">
        <f t="shared" si="56"/>
        <v>317</v>
      </c>
      <c r="D321" s="32">
        <f t="shared" si="14"/>
        <v>2046</v>
      </c>
      <c r="E321" s="32">
        <f t="shared" si="15"/>
        <v>2046</v>
      </c>
      <c r="F321" s="33">
        <f t="shared" si="16"/>
        <v>1264</v>
      </c>
      <c r="G321" s="30">
        <f t="shared" si="17"/>
        <v>852</v>
      </c>
      <c r="H321" s="34">
        <f t="shared" si="18"/>
        <v>412</v>
      </c>
      <c r="I321" s="35">
        <f t="shared" si="19"/>
        <v>0.3654303404</v>
      </c>
      <c r="J321" s="35">
        <f t="shared" si="20"/>
        <v>0.421281859</v>
      </c>
      <c r="K321" s="36">
        <f t="shared" si="21"/>
        <v>311</v>
      </c>
      <c r="L321" s="37">
        <f t="shared" si="22"/>
        <v>541</v>
      </c>
      <c r="M321" s="38">
        <f t="shared" si="23"/>
        <v>174</v>
      </c>
      <c r="N321" s="39">
        <f t="shared" si="24"/>
        <v>238</v>
      </c>
      <c r="O321" s="35">
        <f t="shared" si="25"/>
        <v>0.3650234742</v>
      </c>
      <c r="P321" s="35">
        <f t="shared" si="26"/>
        <v>0.4223300971</v>
      </c>
      <c r="Q321" s="40">
        <f t="shared" si="27"/>
        <v>0.3837025316</v>
      </c>
      <c r="R321" s="35">
        <f t="shared" si="28"/>
        <v>0.2433566434</v>
      </c>
      <c r="S321" s="10">
        <f t="shared" si="57"/>
        <v>0.6891120882</v>
      </c>
      <c r="T321" s="10">
        <f t="shared" si="29"/>
        <v>0.9616992848</v>
      </c>
      <c r="U321" s="10">
        <f t="shared" si="30"/>
        <v>0.9616992848</v>
      </c>
      <c r="V321" s="30">
        <f t="shared" si="31"/>
        <v>1264</v>
      </c>
      <c r="W321" s="30">
        <f t="shared" si="32"/>
        <v>485</v>
      </c>
      <c r="X321" s="34">
        <f t="shared" si="33"/>
        <v>871</v>
      </c>
      <c r="Y321" s="36">
        <f t="shared" si="34"/>
        <v>697</v>
      </c>
      <c r="Z321" s="37">
        <f t="shared" ref="Z321:AA321" si="1314">L321</f>
        <v>541</v>
      </c>
      <c r="AA321" s="38">
        <f t="shared" si="1314"/>
        <v>174</v>
      </c>
      <c r="AB321" s="39">
        <f t="shared" si="36"/>
        <v>28</v>
      </c>
      <c r="AC321" s="35">
        <f t="shared" si="37"/>
        <v>0.8613861386</v>
      </c>
      <c r="AD321" s="35">
        <f t="shared" si="38"/>
        <v>0.5630048465</v>
      </c>
      <c r="AE321" s="50">
        <f t="shared" ref="AE321:AF321" si="1315">O321</f>
        <v>0.3650234742</v>
      </c>
      <c r="AF321" s="50">
        <f t="shared" si="1315"/>
        <v>0.4223300971</v>
      </c>
      <c r="AG321" s="52">
        <f t="shared" si="40"/>
        <v>0</v>
      </c>
      <c r="AH321" s="42">
        <v>767.0</v>
      </c>
      <c r="AI321" s="42">
        <v>863.0</v>
      </c>
      <c r="AJ321" s="42">
        <v>362.0</v>
      </c>
      <c r="AK321" s="42">
        <v>618.0</v>
      </c>
      <c r="AL321" s="42">
        <v>0.3693877551020408</v>
      </c>
      <c r="AM321" s="42">
        <v>0.4705521472392638</v>
      </c>
      <c r="AN321" s="42">
        <v>0.4705521472392638</v>
      </c>
      <c r="AO321" s="42">
        <v>0.4513715710723192</v>
      </c>
      <c r="AP321" s="42">
        <v>0.0</v>
      </c>
      <c r="AQ321" s="35">
        <f t="shared" si="41"/>
        <v>0.3693877551</v>
      </c>
      <c r="AR321" s="35">
        <f t="shared" si="42"/>
        <v>0.4705521472</v>
      </c>
      <c r="AS321" s="30">
        <f t="shared" si="43"/>
        <v>0.4788301709</v>
      </c>
      <c r="AT321" s="30">
        <f t="shared" si="44"/>
        <v>0.1775971225</v>
      </c>
      <c r="AU321" s="30">
        <f t="shared" si="45"/>
        <v>-0.008278023694</v>
      </c>
      <c r="AV321" s="41">
        <f t="shared" si="46"/>
        <v>0.3372381135</v>
      </c>
      <c r="AW321" s="42">
        <f t="shared" si="47"/>
        <v>0.2898172282</v>
      </c>
      <c r="AX321" s="42">
        <f t="shared" si="48"/>
        <v>0.2772313498</v>
      </c>
      <c r="AY321" s="36">
        <f t="shared" si="49"/>
        <v>331</v>
      </c>
      <c r="AZ321" s="37">
        <f t="shared" si="50"/>
        <v>863</v>
      </c>
      <c r="BA321" s="38">
        <f t="shared" si="51"/>
        <v>362</v>
      </c>
      <c r="BB321" s="39">
        <f t="shared" si="52"/>
        <v>618</v>
      </c>
      <c r="BC321" s="43"/>
      <c r="BD321" s="43"/>
      <c r="BE321" s="43">
        <f t="shared" si="53"/>
        <v>1</v>
      </c>
      <c r="BF321" s="43">
        <f t="shared" ref="BF321:BK321" si="1316">POWER($AQ321,BF$3)</f>
        <v>0.3693877551</v>
      </c>
      <c r="BG321" s="43">
        <f t="shared" si="1316"/>
        <v>0.1364473136</v>
      </c>
      <c r="BH321" s="43">
        <f t="shared" si="1316"/>
        <v>0.05040196687</v>
      </c>
      <c r="BI321" s="43">
        <f t="shared" si="1316"/>
        <v>0.01861786939</v>
      </c>
      <c r="BJ321" s="43">
        <f t="shared" si="1316"/>
        <v>0.00687721298</v>
      </c>
      <c r="BK321" s="43">
        <f t="shared" si="1316"/>
        <v>0.002540358264</v>
      </c>
      <c r="BL321" s="43">
        <f t="shared" ref="BL321:BO321" si="1317">$AR321*BE321</f>
        <v>0.4705521472</v>
      </c>
      <c r="BM321" s="43">
        <f t="shared" si="1317"/>
        <v>0.1738162013</v>
      </c>
      <c r="BN321" s="43">
        <f t="shared" si="1317"/>
        <v>0.06420557641</v>
      </c>
      <c r="BO321" s="43">
        <f t="shared" si="1317"/>
        <v>0.02371675373</v>
      </c>
      <c r="BP321" s="43"/>
      <c r="BQ321" s="43"/>
      <c r="BR321" s="43"/>
      <c r="BS321" s="43"/>
      <c r="BT321" s="43"/>
      <c r="BU321" s="43"/>
      <c r="BV321" s="43"/>
      <c r="BW321" s="43"/>
      <c r="BX321" s="43"/>
    </row>
    <row r="322">
      <c r="A322" s="30"/>
      <c r="B322" s="30"/>
      <c r="C322" s="44">
        <f t="shared" si="56"/>
        <v>318</v>
      </c>
      <c r="D322" s="32">
        <f t="shared" si="14"/>
        <v>1462</v>
      </c>
      <c r="E322" s="32">
        <f t="shared" si="15"/>
        <v>1462</v>
      </c>
      <c r="F322" s="33">
        <f t="shared" si="16"/>
        <v>693</v>
      </c>
      <c r="G322" s="30">
        <f t="shared" si="17"/>
        <v>378</v>
      </c>
      <c r="H322" s="34">
        <f t="shared" si="18"/>
        <v>315</v>
      </c>
      <c r="I322" s="35">
        <f t="shared" si="19"/>
        <v>0.3959718708</v>
      </c>
      <c r="J322" s="35">
        <f t="shared" si="20"/>
        <v>0.337150865</v>
      </c>
      <c r="K322" s="36">
        <f t="shared" si="21"/>
        <v>150</v>
      </c>
      <c r="L322" s="37">
        <f t="shared" si="22"/>
        <v>228</v>
      </c>
      <c r="M322" s="38">
        <f t="shared" si="23"/>
        <v>106</v>
      </c>
      <c r="N322" s="39">
        <f t="shared" si="24"/>
        <v>209</v>
      </c>
      <c r="O322" s="35">
        <f t="shared" si="25"/>
        <v>0.3968253968</v>
      </c>
      <c r="P322" s="35">
        <f t="shared" si="26"/>
        <v>0.3365079365</v>
      </c>
      <c r="Q322" s="40">
        <f t="shared" si="27"/>
        <v>0.3694083694</v>
      </c>
      <c r="R322" s="35">
        <f t="shared" si="28"/>
        <v>0.3173652695</v>
      </c>
      <c r="S322" s="10">
        <f t="shared" si="57"/>
        <v>0.8481407285</v>
      </c>
      <c r="T322" s="10">
        <f t="shared" si="29"/>
        <v>1.17629824</v>
      </c>
      <c r="U322" s="10">
        <f t="shared" si="30"/>
        <v>1</v>
      </c>
      <c r="V322" s="30">
        <f t="shared" si="31"/>
        <v>693</v>
      </c>
      <c r="W322" s="30">
        <f t="shared" si="32"/>
        <v>256</v>
      </c>
      <c r="X322" s="34">
        <f t="shared" si="33"/>
        <v>588</v>
      </c>
      <c r="Y322" s="36">
        <f t="shared" si="34"/>
        <v>482</v>
      </c>
      <c r="Z322" s="37">
        <f t="shared" ref="Z322:AA322" si="1318">L322</f>
        <v>228</v>
      </c>
      <c r="AA322" s="38">
        <f t="shared" si="1318"/>
        <v>106</v>
      </c>
      <c r="AB322" s="39">
        <f t="shared" si="36"/>
        <v>0</v>
      </c>
      <c r="AC322" s="35">
        <f t="shared" si="37"/>
        <v>1</v>
      </c>
      <c r="AD322" s="35">
        <f t="shared" si="38"/>
        <v>0.6788732394</v>
      </c>
      <c r="AE322" s="50">
        <f t="shared" ref="AE322:AF322" si="1319">O322</f>
        <v>0.3968253968</v>
      </c>
      <c r="AF322" s="50">
        <f t="shared" si="1319"/>
        <v>0.3365079365</v>
      </c>
      <c r="AG322" s="52">
        <f t="shared" si="40"/>
        <v>1</v>
      </c>
      <c r="AH322" s="42">
        <v>942.0</v>
      </c>
      <c r="AI322" s="42">
        <v>693.0</v>
      </c>
      <c r="AJ322" s="42">
        <v>259.0</v>
      </c>
      <c r="AK322" s="42">
        <v>187.0</v>
      </c>
      <c r="AL322" s="42">
        <v>0.5807174887892377</v>
      </c>
      <c r="AM322" s="42">
        <v>0.5761467889908257</v>
      </c>
      <c r="AN322" s="42">
        <v>0.25483870967741934</v>
      </c>
      <c r="AO322" s="42">
        <v>0.25874125874125875</v>
      </c>
      <c r="AP322" s="42">
        <v>0.0</v>
      </c>
      <c r="AQ322" s="35">
        <f t="shared" si="41"/>
        <v>0.5807174888</v>
      </c>
      <c r="AR322" s="35">
        <f t="shared" si="42"/>
        <v>0.576146789</v>
      </c>
      <c r="AS322" s="30">
        <f t="shared" si="43"/>
        <v>0.5567672716</v>
      </c>
      <c r="AT322" s="30">
        <f t="shared" si="44"/>
        <v>0.2555342232</v>
      </c>
      <c r="AU322" s="30">
        <f t="shared" si="45"/>
        <v>0.01937951735</v>
      </c>
      <c r="AV322" s="41">
        <f t="shared" si="46"/>
        <v>0.3708645586</v>
      </c>
      <c r="AW322" s="42">
        <f t="shared" si="47"/>
        <v>0.4486259806</v>
      </c>
      <c r="AX322" s="42">
        <f t="shared" si="48"/>
        <v>0.4780905313</v>
      </c>
      <c r="AY322" s="36">
        <f t="shared" si="49"/>
        <v>635</v>
      </c>
      <c r="AZ322" s="37">
        <f t="shared" si="50"/>
        <v>693</v>
      </c>
      <c r="BA322" s="38">
        <f t="shared" si="51"/>
        <v>259</v>
      </c>
      <c r="BB322" s="39">
        <f t="shared" si="52"/>
        <v>187</v>
      </c>
      <c r="BC322" s="43"/>
      <c r="BD322" s="43"/>
      <c r="BE322" s="43">
        <f t="shared" si="53"/>
        <v>1</v>
      </c>
      <c r="BF322" s="43">
        <f t="shared" ref="BF322:BK322" si="1320">POWER($AQ322,BF$3)</f>
        <v>0.5807174888</v>
      </c>
      <c r="BG322" s="43">
        <f t="shared" si="1320"/>
        <v>0.3372328018</v>
      </c>
      <c r="BH322" s="43">
        <f t="shared" si="1320"/>
        <v>0.1958369858</v>
      </c>
      <c r="BI322" s="43">
        <f t="shared" si="1320"/>
        <v>0.1137259626</v>
      </c>
      <c r="BJ322" s="43">
        <f t="shared" si="1320"/>
        <v>0.06604265541</v>
      </c>
      <c r="BK322" s="43">
        <f t="shared" si="1320"/>
        <v>0.038352125</v>
      </c>
      <c r="BL322" s="43">
        <f t="shared" ref="BL322:BO322" si="1321">$AR322*BE322</f>
        <v>0.576146789</v>
      </c>
      <c r="BM322" s="43">
        <f t="shared" si="1321"/>
        <v>0.3345785165</v>
      </c>
      <c r="BN322" s="43">
        <f t="shared" si="1321"/>
        <v>0.1942955959</v>
      </c>
      <c r="BO322" s="43">
        <f t="shared" si="1321"/>
        <v>0.1128308505</v>
      </c>
      <c r="BP322" s="43"/>
      <c r="BQ322" s="43"/>
      <c r="BR322" s="43"/>
      <c r="BS322" s="43"/>
      <c r="BT322" s="43"/>
      <c r="BU322" s="43"/>
      <c r="BV322" s="43"/>
      <c r="BW322" s="43"/>
      <c r="BX322" s="43"/>
    </row>
    <row r="323">
      <c r="A323" s="30"/>
      <c r="B323" s="30"/>
      <c r="C323" s="44">
        <f t="shared" si="56"/>
        <v>319</v>
      </c>
      <c r="D323" s="32">
        <f t="shared" si="14"/>
        <v>2031</v>
      </c>
      <c r="E323" s="32">
        <f t="shared" si="15"/>
        <v>2031</v>
      </c>
      <c r="F323" s="33">
        <f t="shared" si="16"/>
        <v>1133</v>
      </c>
      <c r="G323" s="30">
        <f t="shared" si="17"/>
        <v>718</v>
      </c>
      <c r="H323" s="34">
        <f t="shared" si="18"/>
        <v>415</v>
      </c>
      <c r="I323" s="35">
        <f t="shared" si="19"/>
        <v>0.329891619</v>
      </c>
      <c r="J323" s="35">
        <f t="shared" si="20"/>
        <v>0.3143570301</v>
      </c>
      <c r="K323" s="36">
        <f t="shared" si="21"/>
        <v>237</v>
      </c>
      <c r="L323" s="37">
        <f t="shared" si="22"/>
        <v>481</v>
      </c>
      <c r="M323" s="38">
        <f t="shared" si="23"/>
        <v>130</v>
      </c>
      <c r="N323" s="39">
        <f t="shared" si="24"/>
        <v>285</v>
      </c>
      <c r="O323" s="35">
        <f t="shared" si="25"/>
        <v>0.3300835655</v>
      </c>
      <c r="P323" s="35">
        <f t="shared" si="26"/>
        <v>0.313253012</v>
      </c>
      <c r="Q323" s="40">
        <f t="shared" si="27"/>
        <v>0.3239187996</v>
      </c>
      <c r="R323" s="35">
        <f t="shared" si="28"/>
        <v>0.2127659574</v>
      </c>
      <c r="S323" s="10">
        <f t="shared" si="57"/>
        <v>0.5758558496</v>
      </c>
      <c r="T323" s="10">
        <f t="shared" si="29"/>
        <v>0.7950898127</v>
      </c>
      <c r="U323" s="10">
        <f t="shared" si="30"/>
        <v>0.7950898127</v>
      </c>
      <c r="V323" s="30">
        <f t="shared" si="31"/>
        <v>1133</v>
      </c>
      <c r="W323" s="30">
        <f t="shared" si="32"/>
        <v>367</v>
      </c>
      <c r="X323" s="34">
        <f t="shared" si="33"/>
        <v>652</v>
      </c>
      <c r="Y323" s="36">
        <f t="shared" si="34"/>
        <v>522</v>
      </c>
      <c r="Z323" s="37">
        <f t="shared" ref="Z323:AA323" si="1322">L323</f>
        <v>481</v>
      </c>
      <c r="AA323" s="38">
        <f t="shared" si="1322"/>
        <v>130</v>
      </c>
      <c r="AB323" s="39">
        <f t="shared" si="36"/>
        <v>135</v>
      </c>
      <c r="AC323" s="35">
        <f t="shared" si="37"/>
        <v>0.4905660377</v>
      </c>
      <c r="AD323" s="35">
        <f t="shared" si="38"/>
        <v>0.5204386839</v>
      </c>
      <c r="AE323" s="50">
        <f t="shared" ref="AE323:AF323" si="1323">O323</f>
        <v>0.3300835655</v>
      </c>
      <c r="AF323" s="50">
        <f t="shared" si="1323"/>
        <v>0.313253012</v>
      </c>
      <c r="AG323" s="52">
        <f t="shared" si="40"/>
        <v>0</v>
      </c>
      <c r="AH323" s="42">
        <v>409.0</v>
      </c>
      <c r="AI323" s="42">
        <v>336.0</v>
      </c>
      <c r="AJ323" s="42">
        <v>57.0</v>
      </c>
      <c r="AK323" s="42">
        <v>5.0</v>
      </c>
      <c r="AL323" s="42">
        <v>0.9193548387096774</v>
      </c>
      <c r="AM323" s="42">
        <v>0.548993288590604</v>
      </c>
      <c r="AN323" s="42">
        <v>0.3924050632911392</v>
      </c>
      <c r="AO323" s="42">
        <v>0.3931034482758621</v>
      </c>
      <c r="AP323" s="42">
        <v>0.0</v>
      </c>
      <c r="AQ323" s="35">
        <f t="shared" si="41"/>
        <v>0.9193548387</v>
      </c>
      <c r="AR323" s="35">
        <f t="shared" si="42"/>
        <v>0.5489932886</v>
      </c>
      <c r="AS323" s="30">
        <f t="shared" si="43"/>
        <v>0.6393768826</v>
      </c>
      <c r="AT323" s="30">
        <f t="shared" si="44"/>
        <v>0.3381438341</v>
      </c>
      <c r="AU323" s="30">
        <f t="shared" si="45"/>
        <v>-0.090383594</v>
      </c>
      <c r="AV323" s="41">
        <f t="shared" si="46"/>
        <v>0.4329498052</v>
      </c>
      <c r="AW323" s="42">
        <f t="shared" si="47"/>
        <v>0.6926595744</v>
      </c>
      <c r="AX323" s="42">
        <f t="shared" si="48"/>
        <v>0.5552406728</v>
      </c>
      <c r="AY323" s="36">
        <f t="shared" si="49"/>
        <v>419</v>
      </c>
      <c r="AZ323" s="37">
        <f t="shared" si="50"/>
        <v>336</v>
      </c>
      <c r="BA323" s="38">
        <f t="shared" si="51"/>
        <v>57</v>
      </c>
      <c r="BB323" s="39">
        <f t="shared" si="52"/>
        <v>5</v>
      </c>
      <c r="BC323" s="43"/>
      <c r="BD323" s="43"/>
      <c r="BE323" s="43">
        <f t="shared" si="53"/>
        <v>1</v>
      </c>
      <c r="BF323" s="43">
        <f t="shared" ref="BF323:BK323" si="1324">POWER($AQ323,BF$3)</f>
        <v>0.9193548387</v>
      </c>
      <c r="BG323" s="43">
        <f t="shared" si="1324"/>
        <v>0.8452133195</v>
      </c>
      <c r="BH323" s="43">
        <f t="shared" si="1324"/>
        <v>0.777050955</v>
      </c>
      <c r="BI323" s="43">
        <f t="shared" si="1324"/>
        <v>0.7143855554</v>
      </c>
      <c r="BJ323" s="43">
        <f t="shared" si="1324"/>
        <v>0.6567738171</v>
      </c>
      <c r="BK323" s="43">
        <f t="shared" si="1324"/>
        <v>0.6038081866</v>
      </c>
      <c r="BL323" s="43">
        <f t="shared" ref="BL323:BO323" si="1325">$AR323*BE323</f>
        <v>0.5489932886</v>
      </c>
      <c r="BM323" s="43">
        <f t="shared" si="1325"/>
        <v>0.5047196363</v>
      </c>
      <c r="BN323" s="43">
        <f t="shared" si="1325"/>
        <v>0.4640164398</v>
      </c>
      <c r="BO323" s="43">
        <f t="shared" si="1325"/>
        <v>0.4265957592</v>
      </c>
      <c r="BP323" s="43"/>
      <c r="BQ323" s="43"/>
      <c r="BR323" s="43"/>
      <c r="BS323" s="43"/>
      <c r="BT323" s="43"/>
      <c r="BU323" s="43"/>
      <c r="BV323" s="43"/>
      <c r="BW323" s="43"/>
      <c r="BX323" s="43"/>
    </row>
    <row r="324">
      <c r="A324" s="30"/>
      <c r="B324" s="30"/>
      <c r="C324" s="44">
        <f t="shared" si="56"/>
        <v>320</v>
      </c>
      <c r="D324" s="32">
        <f t="shared" si="14"/>
        <v>2246</v>
      </c>
      <c r="E324" s="32">
        <f t="shared" si="15"/>
        <v>2246</v>
      </c>
      <c r="F324" s="33">
        <f t="shared" si="16"/>
        <v>1217</v>
      </c>
      <c r="G324" s="30">
        <f t="shared" si="17"/>
        <v>952</v>
      </c>
      <c r="H324" s="34">
        <f t="shared" si="18"/>
        <v>265</v>
      </c>
      <c r="I324" s="35">
        <f t="shared" si="19"/>
        <v>0.2789315705</v>
      </c>
      <c r="J324" s="35">
        <f t="shared" si="20"/>
        <v>0.2496272099</v>
      </c>
      <c r="K324" s="36">
        <f t="shared" si="21"/>
        <v>266</v>
      </c>
      <c r="L324" s="37">
        <f t="shared" si="22"/>
        <v>686</v>
      </c>
      <c r="M324" s="38">
        <f t="shared" si="23"/>
        <v>66</v>
      </c>
      <c r="N324" s="39">
        <f t="shared" si="24"/>
        <v>199</v>
      </c>
      <c r="O324" s="35">
        <f t="shared" si="25"/>
        <v>0.2794117647</v>
      </c>
      <c r="P324" s="35">
        <f t="shared" si="26"/>
        <v>0.2490566038</v>
      </c>
      <c r="Q324" s="40">
        <f t="shared" si="27"/>
        <v>0.2728019721</v>
      </c>
      <c r="R324" s="35">
        <f t="shared" si="28"/>
        <v>0.08776595745</v>
      </c>
      <c r="S324" s="10">
        <f t="shared" si="57"/>
        <v>0.8335173662</v>
      </c>
      <c r="T324" s="10">
        <f t="shared" si="29"/>
        <v>1.295354594</v>
      </c>
      <c r="U324" s="10">
        <f t="shared" si="30"/>
        <v>1</v>
      </c>
      <c r="V324" s="30">
        <f t="shared" si="31"/>
        <v>1217</v>
      </c>
      <c r="W324" s="30">
        <f t="shared" si="32"/>
        <v>332</v>
      </c>
      <c r="X324" s="34">
        <f t="shared" si="33"/>
        <v>1014</v>
      </c>
      <c r="Y324" s="36">
        <f t="shared" si="34"/>
        <v>948</v>
      </c>
      <c r="Z324" s="37">
        <f t="shared" ref="Z324:AA324" si="1326">L324</f>
        <v>686</v>
      </c>
      <c r="AA324" s="38">
        <f t="shared" si="1326"/>
        <v>66</v>
      </c>
      <c r="AB324" s="39">
        <f t="shared" si="36"/>
        <v>0</v>
      </c>
      <c r="AC324" s="35">
        <f t="shared" si="37"/>
        <v>1</v>
      </c>
      <c r="AD324" s="35">
        <f t="shared" si="38"/>
        <v>0.5801713586</v>
      </c>
      <c r="AE324" s="50">
        <f t="shared" ref="AE324:AF324" si="1327">O324</f>
        <v>0.2794117647</v>
      </c>
      <c r="AF324" s="50">
        <f t="shared" si="1327"/>
        <v>0.2490566038</v>
      </c>
      <c r="AG324" s="52">
        <f t="shared" si="40"/>
        <v>1</v>
      </c>
      <c r="AH324" s="42">
        <v>311.0</v>
      </c>
      <c r="AI324" s="42">
        <v>166.0</v>
      </c>
      <c r="AJ324" s="42">
        <v>171.0</v>
      </c>
      <c r="AK324" s="42">
        <v>50.0</v>
      </c>
      <c r="AL324" s="42">
        <v>0.7737556561085973</v>
      </c>
      <c r="AM324" s="42">
        <v>0.6519916142557652</v>
      </c>
      <c r="AN324" s="42">
        <v>0.5710594315245479</v>
      </c>
      <c r="AO324" s="42">
        <v>0.6240875912408759</v>
      </c>
      <c r="AP324" s="42">
        <v>0.0</v>
      </c>
      <c r="AQ324" s="35">
        <f t="shared" si="41"/>
        <v>0.7737556561</v>
      </c>
      <c r="AR324" s="35">
        <f t="shared" si="42"/>
        <v>0.6519916143</v>
      </c>
      <c r="AS324" s="30">
        <f t="shared" si="43"/>
        <v>0.6106609065</v>
      </c>
      <c r="AT324" s="30">
        <f t="shared" si="44"/>
        <v>0.3094278581</v>
      </c>
      <c r="AU324" s="30">
        <f t="shared" si="45"/>
        <v>0.04133070772</v>
      </c>
      <c r="AV324" s="41">
        <f t="shared" si="46"/>
        <v>0.4049746856</v>
      </c>
      <c r="AW324" s="42">
        <f t="shared" si="47"/>
        <v>0.5892552141</v>
      </c>
      <c r="AX324" s="42">
        <f t="shared" si="48"/>
        <v>0.6520942782</v>
      </c>
      <c r="AY324" s="36">
        <f t="shared" si="49"/>
        <v>311</v>
      </c>
      <c r="AZ324" s="37">
        <f t="shared" si="50"/>
        <v>166</v>
      </c>
      <c r="BA324" s="38">
        <f t="shared" si="51"/>
        <v>171</v>
      </c>
      <c r="BB324" s="39">
        <f t="shared" si="52"/>
        <v>50</v>
      </c>
      <c r="BC324" s="43"/>
      <c r="BD324" s="43"/>
      <c r="BE324" s="43">
        <f t="shared" si="53"/>
        <v>1</v>
      </c>
      <c r="BF324" s="43">
        <f t="shared" ref="BF324:BK324" si="1328">POWER($AQ324,BF$3)</f>
        <v>0.7737556561</v>
      </c>
      <c r="BG324" s="43">
        <f t="shared" si="1328"/>
        <v>0.5986978154</v>
      </c>
      <c r="BH324" s="43">
        <f t="shared" si="1328"/>
        <v>0.4632458209</v>
      </c>
      <c r="BI324" s="43">
        <f t="shared" si="1328"/>
        <v>0.3584390741</v>
      </c>
      <c r="BJ324" s="43">
        <f t="shared" si="1328"/>
        <v>0.277344261</v>
      </c>
      <c r="BK324" s="43">
        <f t="shared" si="1328"/>
        <v>0.2145966906</v>
      </c>
      <c r="BL324" s="43">
        <f t="shared" ref="BL324:BO324" si="1329">$AR324*BE324</f>
        <v>0.6519916143</v>
      </c>
      <c r="BM324" s="43">
        <f t="shared" si="1329"/>
        <v>0.5044821993</v>
      </c>
      <c r="BN324" s="43">
        <f t="shared" si="1329"/>
        <v>0.3903459551</v>
      </c>
      <c r="BO324" s="43">
        <f t="shared" si="1329"/>
        <v>0.3020323906</v>
      </c>
      <c r="BP324" s="43"/>
      <c r="BQ324" s="43"/>
      <c r="BR324" s="43"/>
      <c r="BS324" s="43"/>
      <c r="BT324" s="43"/>
      <c r="BU324" s="43"/>
      <c r="BV324" s="43"/>
      <c r="BW324" s="43"/>
      <c r="BX324" s="43"/>
    </row>
    <row r="325">
      <c r="A325" s="30"/>
      <c r="B325" s="30"/>
      <c r="C325" s="44">
        <f t="shared" si="56"/>
        <v>321</v>
      </c>
      <c r="D325" s="32">
        <f t="shared" si="14"/>
        <v>1313</v>
      </c>
      <c r="E325" s="32">
        <f t="shared" si="15"/>
        <v>1313</v>
      </c>
      <c r="F325" s="33">
        <f t="shared" si="16"/>
        <v>533</v>
      </c>
      <c r="G325" s="30">
        <f t="shared" si="17"/>
        <v>310</v>
      </c>
      <c r="H325" s="34">
        <f t="shared" si="18"/>
        <v>223</v>
      </c>
      <c r="I325" s="35">
        <f t="shared" si="19"/>
        <v>0.3666522046</v>
      </c>
      <c r="J325" s="35">
        <f t="shared" si="20"/>
        <v>0.3542008534</v>
      </c>
      <c r="K325" s="36">
        <f t="shared" si="21"/>
        <v>114</v>
      </c>
      <c r="L325" s="37">
        <f t="shared" si="22"/>
        <v>196</v>
      </c>
      <c r="M325" s="38">
        <f t="shared" si="23"/>
        <v>79</v>
      </c>
      <c r="N325" s="39">
        <f t="shared" si="24"/>
        <v>144</v>
      </c>
      <c r="O325" s="35">
        <f t="shared" si="25"/>
        <v>0.3677419355</v>
      </c>
      <c r="P325" s="35">
        <f t="shared" si="26"/>
        <v>0.3542600897</v>
      </c>
      <c r="Q325" s="40">
        <f t="shared" si="27"/>
        <v>0.3621013133</v>
      </c>
      <c r="R325" s="35">
        <f t="shared" si="28"/>
        <v>0.2872727273</v>
      </c>
      <c r="S325" s="10">
        <f t="shared" si="57"/>
        <v>0.7305227074</v>
      </c>
      <c r="T325" s="10">
        <f t="shared" si="29"/>
        <v>1.002227985</v>
      </c>
      <c r="U325" s="10">
        <f t="shared" si="30"/>
        <v>1</v>
      </c>
      <c r="V325" s="30">
        <f t="shared" si="31"/>
        <v>533</v>
      </c>
      <c r="W325" s="30">
        <f t="shared" si="32"/>
        <v>193</v>
      </c>
      <c r="X325" s="34">
        <f t="shared" si="33"/>
        <v>389</v>
      </c>
      <c r="Y325" s="36">
        <f t="shared" si="34"/>
        <v>310</v>
      </c>
      <c r="Z325" s="37">
        <f t="shared" ref="Z325:AA325" si="1330">L325</f>
        <v>196</v>
      </c>
      <c r="AA325" s="38">
        <f t="shared" si="1330"/>
        <v>79</v>
      </c>
      <c r="AB325" s="39">
        <f t="shared" si="36"/>
        <v>0</v>
      </c>
      <c r="AC325" s="35">
        <f t="shared" si="37"/>
        <v>1</v>
      </c>
      <c r="AD325" s="35">
        <f t="shared" si="38"/>
        <v>0.6126482213</v>
      </c>
      <c r="AE325" s="50">
        <f t="shared" ref="AE325:AF325" si="1331">O325</f>
        <v>0.3677419355</v>
      </c>
      <c r="AF325" s="50">
        <f t="shared" si="1331"/>
        <v>0.3542600897</v>
      </c>
      <c r="AG325" s="52">
        <f t="shared" si="40"/>
        <v>1</v>
      </c>
      <c r="AH325" s="42">
        <v>374.0</v>
      </c>
      <c r="AI325" s="42">
        <v>262.0</v>
      </c>
      <c r="AJ325" s="42">
        <v>161.0</v>
      </c>
      <c r="AK325" s="42">
        <v>71.0</v>
      </c>
      <c r="AL325" s="42">
        <v>0.6939655172413793</v>
      </c>
      <c r="AM325" s="42">
        <v>0.5880503144654088</v>
      </c>
      <c r="AN325" s="42">
        <v>0.48526522593320237</v>
      </c>
      <c r="AO325" s="42">
        <v>0.5513698630136986</v>
      </c>
      <c r="AP325" s="42">
        <v>0.0</v>
      </c>
      <c r="AQ325" s="35">
        <f t="shared" si="41"/>
        <v>0.6939655172</v>
      </c>
      <c r="AR325" s="35">
        <f t="shared" si="42"/>
        <v>0.5880503145</v>
      </c>
      <c r="AS325" s="30">
        <f t="shared" si="43"/>
        <v>0.5904959206</v>
      </c>
      <c r="AT325" s="30">
        <f t="shared" si="44"/>
        <v>0.2892628722</v>
      </c>
      <c r="AU325" s="30">
        <f t="shared" si="45"/>
        <v>-0.002445606169</v>
      </c>
      <c r="AV325" s="41">
        <f t="shared" si="46"/>
        <v>0.3904712863</v>
      </c>
      <c r="AW325" s="42">
        <f t="shared" si="47"/>
        <v>0.5316301103</v>
      </c>
      <c r="AX325" s="42">
        <f t="shared" si="48"/>
        <v>0.5279118192</v>
      </c>
      <c r="AY325" s="36">
        <f t="shared" si="49"/>
        <v>293</v>
      </c>
      <c r="AZ325" s="37">
        <f t="shared" si="50"/>
        <v>262</v>
      </c>
      <c r="BA325" s="38">
        <f t="shared" si="51"/>
        <v>161</v>
      </c>
      <c r="BB325" s="39">
        <f t="shared" si="52"/>
        <v>71</v>
      </c>
      <c r="BC325" s="43"/>
      <c r="BD325" s="43"/>
      <c r="BE325" s="43">
        <f t="shared" si="53"/>
        <v>1</v>
      </c>
      <c r="BF325" s="43">
        <f t="shared" ref="BF325:BK325" si="1332">POWER($AQ325,BF$3)</f>
        <v>0.6939655172</v>
      </c>
      <c r="BG325" s="43">
        <f t="shared" si="1332"/>
        <v>0.4815881391</v>
      </c>
      <c r="BH325" s="43">
        <f t="shared" si="1332"/>
        <v>0.3342055621</v>
      </c>
      <c r="BI325" s="43">
        <f t="shared" si="1332"/>
        <v>0.2319271357</v>
      </c>
      <c r="BJ325" s="43">
        <f t="shared" si="1332"/>
        <v>0.1609494347</v>
      </c>
      <c r="BK325" s="43">
        <f t="shared" si="1332"/>
        <v>0.1116933577</v>
      </c>
      <c r="BL325" s="43">
        <f t="shared" ref="BL325:BO325" si="1333">$AR325*BE325</f>
        <v>0.5880503145</v>
      </c>
      <c r="BM325" s="43">
        <f t="shared" si="1333"/>
        <v>0.4080866406</v>
      </c>
      <c r="BN325" s="43">
        <f t="shared" si="1333"/>
        <v>0.2831980567</v>
      </c>
      <c r="BO325" s="43">
        <f t="shared" si="1333"/>
        <v>0.1965296859</v>
      </c>
      <c r="BP325" s="43"/>
      <c r="BQ325" s="43"/>
      <c r="BR325" s="43"/>
      <c r="BS325" s="43"/>
      <c r="BT325" s="43"/>
      <c r="BU325" s="43"/>
      <c r="BV325" s="43"/>
      <c r="BW325" s="43"/>
      <c r="BX325" s="43"/>
    </row>
    <row r="326">
      <c r="A326" s="30"/>
      <c r="B326" s="30"/>
      <c r="C326" s="44">
        <f t="shared" si="56"/>
        <v>322</v>
      </c>
      <c r="D326" s="32">
        <f t="shared" si="14"/>
        <v>1246</v>
      </c>
      <c r="E326" s="32">
        <f t="shared" si="15"/>
        <v>1246</v>
      </c>
      <c r="F326" s="33">
        <f t="shared" si="16"/>
        <v>478</v>
      </c>
      <c r="G326" s="30">
        <f t="shared" si="17"/>
        <v>304</v>
      </c>
      <c r="H326" s="34">
        <f t="shared" si="18"/>
        <v>174</v>
      </c>
      <c r="I326" s="35">
        <f t="shared" si="19"/>
        <v>0.3052033265</v>
      </c>
      <c r="J326" s="35">
        <f t="shared" si="20"/>
        <v>0.3344401906</v>
      </c>
      <c r="K326" s="36">
        <f t="shared" si="21"/>
        <v>93</v>
      </c>
      <c r="L326" s="37">
        <f t="shared" si="22"/>
        <v>211</v>
      </c>
      <c r="M326" s="38">
        <f t="shared" si="23"/>
        <v>58</v>
      </c>
      <c r="N326" s="39">
        <f t="shared" si="24"/>
        <v>116</v>
      </c>
      <c r="O326" s="35">
        <f t="shared" si="25"/>
        <v>0.3059210526</v>
      </c>
      <c r="P326" s="35">
        <f t="shared" si="26"/>
        <v>0.3333333333</v>
      </c>
      <c r="Q326" s="40">
        <f t="shared" si="27"/>
        <v>0.3158995816</v>
      </c>
      <c r="R326" s="35">
        <f t="shared" si="28"/>
        <v>0.2156133829</v>
      </c>
      <c r="S326" s="10">
        <f t="shared" si="57"/>
        <v>0.8040985494</v>
      </c>
      <c r="T326" s="10">
        <f t="shared" si="29"/>
        <v>1.167484367</v>
      </c>
      <c r="U326" s="10">
        <f t="shared" si="30"/>
        <v>1</v>
      </c>
      <c r="V326" s="30">
        <f t="shared" si="31"/>
        <v>478</v>
      </c>
      <c r="W326" s="30">
        <f t="shared" si="32"/>
        <v>151</v>
      </c>
      <c r="X326" s="34">
        <f t="shared" si="33"/>
        <v>384</v>
      </c>
      <c r="Y326" s="36">
        <f t="shared" si="34"/>
        <v>326</v>
      </c>
      <c r="Z326" s="37">
        <f t="shared" ref="Z326:AA326" si="1334">L326</f>
        <v>211</v>
      </c>
      <c r="AA326" s="38">
        <f t="shared" si="1334"/>
        <v>58</v>
      </c>
      <c r="AB326" s="39">
        <f t="shared" si="36"/>
        <v>0</v>
      </c>
      <c r="AC326" s="35">
        <f t="shared" si="37"/>
        <v>1</v>
      </c>
      <c r="AD326" s="35">
        <f t="shared" si="38"/>
        <v>0.6070763501</v>
      </c>
      <c r="AE326" s="50">
        <f t="shared" ref="AE326:AF326" si="1335">O326</f>
        <v>0.3059210526</v>
      </c>
      <c r="AF326" s="50">
        <f t="shared" si="1335"/>
        <v>0.3333333333</v>
      </c>
      <c r="AG326" s="52">
        <f t="shared" si="40"/>
        <v>1</v>
      </c>
      <c r="AH326" s="42">
        <v>184.0</v>
      </c>
      <c r="AI326" s="42">
        <v>305.0</v>
      </c>
      <c r="AJ326" s="42">
        <v>93.0</v>
      </c>
      <c r="AK326" s="42">
        <v>226.0</v>
      </c>
      <c r="AL326" s="42">
        <v>0.29153605015673983</v>
      </c>
      <c r="AM326" s="42">
        <v>0.37627811860940696</v>
      </c>
      <c r="AN326" s="42">
        <v>0.37627811860940696</v>
      </c>
      <c r="AO326" s="42">
        <v>0.3940677966101695</v>
      </c>
      <c r="AP326" s="42">
        <v>0.0</v>
      </c>
      <c r="AQ326" s="35">
        <f t="shared" si="41"/>
        <v>0.2915360502</v>
      </c>
      <c r="AR326" s="35">
        <f t="shared" si="42"/>
        <v>0.3762781186</v>
      </c>
      <c r="AS326" s="30">
        <f t="shared" si="43"/>
        <v>0.4455333338</v>
      </c>
      <c r="AT326" s="30">
        <f t="shared" si="44"/>
        <v>0.1443002853</v>
      </c>
      <c r="AU326" s="30">
        <f t="shared" si="45"/>
        <v>-0.06925521515</v>
      </c>
      <c r="AV326" s="41">
        <f t="shared" si="46"/>
        <v>0.3257862639</v>
      </c>
      <c r="AW326" s="42">
        <f t="shared" si="47"/>
        <v>0.2300172177</v>
      </c>
      <c r="AX326" s="42">
        <f t="shared" si="48"/>
        <v>0.1247218297</v>
      </c>
      <c r="AY326" s="36">
        <f t="shared" si="49"/>
        <v>43</v>
      </c>
      <c r="AZ326" s="37">
        <f t="shared" si="50"/>
        <v>305</v>
      </c>
      <c r="BA326" s="38">
        <f t="shared" si="51"/>
        <v>93</v>
      </c>
      <c r="BB326" s="39">
        <f t="shared" si="52"/>
        <v>226</v>
      </c>
      <c r="BC326" s="43"/>
      <c r="BD326" s="43"/>
      <c r="BE326" s="43">
        <f t="shared" si="53"/>
        <v>1</v>
      </c>
      <c r="BF326" s="43">
        <f t="shared" ref="BF326:BK326" si="1336">POWER($AQ326,BF$3)</f>
        <v>0.2915360502</v>
      </c>
      <c r="BG326" s="43">
        <f t="shared" si="1336"/>
        <v>0.08499326854</v>
      </c>
      <c r="BH326" s="43">
        <f t="shared" si="1336"/>
        <v>0.0247786018</v>
      </c>
      <c r="BI326" s="43">
        <f t="shared" si="1336"/>
        <v>0.007223855697</v>
      </c>
      <c r="BJ326" s="43">
        <f t="shared" si="1336"/>
        <v>0.002106014357</v>
      </c>
      <c r="BK326" s="43">
        <f t="shared" si="1336"/>
        <v>0.0006139791072</v>
      </c>
      <c r="BL326" s="43">
        <f t="shared" ref="BL326:BO326" si="1337">$AR326*BE326</f>
        <v>0.3762781186</v>
      </c>
      <c r="BM326" s="43">
        <f t="shared" si="1337"/>
        <v>0.1096986365</v>
      </c>
      <c r="BN326" s="43">
        <f t="shared" si="1337"/>
        <v>0.03198110718</v>
      </c>
      <c r="BO326" s="43">
        <f t="shared" si="1337"/>
        <v>0.009323645667</v>
      </c>
      <c r="BP326" s="43"/>
      <c r="BQ326" s="43"/>
      <c r="BR326" s="43"/>
      <c r="BS326" s="43"/>
      <c r="BT326" s="43"/>
      <c r="BU326" s="43"/>
      <c r="BV326" s="43"/>
      <c r="BW326" s="43"/>
      <c r="BX326" s="43"/>
    </row>
    <row r="327">
      <c r="A327" s="30"/>
      <c r="B327" s="30"/>
      <c r="C327" s="44">
        <f t="shared" si="56"/>
        <v>323</v>
      </c>
      <c r="D327" s="32">
        <f t="shared" si="14"/>
        <v>1384</v>
      </c>
      <c r="E327" s="32">
        <f t="shared" si="15"/>
        <v>1384</v>
      </c>
      <c r="F327" s="33">
        <f t="shared" si="16"/>
        <v>373</v>
      </c>
      <c r="G327" s="30">
        <f t="shared" si="17"/>
        <v>251</v>
      </c>
      <c r="H327" s="34">
        <f t="shared" si="18"/>
        <v>122</v>
      </c>
      <c r="I327" s="35">
        <f t="shared" si="19"/>
        <v>0.3349249769</v>
      </c>
      <c r="J327" s="35">
        <f t="shared" si="20"/>
        <v>0.3649071967</v>
      </c>
      <c r="K327" s="36">
        <f t="shared" si="21"/>
        <v>84</v>
      </c>
      <c r="L327" s="37">
        <f t="shared" si="22"/>
        <v>167</v>
      </c>
      <c r="M327" s="38">
        <f t="shared" si="23"/>
        <v>45</v>
      </c>
      <c r="N327" s="39">
        <f t="shared" si="24"/>
        <v>77</v>
      </c>
      <c r="O327" s="35">
        <f t="shared" si="25"/>
        <v>0.3346613546</v>
      </c>
      <c r="P327" s="35">
        <f t="shared" si="26"/>
        <v>0.368852459</v>
      </c>
      <c r="Q327" s="40">
        <f t="shared" si="27"/>
        <v>0.345844504</v>
      </c>
      <c r="R327" s="35">
        <f t="shared" si="28"/>
        <v>0.2122641509</v>
      </c>
      <c r="S327" s="10">
        <f t="shared" si="57"/>
        <v>0.6521855483</v>
      </c>
      <c r="T327" s="10">
        <f t="shared" si="29"/>
        <v>0.9205330671</v>
      </c>
      <c r="U327" s="10">
        <f t="shared" si="30"/>
        <v>0.9205330671</v>
      </c>
      <c r="V327" s="30">
        <f t="shared" si="31"/>
        <v>373</v>
      </c>
      <c r="W327" s="30">
        <f t="shared" si="32"/>
        <v>129</v>
      </c>
      <c r="X327" s="34">
        <f t="shared" si="33"/>
        <v>243</v>
      </c>
      <c r="Y327" s="36">
        <f t="shared" si="34"/>
        <v>198</v>
      </c>
      <c r="Z327" s="37">
        <f t="shared" ref="Z327:AA327" si="1338">L327</f>
        <v>167</v>
      </c>
      <c r="AA327" s="38">
        <f t="shared" si="1338"/>
        <v>45</v>
      </c>
      <c r="AB327" s="39">
        <f t="shared" si="36"/>
        <v>17</v>
      </c>
      <c r="AC327" s="35">
        <f t="shared" si="37"/>
        <v>0.7258064516</v>
      </c>
      <c r="AD327" s="35">
        <f t="shared" si="38"/>
        <v>0.5424657534</v>
      </c>
      <c r="AE327" s="50">
        <f t="shared" ref="AE327:AF327" si="1339">O327</f>
        <v>0.3346613546</v>
      </c>
      <c r="AF327" s="50">
        <f t="shared" si="1339"/>
        <v>0.368852459</v>
      </c>
      <c r="AG327" s="52">
        <f t="shared" si="40"/>
        <v>0</v>
      </c>
      <c r="AH327" s="42">
        <v>115.0</v>
      </c>
      <c r="AI327" s="42">
        <v>161.0</v>
      </c>
      <c r="AJ327" s="42">
        <v>7.0</v>
      </c>
      <c r="AK327" s="42">
        <v>39.0</v>
      </c>
      <c r="AL327" s="42">
        <v>0.15217391304347827</v>
      </c>
      <c r="AM327" s="42">
        <v>0.4166666666666667</v>
      </c>
      <c r="AN327" s="42">
        <v>0.23696682464454977</v>
      </c>
      <c r="AO327" s="42">
        <v>0.17073170731707318</v>
      </c>
      <c r="AP327" s="42">
        <v>0.0</v>
      </c>
      <c r="AQ327" s="35">
        <f t="shared" si="41"/>
        <v>0.152173913</v>
      </c>
      <c r="AR327" s="35">
        <f t="shared" si="42"/>
        <v>0.4166666667</v>
      </c>
      <c r="AS327" s="30">
        <f t="shared" si="43"/>
        <v>0.3802448509</v>
      </c>
      <c r="AT327" s="30">
        <f t="shared" si="44"/>
        <v>0.07901180247</v>
      </c>
      <c r="AU327" s="30">
        <f t="shared" si="45"/>
        <v>0.03642181572</v>
      </c>
      <c r="AV327" s="41">
        <f t="shared" si="46"/>
        <v>0.3064927194</v>
      </c>
      <c r="AW327" s="42">
        <f t="shared" si="47"/>
        <v>0.1212430714</v>
      </c>
      <c r="AX327" s="42">
        <f t="shared" si="48"/>
        <v>0.1766186732</v>
      </c>
      <c r="AY327" s="36">
        <f t="shared" si="49"/>
        <v>35</v>
      </c>
      <c r="AZ327" s="37">
        <f t="shared" si="50"/>
        <v>161</v>
      </c>
      <c r="BA327" s="38">
        <f t="shared" si="51"/>
        <v>7</v>
      </c>
      <c r="BB327" s="39">
        <f t="shared" si="52"/>
        <v>39</v>
      </c>
      <c r="BC327" s="43"/>
      <c r="BD327" s="43"/>
      <c r="BE327" s="43">
        <f t="shared" si="53"/>
        <v>1</v>
      </c>
      <c r="BF327" s="43">
        <f t="shared" ref="BF327:BK327" si="1340">POWER($AQ327,BF$3)</f>
        <v>0.152173913</v>
      </c>
      <c r="BG327" s="43">
        <f t="shared" si="1340"/>
        <v>0.02315689981</v>
      </c>
      <c r="BH327" s="43">
        <f t="shared" si="1340"/>
        <v>0.003523876058</v>
      </c>
      <c r="BI327" s="43">
        <f t="shared" si="1340"/>
        <v>0.0005362420089</v>
      </c>
      <c r="BJ327" s="43">
        <f t="shared" si="1340"/>
        <v>0.00008160204483</v>
      </c>
      <c r="BK327" s="43">
        <f t="shared" si="1340"/>
        <v>0.00001241770247</v>
      </c>
      <c r="BL327" s="43">
        <f t="shared" ref="BL327:BO327" si="1341">$AR327*BE327</f>
        <v>0.4166666667</v>
      </c>
      <c r="BM327" s="43">
        <f t="shared" si="1341"/>
        <v>0.0634057971</v>
      </c>
      <c r="BN327" s="43">
        <f t="shared" si="1341"/>
        <v>0.009648708255</v>
      </c>
      <c r="BO327" s="43">
        <f t="shared" si="1341"/>
        <v>0.001468281691</v>
      </c>
      <c r="BP327" s="43"/>
      <c r="BQ327" s="43"/>
      <c r="BR327" s="43"/>
      <c r="BS327" s="43"/>
      <c r="BT327" s="43"/>
      <c r="BU327" s="43"/>
      <c r="BV327" s="43"/>
      <c r="BW327" s="43"/>
      <c r="BX327" s="43"/>
    </row>
    <row r="328">
      <c r="A328" s="30"/>
      <c r="B328" s="30"/>
      <c r="C328" s="44">
        <f t="shared" si="56"/>
        <v>324</v>
      </c>
      <c r="D328" s="32">
        <f t="shared" si="14"/>
        <v>3425</v>
      </c>
      <c r="E328" s="32">
        <f t="shared" si="15"/>
        <v>3425</v>
      </c>
      <c r="F328" s="33">
        <f t="shared" si="16"/>
        <v>1453</v>
      </c>
      <c r="G328" s="30">
        <f t="shared" si="17"/>
        <v>620</v>
      </c>
      <c r="H328" s="34">
        <f t="shared" si="18"/>
        <v>833</v>
      </c>
      <c r="I328" s="35">
        <f t="shared" si="19"/>
        <v>0.340594414</v>
      </c>
      <c r="J328" s="35">
        <f t="shared" si="20"/>
        <v>0.3661444498</v>
      </c>
      <c r="K328" s="36">
        <f t="shared" si="21"/>
        <v>211</v>
      </c>
      <c r="L328" s="37">
        <f t="shared" si="22"/>
        <v>409</v>
      </c>
      <c r="M328" s="38">
        <f t="shared" si="23"/>
        <v>305</v>
      </c>
      <c r="N328" s="39">
        <f t="shared" si="24"/>
        <v>528</v>
      </c>
      <c r="O328" s="35">
        <f t="shared" si="25"/>
        <v>0.3403225806</v>
      </c>
      <c r="P328" s="35">
        <f t="shared" si="26"/>
        <v>0.3661464586</v>
      </c>
      <c r="Q328" s="40">
        <f t="shared" si="27"/>
        <v>0.3551273228</v>
      </c>
      <c r="R328" s="35">
        <f t="shared" si="28"/>
        <v>0.4271708683</v>
      </c>
      <c r="S328" s="10">
        <f t="shared" si="57"/>
        <v>0.6690366585</v>
      </c>
      <c r="T328" s="10">
        <f t="shared" si="29"/>
        <v>0.8142815222</v>
      </c>
      <c r="U328" s="10">
        <f t="shared" si="30"/>
        <v>0.8142815222</v>
      </c>
      <c r="V328" s="30">
        <f t="shared" si="31"/>
        <v>1453</v>
      </c>
      <c r="W328" s="30">
        <f t="shared" si="32"/>
        <v>516</v>
      </c>
      <c r="X328" s="34">
        <f t="shared" si="33"/>
        <v>972</v>
      </c>
      <c r="Y328" s="36">
        <f t="shared" si="34"/>
        <v>667</v>
      </c>
      <c r="Z328" s="37">
        <f t="shared" ref="Z328:AA328" si="1342">L328</f>
        <v>409</v>
      </c>
      <c r="AA328" s="38">
        <f t="shared" si="1342"/>
        <v>305</v>
      </c>
      <c r="AB328" s="39">
        <f t="shared" si="36"/>
        <v>152</v>
      </c>
      <c r="AC328" s="35">
        <f t="shared" si="37"/>
        <v>0.6673960613</v>
      </c>
      <c r="AD328" s="35">
        <f t="shared" si="38"/>
        <v>0.6198884758</v>
      </c>
      <c r="AE328" s="50">
        <f t="shared" ref="AE328:AF328" si="1343">O328</f>
        <v>0.3403225806</v>
      </c>
      <c r="AF328" s="50">
        <f t="shared" si="1343"/>
        <v>0.3661464586</v>
      </c>
      <c r="AG328" s="52">
        <f t="shared" si="40"/>
        <v>0</v>
      </c>
      <c r="AH328" s="42">
        <v>391.0</v>
      </c>
      <c r="AI328" s="42">
        <v>369.0</v>
      </c>
      <c r="AJ328" s="42">
        <v>96.0</v>
      </c>
      <c r="AK328" s="42">
        <v>103.0</v>
      </c>
      <c r="AL328" s="42">
        <v>0.4824120603015075</v>
      </c>
      <c r="AM328" s="42">
        <v>0.5144736842105263</v>
      </c>
      <c r="AN328" s="42">
        <v>0.3735144312393888</v>
      </c>
      <c r="AO328" s="42">
        <v>0.3650190114068441</v>
      </c>
      <c r="AP328" s="42">
        <v>0.0</v>
      </c>
      <c r="AQ328" s="35">
        <f t="shared" si="41"/>
        <v>0.4824120603</v>
      </c>
      <c r="AR328" s="35">
        <f t="shared" si="42"/>
        <v>0.5144736842</v>
      </c>
      <c r="AS328" s="30">
        <f t="shared" si="43"/>
        <v>0.5228547438</v>
      </c>
      <c r="AT328" s="30">
        <f t="shared" si="44"/>
        <v>0.2216216953</v>
      </c>
      <c r="AU328" s="30">
        <f t="shared" si="45"/>
        <v>-0.008381059575</v>
      </c>
      <c r="AV328" s="41">
        <f t="shared" si="46"/>
        <v>0.3547520186</v>
      </c>
      <c r="AW328" s="42">
        <f t="shared" si="47"/>
        <v>0.3753915101</v>
      </c>
      <c r="AX328" s="42">
        <f t="shared" si="48"/>
        <v>0.3626489763</v>
      </c>
      <c r="AY328" s="36">
        <f t="shared" si="49"/>
        <v>210</v>
      </c>
      <c r="AZ328" s="37">
        <f t="shared" si="50"/>
        <v>369</v>
      </c>
      <c r="BA328" s="38">
        <f t="shared" si="51"/>
        <v>96</v>
      </c>
      <c r="BB328" s="39">
        <f t="shared" si="52"/>
        <v>103</v>
      </c>
      <c r="BC328" s="43"/>
      <c r="BD328" s="43"/>
      <c r="BE328" s="43">
        <f t="shared" si="53"/>
        <v>1</v>
      </c>
      <c r="BF328" s="43">
        <f t="shared" ref="BF328:BK328" si="1344">POWER($AQ328,BF$3)</f>
        <v>0.4824120603</v>
      </c>
      <c r="BG328" s="43">
        <f t="shared" si="1344"/>
        <v>0.2327213959</v>
      </c>
      <c r="BH328" s="43">
        <f t="shared" si="1344"/>
        <v>0.1122676081</v>
      </c>
      <c r="BI328" s="43">
        <f t="shared" si="1344"/>
        <v>0.05415924812</v>
      </c>
      <c r="BJ328" s="43">
        <f t="shared" si="1344"/>
        <v>0.02612707447</v>
      </c>
      <c r="BK328" s="43">
        <f t="shared" si="1344"/>
        <v>0.01260401582</v>
      </c>
      <c r="BL328" s="43">
        <f t="shared" ref="BL328:BO328" si="1345">$AR328*BE328</f>
        <v>0.5144736842</v>
      </c>
      <c r="BM328" s="43">
        <f t="shared" si="1345"/>
        <v>0.24818831</v>
      </c>
      <c r="BN328" s="43">
        <f t="shared" si="1345"/>
        <v>0.119729034</v>
      </c>
      <c r="BO328" s="43">
        <f t="shared" si="1345"/>
        <v>0.05775872995</v>
      </c>
      <c r="BP328" s="43"/>
      <c r="BQ328" s="43"/>
      <c r="BR328" s="43"/>
      <c r="BS328" s="43"/>
      <c r="BT328" s="43"/>
      <c r="BU328" s="43"/>
      <c r="BV328" s="43"/>
      <c r="BW328" s="43"/>
      <c r="BX328" s="43"/>
    </row>
    <row r="329">
      <c r="A329" s="30"/>
      <c r="B329" s="30"/>
      <c r="C329" s="44">
        <f t="shared" si="56"/>
        <v>325</v>
      </c>
      <c r="D329" s="32">
        <f t="shared" si="14"/>
        <v>1277</v>
      </c>
      <c r="E329" s="32">
        <f t="shared" si="15"/>
        <v>1277</v>
      </c>
      <c r="F329" s="33">
        <f t="shared" si="16"/>
        <v>754</v>
      </c>
      <c r="G329" s="30">
        <f t="shared" si="17"/>
        <v>376</v>
      </c>
      <c r="H329" s="34">
        <f t="shared" si="18"/>
        <v>378</v>
      </c>
      <c r="I329" s="35">
        <f t="shared" si="19"/>
        <v>0.4202951144</v>
      </c>
      <c r="J329" s="35">
        <f t="shared" si="20"/>
        <v>0.3902156142</v>
      </c>
      <c r="K329" s="36">
        <f t="shared" si="21"/>
        <v>158</v>
      </c>
      <c r="L329" s="37">
        <f t="shared" si="22"/>
        <v>218</v>
      </c>
      <c r="M329" s="38">
        <f t="shared" si="23"/>
        <v>148</v>
      </c>
      <c r="N329" s="39">
        <f t="shared" si="24"/>
        <v>230</v>
      </c>
      <c r="O329" s="35">
        <f t="shared" si="25"/>
        <v>0.420212766</v>
      </c>
      <c r="P329" s="35">
        <f t="shared" si="26"/>
        <v>0.3915343915</v>
      </c>
      <c r="Q329" s="40">
        <f t="shared" si="27"/>
        <v>0.4058355438</v>
      </c>
      <c r="R329" s="35">
        <f t="shared" si="28"/>
        <v>0.4043715847</v>
      </c>
      <c r="S329" s="10">
        <f t="shared" si="57"/>
        <v>0.5193561309</v>
      </c>
      <c r="T329" s="10">
        <f t="shared" si="29"/>
        <v>0.5831064406</v>
      </c>
      <c r="U329" s="10">
        <f t="shared" si="30"/>
        <v>0.5831064406</v>
      </c>
      <c r="V329" s="30">
        <f t="shared" si="31"/>
        <v>754</v>
      </c>
      <c r="W329" s="30">
        <f t="shared" si="32"/>
        <v>306</v>
      </c>
      <c r="X329" s="34">
        <f t="shared" si="33"/>
        <v>392</v>
      </c>
      <c r="Y329" s="36">
        <f t="shared" si="34"/>
        <v>244</v>
      </c>
      <c r="Z329" s="37">
        <f t="shared" ref="Z329:AA329" si="1346">L329</f>
        <v>218</v>
      </c>
      <c r="AA329" s="38">
        <f t="shared" si="1346"/>
        <v>148</v>
      </c>
      <c r="AB329" s="39">
        <f t="shared" si="36"/>
        <v>174</v>
      </c>
      <c r="AC329" s="35">
        <f t="shared" si="37"/>
        <v>0.4596273292</v>
      </c>
      <c r="AD329" s="35">
        <f t="shared" si="38"/>
        <v>0.5281385281</v>
      </c>
      <c r="AE329" s="50">
        <f t="shared" ref="AE329:AF329" si="1347">O329</f>
        <v>0.420212766</v>
      </c>
      <c r="AF329" s="50">
        <f t="shared" si="1347"/>
        <v>0.3915343915</v>
      </c>
      <c r="AG329" s="52">
        <f t="shared" si="40"/>
        <v>0</v>
      </c>
      <c r="AH329" s="42">
        <v>227.0</v>
      </c>
      <c r="AI329" s="42">
        <v>338.0</v>
      </c>
      <c r="AJ329" s="42">
        <v>30.0</v>
      </c>
      <c r="AK329" s="42">
        <v>94.0</v>
      </c>
      <c r="AL329" s="42">
        <v>0.24193548387096775</v>
      </c>
      <c r="AM329" s="42">
        <v>0.40176991150442476</v>
      </c>
      <c r="AN329" s="42">
        <v>0.21939953810623555</v>
      </c>
      <c r="AO329" s="42">
        <v>0.26785714285714285</v>
      </c>
      <c r="AP329" s="42">
        <v>0.0</v>
      </c>
      <c r="AQ329" s="35">
        <f t="shared" si="41"/>
        <v>0.2419354839</v>
      </c>
      <c r="AR329" s="35">
        <f t="shared" si="42"/>
        <v>0.4017699115</v>
      </c>
      <c r="AS329" s="30">
        <f t="shared" si="43"/>
        <v>0.4231113127</v>
      </c>
      <c r="AT329" s="30">
        <f t="shared" si="44"/>
        <v>0.1218782642</v>
      </c>
      <c r="AU329" s="30">
        <f t="shared" si="45"/>
        <v>-0.0213414012</v>
      </c>
      <c r="AV329" s="41">
        <f t="shared" si="46"/>
        <v>0.3187442954</v>
      </c>
      <c r="AW329" s="42">
        <f t="shared" si="47"/>
        <v>0.191555592</v>
      </c>
      <c r="AX329" s="42">
        <f t="shared" si="48"/>
        <v>0.1591081999</v>
      </c>
      <c r="AY329" s="36">
        <f t="shared" si="49"/>
        <v>64</v>
      </c>
      <c r="AZ329" s="37">
        <f t="shared" si="50"/>
        <v>338</v>
      </c>
      <c r="BA329" s="38">
        <f t="shared" si="51"/>
        <v>30</v>
      </c>
      <c r="BB329" s="39">
        <f t="shared" si="52"/>
        <v>94</v>
      </c>
      <c r="BC329" s="43"/>
      <c r="BD329" s="43"/>
      <c r="BE329" s="43">
        <f t="shared" si="53"/>
        <v>1</v>
      </c>
      <c r="BF329" s="43">
        <f t="shared" ref="BF329:BK329" si="1348">POWER($AQ329,BF$3)</f>
        <v>0.2419354839</v>
      </c>
      <c r="BG329" s="43">
        <f t="shared" si="1348"/>
        <v>0.05853277836</v>
      </c>
      <c r="BH329" s="43">
        <f t="shared" si="1348"/>
        <v>0.01416115605</v>
      </c>
      <c r="BI329" s="43">
        <f t="shared" si="1348"/>
        <v>0.003426086142</v>
      </c>
      <c r="BJ329" s="43">
        <f t="shared" si="1348"/>
        <v>0.0008288918086</v>
      </c>
      <c r="BK329" s="43">
        <f t="shared" si="1348"/>
        <v>0.0002005383408</v>
      </c>
      <c r="BL329" s="43">
        <f t="shared" ref="BL329:BO329" si="1349">$AR329*BE329</f>
        <v>0.4017699115</v>
      </c>
      <c r="BM329" s="43">
        <f t="shared" si="1349"/>
        <v>0.09720239794</v>
      </c>
      <c r="BN329" s="43">
        <f t="shared" si="1349"/>
        <v>0.02351670918</v>
      </c>
      <c r="BO329" s="43">
        <f t="shared" si="1349"/>
        <v>0.005689526415</v>
      </c>
      <c r="BP329" s="43"/>
      <c r="BQ329" s="43"/>
      <c r="BR329" s="43"/>
      <c r="BS329" s="43"/>
      <c r="BT329" s="43"/>
      <c r="BU329" s="43"/>
      <c r="BV329" s="43"/>
      <c r="BW329" s="43"/>
      <c r="BX329" s="43"/>
    </row>
    <row r="330">
      <c r="A330" s="30"/>
      <c r="B330" s="30"/>
      <c r="C330" s="44">
        <f t="shared" si="56"/>
        <v>326</v>
      </c>
      <c r="D330" s="32">
        <f t="shared" si="14"/>
        <v>4525</v>
      </c>
      <c r="E330" s="32">
        <f t="shared" si="15"/>
        <v>3722</v>
      </c>
      <c r="F330" s="33">
        <f t="shared" si="16"/>
        <v>1573</v>
      </c>
      <c r="G330" s="30">
        <f t="shared" si="17"/>
        <v>993</v>
      </c>
      <c r="H330" s="34">
        <f t="shared" si="18"/>
        <v>580</v>
      </c>
      <c r="I330" s="35">
        <f t="shared" si="19"/>
        <v>0.5218261427</v>
      </c>
      <c r="J330" s="35">
        <f t="shared" si="20"/>
        <v>0.5544633176</v>
      </c>
      <c r="K330" s="36">
        <f t="shared" si="21"/>
        <v>518</v>
      </c>
      <c r="L330" s="37">
        <f t="shared" si="22"/>
        <v>475</v>
      </c>
      <c r="M330" s="38">
        <f t="shared" si="23"/>
        <v>322</v>
      </c>
      <c r="N330" s="39">
        <f t="shared" si="24"/>
        <v>258</v>
      </c>
      <c r="O330" s="35">
        <f t="shared" si="25"/>
        <v>0.5216515609</v>
      </c>
      <c r="P330" s="35">
        <f t="shared" si="26"/>
        <v>0.5551724138</v>
      </c>
      <c r="Q330" s="40">
        <f t="shared" si="27"/>
        <v>0.5340114431</v>
      </c>
      <c r="R330" s="35">
        <f t="shared" si="28"/>
        <v>0.4040150565</v>
      </c>
      <c r="S330" s="10">
        <f t="shared" si="57"/>
        <v>0.9174900539</v>
      </c>
      <c r="T330" s="10">
        <f t="shared" si="29"/>
        <v>1.236007102</v>
      </c>
      <c r="U330" s="10">
        <f t="shared" si="30"/>
        <v>1</v>
      </c>
      <c r="V330" s="30">
        <f t="shared" si="31"/>
        <v>1573</v>
      </c>
      <c r="W330" s="30">
        <f t="shared" si="32"/>
        <v>840</v>
      </c>
      <c r="X330" s="34">
        <f t="shared" si="33"/>
        <v>1443</v>
      </c>
      <c r="Y330" s="36">
        <f t="shared" si="34"/>
        <v>1121</v>
      </c>
      <c r="Z330" s="37">
        <f t="shared" ref="Z330:AA330" si="1350">L330</f>
        <v>475</v>
      </c>
      <c r="AA330" s="38">
        <f t="shared" si="1350"/>
        <v>322</v>
      </c>
      <c r="AB330" s="39">
        <f t="shared" si="36"/>
        <v>0</v>
      </c>
      <c r="AC330" s="35">
        <f t="shared" si="37"/>
        <v>1</v>
      </c>
      <c r="AD330" s="35">
        <f t="shared" si="38"/>
        <v>0.7023809524</v>
      </c>
      <c r="AE330" s="50">
        <f t="shared" ref="AE330:AF330" si="1351">O330</f>
        <v>0.5216515609</v>
      </c>
      <c r="AF330" s="50">
        <f t="shared" si="1351"/>
        <v>0.5551724138</v>
      </c>
      <c r="AG330" s="52">
        <f t="shared" si="40"/>
        <v>1</v>
      </c>
      <c r="AH330" s="42">
        <v>652.0</v>
      </c>
      <c r="AI330" s="42">
        <v>571.0</v>
      </c>
      <c r="AJ330" s="42">
        <v>234.0</v>
      </c>
      <c r="AK330" s="42">
        <v>294.0</v>
      </c>
      <c r="AL330" s="42">
        <v>0.4431818181818182</v>
      </c>
      <c r="AM330" s="42">
        <v>0.5331152902698283</v>
      </c>
      <c r="AN330" s="42">
        <v>0.3398843930635838</v>
      </c>
      <c r="AO330" s="42">
        <v>0.3027166882276843</v>
      </c>
      <c r="AP330" s="42">
        <v>0.0</v>
      </c>
      <c r="AQ330" s="35">
        <f t="shared" si="41"/>
        <v>0.4431818182</v>
      </c>
      <c r="AR330" s="35">
        <f t="shared" si="42"/>
        <v>0.5331152903</v>
      </c>
      <c r="AS330" s="30">
        <f t="shared" si="43"/>
        <v>0.5081694025</v>
      </c>
      <c r="AT330" s="30">
        <f t="shared" si="44"/>
        <v>0.206936354</v>
      </c>
      <c r="AU330" s="30">
        <f t="shared" si="45"/>
        <v>0.02494588778</v>
      </c>
      <c r="AV330" s="41">
        <f t="shared" si="46"/>
        <v>0.3485520657</v>
      </c>
      <c r="AW330" s="42">
        <f t="shared" si="47"/>
        <v>0.3458560239</v>
      </c>
      <c r="AX330" s="42">
        <f t="shared" si="48"/>
        <v>0.3837836648</v>
      </c>
      <c r="AY330" s="36">
        <f t="shared" si="49"/>
        <v>356</v>
      </c>
      <c r="AZ330" s="37">
        <f t="shared" si="50"/>
        <v>571</v>
      </c>
      <c r="BA330" s="38">
        <f t="shared" si="51"/>
        <v>234</v>
      </c>
      <c r="BB330" s="39">
        <f t="shared" si="52"/>
        <v>294</v>
      </c>
      <c r="BC330" s="43"/>
      <c r="BD330" s="43"/>
      <c r="BE330" s="43">
        <f t="shared" si="53"/>
        <v>1</v>
      </c>
      <c r="BF330" s="43">
        <f t="shared" ref="BF330:BK330" si="1352">POWER($AQ330,BF$3)</f>
        <v>0.4431818182</v>
      </c>
      <c r="BG330" s="43">
        <f t="shared" si="1352"/>
        <v>0.196410124</v>
      </c>
      <c r="BH330" s="43">
        <f t="shared" si="1352"/>
        <v>0.08704539585</v>
      </c>
      <c r="BI330" s="43">
        <f t="shared" si="1352"/>
        <v>0.0385769368</v>
      </c>
      <c r="BJ330" s="43">
        <f t="shared" si="1352"/>
        <v>0.01709659699</v>
      </c>
      <c r="BK330" s="43">
        <f t="shared" si="1352"/>
        <v>0.007576900939</v>
      </c>
      <c r="BL330" s="43">
        <f t="shared" ref="BL330:BO330" si="1353">$AR330*BE330</f>
        <v>0.5331152903</v>
      </c>
      <c r="BM330" s="43">
        <f t="shared" si="1353"/>
        <v>0.2362670036</v>
      </c>
      <c r="BN330" s="43">
        <f t="shared" si="1353"/>
        <v>0.1047092403</v>
      </c>
      <c r="BO330" s="43">
        <f t="shared" si="1353"/>
        <v>0.04640523147</v>
      </c>
      <c r="BP330" s="43"/>
      <c r="BQ330" s="43"/>
      <c r="BR330" s="43"/>
      <c r="BS330" s="43"/>
      <c r="BT330" s="43"/>
      <c r="BU330" s="43"/>
      <c r="BV330" s="43"/>
      <c r="BW330" s="43"/>
      <c r="BX330" s="43"/>
    </row>
    <row r="331">
      <c r="A331" s="30"/>
      <c r="B331" s="30"/>
      <c r="C331" s="44">
        <f t="shared" si="56"/>
        <v>327</v>
      </c>
      <c r="D331" s="32">
        <f t="shared" si="14"/>
        <v>1259</v>
      </c>
      <c r="E331" s="32">
        <f t="shared" si="15"/>
        <v>1259</v>
      </c>
      <c r="F331" s="33">
        <f t="shared" si="16"/>
        <v>600</v>
      </c>
      <c r="G331" s="30">
        <f t="shared" si="17"/>
        <v>435</v>
      </c>
      <c r="H331" s="34">
        <f t="shared" si="18"/>
        <v>165</v>
      </c>
      <c r="I331" s="35">
        <f t="shared" si="19"/>
        <v>0.458786316</v>
      </c>
      <c r="J331" s="35">
        <f t="shared" si="20"/>
        <v>0.4410377584</v>
      </c>
      <c r="K331" s="36">
        <f t="shared" si="21"/>
        <v>200</v>
      </c>
      <c r="L331" s="37">
        <f t="shared" si="22"/>
        <v>235</v>
      </c>
      <c r="M331" s="38">
        <f t="shared" si="23"/>
        <v>73</v>
      </c>
      <c r="N331" s="39">
        <f t="shared" si="24"/>
        <v>92</v>
      </c>
      <c r="O331" s="35">
        <f t="shared" si="25"/>
        <v>0.4597701149</v>
      </c>
      <c r="P331" s="35">
        <f t="shared" si="26"/>
        <v>0.4424242424</v>
      </c>
      <c r="Q331" s="40">
        <f t="shared" si="27"/>
        <v>0.455</v>
      </c>
      <c r="R331" s="35">
        <f t="shared" si="28"/>
        <v>0.237012987</v>
      </c>
      <c r="S331" s="10">
        <f t="shared" si="57"/>
        <v>0.5454551057</v>
      </c>
      <c r="T331" s="10">
        <f t="shared" si="29"/>
        <v>0.7301478208</v>
      </c>
      <c r="U331" s="10">
        <f t="shared" si="30"/>
        <v>0.7301478208</v>
      </c>
      <c r="V331" s="30">
        <f t="shared" si="31"/>
        <v>600</v>
      </c>
      <c r="W331" s="30">
        <f t="shared" si="32"/>
        <v>273</v>
      </c>
      <c r="X331" s="34">
        <f t="shared" si="33"/>
        <v>327</v>
      </c>
      <c r="Y331" s="36">
        <f t="shared" si="34"/>
        <v>254</v>
      </c>
      <c r="Z331" s="37">
        <f t="shared" ref="Z331:AA331" si="1354">L331</f>
        <v>235</v>
      </c>
      <c r="AA331" s="38">
        <f t="shared" si="1354"/>
        <v>73</v>
      </c>
      <c r="AB331" s="39">
        <f t="shared" si="36"/>
        <v>94</v>
      </c>
      <c r="AC331" s="35">
        <f t="shared" si="37"/>
        <v>0.4371257485</v>
      </c>
      <c r="AD331" s="35">
        <f t="shared" si="38"/>
        <v>0.5194274029</v>
      </c>
      <c r="AE331" s="50">
        <f t="shared" ref="AE331:AF331" si="1355">O331</f>
        <v>0.4597701149</v>
      </c>
      <c r="AF331" s="50">
        <f t="shared" si="1355"/>
        <v>0.4424242424</v>
      </c>
      <c r="AG331" s="52">
        <f t="shared" si="40"/>
        <v>0</v>
      </c>
      <c r="AH331" s="42">
        <v>947.0</v>
      </c>
      <c r="AI331" s="42">
        <v>619.0</v>
      </c>
      <c r="AJ331" s="42">
        <v>288.0</v>
      </c>
      <c r="AK331" s="42">
        <v>71.0</v>
      </c>
      <c r="AL331" s="42">
        <v>0.8022284122562674</v>
      </c>
      <c r="AM331" s="42">
        <v>0.6047254150702427</v>
      </c>
      <c r="AN331" s="42">
        <v>0.4713919726729291</v>
      </c>
      <c r="AO331" s="42">
        <v>0.4816053511705686</v>
      </c>
      <c r="AP331" s="42">
        <v>0.0</v>
      </c>
      <c r="AQ331" s="35">
        <f t="shared" si="41"/>
        <v>0.8022284123</v>
      </c>
      <c r="AR331" s="35">
        <f t="shared" si="42"/>
        <v>0.6047254151</v>
      </c>
      <c r="AS331" s="30">
        <f t="shared" si="43"/>
        <v>0.6171110701</v>
      </c>
      <c r="AT331" s="30">
        <f t="shared" si="44"/>
        <v>0.3158780216</v>
      </c>
      <c r="AU331" s="30">
        <f t="shared" si="45"/>
        <v>-0.01238565501</v>
      </c>
      <c r="AV331" s="41">
        <f t="shared" si="46"/>
        <v>0.4102906713</v>
      </c>
      <c r="AW331" s="42">
        <f t="shared" si="47"/>
        <v>0.6096512733</v>
      </c>
      <c r="AX331" s="42">
        <f t="shared" si="48"/>
        <v>0.5908201665</v>
      </c>
      <c r="AY331" s="36">
        <f t="shared" si="49"/>
        <v>894</v>
      </c>
      <c r="AZ331" s="37">
        <f t="shared" si="50"/>
        <v>619</v>
      </c>
      <c r="BA331" s="38">
        <f t="shared" si="51"/>
        <v>288</v>
      </c>
      <c r="BB331" s="39">
        <f t="shared" si="52"/>
        <v>71</v>
      </c>
      <c r="BC331" s="43"/>
      <c r="BD331" s="43"/>
      <c r="BE331" s="43">
        <f t="shared" si="53"/>
        <v>1</v>
      </c>
      <c r="BF331" s="43">
        <f t="shared" ref="BF331:BK331" si="1356">POWER($AQ331,BF$3)</f>
        <v>0.8022284123</v>
      </c>
      <c r="BG331" s="43">
        <f t="shared" si="1356"/>
        <v>0.6435704254</v>
      </c>
      <c r="BH331" s="43">
        <f t="shared" si="1356"/>
        <v>0.5162904806</v>
      </c>
      <c r="BI331" s="43">
        <f t="shared" si="1356"/>
        <v>0.4141828925</v>
      </c>
      <c r="BJ331" s="43">
        <f t="shared" si="1356"/>
        <v>0.3322692842</v>
      </c>
      <c r="BK331" s="43">
        <f t="shared" si="1356"/>
        <v>0.2665558603</v>
      </c>
      <c r="BL331" s="43">
        <f t="shared" ref="BL331:BO331" si="1357">$AR331*BE331</f>
        <v>0.6047254151</v>
      </c>
      <c r="BM331" s="43">
        <f t="shared" si="1357"/>
        <v>0.4851279096</v>
      </c>
      <c r="BN331" s="43">
        <f t="shared" si="1357"/>
        <v>0.3891833926</v>
      </c>
      <c r="BO331" s="43">
        <f t="shared" si="1357"/>
        <v>0.3122139752</v>
      </c>
      <c r="BP331" s="43"/>
      <c r="BQ331" s="43"/>
      <c r="BR331" s="43"/>
      <c r="BS331" s="43"/>
      <c r="BT331" s="43"/>
      <c r="BU331" s="43"/>
      <c r="BV331" s="43"/>
      <c r="BW331" s="43"/>
      <c r="BX331" s="43"/>
    </row>
    <row r="332">
      <c r="A332" s="30"/>
      <c r="B332" s="30"/>
      <c r="C332" s="44">
        <f t="shared" si="56"/>
        <v>328</v>
      </c>
      <c r="D332" s="32">
        <f t="shared" si="14"/>
        <v>727</v>
      </c>
      <c r="E332" s="32">
        <f t="shared" si="15"/>
        <v>727</v>
      </c>
      <c r="F332" s="33">
        <f t="shared" si="16"/>
        <v>433</v>
      </c>
      <c r="G332" s="30">
        <f t="shared" si="17"/>
        <v>264</v>
      </c>
      <c r="H332" s="34">
        <f t="shared" si="18"/>
        <v>169</v>
      </c>
      <c r="I332" s="35">
        <f t="shared" si="19"/>
        <v>0.2804639557</v>
      </c>
      <c r="J332" s="35">
        <f t="shared" si="20"/>
        <v>0.2720332524</v>
      </c>
      <c r="K332" s="36">
        <f t="shared" si="21"/>
        <v>74</v>
      </c>
      <c r="L332" s="37">
        <f t="shared" si="22"/>
        <v>190</v>
      </c>
      <c r="M332" s="38">
        <f t="shared" si="23"/>
        <v>46</v>
      </c>
      <c r="N332" s="39">
        <f t="shared" si="24"/>
        <v>123</v>
      </c>
      <c r="O332" s="35">
        <f t="shared" si="25"/>
        <v>0.2803030303</v>
      </c>
      <c r="P332" s="35">
        <f t="shared" si="26"/>
        <v>0.2721893491</v>
      </c>
      <c r="Q332" s="40">
        <f t="shared" si="27"/>
        <v>0.2771362587</v>
      </c>
      <c r="R332" s="35">
        <f t="shared" si="28"/>
        <v>0.1949152542</v>
      </c>
      <c r="S332" s="10">
        <f t="shared" si="57"/>
        <v>0.680663244</v>
      </c>
      <c r="T332" s="10">
        <f t="shared" si="29"/>
        <v>0.9780253235</v>
      </c>
      <c r="U332" s="10">
        <f t="shared" si="30"/>
        <v>0.9780253235</v>
      </c>
      <c r="V332" s="30">
        <f t="shared" si="31"/>
        <v>433</v>
      </c>
      <c r="W332" s="30">
        <f t="shared" si="32"/>
        <v>120</v>
      </c>
      <c r="X332" s="34">
        <f t="shared" si="33"/>
        <v>295</v>
      </c>
      <c r="Y332" s="36">
        <f t="shared" si="34"/>
        <v>249</v>
      </c>
      <c r="Z332" s="37">
        <f t="shared" ref="Z332:AA332" si="1358">L332</f>
        <v>190</v>
      </c>
      <c r="AA332" s="38">
        <f t="shared" si="1358"/>
        <v>46</v>
      </c>
      <c r="AB332" s="39">
        <f t="shared" si="36"/>
        <v>6</v>
      </c>
      <c r="AC332" s="35">
        <f t="shared" si="37"/>
        <v>0.8846153846</v>
      </c>
      <c r="AD332" s="35">
        <f t="shared" si="38"/>
        <v>0.5671981777</v>
      </c>
      <c r="AE332" s="50">
        <f t="shared" ref="AE332:AF332" si="1359">O332</f>
        <v>0.2803030303</v>
      </c>
      <c r="AF332" s="50">
        <f t="shared" si="1359"/>
        <v>0.2721893491</v>
      </c>
      <c r="AG332" s="52">
        <f t="shared" si="40"/>
        <v>0</v>
      </c>
      <c r="AH332" s="42">
        <v>180.0</v>
      </c>
      <c r="AI332" s="42">
        <v>103.0</v>
      </c>
      <c r="AJ332" s="42">
        <v>68.0</v>
      </c>
      <c r="AK332" s="42">
        <v>22.0</v>
      </c>
      <c r="AL332" s="42">
        <v>0.7555555555555555</v>
      </c>
      <c r="AM332" s="42">
        <v>0.6360424028268551</v>
      </c>
      <c r="AN332" s="42">
        <v>0.49261083743842365</v>
      </c>
      <c r="AO332" s="42">
        <v>0.4594594594594595</v>
      </c>
      <c r="AP332" s="42">
        <v>0.0</v>
      </c>
      <c r="AQ332" s="35">
        <f t="shared" si="41"/>
        <v>0.7555555556</v>
      </c>
      <c r="AR332" s="35">
        <f t="shared" si="42"/>
        <v>0.6360424028</v>
      </c>
      <c r="AS332" s="30">
        <f t="shared" si="43"/>
        <v>0.6063304775</v>
      </c>
      <c r="AT332" s="30">
        <f t="shared" si="44"/>
        <v>0.305097429</v>
      </c>
      <c r="AU332" s="30">
        <f t="shared" si="45"/>
        <v>0.02971192537</v>
      </c>
      <c r="AV332" s="41">
        <f t="shared" si="46"/>
        <v>0.401615562</v>
      </c>
      <c r="AW332" s="42">
        <f t="shared" si="47"/>
        <v>0.5761721265</v>
      </c>
      <c r="AX332" s="42">
        <f t="shared" si="48"/>
        <v>0.6213460344</v>
      </c>
      <c r="AY332" s="36">
        <f t="shared" si="49"/>
        <v>169</v>
      </c>
      <c r="AZ332" s="37">
        <f t="shared" si="50"/>
        <v>103</v>
      </c>
      <c r="BA332" s="38">
        <f t="shared" si="51"/>
        <v>68</v>
      </c>
      <c r="BB332" s="39">
        <f t="shared" si="52"/>
        <v>22</v>
      </c>
      <c r="BC332" s="43"/>
      <c r="BD332" s="43"/>
      <c r="BE332" s="43">
        <f t="shared" si="53"/>
        <v>1</v>
      </c>
      <c r="BF332" s="43">
        <f t="shared" ref="BF332:BK332" si="1360">POWER($AQ332,BF$3)</f>
        <v>0.7555555556</v>
      </c>
      <c r="BG332" s="43">
        <f t="shared" si="1360"/>
        <v>0.5708641975</v>
      </c>
      <c r="BH332" s="43">
        <f t="shared" si="1360"/>
        <v>0.4313196159</v>
      </c>
      <c r="BI332" s="43">
        <f t="shared" si="1360"/>
        <v>0.325885932</v>
      </c>
      <c r="BJ332" s="43">
        <f t="shared" si="1360"/>
        <v>0.2462249264</v>
      </c>
      <c r="BK332" s="43">
        <f t="shared" si="1360"/>
        <v>0.1860366111</v>
      </c>
      <c r="BL332" s="43">
        <f t="shared" ref="BL332:BO332" si="1361">$AR332*BE332</f>
        <v>0.6360424028</v>
      </c>
      <c r="BM332" s="43">
        <f t="shared" si="1361"/>
        <v>0.480565371</v>
      </c>
      <c r="BN332" s="43">
        <f t="shared" si="1361"/>
        <v>0.3630938359</v>
      </c>
      <c r="BO332" s="43">
        <f t="shared" si="1361"/>
        <v>0.2743375649</v>
      </c>
      <c r="BP332" s="43"/>
      <c r="BQ332" s="43"/>
      <c r="BR332" s="43"/>
      <c r="BS332" s="43"/>
      <c r="BT332" s="43"/>
      <c r="BU332" s="43"/>
      <c r="BV332" s="43"/>
      <c r="BW332" s="43"/>
      <c r="BX332" s="43"/>
    </row>
    <row r="333">
      <c r="A333" s="30"/>
      <c r="B333" s="30"/>
      <c r="C333" s="44">
        <f t="shared" si="56"/>
        <v>329</v>
      </c>
      <c r="D333" s="32">
        <f t="shared" si="14"/>
        <v>1972</v>
      </c>
      <c r="E333" s="32">
        <f t="shared" si="15"/>
        <v>1972</v>
      </c>
      <c r="F333" s="33">
        <f t="shared" si="16"/>
        <v>679</v>
      </c>
      <c r="G333" s="30">
        <f t="shared" si="17"/>
        <v>399</v>
      </c>
      <c r="H333" s="34">
        <f t="shared" si="18"/>
        <v>280</v>
      </c>
      <c r="I333" s="35">
        <f t="shared" si="19"/>
        <v>0.2808335789</v>
      </c>
      <c r="J333" s="35">
        <f t="shared" si="20"/>
        <v>0.3118984141</v>
      </c>
      <c r="K333" s="36">
        <f t="shared" si="21"/>
        <v>112</v>
      </c>
      <c r="L333" s="37">
        <f t="shared" si="22"/>
        <v>287</v>
      </c>
      <c r="M333" s="38">
        <f t="shared" si="23"/>
        <v>87</v>
      </c>
      <c r="N333" s="39">
        <f t="shared" si="24"/>
        <v>193</v>
      </c>
      <c r="O333" s="35">
        <f t="shared" si="25"/>
        <v>0.2807017544</v>
      </c>
      <c r="P333" s="35">
        <f t="shared" si="26"/>
        <v>0.3107142857</v>
      </c>
      <c r="Q333" s="40">
        <f t="shared" si="27"/>
        <v>0.293078056</v>
      </c>
      <c r="R333" s="35">
        <f t="shared" si="28"/>
        <v>0.2326203209</v>
      </c>
      <c r="S333" s="10">
        <f t="shared" si="57"/>
        <v>0.6408449201</v>
      </c>
      <c r="T333" s="10">
        <f t="shared" si="29"/>
        <v>0.8892609806</v>
      </c>
      <c r="U333" s="10">
        <f t="shared" si="30"/>
        <v>0.8892609806</v>
      </c>
      <c r="V333" s="30">
        <f t="shared" si="31"/>
        <v>679</v>
      </c>
      <c r="W333" s="30">
        <f t="shared" si="32"/>
        <v>199</v>
      </c>
      <c r="X333" s="34">
        <f t="shared" si="33"/>
        <v>435</v>
      </c>
      <c r="Y333" s="36">
        <f t="shared" si="34"/>
        <v>348</v>
      </c>
      <c r="Z333" s="37">
        <f t="shared" ref="Z333:AA333" si="1362">L333</f>
        <v>287</v>
      </c>
      <c r="AA333" s="38">
        <f t="shared" si="1362"/>
        <v>87</v>
      </c>
      <c r="AB333" s="39">
        <f t="shared" si="36"/>
        <v>43</v>
      </c>
      <c r="AC333" s="35">
        <f t="shared" si="37"/>
        <v>0.6692307692</v>
      </c>
      <c r="AD333" s="35">
        <f t="shared" si="38"/>
        <v>0.5480314961</v>
      </c>
      <c r="AE333" s="50">
        <f t="shared" ref="AE333:AF333" si="1363">O333</f>
        <v>0.2807017544</v>
      </c>
      <c r="AF333" s="50">
        <f t="shared" si="1363"/>
        <v>0.3107142857</v>
      </c>
      <c r="AG333" s="52">
        <f t="shared" si="40"/>
        <v>0</v>
      </c>
      <c r="AH333" s="42">
        <v>157.0</v>
      </c>
      <c r="AI333" s="42">
        <v>242.0</v>
      </c>
      <c r="AJ333" s="42">
        <v>39.0</v>
      </c>
      <c r="AK333" s="42">
        <v>267.0</v>
      </c>
      <c r="AL333" s="42">
        <v>0.12745098039215685</v>
      </c>
      <c r="AM333" s="42">
        <v>0.39348370927318294</v>
      </c>
      <c r="AN333" s="42">
        <v>0.39348370927318294</v>
      </c>
      <c r="AO333" s="42">
        <v>0.40625</v>
      </c>
      <c r="AP333" s="42">
        <v>0.0</v>
      </c>
      <c r="AQ333" s="35">
        <f t="shared" si="41"/>
        <v>0.1274509804</v>
      </c>
      <c r="AR333" s="35">
        <f t="shared" si="42"/>
        <v>0.3934837093</v>
      </c>
      <c r="AS333" s="30">
        <f t="shared" si="43"/>
        <v>0.3679373936</v>
      </c>
      <c r="AT333" s="30">
        <f t="shared" si="44"/>
        <v>0.06670434511</v>
      </c>
      <c r="AU333" s="30">
        <f t="shared" si="45"/>
        <v>0.02554631568</v>
      </c>
      <c r="AV333" s="41">
        <f t="shared" si="46"/>
        <v>0.3032278191</v>
      </c>
      <c r="AW333" s="42">
        <f t="shared" si="47"/>
        <v>0.1017182925</v>
      </c>
      <c r="AX333" s="42">
        <f t="shared" si="48"/>
        <v>0.1405588219</v>
      </c>
      <c r="AY333" s="36">
        <f t="shared" si="49"/>
        <v>40</v>
      </c>
      <c r="AZ333" s="37">
        <f t="shared" si="50"/>
        <v>242</v>
      </c>
      <c r="BA333" s="38">
        <f t="shared" si="51"/>
        <v>39</v>
      </c>
      <c r="BB333" s="39">
        <f t="shared" si="52"/>
        <v>267</v>
      </c>
      <c r="BC333" s="43"/>
      <c r="BD333" s="43"/>
      <c r="BE333" s="43">
        <f t="shared" si="53"/>
        <v>1</v>
      </c>
      <c r="BF333" s="43">
        <f t="shared" ref="BF333:BK333" si="1364">POWER($AQ333,BF$3)</f>
        <v>0.1274509804</v>
      </c>
      <c r="BG333" s="43">
        <f t="shared" si="1364"/>
        <v>0.0162437524</v>
      </c>
      <c r="BH333" s="43">
        <f t="shared" si="1364"/>
        <v>0.002070282169</v>
      </c>
      <c r="BI333" s="43">
        <f t="shared" si="1364"/>
        <v>0.0002638594921</v>
      </c>
      <c r="BJ333" s="43">
        <f t="shared" si="1364"/>
        <v>0.00003362915096</v>
      </c>
      <c r="BK333" s="43">
        <f t="shared" si="1364"/>
        <v>0.000004286068259</v>
      </c>
      <c r="BL333" s="43">
        <f t="shared" ref="BL333:BO333" si="1365">$AR333*BE333</f>
        <v>0.3934837093</v>
      </c>
      <c r="BM333" s="43">
        <f t="shared" si="1365"/>
        <v>0.05014988452</v>
      </c>
      <c r="BN333" s="43">
        <f t="shared" si="1365"/>
        <v>0.006391651948</v>
      </c>
      <c r="BO333" s="43">
        <f t="shared" si="1365"/>
        <v>0.0008146223071</v>
      </c>
      <c r="BP333" s="43"/>
      <c r="BQ333" s="43"/>
      <c r="BR333" s="43"/>
      <c r="BS333" s="43"/>
      <c r="BT333" s="43"/>
      <c r="BU333" s="43"/>
      <c r="BV333" s="43"/>
      <c r="BW333" s="43"/>
      <c r="BX333" s="43"/>
    </row>
    <row r="334">
      <c r="A334" s="30"/>
      <c r="B334" s="30"/>
      <c r="C334" s="44">
        <f t="shared" si="56"/>
        <v>330</v>
      </c>
      <c r="D334" s="32">
        <f t="shared" si="14"/>
        <v>805</v>
      </c>
      <c r="E334" s="32">
        <f t="shared" si="15"/>
        <v>805</v>
      </c>
      <c r="F334" s="33">
        <f t="shared" si="16"/>
        <v>480</v>
      </c>
      <c r="G334" s="30">
        <f t="shared" si="17"/>
        <v>334</v>
      </c>
      <c r="H334" s="34">
        <f t="shared" si="18"/>
        <v>146</v>
      </c>
      <c r="I334" s="35">
        <f t="shared" si="19"/>
        <v>0.2741626082</v>
      </c>
      <c r="J334" s="35">
        <f t="shared" si="20"/>
        <v>0.2293546809</v>
      </c>
      <c r="K334" s="36">
        <f t="shared" si="21"/>
        <v>92</v>
      </c>
      <c r="L334" s="37">
        <f t="shared" si="22"/>
        <v>242</v>
      </c>
      <c r="M334" s="38">
        <f t="shared" si="23"/>
        <v>33</v>
      </c>
      <c r="N334" s="39">
        <f t="shared" si="24"/>
        <v>113</v>
      </c>
      <c r="O334" s="35">
        <f t="shared" si="25"/>
        <v>0.2754491018</v>
      </c>
      <c r="P334" s="35">
        <f t="shared" si="26"/>
        <v>0.2260273973</v>
      </c>
      <c r="Q334" s="40">
        <f t="shared" si="27"/>
        <v>0.2604166667</v>
      </c>
      <c r="R334" s="35">
        <f t="shared" si="28"/>
        <v>0.12</v>
      </c>
      <c r="S334" s="10">
        <f t="shared" si="57"/>
        <v>0.5743826608</v>
      </c>
      <c r="T334" s="10">
        <f t="shared" si="29"/>
        <v>0.8504633783</v>
      </c>
      <c r="U334" s="10">
        <f t="shared" si="30"/>
        <v>0.8504633783</v>
      </c>
      <c r="V334" s="30">
        <f t="shared" si="31"/>
        <v>480</v>
      </c>
      <c r="W334" s="30">
        <f t="shared" si="32"/>
        <v>125</v>
      </c>
      <c r="X334" s="34">
        <f t="shared" si="33"/>
        <v>276</v>
      </c>
      <c r="Y334" s="36">
        <f t="shared" si="34"/>
        <v>243</v>
      </c>
      <c r="Z334" s="37">
        <f t="shared" ref="Z334:AA334" si="1366">L334</f>
        <v>242</v>
      </c>
      <c r="AA334" s="38">
        <f t="shared" si="1366"/>
        <v>33</v>
      </c>
      <c r="AB334" s="39">
        <f t="shared" si="36"/>
        <v>43</v>
      </c>
      <c r="AC334" s="35">
        <f t="shared" si="37"/>
        <v>0.4342105263</v>
      </c>
      <c r="AD334" s="35">
        <f t="shared" si="38"/>
        <v>0.5010309278</v>
      </c>
      <c r="AE334" s="50">
        <f t="shared" ref="AE334:AF334" si="1367">O334</f>
        <v>0.2754491018</v>
      </c>
      <c r="AF334" s="50">
        <f t="shared" si="1367"/>
        <v>0.2260273973</v>
      </c>
      <c r="AG334" s="52">
        <f t="shared" si="40"/>
        <v>0</v>
      </c>
      <c r="AH334" s="42">
        <v>1029.0</v>
      </c>
      <c r="AI334" s="42">
        <v>757.0</v>
      </c>
      <c r="AJ334" s="42">
        <v>251.0</v>
      </c>
      <c r="AK334" s="42">
        <v>144.0</v>
      </c>
      <c r="AL334" s="42">
        <v>0.6354430379746835</v>
      </c>
      <c r="AM334" s="42">
        <v>0.5761478163493841</v>
      </c>
      <c r="AN334" s="42">
        <v>0.44091580502215655</v>
      </c>
      <c r="AO334" s="42">
        <v>0.38794435857805254</v>
      </c>
      <c r="AP334" s="42">
        <v>0.0</v>
      </c>
      <c r="AQ334" s="35">
        <f t="shared" si="41"/>
        <v>0.635443038</v>
      </c>
      <c r="AR334" s="35">
        <f t="shared" si="42"/>
        <v>0.5761478163</v>
      </c>
      <c r="AS334" s="30">
        <f t="shared" si="43"/>
        <v>0.5737980462</v>
      </c>
      <c r="AT334" s="30">
        <f t="shared" si="44"/>
        <v>0.2725649977</v>
      </c>
      <c r="AU334" s="30">
        <f t="shared" si="45"/>
        <v>0.002349770164</v>
      </c>
      <c r="AV334" s="41">
        <f t="shared" si="46"/>
        <v>0.3801976166</v>
      </c>
      <c r="AW334" s="42">
        <f t="shared" si="47"/>
        <v>0.4889169318</v>
      </c>
      <c r="AX334" s="42">
        <f t="shared" si="48"/>
        <v>0.4924895142</v>
      </c>
      <c r="AY334" s="36">
        <f t="shared" si="49"/>
        <v>735</v>
      </c>
      <c r="AZ334" s="37">
        <f t="shared" si="50"/>
        <v>757</v>
      </c>
      <c r="BA334" s="38">
        <f t="shared" si="51"/>
        <v>251</v>
      </c>
      <c r="BB334" s="39">
        <f t="shared" si="52"/>
        <v>144</v>
      </c>
      <c r="BC334" s="43"/>
      <c r="BD334" s="43"/>
      <c r="BE334" s="43">
        <f t="shared" si="53"/>
        <v>1</v>
      </c>
      <c r="BF334" s="43">
        <f t="shared" ref="BF334:BK334" si="1368">POWER($AQ334,BF$3)</f>
        <v>0.635443038</v>
      </c>
      <c r="BG334" s="43">
        <f t="shared" si="1368"/>
        <v>0.4037878545</v>
      </c>
      <c r="BH334" s="43">
        <f t="shared" si="1368"/>
        <v>0.256584181</v>
      </c>
      <c r="BI334" s="43">
        <f t="shared" si="1368"/>
        <v>0.1630446315</v>
      </c>
      <c r="BJ334" s="43">
        <f t="shared" si="1368"/>
        <v>0.1036055759</v>
      </c>
      <c r="BK334" s="43">
        <f t="shared" si="1368"/>
        <v>0.06583544192</v>
      </c>
      <c r="BL334" s="43">
        <f t="shared" ref="BL334:BO334" si="1369">$AR334*BE334</f>
        <v>0.5761478163</v>
      </c>
      <c r="BM334" s="43">
        <f t="shared" si="1369"/>
        <v>0.3661091187</v>
      </c>
      <c r="BN334" s="43">
        <f t="shared" si="1369"/>
        <v>0.2326414906</v>
      </c>
      <c r="BO334" s="43">
        <f t="shared" si="1369"/>
        <v>0.1478304156</v>
      </c>
      <c r="BP334" s="43"/>
      <c r="BQ334" s="43"/>
      <c r="BR334" s="43"/>
      <c r="BS334" s="43"/>
      <c r="BT334" s="43"/>
      <c r="BU334" s="43"/>
      <c r="BV334" s="43"/>
      <c r="BW334" s="43"/>
      <c r="BX334" s="43"/>
    </row>
    <row r="335">
      <c r="A335" s="30"/>
      <c r="B335" s="30"/>
      <c r="C335" s="44">
        <f t="shared" si="56"/>
        <v>331</v>
      </c>
      <c r="D335" s="32">
        <f t="shared" si="14"/>
        <v>718</v>
      </c>
      <c r="E335" s="32">
        <f t="shared" si="15"/>
        <v>718</v>
      </c>
      <c r="F335" s="33">
        <f t="shared" si="16"/>
        <v>461</v>
      </c>
      <c r="G335" s="30">
        <f t="shared" si="17"/>
        <v>304</v>
      </c>
      <c r="H335" s="34">
        <f t="shared" si="18"/>
        <v>157</v>
      </c>
      <c r="I335" s="35">
        <f t="shared" si="19"/>
        <v>0.3863553119</v>
      </c>
      <c r="J335" s="35">
        <f t="shared" si="20"/>
        <v>0.4642163408</v>
      </c>
      <c r="K335" s="36">
        <f t="shared" si="21"/>
        <v>117</v>
      </c>
      <c r="L335" s="37">
        <f t="shared" si="22"/>
        <v>187</v>
      </c>
      <c r="M335" s="38">
        <f t="shared" si="23"/>
        <v>73</v>
      </c>
      <c r="N335" s="39">
        <f t="shared" si="24"/>
        <v>84</v>
      </c>
      <c r="O335" s="35">
        <f t="shared" si="25"/>
        <v>0.3848684211</v>
      </c>
      <c r="P335" s="35">
        <f t="shared" si="26"/>
        <v>0.4649681529</v>
      </c>
      <c r="Q335" s="40">
        <f t="shared" si="27"/>
        <v>0.4121475054</v>
      </c>
      <c r="R335" s="35">
        <f t="shared" si="28"/>
        <v>0.2807692308</v>
      </c>
      <c r="S335" s="10">
        <f t="shared" si="57"/>
        <v>0.5144117161</v>
      </c>
      <c r="T335" s="10">
        <f t="shared" si="29"/>
        <v>0.6519990302</v>
      </c>
      <c r="U335" s="10">
        <f t="shared" si="30"/>
        <v>0.6519990302</v>
      </c>
      <c r="V335" s="30">
        <f t="shared" si="31"/>
        <v>461</v>
      </c>
      <c r="W335" s="30">
        <f t="shared" si="32"/>
        <v>190</v>
      </c>
      <c r="X335" s="34">
        <f t="shared" si="33"/>
        <v>237</v>
      </c>
      <c r="Y335" s="36">
        <f t="shared" si="34"/>
        <v>164</v>
      </c>
      <c r="Z335" s="37">
        <f t="shared" ref="Z335:AA335" si="1370">L335</f>
        <v>187</v>
      </c>
      <c r="AA335" s="38">
        <f t="shared" si="1370"/>
        <v>73</v>
      </c>
      <c r="AB335" s="39">
        <f t="shared" si="36"/>
        <v>88</v>
      </c>
      <c r="AC335" s="35">
        <f t="shared" si="37"/>
        <v>0.4534161491</v>
      </c>
      <c r="AD335" s="35">
        <f t="shared" si="38"/>
        <v>0.4672364672</v>
      </c>
      <c r="AE335" s="50">
        <f t="shared" ref="AE335:AF335" si="1371">O335</f>
        <v>0.3848684211</v>
      </c>
      <c r="AF335" s="50">
        <f t="shared" si="1371"/>
        <v>0.4649681529</v>
      </c>
      <c r="AG335" s="52">
        <f t="shared" si="40"/>
        <v>0</v>
      </c>
      <c r="AH335" s="42">
        <v>166.0</v>
      </c>
      <c r="AI335" s="42">
        <v>238.0</v>
      </c>
      <c r="AJ335" s="42">
        <v>33.0</v>
      </c>
      <c r="AK335" s="42">
        <v>91.0</v>
      </c>
      <c r="AL335" s="42">
        <v>0.2661290322580645</v>
      </c>
      <c r="AM335" s="42">
        <v>0.41089108910891087</v>
      </c>
      <c r="AN335" s="42">
        <v>0.2676923076923077</v>
      </c>
      <c r="AO335" s="42">
        <v>0.28448275862068967</v>
      </c>
      <c r="AP335" s="42">
        <v>0.0</v>
      </c>
      <c r="AQ335" s="35">
        <f t="shared" si="41"/>
        <v>0.2661290323</v>
      </c>
      <c r="AR335" s="35">
        <f t="shared" si="42"/>
        <v>0.4108910891</v>
      </c>
      <c r="AS335" s="30">
        <f t="shared" si="43"/>
        <v>0.4341631559</v>
      </c>
      <c r="AT335" s="30">
        <f t="shared" si="44"/>
        <v>0.1329301074</v>
      </c>
      <c r="AU335" s="30">
        <f t="shared" si="45"/>
        <v>-0.0232720668</v>
      </c>
      <c r="AV335" s="41">
        <f t="shared" si="46"/>
        <v>0.3221546767</v>
      </c>
      <c r="AW335" s="42">
        <f t="shared" si="47"/>
        <v>0.2103509868</v>
      </c>
      <c r="AX335" s="42">
        <f t="shared" si="48"/>
        <v>0.1749682174</v>
      </c>
      <c r="AY335" s="36">
        <f t="shared" si="49"/>
        <v>50</v>
      </c>
      <c r="AZ335" s="37">
        <f t="shared" si="50"/>
        <v>238</v>
      </c>
      <c r="BA335" s="38">
        <f t="shared" si="51"/>
        <v>33</v>
      </c>
      <c r="BB335" s="39">
        <f t="shared" si="52"/>
        <v>91</v>
      </c>
      <c r="BC335" s="43"/>
      <c r="BD335" s="43"/>
      <c r="BE335" s="43">
        <f t="shared" si="53"/>
        <v>1</v>
      </c>
      <c r="BF335" s="43">
        <f t="shared" ref="BF335:BK335" si="1372">POWER($AQ335,BF$3)</f>
        <v>0.2661290323</v>
      </c>
      <c r="BG335" s="43">
        <f t="shared" si="1372"/>
        <v>0.07082466181</v>
      </c>
      <c r="BH335" s="43">
        <f t="shared" si="1372"/>
        <v>0.01884849871</v>
      </c>
      <c r="BI335" s="43">
        <f t="shared" si="1372"/>
        <v>0.005016132721</v>
      </c>
      <c r="BJ335" s="43">
        <f t="shared" si="1372"/>
        <v>0.001334938547</v>
      </c>
      <c r="BK335" s="43">
        <f t="shared" si="1372"/>
        <v>0.0003552659035</v>
      </c>
      <c r="BL335" s="43">
        <f t="shared" ref="BL335:BO335" si="1373">$AR335*BE335</f>
        <v>0.4108910891</v>
      </c>
      <c r="BM335" s="43">
        <f t="shared" si="1373"/>
        <v>0.1093500479</v>
      </c>
      <c r="BN335" s="43">
        <f t="shared" si="1373"/>
        <v>0.02910122243</v>
      </c>
      <c r="BO335" s="43">
        <f t="shared" si="1373"/>
        <v>0.007744680162</v>
      </c>
      <c r="BP335" s="43"/>
      <c r="BQ335" s="43"/>
      <c r="BR335" s="43"/>
      <c r="BS335" s="43"/>
      <c r="BT335" s="43"/>
      <c r="BU335" s="43"/>
      <c r="BV335" s="43"/>
      <c r="BW335" s="43"/>
      <c r="BX335" s="43"/>
    </row>
    <row r="336">
      <c r="A336" s="30"/>
      <c r="B336" s="30"/>
      <c r="C336" s="44">
        <f t="shared" si="56"/>
        <v>332</v>
      </c>
      <c r="D336" s="32">
        <f t="shared" si="14"/>
        <v>1629</v>
      </c>
      <c r="E336" s="32">
        <f t="shared" si="15"/>
        <v>1629</v>
      </c>
      <c r="F336" s="33">
        <f t="shared" si="16"/>
        <v>953</v>
      </c>
      <c r="G336" s="30">
        <f t="shared" si="17"/>
        <v>524</v>
      </c>
      <c r="H336" s="34">
        <f t="shared" si="18"/>
        <v>429</v>
      </c>
      <c r="I336" s="35">
        <f t="shared" si="19"/>
        <v>0.3378173842</v>
      </c>
      <c r="J336" s="35">
        <f t="shared" si="20"/>
        <v>0.3126393034</v>
      </c>
      <c r="K336" s="36">
        <f t="shared" si="21"/>
        <v>177</v>
      </c>
      <c r="L336" s="37">
        <f t="shared" si="22"/>
        <v>347</v>
      </c>
      <c r="M336" s="38">
        <f t="shared" si="23"/>
        <v>134</v>
      </c>
      <c r="N336" s="39">
        <f t="shared" si="24"/>
        <v>295</v>
      </c>
      <c r="O336" s="35">
        <f t="shared" si="25"/>
        <v>0.3377862595</v>
      </c>
      <c r="P336" s="35">
        <f t="shared" si="26"/>
        <v>0.3123543124</v>
      </c>
      <c r="Q336" s="40">
        <f t="shared" si="27"/>
        <v>0.3263378804</v>
      </c>
      <c r="R336" s="35">
        <f t="shared" si="28"/>
        <v>0.2785862786</v>
      </c>
      <c r="S336" s="10">
        <f t="shared" si="57"/>
        <v>0.5545259892</v>
      </c>
      <c r="T336" s="10">
        <f t="shared" si="29"/>
        <v>0.7191200054</v>
      </c>
      <c r="U336" s="10">
        <f t="shared" si="30"/>
        <v>0.7191200054</v>
      </c>
      <c r="V336" s="30">
        <f t="shared" si="31"/>
        <v>953</v>
      </c>
      <c r="W336" s="30">
        <f t="shared" si="32"/>
        <v>311</v>
      </c>
      <c r="X336" s="34">
        <f t="shared" si="33"/>
        <v>528</v>
      </c>
      <c r="Y336" s="36">
        <f t="shared" si="34"/>
        <v>394</v>
      </c>
      <c r="Z336" s="37">
        <f t="shared" ref="Z336:AA336" si="1374">L336</f>
        <v>347</v>
      </c>
      <c r="AA336" s="38">
        <f t="shared" si="1374"/>
        <v>134</v>
      </c>
      <c r="AB336" s="39">
        <f t="shared" si="36"/>
        <v>154</v>
      </c>
      <c r="AC336" s="35">
        <f t="shared" si="37"/>
        <v>0.4652777778</v>
      </c>
      <c r="AD336" s="35">
        <f t="shared" si="38"/>
        <v>0.5317139001</v>
      </c>
      <c r="AE336" s="50">
        <f t="shared" ref="AE336:AF336" si="1375">O336</f>
        <v>0.3377862595</v>
      </c>
      <c r="AF336" s="50">
        <f t="shared" si="1375"/>
        <v>0.3123543124</v>
      </c>
      <c r="AG336" s="52">
        <f t="shared" si="40"/>
        <v>0</v>
      </c>
      <c r="AH336" s="42">
        <v>604.0</v>
      </c>
      <c r="AI336" s="42">
        <v>515.0</v>
      </c>
      <c r="AJ336" s="42">
        <v>83.0</v>
      </c>
      <c r="AK336" s="42">
        <v>404.0</v>
      </c>
      <c r="AL336" s="42">
        <v>0.1704312114989733</v>
      </c>
      <c r="AM336" s="42">
        <v>0.5397676496872207</v>
      </c>
      <c r="AN336" s="42">
        <v>0.5397676496872207</v>
      </c>
      <c r="AO336" s="42">
        <v>0.5286624203821656</v>
      </c>
      <c r="AP336" s="42">
        <v>0.0</v>
      </c>
      <c r="AQ336" s="35">
        <f t="shared" si="41"/>
        <v>0.1704312115</v>
      </c>
      <c r="AR336" s="35">
        <f t="shared" si="42"/>
        <v>0.5397676497</v>
      </c>
      <c r="AS336" s="30">
        <f t="shared" si="43"/>
        <v>0.3891968593</v>
      </c>
      <c r="AT336" s="30">
        <f t="shared" si="44"/>
        <v>0.08796381078</v>
      </c>
      <c r="AU336" s="30">
        <f t="shared" si="45"/>
        <v>0.1505707904</v>
      </c>
      <c r="AV336" s="41">
        <f t="shared" si="46"/>
        <v>0.3089339199</v>
      </c>
      <c r="AW336" s="42">
        <f t="shared" si="47"/>
        <v>0.1356179005</v>
      </c>
      <c r="AX336" s="42">
        <f t="shared" si="48"/>
        <v>0.3645452059</v>
      </c>
      <c r="AY336" s="36">
        <f t="shared" si="49"/>
        <v>295</v>
      </c>
      <c r="AZ336" s="37">
        <f t="shared" si="50"/>
        <v>515</v>
      </c>
      <c r="BA336" s="38">
        <f t="shared" si="51"/>
        <v>83</v>
      </c>
      <c r="BB336" s="39">
        <f t="shared" si="52"/>
        <v>404</v>
      </c>
      <c r="BC336" s="43"/>
      <c r="BD336" s="43"/>
      <c r="BE336" s="43">
        <f t="shared" si="53"/>
        <v>1</v>
      </c>
      <c r="BF336" s="43">
        <f t="shared" ref="BF336:BK336" si="1376">POWER($AQ336,BF$3)</f>
        <v>0.1704312115</v>
      </c>
      <c r="BG336" s="43">
        <f t="shared" si="1376"/>
        <v>0.02904679785</v>
      </c>
      <c r="BH336" s="43">
        <f t="shared" si="1376"/>
        <v>0.004950480948</v>
      </c>
      <c r="BI336" s="43">
        <f t="shared" si="1376"/>
        <v>0.0008437164655</v>
      </c>
      <c r="BJ336" s="43">
        <f t="shared" si="1376"/>
        <v>0.0001437956194</v>
      </c>
      <c r="BK336" s="43">
        <f t="shared" si="1376"/>
        <v>0.00002450726162</v>
      </c>
      <c r="BL336" s="43">
        <f t="shared" ref="BL336:BO336" si="1377">$AR336*BE336</f>
        <v>0.5397676497</v>
      </c>
      <c r="BM336" s="43">
        <f t="shared" si="1377"/>
        <v>0.09199325446</v>
      </c>
      <c r="BN336" s="43">
        <f t="shared" si="1377"/>
        <v>0.01567852181</v>
      </c>
      <c r="BO336" s="43">
        <f t="shared" si="1377"/>
        <v>0.002672109466</v>
      </c>
      <c r="BP336" s="43"/>
      <c r="BQ336" s="43"/>
      <c r="BR336" s="43"/>
      <c r="BS336" s="43"/>
      <c r="BT336" s="43"/>
      <c r="BU336" s="43"/>
      <c r="BV336" s="43"/>
      <c r="BW336" s="43"/>
      <c r="BX336" s="43"/>
    </row>
    <row r="337">
      <c r="A337" s="30"/>
      <c r="B337" s="30"/>
      <c r="C337" s="44">
        <f t="shared" si="56"/>
        <v>333</v>
      </c>
      <c r="D337" s="32">
        <f t="shared" si="14"/>
        <v>5408</v>
      </c>
      <c r="E337" s="32">
        <f t="shared" si="15"/>
        <v>3980</v>
      </c>
      <c r="F337" s="33">
        <f t="shared" si="16"/>
        <v>2841</v>
      </c>
      <c r="G337" s="30">
        <f t="shared" si="17"/>
        <v>1877</v>
      </c>
      <c r="H337" s="34">
        <f t="shared" si="18"/>
        <v>964</v>
      </c>
      <c r="I337" s="35">
        <f t="shared" si="19"/>
        <v>0.2911880187</v>
      </c>
      <c r="J337" s="35">
        <f t="shared" si="20"/>
        <v>0.2683851456</v>
      </c>
      <c r="K337" s="36">
        <f t="shared" si="21"/>
        <v>547</v>
      </c>
      <c r="L337" s="37">
        <f t="shared" si="22"/>
        <v>1330</v>
      </c>
      <c r="M337" s="38">
        <f t="shared" si="23"/>
        <v>259</v>
      </c>
      <c r="N337" s="39">
        <f t="shared" si="24"/>
        <v>705</v>
      </c>
      <c r="O337" s="35">
        <f t="shared" si="25"/>
        <v>0.2914224827</v>
      </c>
      <c r="P337" s="35">
        <f t="shared" si="26"/>
        <v>0.2686721992</v>
      </c>
      <c r="Q337" s="40">
        <f t="shared" si="27"/>
        <v>0.2837029215</v>
      </c>
      <c r="R337" s="35">
        <f t="shared" si="28"/>
        <v>0.1629955947</v>
      </c>
      <c r="S337" s="10">
        <f t="shared" si="57"/>
        <v>0.3686899244</v>
      </c>
      <c r="T337" s="10">
        <f t="shared" si="29"/>
        <v>0.4864780302</v>
      </c>
      <c r="U337" s="10">
        <f t="shared" si="30"/>
        <v>0.4864780302</v>
      </c>
      <c r="V337" s="30">
        <f t="shared" si="31"/>
        <v>2841</v>
      </c>
      <c r="W337" s="30">
        <f t="shared" si="32"/>
        <v>806</v>
      </c>
      <c r="X337" s="34">
        <f t="shared" si="33"/>
        <v>1047</v>
      </c>
      <c r="Y337" s="36">
        <f t="shared" si="34"/>
        <v>788</v>
      </c>
      <c r="Z337" s="37">
        <f t="shared" ref="Z337:AA337" si="1378">L337</f>
        <v>1330</v>
      </c>
      <c r="AA337" s="38">
        <f t="shared" si="1378"/>
        <v>259</v>
      </c>
      <c r="AB337" s="39">
        <f t="shared" si="36"/>
        <v>832</v>
      </c>
      <c r="AC337" s="35">
        <f t="shared" si="37"/>
        <v>0.2373968836</v>
      </c>
      <c r="AD337" s="35">
        <f t="shared" si="38"/>
        <v>0.3720491029</v>
      </c>
      <c r="AE337" s="50">
        <f t="shared" ref="AE337:AF337" si="1379">O337</f>
        <v>0.2914224827</v>
      </c>
      <c r="AF337" s="50">
        <f t="shared" si="1379"/>
        <v>0.2686721992</v>
      </c>
      <c r="AG337" s="52">
        <f t="shared" si="40"/>
        <v>0</v>
      </c>
      <c r="AH337" s="42">
        <v>306.0</v>
      </c>
      <c r="AI337" s="42">
        <v>188.0</v>
      </c>
      <c r="AJ337" s="42">
        <v>113.0</v>
      </c>
      <c r="AK337" s="42">
        <v>80.0</v>
      </c>
      <c r="AL337" s="42">
        <v>0.5854922279792746</v>
      </c>
      <c r="AM337" s="42">
        <v>0.6194331983805668</v>
      </c>
      <c r="AN337" s="42">
        <v>0.44542772861356933</v>
      </c>
      <c r="AO337" s="42">
        <v>0.353125</v>
      </c>
      <c r="AP337" s="42">
        <v>0.0</v>
      </c>
      <c r="AQ337" s="35">
        <f t="shared" si="41"/>
        <v>0.585492228</v>
      </c>
      <c r="AR337" s="35">
        <f t="shared" si="42"/>
        <v>0.6194331984</v>
      </c>
      <c r="AS337" s="30">
        <f t="shared" si="43"/>
        <v>0.5583067275</v>
      </c>
      <c r="AT337" s="30">
        <f t="shared" si="44"/>
        <v>0.257073679</v>
      </c>
      <c r="AU337" s="30">
        <f t="shared" si="45"/>
        <v>0.06112647088</v>
      </c>
      <c r="AV337" s="41">
        <f t="shared" si="46"/>
        <v>0.371668411</v>
      </c>
      <c r="AW337" s="42">
        <f t="shared" si="47"/>
        <v>0.4521548548</v>
      </c>
      <c r="AX337" s="42">
        <f t="shared" si="48"/>
        <v>0.5450913283</v>
      </c>
      <c r="AY337" s="36">
        <f t="shared" si="49"/>
        <v>225</v>
      </c>
      <c r="AZ337" s="37">
        <f t="shared" si="50"/>
        <v>188</v>
      </c>
      <c r="BA337" s="38">
        <f t="shared" si="51"/>
        <v>113</v>
      </c>
      <c r="BB337" s="39">
        <f t="shared" si="52"/>
        <v>80</v>
      </c>
      <c r="BC337" s="43"/>
      <c r="BD337" s="43"/>
      <c r="BE337" s="43">
        <f t="shared" si="53"/>
        <v>1</v>
      </c>
      <c r="BF337" s="43">
        <f t="shared" ref="BF337:BK337" si="1380">POWER($AQ337,BF$3)</f>
        <v>0.585492228</v>
      </c>
      <c r="BG337" s="43">
        <f t="shared" si="1380"/>
        <v>0.342801149</v>
      </c>
      <c r="BH337" s="43">
        <f t="shared" si="1380"/>
        <v>0.2007074085</v>
      </c>
      <c r="BI337" s="43">
        <f t="shared" si="1380"/>
        <v>0.1175126278</v>
      </c>
      <c r="BJ337" s="43">
        <f t="shared" si="1380"/>
        <v>0.06880273025</v>
      </c>
      <c r="BK337" s="43">
        <f t="shared" si="1380"/>
        <v>0.04028346383</v>
      </c>
      <c r="BL337" s="43">
        <f t="shared" ref="BL337:BO337" si="1381">$AR337*BE337</f>
        <v>0.6194331984</v>
      </c>
      <c r="BM337" s="43">
        <f t="shared" si="1381"/>
        <v>0.3626733234</v>
      </c>
      <c r="BN337" s="43">
        <f t="shared" si="1381"/>
        <v>0.2123424121</v>
      </c>
      <c r="BO337" s="43">
        <f t="shared" si="1381"/>
        <v>0.124324832</v>
      </c>
      <c r="BP337" s="43"/>
      <c r="BQ337" s="43"/>
      <c r="BR337" s="43"/>
      <c r="BS337" s="43"/>
      <c r="BT337" s="43"/>
      <c r="BU337" s="43"/>
      <c r="BV337" s="43"/>
      <c r="BW337" s="43"/>
      <c r="BX337" s="43"/>
    </row>
    <row r="338">
      <c r="A338" s="30"/>
      <c r="B338" s="30"/>
      <c r="C338" s="44">
        <f t="shared" si="56"/>
        <v>334</v>
      </c>
      <c r="D338" s="32">
        <f t="shared" si="14"/>
        <v>1700</v>
      </c>
      <c r="E338" s="32">
        <f t="shared" si="15"/>
        <v>1700</v>
      </c>
      <c r="F338" s="33">
        <f t="shared" si="16"/>
        <v>806</v>
      </c>
      <c r="G338" s="30">
        <f t="shared" si="17"/>
        <v>493</v>
      </c>
      <c r="H338" s="34">
        <f t="shared" si="18"/>
        <v>313</v>
      </c>
      <c r="I338" s="35">
        <f t="shared" si="19"/>
        <v>0.5277907486</v>
      </c>
      <c r="J338" s="35">
        <f t="shared" si="20"/>
        <v>0.5023568273</v>
      </c>
      <c r="K338" s="36">
        <f t="shared" si="21"/>
        <v>260</v>
      </c>
      <c r="L338" s="37">
        <f t="shared" si="22"/>
        <v>233</v>
      </c>
      <c r="M338" s="38">
        <f t="shared" si="23"/>
        <v>157</v>
      </c>
      <c r="N338" s="39">
        <f t="shared" si="24"/>
        <v>156</v>
      </c>
      <c r="O338" s="35">
        <f t="shared" si="25"/>
        <v>0.5273833671</v>
      </c>
      <c r="P338" s="35">
        <f t="shared" si="26"/>
        <v>0.5015974441</v>
      </c>
      <c r="Q338" s="40">
        <f t="shared" si="27"/>
        <v>0.517369727</v>
      </c>
      <c r="R338" s="35">
        <f t="shared" si="28"/>
        <v>0.4025641026</v>
      </c>
      <c r="S338" s="10">
        <f t="shared" si="57"/>
        <v>0.7100214583</v>
      </c>
      <c r="T338" s="10">
        <f t="shared" si="29"/>
        <v>0.8967985235</v>
      </c>
      <c r="U338" s="10">
        <f t="shared" si="30"/>
        <v>0.8967985235</v>
      </c>
      <c r="V338" s="30">
        <f t="shared" si="31"/>
        <v>806</v>
      </c>
      <c r="W338" s="30">
        <f t="shared" si="32"/>
        <v>417</v>
      </c>
      <c r="X338" s="34">
        <f t="shared" si="33"/>
        <v>572</v>
      </c>
      <c r="Y338" s="36">
        <f t="shared" si="34"/>
        <v>415</v>
      </c>
      <c r="Z338" s="37">
        <f t="shared" ref="Z338:AA338" si="1382">L338</f>
        <v>233</v>
      </c>
      <c r="AA338" s="38">
        <f t="shared" si="1382"/>
        <v>157</v>
      </c>
      <c r="AB338" s="39">
        <f t="shared" si="36"/>
        <v>48</v>
      </c>
      <c r="AC338" s="35">
        <f t="shared" si="37"/>
        <v>0.7658536585</v>
      </c>
      <c r="AD338" s="35">
        <f t="shared" si="38"/>
        <v>0.6404320988</v>
      </c>
      <c r="AE338" s="50">
        <f t="shared" ref="AE338:AF338" si="1383">O338</f>
        <v>0.5273833671</v>
      </c>
      <c r="AF338" s="50">
        <f t="shared" si="1383"/>
        <v>0.5015974441</v>
      </c>
      <c r="AG338" s="52">
        <f t="shared" si="40"/>
        <v>0</v>
      </c>
      <c r="AH338" s="42">
        <v>312.0</v>
      </c>
      <c r="AI338" s="42">
        <v>212.0</v>
      </c>
      <c r="AJ338" s="42">
        <v>72.0</v>
      </c>
      <c r="AK338" s="42">
        <v>21.0</v>
      </c>
      <c r="AL338" s="42">
        <v>0.7741935483870968</v>
      </c>
      <c r="AM338" s="42">
        <v>0.5954198473282443</v>
      </c>
      <c r="AN338" s="42">
        <v>0.5035128805620609</v>
      </c>
      <c r="AO338" s="42">
        <v>0.5179856115107914</v>
      </c>
      <c r="AP338" s="42">
        <v>0.0</v>
      </c>
      <c r="AQ338" s="35">
        <f t="shared" si="41"/>
        <v>0.7741935484</v>
      </c>
      <c r="AR338" s="35">
        <f t="shared" si="42"/>
        <v>0.5954198473</v>
      </c>
      <c r="AS338" s="30">
        <f t="shared" si="43"/>
        <v>0.6107631118</v>
      </c>
      <c r="AT338" s="30">
        <f t="shared" si="44"/>
        <v>0.3095300634</v>
      </c>
      <c r="AU338" s="30">
        <f t="shared" si="45"/>
        <v>-0.01534326452</v>
      </c>
      <c r="AV338" s="41">
        <f t="shared" si="46"/>
        <v>0.4050558788</v>
      </c>
      <c r="AW338" s="42">
        <f t="shared" si="47"/>
        <v>0.5895695508</v>
      </c>
      <c r="AX338" s="42">
        <f t="shared" si="48"/>
        <v>0.5662417049</v>
      </c>
      <c r="AY338" s="36">
        <f t="shared" si="49"/>
        <v>277</v>
      </c>
      <c r="AZ338" s="37">
        <f t="shared" si="50"/>
        <v>212</v>
      </c>
      <c r="BA338" s="38">
        <f t="shared" si="51"/>
        <v>72</v>
      </c>
      <c r="BB338" s="39">
        <f t="shared" si="52"/>
        <v>21</v>
      </c>
      <c r="BC338" s="43"/>
      <c r="BD338" s="43"/>
      <c r="BE338" s="43">
        <f t="shared" si="53"/>
        <v>1</v>
      </c>
      <c r="BF338" s="43">
        <f t="shared" ref="BF338:BK338" si="1384">POWER($AQ338,BF$3)</f>
        <v>0.7741935484</v>
      </c>
      <c r="BG338" s="43">
        <f t="shared" si="1384"/>
        <v>0.5993756504</v>
      </c>
      <c r="BH338" s="43">
        <f t="shared" si="1384"/>
        <v>0.4640327616</v>
      </c>
      <c r="BI338" s="43">
        <f t="shared" si="1384"/>
        <v>0.3592511702</v>
      </c>
      <c r="BJ338" s="43">
        <f t="shared" si="1384"/>
        <v>0.2781299383</v>
      </c>
      <c r="BK338" s="43">
        <f t="shared" si="1384"/>
        <v>0.2153264038</v>
      </c>
      <c r="BL338" s="43">
        <f t="shared" ref="BL338:BO338" si="1385">$AR338*BE338</f>
        <v>0.5954198473</v>
      </c>
      <c r="BM338" s="43">
        <f t="shared" si="1385"/>
        <v>0.4609702044</v>
      </c>
      <c r="BN338" s="43">
        <f t="shared" si="1385"/>
        <v>0.3568801582</v>
      </c>
      <c r="BO338" s="43">
        <f t="shared" si="1385"/>
        <v>0.2762943161</v>
      </c>
      <c r="BP338" s="43"/>
      <c r="BQ338" s="43"/>
      <c r="BR338" s="43"/>
      <c r="BS338" s="43"/>
      <c r="BT338" s="43"/>
      <c r="BU338" s="43"/>
      <c r="BV338" s="43"/>
      <c r="BW338" s="43"/>
      <c r="BX338" s="43"/>
    </row>
    <row r="339">
      <c r="A339" s="30"/>
      <c r="B339" s="30"/>
      <c r="C339" s="44">
        <f t="shared" si="56"/>
        <v>335</v>
      </c>
      <c r="D339" s="32">
        <f t="shared" si="14"/>
        <v>1970</v>
      </c>
      <c r="E339" s="32">
        <f t="shared" si="15"/>
        <v>1970</v>
      </c>
      <c r="F339" s="33">
        <f t="shared" si="16"/>
        <v>1097</v>
      </c>
      <c r="G339" s="30">
        <f t="shared" si="17"/>
        <v>759</v>
      </c>
      <c r="H339" s="34">
        <f t="shared" si="18"/>
        <v>338</v>
      </c>
      <c r="I339" s="35">
        <f t="shared" si="19"/>
        <v>0.2948502946</v>
      </c>
      <c r="J339" s="35">
        <f t="shared" si="20"/>
        <v>0.313506103</v>
      </c>
      <c r="K339" s="36">
        <f t="shared" si="21"/>
        <v>224</v>
      </c>
      <c r="L339" s="37">
        <f t="shared" si="22"/>
        <v>535</v>
      </c>
      <c r="M339" s="38">
        <f t="shared" si="23"/>
        <v>106</v>
      </c>
      <c r="N339" s="39">
        <f t="shared" si="24"/>
        <v>232</v>
      </c>
      <c r="O339" s="35">
        <f t="shared" si="25"/>
        <v>0.2951251647</v>
      </c>
      <c r="P339" s="35">
        <f t="shared" si="26"/>
        <v>0.3136094675</v>
      </c>
      <c r="Q339" s="40">
        <f t="shared" si="27"/>
        <v>0.3008204193</v>
      </c>
      <c r="R339" s="35">
        <f t="shared" si="28"/>
        <v>0.1653666147</v>
      </c>
      <c r="S339" s="10">
        <f t="shared" si="57"/>
        <v>0.5711241881</v>
      </c>
      <c r="T339" s="10">
        <f t="shared" si="29"/>
        <v>0.81686045</v>
      </c>
      <c r="U339" s="10">
        <f t="shared" si="30"/>
        <v>0.81686045</v>
      </c>
      <c r="V339" s="30">
        <f t="shared" si="31"/>
        <v>1097</v>
      </c>
      <c r="W339" s="30">
        <f t="shared" si="32"/>
        <v>330</v>
      </c>
      <c r="X339" s="34">
        <f t="shared" si="33"/>
        <v>627</v>
      </c>
      <c r="Y339" s="36">
        <f t="shared" si="34"/>
        <v>521</v>
      </c>
      <c r="Z339" s="37">
        <f t="shared" ref="Z339:AA339" si="1386">L339</f>
        <v>535</v>
      </c>
      <c r="AA339" s="38">
        <f t="shared" si="1386"/>
        <v>106</v>
      </c>
      <c r="AB339" s="39">
        <f t="shared" si="36"/>
        <v>117</v>
      </c>
      <c r="AC339" s="35">
        <f t="shared" si="37"/>
        <v>0.4753363229</v>
      </c>
      <c r="AD339" s="35">
        <f t="shared" si="38"/>
        <v>0.4933712121</v>
      </c>
      <c r="AE339" s="50">
        <f t="shared" ref="AE339:AF339" si="1387">O339</f>
        <v>0.2951251647</v>
      </c>
      <c r="AF339" s="50">
        <f t="shared" si="1387"/>
        <v>0.3136094675</v>
      </c>
      <c r="AG339" s="52">
        <f t="shared" si="40"/>
        <v>0</v>
      </c>
      <c r="AH339" s="42">
        <v>458.0</v>
      </c>
      <c r="AI339" s="42">
        <v>725.0</v>
      </c>
      <c r="AJ339" s="42">
        <v>138.0</v>
      </c>
      <c r="AK339" s="42">
        <v>351.0</v>
      </c>
      <c r="AL339" s="42">
        <v>0.2822085889570552</v>
      </c>
      <c r="AM339" s="42">
        <v>0.3871513102282333</v>
      </c>
      <c r="AN339" s="42">
        <v>0.271356783919598</v>
      </c>
      <c r="AO339" s="42">
        <v>0.3143507972665148</v>
      </c>
      <c r="AP339" s="42">
        <v>0.0</v>
      </c>
      <c r="AQ339" s="35">
        <f t="shared" si="41"/>
        <v>0.282208589</v>
      </c>
      <c r="AR339" s="35">
        <f t="shared" si="42"/>
        <v>0.3871513102</v>
      </c>
      <c r="AS339" s="30">
        <f t="shared" si="43"/>
        <v>0.441387408</v>
      </c>
      <c r="AT339" s="30">
        <f t="shared" si="44"/>
        <v>0.1401543595</v>
      </c>
      <c r="AU339" s="30">
        <f t="shared" si="45"/>
        <v>-0.0542360978</v>
      </c>
      <c r="AV339" s="41">
        <f t="shared" si="46"/>
        <v>0.3244470375</v>
      </c>
      <c r="AW339" s="42">
        <f t="shared" si="47"/>
        <v>0.2228058933</v>
      </c>
      <c r="AX339" s="42">
        <f t="shared" si="48"/>
        <v>0.1403455191</v>
      </c>
      <c r="AY339" s="36">
        <f t="shared" si="49"/>
        <v>118</v>
      </c>
      <c r="AZ339" s="37">
        <f t="shared" si="50"/>
        <v>725</v>
      </c>
      <c r="BA339" s="38">
        <f t="shared" si="51"/>
        <v>138</v>
      </c>
      <c r="BB339" s="39">
        <f t="shared" si="52"/>
        <v>351</v>
      </c>
      <c r="BC339" s="43"/>
      <c r="BD339" s="43"/>
      <c r="BE339" s="43">
        <f t="shared" si="53"/>
        <v>1</v>
      </c>
      <c r="BF339" s="43">
        <f t="shared" ref="BF339:BK339" si="1388">POWER($AQ339,BF$3)</f>
        <v>0.282208589</v>
      </c>
      <c r="BG339" s="43">
        <f t="shared" si="1388"/>
        <v>0.07964168768</v>
      </c>
      <c r="BH339" s="43">
        <f t="shared" si="1388"/>
        <v>0.0224755683</v>
      </c>
      <c r="BI339" s="43">
        <f t="shared" si="1388"/>
        <v>0.006342798417</v>
      </c>
      <c r="BJ339" s="43">
        <f t="shared" si="1388"/>
        <v>0.001789992191</v>
      </c>
      <c r="BK339" s="43">
        <f t="shared" si="1388"/>
        <v>0.0005051511705</v>
      </c>
      <c r="BL339" s="43">
        <f t="shared" ref="BL339:BO339" si="1389">$AR339*BE339</f>
        <v>0.3871513102</v>
      </c>
      <c r="BM339" s="43">
        <f t="shared" si="1389"/>
        <v>0.109257425</v>
      </c>
      <c r="BN339" s="43">
        <f t="shared" si="1389"/>
        <v>0.03083338373</v>
      </c>
      <c r="BO339" s="43">
        <f t="shared" si="1389"/>
        <v>0.008701445716</v>
      </c>
      <c r="BP339" s="43"/>
      <c r="BQ339" s="43"/>
      <c r="BR339" s="43"/>
      <c r="BS339" s="43"/>
      <c r="BT339" s="43"/>
      <c r="BU339" s="43"/>
      <c r="BV339" s="43"/>
      <c r="BW339" s="43"/>
      <c r="BX339" s="43"/>
    </row>
    <row r="340">
      <c r="A340" s="30"/>
      <c r="B340" s="30"/>
      <c r="C340" s="44">
        <f t="shared" si="56"/>
        <v>336</v>
      </c>
      <c r="D340" s="32">
        <f t="shared" si="14"/>
        <v>1298</v>
      </c>
      <c r="E340" s="32">
        <f t="shared" si="15"/>
        <v>1298</v>
      </c>
      <c r="F340" s="33">
        <f t="shared" si="16"/>
        <v>669</v>
      </c>
      <c r="G340" s="30">
        <f t="shared" si="17"/>
        <v>392</v>
      </c>
      <c r="H340" s="34">
        <f t="shared" si="18"/>
        <v>277</v>
      </c>
      <c r="I340" s="35">
        <f t="shared" si="19"/>
        <v>0.279125042</v>
      </c>
      <c r="J340" s="35">
        <f t="shared" si="20"/>
        <v>0.2561421168</v>
      </c>
      <c r="K340" s="36">
        <f t="shared" si="21"/>
        <v>109</v>
      </c>
      <c r="L340" s="37">
        <f t="shared" si="22"/>
        <v>283</v>
      </c>
      <c r="M340" s="38">
        <f t="shared" si="23"/>
        <v>71</v>
      </c>
      <c r="N340" s="39">
        <f t="shared" si="24"/>
        <v>206</v>
      </c>
      <c r="O340" s="35">
        <f t="shared" si="25"/>
        <v>0.2780612245</v>
      </c>
      <c r="P340" s="35">
        <f t="shared" si="26"/>
        <v>0.2563176895</v>
      </c>
      <c r="Q340" s="40">
        <f t="shared" si="27"/>
        <v>0.269058296</v>
      </c>
      <c r="R340" s="35">
        <f t="shared" si="28"/>
        <v>0.2005649718</v>
      </c>
      <c r="S340" s="10">
        <f t="shared" si="57"/>
        <v>0.6092690157</v>
      </c>
      <c r="T340" s="10">
        <f t="shared" si="29"/>
        <v>0.8574661089</v>
      </c>
      <c r="U340" s="10">
        <f t="shared" si="30"/>
        <v>0.8574661089</v>
      </c>
      <c r="V340" s="30">
        <f t="shared" si="31"/>
        <v>669</v>
      </c>
      <c r="W340" s="30">
        <f t="shared" si="32"/>
        <v>180</v>
      </c>
      <c r="X340" s="34">
        <f t="shared" si="33"/>
        <v>408</v>
      </c>
      <c r="Y340" s="36">
        <f t="shared" si="34"/>
        <v>337</v>
      </c>
      <c r="Z340" s="37">
        <f t="shared" ref="Z340:AA340" si="1390">L340</f>
        <v>283</v>
      </c>
      <c r="AA340" s="38">
        <f t="shared" si="1390"/>
        <v>71</v>
      </c>
      <c r="AB340" s="39">
        <f t="shared" si="36"/>
        <v>56</v>
      </c>
      <c r="AC340" s="35">
        <f t="shared" si="37"/>
        <v>0.5590551181</v>
      </c>
      <c r="AD340" s="35">
        <f t="shared" si="38"/>
        <v>0.5435483871</v>
      </c>
      <c r="AE340" s="50">
        <f t="shared" ref="AE340:AF340" si="1391">O340</f>
        <v>0.2780612245</v>
      </c>
      <c r="AF340" s="50">
        <f t="shared" si="1391"/>
        <v>0.2563176895</v>
      </c>
      <c r="AG340" s="52">
        <f t="shared" si="40"/>
        <v>0</v>
      </c>
      <c r="AH340" s="42">
        <v>200.0</v>
      </c>
      <c r="AI340" s="42">
        <v>126.0</v>
      </c>
      <c r="AJ340" s="42">
        <v>54.0</v>
      </c>
      <c r="AK340" s="42">
        <v>15.0</v>
      </c>
      <c r="AL340" s="42">
        <v>0.782608695652174</v>
      </c>
      <c r="AM340" s="42">
        <v>0.6134969325153374</v>
      </c>
      <c r="AN340" s="42">
        <v>0.37623762376237624</v>
      </c>
      <c r="AO340" s="42">
        <v>0.32727272727272727</v>
      </c>
      <c r="AP340" s="42">
        <v>0.0</v>
      </c>
      <c r="AQ340" s="35">
        <f t="shared" si="41"/>
        <v>0.7826086957</v>
      </c>
      <c r="AR340" s="35">
        <f t="shared" si="42"/>
        <v>0.6134969325</v>
      </c>
      <c r="AS340" s="30">
        <f t="shared" si="43"/>
        <v>0.6127090432</v>
      </c>
      <c r="AT340" s="30">
        <f t="shared" si="44"/>
        <v>0.3114759947</v>
      </c>
      <c r="AU340" s="30">
        <f t="shared" si="45"/>
        <v>0.0007878893456</v>
      </c>
      <c r="AV340" s="41">
        <f t="shared" si="46"/>
        <v>0.4066196121</v>
      </c>
      <c r="AW340" s="42">
        <f t="shared" si="47"/>
        <v>0.5956062734</v>
      </c>
      <c r="AX340" s="42">
        <f t="shared" si="48"/>
        <v>0.5968041776</v>
      </c>
      <c r="AY340" s="36">
        <f t="shared" si="49"/>
        <v>187</v>
      </c>
      <c r="AZ340" s="37">
        <f t="shared" si="50"/>
        <v>126</v>
      </c>
      <c r="BA340" s="38">
        <f t="shared" si="51"/>
        <v>54</v>
      </c>
      <c r="BB340" s="39">
        <f t="shared" si="52"/>
        <v>15</v>
      </c>
      <c r="BC340" s="43"/>
      <c r="BD340" s="43"/>
      <c r="BE340" s="43">
        <f t="shared" si="53"/>
        <v>1</v>
      </c>
      <c r="BF340" s="43">
        <f t="shared" ref="BF340:BK340" si="1392">POWER($AQ340,BF$3)</f>
        <v>0.7826086957</v>
      </c>
      <c r="BG340" s="43">
        <f t="shared" si="1392"/>
        <v>0.6124763705</v>
      </c>
      <c r="BH340" s="43">
        <f t="shared" si="1392"/>
        <v>0.4793293334</v>
      </c>
      <c r="BI340" s="43">
        <f t="shared" si="1392"/>
        <v>0.3751273044</v>
      </c>
      <c r="BJ340" s="43">
        <f t="shared" si="1392"/>
        <v>0.2935778904</v>
      </c>
      <c r="BK340" s="43">
        <f t="shared" si="1392"/>
        <v>0.2297566099</v>
      </c>
      <c r="BL340" s="43">
        <f t="shared" ref="BL340:BO340" si="1393">$AR340*BE340</f>
        <v>0.6134969325</v>
      </c>
      <c r="BM340" s="43">
        <f t="shared" si="1393"/>
        <v>0.4801280341</v>
      </c>
      <c r="BN340" s="43">
        <f t="shared" si="1393"/>
        <v>0.3757523745</v>
      </c>
      <c r="BO340" s="43">
        <f t="shared" si="1393"/>
        <v>0.2940670757</v>
      </c>
      <c r="BP340" s="43"/>
      <c r="BQ340" s="43"/>
      <c r="BR340" s="43"/>
      <c r="BS340" s="43"/>
      <c r="BT340" s="43"/>
      <c r="BU340" s="43"/>
      <c r="BV340" s="43"/>
      <c r="BW340" s="43"/>
      <c r="BX340" s="43"/>
    </row>
    <row r="341">
      <c r="A341" s="30"/>
      <c r="B341" s="30"/>
      <c r="C341" s="44">
        <f t="shared" si="56"/>
        <v>337</v>
      </c>
      <c r="D341" s="32">
        <f t="shared" si="14"/>
        <v>849</v>
      </c>
      <c r="E341" s="32">
        <f t="shared" si="15"/>
        <v>849</v>
      </c>
      <c r="F341" s="33">
        <f t="shared" si="16"/>
        <v>433</v>
      </c>
      <c r="G341" s="30">
        <f t="shared" si="17"/>
        <v>340</v>
      </c>
      <c r="H341" s="34">
        <f t="shared" si="18"/>
        <v>93</v>
      </c>
      <c r="I341" s="35">
        <f t="shared" si="19"/>
        <v>0.4553039335</v>
      </c>
      <c r="J341" s="35">
        <f t="shared" si="20"/>
        <v>0.4248517863</v>
      </c>
      <c r="K341" s="36">
        <f t="shared" si="21"/>
        <v>155</v>
      </c>
      <c r="L341" s="37">
        <f t="shared" si="22"/>
        <v>185</v>
      </c>
      <c r="M341" s="38">
        <f t="shared" si="23"/>
        <v>40</v>
      </c>
      <c r="N341" s="39">
        <f t="shared" si="24"/>
        <v>53</v>
      </c>
      <c r="O341" s="35">
        <f t="shared" si="25"/>
        <v>0.4558823529</v>
      </c>
      <c r="P341" s="35">
        <f t="shared" si="26"/>
        <v>0.4301075269</v>
      </c>
      <c r="Q341" s="40">
        <f t="shared" si="27"/>
        <v>0.4503464203</v>
      </c>
      <c r="R341" s="35">
        <f t="shared" si="28"/>
        <v>0.1777777778</v>
      </c>
      <c r="S341" s="10">
        <f t="shared" si="57"/>
        <v>0.5495837961</v>
      </c>
      <c r="T341" s="10">
        <f t="shared" si="29"/>
        <v>0.7738167878</v>
      </c>
      <c r="U341" s="10">
        <f t="shared" si="30"/>
        <v>0.7738167878</v>
      </c>
      <c r="V341" s="30">
        <f t="shared" si="31"/>
        <v>433</v>
      </c>
      <c r="W341" s="30">
        <f t="shared" si="32"/>
        <v>195</v>
      </c>
      <c r="X341" s="34">
        <f t="shared" si="33"/>
        <v>238</v>
      </c>
      <c r="Y341" s="36">
        <f t="shared" si="34"/>
        <v>198</v>
      </c>
      <c r="Z341" s="37">
        <f t="shared" ref="Z341:AA341" si="1394">L341</f>
        <v>185</v>
      </c>
      <c r="AA341" s="38">
        <f t="shared" si="1394"/>
        <v>40</v>
      </c>
      <c r="AB341" s="39">
        <f t="shared" si="36"/>
        <v>58</v>
      </c>
      <c r="AC341" s="35">
        <f t="shared" si="37"/>
        <v>0.4081632653</v>
      </c>
      <c r="AD341" s="35">
        <f t="shared" si="38"/>
        <v>0.5169712794</v>
      </c>
      <c r="AE341" s="50">
        <f t="shared" ref="AE341:AF341" si="1395">O341</f>
        <v>0.4558823529</v>
      </c>
      <c r="AF341" s="50">
        <f t="shared" si="1395"/>
        <v>0.4301075269</v>
      </c>
      <c r="AG341" s="52">
        <f t="shared" si="40"/>
        <v>0</v>
      </c>
      <c r="AH341" s="42">
        <v>341.0</v>
      </c>
      <c r="AI341" s="42">
        <v>143.0</v>
      </c>
      <c r="AJ341" s="42">
        <v>265.0</v>
      </c>
      <c r="AK341" s="42">
        <v>53.0</v>
      </c>
      <c r="AL341" s="42">
        <v>0.8333333333333334</v>
      </c>
      <c r="AM341" s="42">
        <v>0.7045454545454546</v>
      </c>
      <c r="AN341" s="42">
        <v>0.6135135135135135</v>
      </c>
      <c r="AO341" s="42">
        <v>0.6592039800995025</v>
      </c>
      <c r="AP341" s="42">
        <v>0.0</v>
      </c>
      <c r="AQ341" s="35">
        <f t="shared" si="41"/>
        <v>0.8333333333</v>
      </c>
      <c r="AR341" s="35">
        <f t="shared" si="42"/>
        <v>0.7045454545</v>
      </c>
      <c r="AS341" s="30">
        <f t="shared" si="43"/>
        <v>0.6236996727</v>
      </c>
      <c r="AT341" s="30">
        <f t="shared" si="44"/>
        <v>0.3224666243</v>
      </c>
      <c r="AU341" s="30">
        <f t="shared" si="45"/>
        <v>0.08084578181</v>
      </c>
      <c r="AV341" s="41">
        <f t="shared" si="46"/>
        <v>0.4161835057</v>
      </c>
      <c r="AW341" s="42">
        <f t="shared" si="47"/>
        <v>0.6318343011</v>
      </c>
      <c r="AX341" s="42">
        <f t="shared" si="48"/>
        <v>0.7547519463</v>
      </c>
      <c r="AY341" s="36">
        <f t="shared" si="49"/>
        <v>440</v>
      </c>
      <c r="AZ341" s="37">
        <f t="shared" si="50"/>
        <v>143</v>
      </c>
      <c r="BA341" s="38">
        <f t="shared" si="51"/>
        <v>265</v>
      </c>
      <c r="BB341" s="39">
        <f t="shared" si="52"/>
        <v>53</v>
      </c>
      <c r="BC341" s="43"/>
      <c r="BD341" s="43"/>
      <c r="BE341" s="43">
        <f t="shared" si="53"/>
        <v>1</v>
      </c>
      <c r="BF341" s="43">
        <f t="shared" ref="BF341:BK341" si="1396">POWER($AQ341,BF$3)</f>
        <v>0.8333333333</v>
      </c>
      <c r="BG341" s="43">
        <f t="shared" si="1396"/>
        <v>0.6944444444</v>
      </c>
      <c r="BH341" s="43">
        <f t="shared" si="1396"/>
        <v>0.5787037037</v>
      </c>
      <c r="BI341" s="43">
        <f t="shared" si="1396"/>
        <v>0.4822530864</v>
      </c>
      <c r="BJ341" s="43">
        <f t="shared" si="1396"/>
        <v>0.401877572</v>
      </c>
      <c r="BK341" s="43">
        <f t="shared" si="1396"/>
        <v>0.3348979767</v>
      </c>
      <c r="BL341" s="43">
        <f t="shared" ref="BL341:BO341" si="1397">$AR341*BE341</f>
        <v>0.7045454545</v>
      </c>
      <c r="BM341" s="43">
        <f t="shared" si="1397"/>
        <v>0.5871212121</v>
      </c>
      <c r="BN341" s="43">
        <f t="shared" si="1397"/>
        <v>0.4892676768</v>
      </c>
      <c r="BO341" s="43">
        <f t="shared" si="1397"/>
        <v>0.407723064</v>
      </c>
      <c r="BP341" s="43"/>
      <c r="BQ341" s="43"/>
      <c r="BR341" s="43"/>
      <c r="BS341" s="43"/>
      <c r="BT341" s="43"/>
      <c r="BU341" s="43"/>
      <c r="BV341" s="43"/>
      <c r="BW341" s="43"/>
      <c r="BX341" s="43"/>
    </row>
    <row r="342">
      <c r="A342" s="30"/>
      <c r="B342" s="30"/>
      <c r="C342" s="44">
        <f t="shared" si="56"/>
        <v>338</v>
      </c>
      <c r="D342" s="32">
        <f t="shared" si="14"/>
        <v>2350</v>
      </c>
      <c r="E342" s="32">
        <f t="shared" si="15"/>
        <v>2350</v>
      </c>
      <c r="F342" s="33">
        <f t="shared" si="16"/>
        <v>1025</v>
      </c>
      <c r="G342" s="30">
        <f t="shared" si="17"/>
        <v>677</v>
      </c>
      <c r="H342" s="34">
        <f t="shared" si="18"/>
        <v>348</v>
      </c>
      <c r="I342" s="35">
        <f t="shared" si="19"/>
        <v>0.3734547642</v>
      </c>
      <c r="J342" s="35">
        <f t="shared" si="20"/>
        <v>0.3607826818</v>
      </c>
      <c r="K342" s="36">
        <f t="shared" si="21"/>
        <v>253</v>
      </c>
      <c r="L342" s="37">
        <f t="shared" si="22"/>
        <v>424</v>
      </c>
      <c r="M342" s="38">
        <f t="shared" si="23"/>
        <v>126</v>
      </c>
      <c r="N342" s="39">
        <f t="shared" si="24"/>
        <v>222</v>
      </c>
      <c r="O342" s="35">
        <f t="shared" si="25"/>
        <v>0.3737075332</v>
      </c>
      <c r="P342" s="35">
        <f t="shared" si="26"/>
        <v>0.3620689655</v>
      </c>
      <c r="Q342" s="40">
        <f t="shared" si="27"/>
        <v>0.3697560976</v>
      </c>
      <c r="R342" s="35">
        <f t="shared" si="28"/>
        <v>0.2290909091</v>
      </c>
      <c r="S342" s="10">
        <f t="shared" si="57"/>
        <v>0.5429748978</v>
      </c>
      <c r="T342" s="10">
        <f t="shared" si="29"/>
        <v>0.731016971</v>
      </c>
      <c r="U342" s="10">
        <f t="shared" si="30"/>
        <v>0.731016971</v>
      </c>
      <c r="V342" s="30">
        <f t="shared" si="31"/>
        <v>1025</v>
      </c>
      <c r="W342" s="30">
        <f t="shared" si="32"/>
        <v>379</v>
      </c>
      <c r="X342" s="34">
        <f t="shared" si="33"/>
        <v>557</v>
      </c>
      <c r="Y342" s="36">
        <f t="shared" si="34"/>
        <v>431</v>
      </c>
      <c r="Z342" s="37">
        <f t="shared" ref="Z342:AA342" si="1398">L342</f>
        <v>424</v>
      </c>
      <c r="AA342" s="38">
        <f t="shared" si="1398"/>
        <v>126</v>
      </c>
      <c r="AB342" s="39">
        <f t="shared" si="36"/>
        <v>159</v>
      </c>
      <c r="AC342" s="35">
        <f t="shared" si="37"/>
        <v>0.4421052632</v>
      </c>
      <c r="AD342" s="35">
        <f t="shared" si="38"/>
        <v>0.5040935673</v>
      </c>
      <c r="AE342" s="50">
        <f t="shared" ref="AE342:AF342" si="1399">O342</f>
        <v>0.3737075332</v>
      </c>
      <c r="AF342" s="50">
        <f t="shared" si="1399"/>
        <v>0.3620689655</v>
      </c>
      <c r="AG342" s="52">
        <f t="shared" si="40"/>
        <v>0</v>
      </c>
      <c r="AH342" s="42">
        <v>108.0</v>
      </c>
      <c r="AI342" s="42">
        <v>112.0</v>
      </c>
      <c r="AJ342" s="42">
        <v>13.0</v>
      </c>
      <c r="AK342" s="42">
        <v>13.0</v>
      </c>
      <c r="AL342" s="42">
        <v>0.5</v>
      </c>
      <c r="AM342" s="42">
        <v>0.4909090909090909</v>
      </c>
      <c r="AN342" s="42">
        <v>0.2727272727272727</v>
      </c>
      <c r="AO342" s="42">
        <v>0.2653061224489796</v>
      </c>
      <c r="AP342" s="42">
        <v>0.0</v>
      </c>
      <c r="AQ342" s="35">
        <f t="shared" si="41"/>
        <v>0.5</v>
      </c>
      <c r="AR342" s="35">
        <f t="shared" si="42"/>
        <v>0.4909090909</v>
      </c>
      <c r="AS342" s="30">
        <f t="shared" si="43"/>
        <v>0.5292281908</v>
      </c>
      <c r="AT342" s="30">
        <f t="shared" si="44"/>
        <v>0.2279951423</v>
      </c>
      <c r="AU342" s="30">
        <f t="shared" si="45"/>
        <v>-0.03831909987</v>
      </c>
      <c r="AV342" s="41">
        <f t="shared" si="46"/>
        <v>0.3575738946</v>
      </c>
      <c r="AW342" s="42">
        <f t="shared" si="47"/>
        <v>0.3885754656</v>
      </c>
      <c r="AX342" s="42">
        <f t="shared" si="48"/>
        <v>0.3303152396</v>
      </c>
      <c r="AY342" s="36">
        <f t="shared" si="49"/>
        <v>55</v>
      </c>
      <c r="AZ342" s="37">
        <f t="shared" si="50"/>
        <v>112</v>
      </c>
      <c r="BA342" s="38">
        <f t="shared" si="51"/>
        <v>13</v>
      </c>
      <c r="BB342" s="39">
        <f t="shared" si="52"/>
        <v>13</v>
      </c>
      <c r="BC342" s="43"/>
      <c r="BD342" s="43"/>
      <c r="BE342" s="43">
        <f t="shared" si="53"/>
        <v>1</v>
      </c>
      <c r="BF342" s="43">
        <f t="shared" ref="BF342:BK342" si="1400">POWER($AQ342,BF$3)</f>
        <v>0.5</v>
      </c>
      <c r="BG342" s="43">
        <f t="shared" si="1400"/>
        <v>0.25</v>
      </c>
      <c r="BH342" s="43">
        <f t="shared" si="1400"/>
        <v>0.125</v>
      </c>
      <c r="BI342" s="43">
        <f t="shared" si="1400"/>
        <v>0.0625</v>
      </c>
      <c r="BJ342" s="43">
        <f t="shared" si="1400"/>
        <v>0.03125</v>
      </c>
      <c r="BK342" s="43">
        <f t="shared" si="1400"/>
        <v>0.015625</v>
      </c>
      <c r="BL342" s="43">
        <f t="shared" ref="BL342:BO342" si="1401">$AR342*BE342</f>
        <v>0.4909090909</v>
      </c>
      <c r="BM342" s="43">
        <f t="shared" si="1401"/>
        <v>0.2454545455</v>
      </c>
      <c r="BN342" s="43">
        <f t="shared" si="1401"/>
        <v>0.1227272727</v>
      </c>
      <c r="BO342" s="43">
        <f t="shared" si="1401"/>
        <v>0.06136363636</v>
      </c>
      <c r="BP342" s="43"/>
      <c r="BQ342" s="43"/>
      <c r="BR342" s="43"/>
      <c r="BS342" s="43"/>
      <c r="BT342" s="43"/>
      <c r="BU342" s="43"/>
      <c r="BV342" s="43"/>
      <c r="BW342" s="43"/>
      <c r="BX342" s="43"/>
    </row>
    <row r="343">
      <c r="A343" s="30"/>
      <c r="B343" s="30"/>
      <c r="C343" s="44">
        <f t="shared" si="56"/>
        <v>339</v>
      </c>
      <c r="D343" s="32">
        <f t="shared" si="14"/>
        <v>1821</v>
      </c>
      <c r="E343" s="32">
        <f t="shared" si="15"/>
        <v>1821</v>
      </c>
      <c r="F343" s="33">
        <f t="shared" si="16"/>
        <v>993</v>
      </c>
      <c r="G343" s="30">
        <f t="shared" si="17"/>
        <v>574</v>
      </c>
      <c r="H343" s="34">
        <f t="shared" si="18"/>
        <v>419</v>
      </c>
      <c r="I343" s="35">
        <f t="shared" si="19"/>
        <v>0.3778661753</v>
      </c>
      <c r="J343" s="35">
        <f t="shared" si="20"/>
        <v>0.313058153</v>
      </c>
      <c r="K343" s="36">
        <f t="shared" si="21"/>
        <v>217</v>
      </c>
      <c r="L343" s="37">
        <f t="shared" si="22"/>
        <v>357</v>
      </c>
      <c r="M343" s="38">
        <f t="shared" si="23"/>
        <v>131</v>
      </c>
      <c r="N343" s="39">
        <f t="shared" si="24"/>
        <v>288</v>
      </c>
      <c r="O343" s="35">
        <f t="shared" si="25"/>
        <v>0.3780487805</v>
      </c>
      <c r="P343" s="35">
        <f t="shared" si="26"/>
        <v>0.3126491647</v>
      </c>
      <c r="Q343" s="40">
        <f t="shared" si="27"/>
        <v>0.3504531722</v>
      </c>
      <c r="R343" s="35">
        <f t="shared" si="28"/>
        <v>0.268442623</v>
      </c>
      <c r="S343" s="10">
        <f t="shared" si="57"/>
        <v>0.6436306566</v>
      </c>
      <c r="T343" s="10">
        <f t="shared" si="29"/>
        <v>0.8715122293</v>
      </c>
      <c r="U343" s="10">
        <f t="shared" si="30"/>
        <v>0.8715122293</v>
      </c>
      <c r="V343" s="30">
        <f t="shared" si="31"/>
        <v>993</v>
      </c>
      <c r="W343" s="30">
        <f t="shared" si="32"/>
        <v>348</v>
      </c>
      <c r="X343" s="34">
        <f t="shared" si="33"/>
        <v>639</v>
      </c>
      <c r="Y343" s="36">
        <f t="shared" si="34"/>
        <v>508</v>
      </c>
      <c r="Z343" s="37">
        <f t="shared" ref="Z343:AA343" si="1402">L343</f>
        <v>357</v>
      </c>
      <c r="AA343" s="38">
        <f t="shared" si="1402"/>
        <v>131</v>
      </c>
      <c r="AB343" s="39">
        <f t="shared" si="36"/>
        <v>75</v>
      </c>
      <c r="AC343" s="35">
        <f t="shared" si="37"/>
        <v>0.6359223301</v>
      </c>
      <c r="AD343" s="35">
        <f t="shared" si="38"/>
        <v>0.587283237</v>
      </c>
      <c r="AE343" s="50">
        <f t="shared" ref="AE343:AF343" si="1403">O343</f>
        <v>0.3780487805</v>
      </c>
      <c r="AF343" s="50">
        <f t="shared" si="1403"/>
        <v>0.3126491647</v>
      </c>
      <c r="AG343" s="52">
        <f t="shared" si="40"/>
        <v>0</v>
      </c>
      <c r="AH343" s="42">
        <v>454.0</v>
      </c>
      <c r="AI343" s="42">
        <v>618.0</v>
      </c>
      <c r="AJ343" s="42">
        <v>67.0</v>
      </c>
      <c r="AK343" s="42">
        <v>144.0</v>
      </c>
      <c r="AL343" s="42">
        <v>0.3175355450236967</v>
      </c>
      <c r="AM343" s="42">
        <v>0.42350746268656714</v>
      </c>
      <c r="AN343" s="42">
        <v>0.14758620689655172</v>
      </c>
      <c r="AO343" s="42">
        <v>0.22635135135135134</v>
      </c>
      <c r="AP343" s="42">
        <v>0.0</v>
      </c>
      <c r="AQ343" s="35">
        <f t="shared" si="41"/>
        <v>0.317535545</v>
      </c>
      <c r="AR343" s="35">
        <f t="shared" si="42"/>
        <v>0.4235074627</v>
      </c>
      <c r="AS343" s="30">
        <f t="shared" si="43"/>
        <v>0.4569146183</v>
      </c>
      <c r="AT343" s="30">
        <f t="shared" si="44"/>
        <v>0.1556815699</v>
      </c>
      <c r="AU343" s="30">
        <f t="shared" si="45"/>
        <v>-0.03340715564</v>
      </c>
      <c r="AV343" s="41">
        <f t="shared" si="46"/>
        <v>0.3295561304</v>
      </c>
      <c r="AW343" s="42">
        <f t="shared" si="47"/>
        <v>0.2500655649</v>
      </c>
      <c r="AX343" s="42">
        <f t="shared" si="48"/>
        <v>0.1992734418</v>
      </c>
      <c r="AY343" s="36">
        <f t="shared" si="49"/>
        <v>154</v>
      </c>
      <c r="AZ343" s="37">
        <f t="shared" si="50"/>
        <v>618</v>
      </c>
      <c r="BA343" s="38">
        <f t="shared" si="51"/>
        <v>67</v>
      </c>
      <c r="BB343" s="39">
        <f t="shared" si="52"/>
        <v>144</v>
      </c>
      <c r="BC343" s="43"/>
      <c r="BD343" s="43"/>
      <c r="BE343" s="43">
        <f t="shared" si="53"/>
        <v>1</v>
      </c>
      <c r="BF343" s="43">
        <f t="shared" ref="BF343:BK343" si="1404">POWER($AQ343,BF$3)</f>
        <v>0.317535545</v>
      </c>
      <c r="BG343" s="43">
        <f t="shared" si="1404"/>
        <v>0.1008288224</v>
      </c>
      <c r="BH343" s="43">
        <f t="shared" si="1404"/>
        <v>0.03201673506</v>
      </c>
      <c r="BI343" s="43">
        <f t="shared" si="1404"/>
        <v>0.01016645142</v>
      </c>
      <c r="BJ343" s="43">
        <f t="shared" si="1404"/>
        <v>0.003228209692</v>
      </c>
      <c r="BK343" s="43">
        <f t="shared" si="1404"/>
        <v>0.001025071324</v>
      </c>
      <c r="BL343" s="43">
        <f t="shared" ref="BL343:BO343" si="1405">$AR343*BE343</f>
        <v>0.4235074627</v>
      </c>
      <c r="BM343" s="43">
        <f t="shared" si="1405"/>
        <v>0.134478673</v>
      </c>
      <c r="BN343" s="43">
        <f t="shared" si="1405"/>
        <v>0.04270175872</v>
      </c>
      <c r="BO343" s="43">
        <f t="shared" si="1405"/>
        <v>0.01355932623</v>
      </c>
      <c r="BP343" s="43"/>
      <c r="BQ343" s="43"/>
      <c r="BR343" s="43"/>
      <c r="BS343" s="43"/>
      <c r="BT343" s="43"/>
      <c r="BU343" s="43"/>
      <c r="BV343" s="43"/>
      <c r="BW343" s="43"/>
      <c r="BX343" s="43"/>
    </row>
    <row r="344">
      <c r="A344" s="30"/>
      <c r="B344" s="30"/>
      <c r="C344" s="44">
        <f t="shared" si="56"/>
        <v>340</v>
      </c>
      <c r="D344" s="32">
        <f t="shared" si="14"/>
        <v>2415</v>
      </c>
      <c r="E344" s="32">
        <f t="shared" si="15"/>
        <v>2415</v>
      </c>
      <c r="F344" s="33">
        <f t="shared" si="16"/>
        <v>1247</v>
      </c>
      <c r="G344" s="30">
        <f t="shared" si="17"/>
        <v>801</v>
      </c>
      <c r="H344" s="34">
        <f t="shared" si="18"/>
        <v>446</v>
      </c>
      <c r="I344" s="35">
        <f t="shared" si="19"/>
        <v>0.3206225482</v>
      </c>
      <c r="J344" s="35">
        <f t="shared" si="20"/>
        <v>0.2883496164</v>
      </c>
      <c r="K344" s="36">
        <f t="shared" si="21"/>
        <v>257</v>
      </c>
      <c r="L344" s="37">
        <f t="shared" si="22"/>
        <v>544</v>
      </c>
      <c r="M344" s="38">
        <f t="shared" si="23"/>
        <v>129</v>
      </c>
      <c r="N344" s="39">
        <f t="shared" si="24"/>
        <v>317</v>
      </c>
      <c r="O344" s="35">
        <f t="shared" si="25"/>
        <v>0.3208489388</v>
      </c>
      <c r="P344" s="35">
        <f t="shared" si="26"/>
        <v>0.2892376682</v>
      </c>
      <c r="Q344" s="40">
        <f t="shared" si="27"/>
        <v>0.309542903</v>
      </c>
      <c r="R344" s="35">
        <f t="shared" si="28"/>
        <v>0.191679049</v>
      </c>
      <c r="S344" s="10">
        <f t="shared" si="57"/>
        <v>0.3799122019</v>
      </c>
      <c r="T344" s="10">
        <f t="shared" si="29"/>
        <v>0.487006825</v>
      </c>
      <c r="U344" s="10">
        <f t="shared" si="30"/>
        <v>0.487006825</v>
      </c>
      <c r="V344" s="30">
        <f t="shared" si="31"/>
        <v>1247</v>
      </c>
      <c r="W344" s="30">
        <f t="shared" si="32"/>
        <v>386</v>
      </c>
      <c r="X344" s="34">
        <f t="shared" si="33"/>
        <v>474</v>
      </c>
      <c r="Y344" s="36">
        <f t="shared" si="34"/>
        <v>345</v>
      </c>
      <c r="Z344" s="37">
        <f t="shared" ref="Z344:AA344" si="1406">L344</f>
        <v>544</v>
      </c>
      <c r="AA344" s="38">
        <f t="shared" si="1406"/>
        <v>129</v>
      </c>
      <c r="AB344" s="39">
        <f t="shared" si="36"/>
        <v>363</v>
      </c>
      <c r="AC344" s="35">
        <f t="shared" si="37"/>
        <v>0.262195122</v>
      </c>
      <c r="AD344" s="35">
        <f t="shared" si="38"/>
        <v>0.3880764904</v>
      </c>
      <c r="AE344" s="50">
        <f t="shared" ref="AE344:AF344" si="1407">O344</f>
        <v>0.3208489388</v>
      </c>
      <c r="AF344" s="50">
        <f t="shared" si="1407"/>
        <v>0.2892376682</v>
      </c>
      <c r="AG344" s="52">
        <f t="shared" si="40"/>
        <v>0</v>
      </c>
      <c r="AH344" s="42">
        <v>412.0</v>
      </c>
      <c r="AI344" s="42">
        <v>357.0</v>
      </c>
      <c r="AJ344" s="42">
        <v>81.0</v>
      </c>
      <c r="AK344" s="42">
        <v>90.0</v>
      </c>
      <c r="AL344" s="42">
        <v>0.47368421052631576</v>
      </c>
      <c r="AM344" s="42">
        <v>0.5357607282184655</v>
      </c>
      <c r="AN344" s="42">
        <v>0.29306930693069305</v>
      </c>
      <c r="AO344" s="42">
        <v>0.23546511627906977</v>
      </c>
      <c r="AP344" s="42">
        <v>0.0</v>
      </c>
      <c r="AQ344" s="35">
        <f t="shared" si="41"/>
        <v>0.4736842105</v>
      </c>
      <c r="AR344" s="35">
        <f t="shared" si="42"/>
        <v>0.5357607282</v>
      </c>
      <c r="AS344" s="30">
        <f t="shared" si="43"/>
        <v>0.5196433684</v>
      </c>
      <c r="AT344" s="30">
        <f t="shared" si="44"/>
        <v>0.21841032</v>
      </c>
      <c r="AU344" s="30">
        <f t="shared" si="45"/>
        <v>0.01611735978</v>
      </c>
      <c r="AV344" s="41">
        <f t="shared" si="46"/>
        <v>0.3533614338</v>
      </c>
      <c r="AW344" s="42">
        <f t="shared" si="47"/>
        <v>0.3688358708</v>
      </c>
      <c r="AX344" s="42">
        <f t="shared" si="48"/>
        <v>0.3933406485</v>
      </c>
      <c r="AY344" s="36">
        <f t="shared" si="49"/>
        <v>231</v>
      </c>
      <c r="AZ344" s="37">
        <f t="shared" si="50"/>
        <v>357</v>
      </c>
      <c r="BA344" s="38">
        <f t="shared" si="51"/>
        <v>81</v>
      </c>
      <c r="BB344" s="39">
        <f t="shared" si="52"/>
        <v>90</v>
      </c>
      <c r="BC344" s="43"/>
      <c r="BD344" s="43"/>
      <c r="BE344" s="43">
        <f t="shared" si="53"/>
        <v>1</v>
      </c>
      <c r="BF344" s="43">
        <f t="shared" ref="BF344:BK344" si="1408">POWER($AQ344,BF$3)</f>
        <v>0.4736842105</v>
      </c>
      <c r="BG344" s="43">
        <f t="shared" si="1408"/>
        <v>0.2243767313</v>
      </c>
      <c r="BH344" s="43">
        <f t="shared" si="1408"/>
        <v>0.1062837148</v>
      </c>
      <c r="BI344" s="43">
        <f t="shared" si="1408"/>
        <v>0.05034491755</v>
      </c>
      <c r="BJ344" s="43">
        <f t="shared" si="1408"/>
        <v>0.02384759252</v>
      </c>
      <c r="BK344" s="43">
        <f t="shared" si="1408"/>
        <v>0.01129622804</v>
      </c>
      <c r="BL344" s="43">
        <f t="shared" ref="BL344:BO344" si="1409">$AR344*BE344</f>
        <v>0.5357607282</v>
      </c>
      <c r="BM344" s="43">
        <f t="shared" si="1409"/>
        <v>0.2537813976</v>
      </c>
      <c r="BN344" s="43">
        <f t="shared" si="1409"/>
        <v>0.120212241</v>
      </c>
      <c r="BO344" s="43">
        <f t="shared" si="1409"/>
        <v>0.05694264045</v>
      </c>
      <c r="BP344" s="43"/>
      <c r="BQ344" s="43"/>
      <c r="BR344" s="43"/>
      <c r="BS344" s="43"/>
      <c r="BT344" s="43"/>
      <c r="BU344" s="43"/>
      <c r="BV344" s="43"/>
      <c r="BW344" s="43"/>
      <c r="BX344" s="43"/>
    </row>
    <row r="345">
      <c r="A345" s="30"/>
      <c r="B345" s="30"/>
      <c r="C345" s="44">
        <f t="shared" si="56"/>
        <v>341</v>
      </c>
      <c r="D345" s="32">
        <f t="shared" si="14"/>
        <v>3108</v>
      </c>
      <c r="E345" s="32">
        <f t="shared" si="15"/>
        <v>3108</v>
      </c>
      <c r="F345" s="33">
        <f t="shared" si="16"/>
        <v>1862</v>
      </c>
      <c r="G345" s="30">
        <f t="shared" si="17"/>
        <v>1084</v>
      </c>
      <c r="H345" s="34">
        <f t="shared" si="18"/>
        <v>778</v>
      </c>
      <c r="I345" s="35">
        <f t="shared" si="19"/>
        <v>0.3823506766</v>
      </c>
      <c r="J345" s="35">
        <f t="shared" si="20"/>
        <v>0.322694214</v>
      </c>
      <c r="K345" s="36">
        <f t="shared" si="21"/>
        <v>414</v>
      </c>
      <c r="L345" s="37">
        <f t="shared" si="22"/>
        <v>670</v>
      </c>
      <c r="M345" s="38">
        <f t="shared" si="23"/>
        <v>251</v>
      </c>
      <c r="N345" s="39">
        <f t="shared" si="24"/>
        <v>527</v>
      </c>
      <c r="O345" s="35">
        <f t="shared" si="25"/>
        <v>0.3819188192</v>
      </c>
      <c r="P345" s="35">
        <f t="shared" si="26"/>
        <v>0.322622108</v>
      </c>
      <c r="Q345" s="40">
        <f t="shared" si="27"/>
        <v>0.3571428571</v>
      </c>
      <c r="R345" s="35">
        <f t="shared" si="28"/>
        <v>0.2725298588</v>
      </c>
      <c r="S345" s="10">
        <f t="shared" si="57"/>
        <v>0.7190295344</v>
      </c>
      <c r="T345" s="10">
        <f t="shared" si="29"/>
        <v>0.9925708001</v>
      </c>
      <c r="U345" s="10">
        <f t="shared" si="30"/>
        <v>0.9925708001</v>
      </c>
      <c r="V345" s="30">
        <f t="shared" si="31"/>
        <v>1862</v>
      </c>
      <c r="W345" s="30">
        <f t="shared" si="32"/>
        <v>665</v>
      </c>
      <c r="X345" s="34">
        <f t="shared" si="33"/>
        <v>1339</v>
      </c>
      <c r="Y345" s="36">
        <f t="shared" si="34"/>
        <v>1088</v>
      </c>
      <c r="Z345" s="37">
        <f t="shared" ref="Z345:AA345" si="1410">L345</f>
        <v>670</v>
      </c>
      <c r="AA345" s="38">
        <f t="shared" si="1410"/>
        <v>251</v>
      </c>
      <c r="AB345" s="39">
        <f t="shared" si="36"/>
        <v>8</v>
      </c>
      <c r="AC345" s="35">
        <f t="shared" si="37"/>
        <v>0.9691119691</v>
      </c>
      <c r="AD345" s="35">
        <f t="shared" si="38"/>
        <v>0.6188850967</v>
      </c>
      <c r="AE345" s="50">
        <f t="shared" ref="AE345:AF345" si="1411">O345</f>
        <v>0.3819188192</v>
      </c>
      <c r="AF345" s="50">
        <f t="shared" si="1411"/>
        <v>0.322622108</v>
      </c>
      <c r="AG345" s="52">
        <f t="shared" si="40"/>
        <v>1</v>
      </c>
      <c r="AH345" s="42">
        <v>98.0</v>
      </c>
      <c r="AI345" s="42">
        <v>93.0</v>
      </c>
      <c r="AJ345" s="42">
        <v>18.0</v>
      </c>
      <c r="AK345" s="42">
        <v>13.0</v>
      </c>
      <c r="AL345" s="42">
        <v>0.5806451612903226</v>
      </c>
      <c r="AM345" s="42">
        <v>0.5130890052356021</v>
      </c>
      <c r="AN345" s="42">
        <v>0.3541666666666667</v>
      </c>
      <c r="AO345" s="42">
        <v>0.391304347826087</v>
      </c>
      <c r="AP345" s="42">
        <v>0.0</v>
      </c>
      <c r="AQ345" s="35">
        <f t="shared" si="41"/>
        <v>0.5806451613</v>
      </c>
      <c r="AR345" s="35">
        <f t="shared" si="42"/>
        <v>0.5130890052</v>
      </c>
      <c r="AS345" s="30">
        <f t="shared" si="43"/>
        <v>0.5567438741</v>
      </c>
      <c r="AT345" s="30">
        <f t="shared" si="44"/>
        <v>0.2555108256</v>
      </c>
      <c r="AU345" s="30">
        <f t="shared" si="45"/>
        <v>-0.04365486882</v>
      </c>
      <c r="AV345" s="41">
        <f t="shared" si="46"/>
        <v>0.3708523972</v>
      </c>
      <c r="AW345" s="42">
        <f t="shared" si="47"/>
        <v>0.4485725055</v>
      </c>
      <c r="AX345" s="42">
        <f t="shared" si="48"/>
        <v>0.3821997949</v>
      </c>
      <c r="AY345" s="36">
        <f t="shared" si="49"/>
        <v>58</v>
      </c>
      <c r="AZ345" s="37">
        <f t="shared" si="50"/>
        <v>93</v>
      </c>
      <c r="BA345" s="38">
        <f t="shared" si="51"/>
        <v>18</v>
      </c>
      <c r="BB345" s="39">
        <f t="shared" si="52"/>
        <v>13</v>
      </c>
      <c r="BC345" s="43"/>
      <c r="BD345" s="43"/>
      <c r="BE345" s="43">
        <f t="shared" si="53"/>
        <v>1</v>
      </c>
      <c r="BF345" s="43">
        <f t="shared" ref="BF345:BK345" si="1412">POWER($AQ345,BF$3)</f>
        <v>0.5806451613</v>
      </c>
      <c r="BG345" s="43">
        <f t="shared" si="1412"/>
        <v>0.3371488033</v>
      </c>
      <c r="BH345" s="43">
        <f t="shared" si="1412"/>
        <v>0.1957638213</v>
      </c>
      <c r="BI345" s="43">
        <f t="shared" si="1412"/>
        <v>0.1136693156</v>
      </c>
      <c r="BJ345" s="43">
        <f t="shared" si="1412"/>
        <v>0.06600153808</v>
      </c>
      <c r="BK345" s="43">
        <f t="shared" si="1412"/>
        <v>0.03832347373</v>
      </c>
      <c r="BL345" s="43">
        <f t="shared" ref="BL345:BO345" si="1413">$AR345*BE345</f>
        <v>0.5130890052</v>
      </c>
      <c r="BM345" s="43">
        <f t="shared" si="1413"/>
        <v>0.2979226482</v>
      </c>
      <c r="BN345" s="43">
        <f t="shared" si="1413"/>
        <v>0.1729873441</v>
      </c>
      <c r="BO345" s="43">
        <f t="shared" si="1413"/>
        <v>0.1004442643</v>
      </c>
      <c r="BP345" s="43"/>
      <c r="BQ345" s="43"/>
      <c r="BR345" s="43"/>
      <c r="BS345" s="43"/>
      <c r="BT345" s="43"/>
      <c r="BU345" s="43"/>
      <c r="BV345" s="43"/>
      <c r="BW345" s="43"/>
      <c r="BX345" s="43"/>
    </row>
    <row r="346">
      <c r="A346" s="30"/>
      <c r="B346" s="30"/>
      <c r="C346" s="44">
        <f t="shared" si="56"/>
        <v>342</v>
      </c>
      <c r="D346" s="32">
        <f t="shared" si="14"/>
        <v>1219</v>
      </c>
      <c r="E346" s="32">
        <f t="shared" si="15"/>
        <v>1219</v>
      </c>
      <c r="F346" s="33">
        <f t="shared" si="16"/>
        <v>593</v>
      </c>
      <c r="G346" s="30">
        <f t="shared" si="17"/>
        <v>411</v>
      </c>
      <c r="H346" s="34">
        <f t="shared" si="18"/>
        <v>182</v>
      </c>
      <c r="I346" s="35">
        <f t="shared" si="19"/>
        <v>0.2960519705</v>
      </c>
      <c r="J346" s="35">
        <f t="shared" si="20"/>
        <v>0.3740572397</v>
      </c>
      <c r="K346" s="36">
        <f t="shared" si="21"/>
        <v>122</v>
      </c>
      <c r="L346" s="37">
        <f t="shared" si="22"/>
        <v>289</v>
      </c>
      <c r="M346" s="38">
        <f t="shared" si="23"/>
        <v>68</v>
      </c>
      <c r="N346" s="39">
        <f t="shared" si="24"/>
        <v>114</v>
      </c>
      <c r="O346" s="35">
        <f t="shared" si="25"/>
        <v>0.296836983</v>
      </c>
      <c r="P346" s="35">
        <f t="shared" si="26"/>
        <v>0.3736263736</v>
      </c>
      <c r="Q346" s="40">
        <f t="shared" si="27"/>
        <v>0.3204047218</v>
      </c>
      <c r="R346" s="35">
        <f t="shared" si="28"/>
        <v>0.1904761905</v>
      </c>
      <c r="S346" s="10">
        <f t="shared" si="57"/>
        <v>0.4680169727</v>
      </c>
      <c r="T346" s="10">
        <f t="shared" si="29"/>
        <v>0.6321901973</v>
      </c>
      <c r="U346" s="10">
        <f t="shared" si="30"/>
        <v>0.6321901973</v>
      </c>
      <c r="V346" s="30">
        <f t="shared" si="31"/>
        <v>593</v>
      </c>
      <c r="W346" s="30">
        <f t="shared" si="32"/>
        <v>190</v>
      </c>
      <c r="X346" s="34">
        <f t="shared" si="33"/>
        <v>278</v>
      </c>
      <c r="Y346" s="36">
        <f t="shared" si="34"/>
        <v>210</v>
      </c>
      <c r="Z346" s="37">
        <f t="shared" ref="Z346:AA346" si="1414">L346</f>
        <v>289</v>
      </c>
      <c r="AA346" s="38">
        <f t="shared" si="1414"/>
        <v>68</v>
      </c>
      <c r="AB346" s="39">
        <f t="shared" si="36"/>
        <v>122</v>
      </c>
      <c r="AC346" s="35">
        <f t="shared" si="37"/>
        <v>0.3578947368</v>
      </c>
      <c r="AD346" s="35">
        <f t="shared" si="38"/>
        <v>0.4208416834</v>
      </c>
      <c r="AE346" s="50">
        <f t="shared" ref="AE346:AF346" si="1415">O346</f>
        <v>0.296836983</v>
      </c>
      <c r="AF346" s="50">
        <f t="shared" si="1415"/>
        <v>0.3736263736</v>
      </c>
      <c r="AG346" s="52">
        <f t="shared" si="40"/>
        <v>0</v>
      </c>
      <c r="AH346" s="42">
        <v>140.0</v>
      </c>
      <c r="AI346" s="42">
        <v>107.0</v>
      </c>
      <c r="AJ346" s="42">
        <v>34.0</v>
      </c>
      <c r="AK346" s="42">
        <v>23.0</v>
      </c>
      <c r="AL346" s="42">
        <v>0.5964912280701754</v>
      </c>
      <c r="AM346" s="42">
        <v>0.5668016194331984</v>
      </c>
      <c r="AN346" s="42">
        <v>0.48058252427184467</v>
      </c>
      <c r="AO346" s="42">
        <v>0.4722222222222222</v>
      </c>
      <c r="AP346" s="42">
        <v>0.0</v>
      </c>
      <c r="AQ346" s="35">
        <f t="shared" si="41"/>
        <v>0.5964912281</v>
      </c>
      <c r="AR346" s="35">
        <f t="shared" si="42"/>
        <v>0.5668016194</v>
      </c>
      <c r="AS346" s="30">
        <f t="shared" si="43"/>
        <v>0.5618142926</v>
      </c>
      <c r="AT346" s="30">
        <f t="shared" si="44"/>
        <v>0.2605812441</v>
      </c>
      <c r="AU346" s="30">
        <f t="shared" si="45"/>
        <v>0.004987326832</v>
      </c>
      <c r="AV346" s="41">
        <f t="shared" si="46"/>
        <v>0.3735277226</v>
      </c>
      <c r="AW346" s="42">
        <f t="shared" si="47"/>
        <v>0.4602740325</v>
      </c>
      <c r="AX346" s="42">
        <f t="shared" si="48"/>
        <v>0.4678567468</v>
      </c>
      <c r="AY346" s="36">
        <f t="shared" si="49"/>
        <v>94</v>
      </c>
      <c r="AZ346" s="37">
        <f t="shared" si="50"/>
        <v>107</v>
      </c>
      <c r="BA346" s="38">
        <f t="shared" si="51"/>
        <v>34</v>
      </c>
      <c r="BB346" s="39">
        <f t="shared" si="52"/>
        <v>23</v>
      </c>
      <c r="BC346" s="43"/>
      <c r="BD346" s="43"/>
      <c r="BE346" s="43">
        <f t="shared" si="53"/>
        <v>1</v>
      </c>
      <c r="BF346" s="43">
        <f t="shared" ref="BF346:BK346" si="1416">POWER($AQ346,BF$3)</f>
        <v>0.5964912281</v>
      </c>
      <c r="BG346" s="43">
        <f t="shared" si="1416"/>
        <v>0.3558017852</v>
      </c>
      <c r="BH346" s="43">
        <f t="shared" si="1416"/>
        <v>0.2122326438</v>
      </c>
      <c r="BI346" s="43">
        <f t="shared" si="1416"/>
        <v>0.1265949103</v>
      </c>
      <c r="BJ346" s="43">
        <f t="shared" si="1416"/>
        <v>0.07551275353</v>
      </c>
      <c r="BK346" s="43">
        <f t="shared" si="1416"/>
        <v>0.04504269509</v>
      </c>
      <c r="BL346" s="43">
        <f t="shared" ref="BL346:BO346" si="1417">$AR346*BE346</f>
        <v>0.5668016194</v>
      </c>
      <c r="BM346" s="43">
        <f t="shared" si="1417"/>
        <v>0.338092194</v>
      </c>
      <c r="BN346" s="43">
        <f t="shared" si="1417"/>
        <v>0.201669028</v>
      </c>
      <c r="BO346" s="43">
        <f t="shared" si="1417"/>
        <v>0.1202938062</v>
      </c>
      <c r="BP346" s="43"/>
      <c r="BQ346" s="43"/>
      <c r="BR346" s="43"/>
      <c r="BS346" s="43"/>
      <c r="BT346" s="43"/>
      <c r="BU346" s="43"/>
      <c r="BV346" s="43"/>
      <c r="BW346" s="43"/>
      <c r="BX346" s="43"/>
    </row>
    <row r="347">
      <c r="A347" s="30"/>
      <c r="B347" s="30"/>
      <c r="C347" s="44">
        <f t="shared" si="56"/>
        <v>343</v>
      </c>
      <c r="D347" s="32">
        <f t="shared" si="14"/>
        <v>1591</v>
      </c>
      <c r="E347" s="32">
        <f t="shared" si="15"/>
        <v>1591</v>
      </c>
      <c r="F347" s="33">
        <f t="shared" si="16"/>
        <v>1094</v>
      </c>
      <c r="G347" s="30">
        <f t="shared" si="17"/>
        <v>788</v>
      </c>
      <c r="H347" s="34">
        <f t="shared" si="18"/>
        <v>306</v>
      </c>
      <c r="I347" s="35">
        <f t="shared" si="19"/>
        <v>0.4150322785</v>
      </c>
      <c r="J347" s="35">
        <f t="shared" si="20"/>
        <v>0.4275046218</v>
      </c>
      <c r="K347" s="36">
        <f t="shared" si="21"/>
        <v>327</v>
      </c>
      <c r="L347" s="37">
        <f t="shared" si="22"/>
        <v>461</v>
      </c>
      <c r="M347" s="38">
        <f t="shared" si="23"/>
        <v>131</v>
      </c>
      <c r="N347" s="39">
        <f t="shared" si="24"/>
        <v>175</v>
      </c>
      <c r="O347" s="35">
        <f t="shared" si="25"/>
        <v>0.4149746193</v>
      </c>
      <c r="P347" s="35">
        <f t="shared" si="26"/>
        <v>0.4281045752</v>
      </c>
      <c r="Q347" s="40">
        <f t="shared" si="27"/>
        <v>0.4186471664</v>
      </c>
      <c r="R347" s="35">
        <f t="shared" si="28"/>
        <v>0.2212837838</v>
      </c>
      <c r="S347" s="10">
        <f t="shared" si="57"/>
        <v>0.6487403512</v>
      </c>
      <c r="T347" s="10">
        <f t="shared" si="29"/>
        <v>0.9092664154</v>
      </c>
      <c r="U347" s="10">
        <f t="shared" si="30"/>
        <v>0.9092664154</v>
      </c>
      <c r="V347" s="30">
        <f t="shared" si="31"/>
        <v>1094</v>
      </c>
      <c r="W347" s="30">
        <f t="shared" si="32"/>
        <v>458</v>
      </c>
      <c r="X347" s="34">
        <f t="shared" si="33"/>
        <v>710</v>
      </c>
      <c r="Y347" s="36">
        <f t="shared" si="34"/>
        <v>579</v>
      </c>
      <c r="Z347" s="37">
        <f t="shared" ref="Z347:AA347" si="1418">L347</f>
        <v>461</v>
      </c>
      <c r="AA347" s="38">
        <f t="shared" si="1418"/>
        <v>131</v>
      </c>
      <c r="AB347" s="39">
        <f t="shared" si="36"/>
        <v>58</v>
      </c>
      <c r="AC347" s="35">
        <f t="shared" si="37"/>
        <v>0.6931216931</v>
      </c>
      <c r="AD347" s="35">
        <f t="shared" si="38"/>
        <v>0.5567307692</v>
      </c>
      <c r="AE347" s="50">
        <f t="shared" ref="AE347:AF347" si="1419">O347</f>
        <v>0.4149746193</v>
      </c>
      <c r="AF347" s="50">
        <f t="shared" si="1419"/>
        <v>0.4281045752</v>
      </c>
      <c r="AG347" s="52">
        <f t="shared" si="40"/>
        <v>0</v>
      </c>
      <c r="AH347" s="42">
        <v>186.0</v>
      </c>
      <c r="AI347" s="42">
        <v>127.0</v>
      </c>
      <c r="AJ347" s="42">
        <v>55.0</v>
      </c>
      <c r="AK347" s="42">
        <v>14.0</v>
      </c>
      <c r="AL347" s="42">
        <v>0.7971014492753623</v>
      </c>
      <c r="AM347" s="42">
        <v>0.5942492012779552</v>
      </c>
      <c r="AN347" s="42">
        <v>0.38349514563106796</v>
      </c>
      <c r="AO347" s="42">
        <v>0.3873239436619718</v>
      </c>
      <c r="AP347" s="42">
        <v>0.0</v>
      </c>
      <c r="AQ347" s="35">
        <f t="shared" si="41"/>
        <v>0.7971014493</v>
      </c>
      <c r="AR347" s="35">
        <f t="shared" si="42"/>
        <v>0.5942492013</v>
      </c>
      <c r="AS347" s="30">
        <f t="shared" si="43"/>
        <v>0.6159790283</v>
      </c>
      <c r="AT347" s="30">
        <f t="shared" si="44"/>
        <v>0.3147459798</v>
      </c>
      <c r="AU347" s="30">
        <f t="shared" si="45"/>
        <v>-0.02172982703</v>
      </c>
      <c r="AV347" s="41">
        <f t="shared" si="46"/>
        <v>0.4093279442</v>
      </c>
      <c r="AW347" s="42">
        <f t="shared" si="47"/>
        <v>0.6059850461</v>
      </c>
      <c r="AX347" s="42">
        <f t="shared" si="48"/>
        <v>0.5729470928</v>
      </c>
      <c r="AY347" s="36">
        <f t="shared" si="49"/>
        <v>170</v>
      </c>
      <c r="AZ347" s="37">
        <f t="shared" si="50"/>
        <v>127</v>
      </c>
      <c r="BA347" s="38">
        <f t="shared" si="51"/>
        <v>55</v>
      </c>
      <c r="BB347" s="39">
        <f t="shared" si="52"/>
        <v>14</v>
      </c>
      <c r="BC347" s="43"/>
      <c r="BD347" s="43"/>
      <c r="BE347" s="43">
        <f t="shared" si="53"/>
        <v>1</v>
      </c>
      <c r="BF347" s="43">
        <f t="shared" ref="BF347:BK347" si="1420">POWER($AQ347,BF$3)</f>
        <v>0.7971014493</v>
      </c>
      <c r="BG347" s="43">
        <f t="shared" si="1420"/>
        <v>0.6353707204</v>
      </c>
      <c r="BH347" s="43">
        <f t="shared" si="1420"/>
        <v>0.5064549221</v>
      </c>
      <c r="BI347" s="43">
        <f t="shared" si="1420"/>
        <v>0.4036959524</v>
      </c>
      <c r="BJ347" s="43">
        <f t="shared" si="1420"/>
        <v>0.3217866287</v>
      </c>
      <c r="BK347" s="43">
        <f t="shared" si="1420"/>
        <v>0.2564965881</v>
      </c>
      <c r="BL347" s="43">
        <f t="shared" ref="BL347:BO347" si="1421">$AR347*BE347</f>
        <v>0.5942492013</v>
      </c>
      <c r="BM347" s="43">
        <f t="shared" si="1421"/>
        <v>0.4736768996</v>
      </c>
      <c r="BN347" s="43">
        <f t="shared" si="1421"/>
        <v>0.3775685431</v>
      </c>
      <c r="BO347" s="43">
        <f t="shared" si="1421"/>
        <v>0.3009604329</v>
      </c>
      <c r="BP347" s="43"/>
      <c r="BQ347" s="43"/>
      <c r="BR347" s="43"/>
      <c r="BS347" s="43"/>
      <c r="BT347" s="43"/>
      <c r="BU347" s="43"/>
      <c r="BV347" s="43"/>
      <c r="BW347" s="43"/>
      <c r="BX347" s="43"/>
    </row>
    <row r="348">
      <c r="A348" s="30"/>
      <c r="B348" s="30"/>
      <c r="C348" s="44">
        <f t="shared" si="56"/>
        <v>344</v>
      </c>
      <c r="D348" s="32">
        <f t="shared" si="14"/>
        <v>1274</v>
      </c>
      <c r="E348" s="32">
        <f t="shared" si="15"/>
        <v>1274</v>
      </c>
      <c r="F348" s="33">
        <f t="shared" si="16"/>
        <v>498</v>
      </c>
      <c r="G348" s="30">
        <f t="shared" si="17"/>
        <v>297</v>
      </c>
      <c r="H348" s="34">
        <f t="shared" si="18"/>
        <v>201</v>
      </c>
      <c r="I348" s="35">
        <f t="shared" si="19"/>
        <v>0.4205216791</v>
      </c>
      <c r="J348" s="35">
        <f t="shared" si="20"/>
        <v>0.4587257677</v>
      </c>
      <c r="K348" s="36">
        <f t="shared" si="21"/>
        <v>125</v>
      </c>
      <c r="L348" s="37">
        <f t="shared" si="22"/>
        <v>172</v>
      </c>
      <c r="M348" s="38">
        <f t="shared" si="23"/>
        <v>92</v>
      </c>
      <c r="N348" s="39">
        <f t="shared" si="24"/>
        <v>109</v>
      </c>
      <c r="O348" s="35">
        <f t="shared" si="25"/>
        <v>0.4208754209</v>
      </c>
      <c r="P348" s="35">
        <f t="shared" si="26"/>
        <v>0.4577114428</v>
      </c>
      <c r="Q348" s="40">
        <f t="shared" si="27"/>
        <v>0.4357429719</v>
      </c>
      <c r="R348" s="35">
        <f t="shared" si="28"/>
        <v>0.3484848485</v>
      </c>
      <c r="S348" s="10">
        <f t="shared" si="57"/>
        <v>0.6845114376</v>
      </c>
      <c r="T348" s="10">
        <f t="shared" si="29"/>
        <v>0.8886675331</v>
      </c>
      <c r="U348" s="10">
        <f t="shared" si="30"/>
        <v>0.8886675331</v>
      </c>
      <c r="V348" s="30">
        <f t="shared" si="31"/>
        <v>498</v>
      </c>
      <c r="W348" s="30">
        <f t="shared" si="32"/>
        <v>217</v>
      </c>
      <c r="X348" s="34">
        <f t="shared" si="33"/>
        <v>341</v>
      </c>
      <c r="Y348" s="36">
        <f t="shared" si="34"/>
        <v>249</v>
      </c>
      <c r="Z348" s="37">
        <f t="shared" ref="Z348:AA348" si="1422">L348</f>
        <v>172</v>
      </c>
      <c r="AA348" s="38">
        <f t="shared" si="1422"/>
        <v>92</v>
      </c>
      <c r="AB348" s="39">
        <f t="shared" si="36"/>
        <v>31</v>
      </c>
      <c r="AC348" s="35">
        <f t="shared" si="37"/>
        <v>0.7479674797</v>
      </c>
      <c r="AD348" s="35">
        <f t="shared" si="38"/>
        <v>0.5914489311</v>
      </c>
      <c r="AE348" s="50">
        <f t="shared" ref="AE348:AF348" si="1423">O348</f>
        <v>0.4208754209</v>
      </c>
      <c r="AF348" s="50">
        <f t="shared" si="1423"/>
        <v>0.4577114428</v>
      </c>
      <c r="AG348" s="52">
        <f t="shared" si="40"/>
        <v>0</v>
      </c>
      <c r="AH348" s="42">
        <v>216.0</v>
      </c>
      <c r="AI348" s="42">
        <v>154.0</v>
      </c>
      <c r="AJ348" s="42">
        <v>72.0</v>
      </c>
      <c r="AK348" s="42">
        <v>33.0</v>
      </c>
      <c r="AL348" s="42">
        <v>0.6857142857142857</v>
      </c>
      <c r="AM348" s="42">
        <v>0.5837837837837838</v>
      </c>
      <c r="AN348" s="42">
        <v>0.4144486692015209</v>
      </c>
      <c r="AO348" s="42">
        <v>0.4161849710982659</v>
      </c>
      <c r="AP348" s="42">
        <v>0.0</v>
      </c>
      <c r="AQ348" s="35">
        <f t="shared" si="41"/>
        <v>0.6857142857</v>
      </c>
      <c r="AR348" s="35">
        <f t="shared" si="42"/>
        <v>0.5837837838</v>
      </c>
      <c r="AS348" s="30">
        <f t="shared" si="43"/>
        <v>0.5882380526</v>
      </c>
      <c r="AT348" s="30">
        <f t="shared" si="44"/>
        <v>0.2870050041</v>
      </c>
      <c r="AU348" s="30">
        <f t="shared" si="45"/>
        <v>-0.004454268786</v>
      </c>
      <c r="AV348" s="41">
        <f t="shared" si="46"/>
        <v>0.3890042649</v>
      </c>
      <c r="AW348" s="42">
        <f t="shared" si="47"/>
        <v>0.5256310274</v>
      </c>
      <c r="AX348" s="42">
        <f t="shared" si="48"/>
        <v>0.5188587727</v>
      </c>
      <c r="AY348" s="36">
        <f t="shared" si="49"/>
        <v>166</v>
      </c>
      <c r="AZ348" s="37">
        <f t="shared" si="50"/>
        <v>154</v>
      </c>
      <c r="BA348" s="38">
        <f t="shared" si="51"/>
        <v>72</v>
      </c>
      <c r="BB348" s="39">
        <f t="shared" si="52"/>
        <v>33</v>
      </c>
      <c r="BC348" s="43"/>
      <c r="BD348" s="43"/>
      <c r="BE348" s="43">
        <f t="shared" si="53"/>
        <v>1</v>
      </c>
      <c r="BF348" s="43">
        <f t="shared" ref="BF348:BK348" si="1424">POWER($AQ348,BF$3)</f>
        <v>0.6857142857</v>
      </c>
      <c r="BG348" s="43">
        <f t="shared" si="1424"/>
        <v>0.4702040816</v>
      </c>
      <c r="BH348" s="43">
        <f t="shared" si="1424"/>
        <v>0.322425656</v>
      </c>
      <c r="BI348" s="43">
        <f t="shared" si="1424"/>
        <v>0.2210918784</v>
      </c>
      <c r="BJ348" s="43">
        <f t="shared" si="1424"/>
        <v>0.1516058595</v>
      </c>
      <c r="BK348" s="43">
        <f t="shared" si="1424"/>
        <v>0.1039583036</v>
      </c>
      <c r="BL348" s="43">
        <f t="shared" ref="BL348:BO348" si="1425">$AR348*BE348</f>
        <v>0.5837837838</v>
      </c>
      <c r="BM348" s="43">
        <f t="shared" si="1425"/>
        <v>0.4003088803</v>
      </c>
      <c r="BN348" s="43">
        <f t="shared" si="1425"/>
        <v>0.2744975179</v>
      </c>
      <c r="BO348" s="43">
        <f t="shared" si="1425"/>
        <v>0.1882268694</v>
      </c>
      <c r="BP348" s="43"/>
      <c r="BQ348" s="43"/>
      <c r="BR348" s="43"/>
      <c r="BS348" s="43"/>
      <c r="BT348" s="43"/>
      <c r="BU348" s="43"/>
      <c r="BV348" s="43"/>
      <c r="BW348" s="43"/>
      <c r="BX348" s="43"/>
    </row>
    <row r="349">
      <c r="A349" s="30"/>
      <c r="B349" s="30"/>
      <c r="C349" s="44">
        <f t="shared" si="56"/>
        <v>345</v>
      </c>
      <c r="D349" s="32">
        <f t="shared" si="14"/>
        <v>2956</v>
      </c>
      <c r="E349" s="32">
        <f t="shared" si="15"/>
        <v>2956</v>
      </c>
      <c r="F349" s="33">
        <f t="shared" si="16"/>
        <v>1546</v>
      </c>
      <c r="G349" s="30">
        <f t="shared" si="17"/>
        <v>1039</v>
      </c>
      <c r="H349" s="34">
        <f t="shared" si="18"/>
        <v>507</v>
      </c>
      <c r="I349" s="35">
        <f t="shared" si="19"/>
        <v>0.4384686597</v>
      </c>
      <c r="J349" s="35">
        <f t="shared" si="20"/>
        <v>0.4121916462</v>
      </c>
      <c r="K349" s="36">
        <f t="shared" si="21"/>
        <v>456</v>
      </c>
      <c r="L349" s="37">
        <f t="shared" si="22"/>
        <v>583</v>
      </c>
      <c r="M349" s="38">
        <f t="shared" si="23"/>
        <v>209</v>
      </c>
      <c r="N349" s="39">
        <f t="shared" si="24"/>
        <v>298</v>
      </c>
      <c r="O349" s="35">
        <f t="shared" si="25"/>
        <v>0.4388835419</v>
      </c>
      <c r="P349" s="35">
        <f t="shared" si="26"/>
        <v>0.4122287968</v>
      </c>
      <c r="Q349" s="40">
        <f t="shared" si="27"/>
        <v>0.4301423027</v>
      </c>
      <c r="R349" s="35">
        <f t="shared" si="28"/>
        <v>0.2638888889</v>
      </c>
      <c r="S349" s="10">
        <f t="shared" si="57"/>
        <v>0.6572018768</v>
      </c>
      <c r="T349" s="10">
        <f t="shared" si="29"/>
        <v>0.8965968836</v>
      </c>
      <c r="U349" s="10">
        <f t="shared" si="30"/>
        <v>0.8965968836</v>
      </c>
      <c r="V349" s="30">
        <f t="shared" si="31"/>
        <v>1546</v>
      </c>
      <c r="W349" s="30">
        <f t="shared" si="32"/>
        <v>665</v>
      </c>
      <c r="X349" s="34">
        <f t="shared" si="33"/>
        <v>1016</v>
      </c>
      <c r="Y349" s="36">
        <f t="shared" si="34"/>
        <v>807</v>
      </c>
      <c r="Z349" s="37">
        <f t="shared" ref="Z349:AA349" si="1426">L349</f>
        <v>583</v>
      </c>
      <c r="AA349" s="38">
        <f t="shared" si="1426"/>
        <v>209</v>
      </c>
      <c r="AB349" s="39">
        <f t="shared" si="36"/>
        <v>93</v>
      </c>
      <c r="AC349" s="35">
        <f t="shared" si="37"/>
        <v>0.6920529801</v>
      </c>
      <c r="AD349" s="35">
        <f t="shared" si="38"/>
        <v>0.5805755396</v>
      </c>
      <c r="AE349" s="50">
        <f t="shared" ref="AE349:AF349" si="1427">O349</f>
        <v>0.4388835419</v>
      </c>
      <c r="AF349" s="50">
        <f t="shared" si="1427"/>
        <v>0.4122287968</v>
      </c>
      <c r="AG349" s="52">
        <f t="shared" si="40"/>
        <v>0</v>
      </c>
      <c r="AH349" s="42">
        <v>770.0</v>
      </c>
      <c r="AI349" s="42">
        <v>763.0</v>
      </c>
      <c r="AJ349" s="42">
        <v>148.0</v>
      </c>
      <c r="AK349" s="42">
        <v>561.0</v>
      </c>
      <c r="AL349" s="42">
        <v>0.20874471086036672</v>
      </c>
      <c r="AM349" s="42">
        <v>0.502283105022831</v>
      </c>
      <c r="AN349" s="42">
        <v>0.502283105022831</v>
      </c>
      <c r="AO349" s="42">
        <v>0.44047619047619047</v>
      </c>
      <c r="AP349" s="42">
        <v>0.0</v>
      </c>
      <c r="AQ349" s="35">
        <f t="shared" si="41"/>
        <v>0.2087447109</v>
      </c>
      <c r="AR349" s="35">
        <f t="shared" si="42"/>
        <v>0.502283105</v>
      </c>
      <c r="AS349" s="30">
        <f t="shared" si="43"/>
        <v>0.4075986421</v>
      </c>
      <c r="AT349" s="30">
        <f t="shared" si="44"/>
        <v>0.1063655936</v>
      </c>
      <c r="AU349" s="30">
        <f t="shared" si="45"/>
        <v>0.09468446291</v>
      </c>
      <c r="AV349" s="41">
        <f t="shared" si="46"/>
        <v>0.3141408163</v>
      </c>
      <c r="AW349" s="42">
        <f t="shared" si="47"/>
        <v>0.1656622978</v>
      </c>
      <c r="AX349" s="42">
        <f t="shared" si="48"/>
        <v>0.3096202255</v>
      </c>
      <c r="AY349" s="36">
        <f t="shared" si="49"/>
        <v>342</v>
      </c>
      <c r="AZ349" s="37">
        <f t="shared" si="50"/>
        <v>763</v>
      </c>
      <c r="BA349" s="38">
        <f t="shared" si="51"/>
        <v>148</v>
      </c>
      <c r="BB349" s="39">
        <f t="shared" si="52"/>
        <v>561</v>
      </c>
      <c r="BC349" s="43"/>
      <c r="BD349" s="43"/>
      <c r="BE349" s="43">
        <f t="shared" si="53"/>
        <v>1</v>
      </c>
      <c r="BF349" s="43">
        <f t="shared" ref="BF349:BK349" si="1428">POWER($AQ349,BF$3)</f>
        <v>0.2087447109</v>
      </c>
      <c r="BG349" s="43">
        <f t="shared" si="1428"/>
        <v>0.04357435431</v>
      </c>
      <c r="BH349" s="43">
        <f t="shared" si="1428"/>
        <v>0.009095915992</v>
      </c>
      <c r="BI349" s="43">
        <f t="shared" si="1428"/>
        <v>0.001898724354</v>
      </c>
      <c r="BJ349" s="43">
        <f t="shared" si="1428"/>
        <v>0.0003963486662</v>
      </c>
      <c r="BK349" s="43">
        <f t="shared" si="1428"/>
        <v>0.00008273568773</v>
      </c>
      <c r="BL349" s="43">
        <f t="shared" ref="BL349:BO349" si="1429">$AR349*BE349</f>
        <v>0.502283105</v>
      </c>
      <c r="BM349" s="43">
        <f t="shared" si="1429"/>
        <v>0.1048489415</v>
      </c>
      <c r="BN349" s="43">
        <f t="shared" si="1429"/>
        <v>0.02188666198</v>
      </c>
      <c r="BO349" s="43">
        <f t="shared" si="1429"/>
        <v>0.004568724927</v>
      </c>
      <c r="BP349" s="43"/>
      <c r="BQ349" s="43"/>
      <c r="BR349" s="43"/>
      <c r="BS349" s="43"/>
      <c r="BT349" s="43"/>
      <c r="BU349" s="43"/>
      <c r="BV349" s="43"/>
      <c r="BW349" s="43"/>
      <c r="BX349" s="43"/>
    </row>
    <row r="350">
      <c r="A350" s="30"/>
      <c r="B350" s="30"/>
      <c r="C350" s="44">
        <f t="shared" si="56"/>
        <v>346</v>
      </c>
      <c r="D350" s="32">
        <f t="shared" si="14"/>
        <v>1303</v>
      </c>
      <c r="E350" s="32">
        <f t="shared" si="15"/>
        <v>1303</v>
      </c>
      <c r="F350" s="33">
        <f t="shared" si="16"/>
        <v>687</v>
      </c>
      <c r="G350" s="30">
        <f t="shared" si="17"/>
        <v>522</v>
      </c>
      <c r="H350" s="34">
        <f t="shared" si="18"/>
        <v>165</v>
      </c>
      <c r="I350" s="35">
        <f t="shared" si="19"/>
        <v>0.3853720404</v>
      </c>
      <c r="J350" s="35">
        <f t="shared" si="20"/>
        <v>0.4010590584</v>
      </c>
      <c r="K350" s="36">
        <f t="shared" si="21"/>
        <v>201</v>
      </c>
      <c r="L350" s="37">
        <f t="shared" si="22"/>
        <v>321</v>
      </c>
      <c r="M350" s="38">
        <f t="shared" si="23"/>
        <v>66</v>
      </c>
      <c r="N350" s="39">
        <f t="shared" si="24"/>
        <v>99</v>
      </c>
      <c r="O350" s="35">
        <f t="shared" si="25"/>
        <v>0.3850574713</v>
      </c>
      <c r="P350" s="35">
        <f t="shared" si="26"/>
        <v>0.4</v>
      </c>
      <c r="Q350" s="40">
        <f t="shared" si="27"/>
        <v>0.3886462882</v>
      </c>
      <c r="R350" s="35">
        <f t="shared" si="28"/>
        <v>0.1705426357</v>
      </c>
      <c r="S350" s="10">
        <f t="shared" si="57"/>
        <v>0.3747120645</v>
      </c>
      <c r="T350" s="10">
        <f t="shared" si="29"/>
        <v>0.4916489557</v>
      </c>
      <c r="U350" s="10">
        <f t="shared" si="30"/>
        <v>0.4916489557</v>
      </c>
      <c r="V350" s="30">
        <f t="shared" si="31"/>
        <v>687</v>
      </c>
      <c r="W350" s="30">
        <f t="shared" si="32"/>
        <v>267</v>
      </c>
      <c r="X350" s="34">
        <f t="shared" si="33"/>
        <v>267</v>
      </c>
      <c r="Y350" s="36">
        <f t="shared" si="34"/>
        <v>201</v>
      </c>
      <c r="Z350" s="37">
        <f t="shared" ref="Z350:AA350" si="1430">L350</f>
        <v>321</v>
      </c>
      <c r="AA350" s="38">
        <f t="shared" si="1430"/>
        <v>66</v>
      </c>
      <c r="AB350" s="39">
        <f t="shared" si="36"/>
        <v>208</v>
      </c>
      <c r="AC350" s="35">
        <f t="shared" si="37"/>
        <v>0.2408759124</v>
      </c>
      <c r="AD350" s="35">
        <f t="shared" si="38"/>
        <v>0.3850574713</v>
      </c>
      <c r="AE350" s="50">
        <f t="shared" ref="AE350:AF350" si="1431">O350</f>
        <v>0.3850574713</v>
      </c>
      <c r="AF350" s="50">
        <f t="shared" si="1431"/>
        <v>0.4</v>
      </c>
      <c r="AG350" s="52">
        <f t="shared" si="40"/>
        <v>0</v>
      </c>
      <c r="AH350" s="42">
        <v>907.0</v>
      </c>
      <c r="AI350" s="42">
        <v>660.0</v>
      </c>
      <c r="AJ350" s="42">
        <v>171.0</v>
      </c>
      <c r="AK350" s="42">
        <v>44.0</v>
      </c>
      <c r="AL350" s="42">
        <v>0.7953488372093023</v>
      </c>
      <c r="AM350" s="42">
        <v>0.5788130185067007</v>
      </c>
      <c r="AN350" s="42">
        <v>0.47743467933491684</v>
      </c>
      <c r="AO350" s="42">
        <v>0.4956521739130435</v>
      </c>
      <c r="AP350" s="42">
        <v>0.0</v>
      </c>
      <c r="AQ350" s="35">
        <f t="shared" si="41"/>
        <v>0.7953488372</v>
      </c>
      <c r="AR350" s="35">
        <f t="shared" si="42"/>
        <v>0.5788130185</v>
      </c>
      <c r="AS350" s="30">
        <f t="shared" si="43"/>
        <v>0.6155890764</v>
      </c>
      <c r="AT350" s="30">
        <f t="shared" si="44"/>
        <v>0.3143560279</v>
      </c>
      <c r="AU350" s="30">
        <f t="shared" si="45"/>
        <v>-0.03677605787</v>
      </c>
      <c r="AV350" s="41">
        <f t="shared" si="46"/>
        <v>0.4089993986</v>
      </c>
      <c r="AW350" s="42">
        <f t="shared" si="47"/>
        <v>0.6047311325</v>
      </c>
      <c r="AX350" s="42">
        <f t="shared" si="48"/>
        <v>0.5488169421</v>
      </c>
      <c r="AY350" s="36">
        <f t="shared" si="49"/>
        <v>803</v>
      </c>
      <c r="AZ350" s="37">
        <f t="shared" si="50"/>
        <v>660</v>
      </c>
      <c r="BA350" s="38">
        <f t="shared" si="51"/>
        <v>171</v>
      </c>
      <c r="BB350" s="39">
        <f t="shared" si="52"/>
        <v>44</v>
      </c>
      <c r="BC350" s="43"/>
      <c r="BD350" s="43"/>
      <c r="BE350" s="43">
        <f t="shared" si="53"/>
        <v>1</v>
      </c>
      <c r="BF350" s="43">
        <f t="shared" ref="BF350:BK350" si="1432">POWER($AQ350,BF$3)</f>
        <v>0.7953488372</v>
      </c>
      <c r="BG350" s="43">
        <f t="shared" si="1432"/>
        <v>0.6325797729</v>
      </c>
      <c r="BH350" s="43">
        <f t="shared" si="1432"/>
        <v>0.5031215868</v>
      </c>
      <c r="BI350" s="43">
        <f t="shared" si="1432"/>
        <v>0.400157169</v>
      </c>
      <c r="BJ350" s="43">
        <f t="shared" si="1432"/>
        <v>0.3182645391</v>
      </c>
      <c r="BK350" s="43">
        <f t="shared" si="1432"/>
        <v>0.2531313311</v>
      </c>
      <c r="BL350" s="43">
        <f t="shared" ref="BL350:BO350" si="1433">$AR350*BE350</f>
        <v>0.5788130185</v>
      </c>
      <c r="BM350" s="43">
        <f t="shared" si="1433"/>
        <v>0.4603582612</v>
      </c>
      <c r="BN350" s="43">
        <f t="shared" si="1433"/>
        <v>0.3661454078</v>
      </c>
      <c r="BO350" s="43">
        <f t="shared" si="1433"/>
        <v>0.2912133243</v>
      </c>
      <c r="BP350" s="43"/>
      <c r="BQ350" s="43"/>
      <c r="BR350" s="43"/>
      <c r="BS350" s="43"/>
      <c r="BT350" s="43"/>
      <c r="BU350" s="43"/>
      <c r="BV350" s="43"/>
      <c r="BW350" s="43"/>
      <c r="BX350" s="43"/>
    </row>
    <row r="351">
      <c r="A351" s="30"/>
      <c r="B351" s="30"/>
      <c r="C351" s="44">
        <f t="shared" si="56"/>
        <v>347</v>
      </c>
      <c r="D351" s="32">
        <f t="shared" si="14"/>
        <v>932</v>
      </c>
      <c r="E351" s="32">
        <f t="shared" si="15"/>
        <v>932</v>
      </c>
      <c r="F351" s="33">
        <f t="shared" si="16"/>
        <v>431</v>
      </c>
      <c r="G351" s="30">
        <f t="shared" si="17"/>
        <v>272</v>
      </c>
      <c r="H351" s="34">
        <f t="shared" si="18"/>
        <v>159</v>
      </c>
      <c r="I351" s="35">
        <f t="shared" si="19"/>
        <v>0.1866013086</v>
      </c>
      <c r="J351" s="35">
        <f t="shared" si="20"/>
        <v>0.1683498857</v>
      </c>
      <c r="K351" s="36">
        <f t="shared" si="21"/>
        <v>51</v>
      </c>
      <c r="L351" s="37">
        <f t="shared" si="22"/>
        <v>221</v>
      </c>
      <c r="M351" s="38">
        <f t="shared" si="23"/>
        <v>27</v>
      </c>
      <c r="N351" s="39">
        <f t="shared" si="24"/>
        <v>132</v>
      </c>
      <c r="O351" s="35">
        <f t="shared" si="25"/>
        <v>0.1875</v>
      </c>
      <c r="P351" s="35">
        <f t="shared" si="26"/>
        <v>0.1698113208</v>
      </c>
      <c r="Q351" s="40">
        <f t="shared" si="27"/>
        <v>0.180974478</v>
      </c>
      <c r="R351" s="35">
        <f t="shared" si="28"/>
        <v>0.1088709677</v>
      </c>
      <c r="S351" s="10">
        <f t="shared" si="57"/>
        <v>0.4156726166</v>
      </c>
      <c r="T351" s="10">
        <f t="shared" si="29"/>
        <v>0.5972158179</v>
      </c>
      <c r="U351" s="10">
        <f t="shared" si="30"/>
        <v>0.5972158179</v>
      </c>
      <c r="V351" s="30">
        <f t="shared" si="31"/>
        <v>431</v>
      </c>
      <c r="W351" s="30">
        <f t="shared" si="32"/>
        <v>78</v>
      </c>
      <c r="X351" s="34">
        <f t="shared" si="33"/>
        <v>179</v>
      </c>
      <c r="Y351" s="36">
        <f t="shared" si="34"/>
        <v>152</v>
      </c>
      <c r="Z351" s="37">
        <f t="shared" ref="Z351:AA351" si="1434">L351</f>
        <v>221</v>
      </c>
      <c r="AA351" s="38">
        <f t="shared" si="1434"/>
        <v>27</v>
      </c>
      <c r="AB351" s="39">
        <f t="shared" si="36"/>
        <v>103</v>
      </c>
      <c r="AC351" s="35">
        <f t="shared" si="37"/>
        <v>0.2076923077</v>
      </c>
      <c r="AD351" s="35">
        <f t="shared" si="38"/>
        <v>0.4075067024</v>
      </c>
      <c r="AE351" s="50">
        <f t="shared" ref="AE351:AF351" si="1435">O351</f>
        <v>0.1875</v>
      </c>
      <c r="AF351" s="50">
        <f t="shared" si="1435"/>
        <v>0.1698113208</v>
      </c>
      <c r="AG351" s="52">
        <f t="shared" si="40"/>
        <v>0</v>
      </c>
      <c r="AH351" s="42">
        <v>175.0</v>
      </c>
      <c r="AI351" s="42">
        <v>227.0</v>
      </c>
      <c r="AJ351" s="42">
        <v>42.0</v>
      </c>
      <c r="AK351" s="42">
        <v>86.0</v>
      </c>
      <c r="AL351" s="42">
        <v>0.328125</v>
      </c>
      <c r="AM351" s="42">
        <v>0.43532338308457713</v>
      </c>
      <c r="AN351" s="42">
        <v>0.3323529411764706</v>
      </c>
      <c r="AO351" s="42">
        <v>0.3684210526315789</v>
      </c>
      <c r="AP351" s="42">
        <v>0.0</v>
      </c>
      <c r="AQ351" s="35">
        <f t="shared" si="41"/>
        <v>0.328125</v>
      </c>
      <c r="AR351" s="35">
        <f t="shared" si="42"/>
        <v>0.4353233831</v>
      </c>
      <c r="AS351" s="30">
        <f t="shared" si="43"/>
        <v>0.4614756175</v>
      </c>
      <c r="AT351" s="30">
        <f t="shared" si="44"/>
        <v>0.1602425691</v>
      </c>
      <c r="AU351" s="30">
        <f t="shared" si="45"/>
        <v>-0.02615223446</v>
      </c>
      <c r="AV351" s="41">
        <f t="shared" si="46"/>
        <v>0.331107209</v>
      </c>
      <c r="AW351" s="42">
        <f t="shared" si="47"/>
        <v>0.2582089237</v>
      </c>
      <c r="AX351" s="42">
        <f t="shared" si="48"/>
        <v>0.2184471575</v>
      </c>
      <c r="AY351" s="36">
        <f t="shared" si="49"/>
        <v>63</v>
      </c>
      <c r="AZ351" s="37">
        <f t="shared" si="50"/>
        <v>227</v>
      </c>
      <c r="BA351" s="38">
        <f t="shared" si="51"/>
        <v>42</v>
      </c>
      <c r="BB351" s="39">
        <f t="shared" si="52"/>
        <v>86</v>
      </c>
      <c r="BC351" s="43"/>
      <c r="BD351" s="43"/>
      <c r="BE351" s="43">
        <f t="shared" si="53"/>
        <v>1</v>
      </c>
      <c r="BF351" s="43">
        <f t="shared" ref="BF351:BK351" si="1436">POWER($AQ351,BF$3)</f>
        <v>0.328125</v>
      </c>
      <c r="BG351" s="43">
        <f t="shared" si="1436"/>
        <v>0.1076660156</v>
      </c>
      <c r="BH351" s="43">
        <f t="shared" si="1436"/>
        <v>0.03532791138</v>
      </c>
      <c r="BI351" s="43">
        <f t="shared" si="1436"/>
        <v>0.01159197092</v>
      </c>
      <c r="BJ351" s="43">
        <f t="shared" si="1436"/>
        <v>0.003803615458</v>
      </c>
      <c r="BK351" s="43">
        <f t="shared" si="1436"/>
        <v>0.001248061322</v>
      </c>
      <c r="BL351" s="43">
        <f t="shared" ref="BL351:BO351" si="1437">$AR351*BE351</f>
        <v>0.4353233831</v>
      </c>
      <c r="BM351" s="43">
        <f t="shared" si="1437"/>
        <v>0.1428404851</v>
      </c>
      <c r="BN351" s="43">
        <f t="shared" si="1437"/>
        <v>0.04686953417</v>
      </c>
      <c r="BO351" s="43">
        <f t="shared" si="1437"/>
        <v>0.0153790659</v>
      </c>
      <c r="BP351" s="43"/>
      <c r="BQ351" s="43"/>
      <c r="BR351" s="43"/>
      <c r="BS351" s="43"/>
      <c r="BT351" s="43"/>
      <c r="BU351" s="43"/>
      <c r="BV351" s="43"/>
      <c r="BW351" s="43"/>
      <c r="BX351" s="43"/>
    </row>
    <row r="352">
      <c r="A352" s="30"/>
      <c r="B352" s="30"/>
      <c r="C352" s="44">
        <f t="shared" si="56"/>
        <v>348</v>
      </c>
      <c r="D352" s="32">
        <f t="shared" si="14"/>
        <v>1698</v>
      </c>
      <c r="E352" s="32">
        <f t="shared" si="15"/>
        <v>1698</v>
      </c>
      <c r="F352" s="33">
        <f t="shared" si="16"/>
        <v>1142</v>
      </c>
      <c r="G352" s="30">
        <f t="shared" si="17"/>
        <v>647</v>
      </c>
      <c r="H352" s="34">
        <f t="shared" si="18"/>
        <v>495</v>
      </c>
      <c r="I352" s="35">
        <f t="shared" si="19"/>
        <v>0.3637741902</v>
      </c>
      <c r="J352" s="35">
        <f t="shared" si="20"/>
        <v>0.3782351844</v>
      </c>
      <c r="K352" s="36">
        <f t="shared" si="21"/>
        <v>235</v>
      </c>
      <c r="L352" s="37">
        <f t="shared" si="22"/>
        <v>412</v>
      </c>
      <c r="M352" s="38">
        <f t="shared" si="23"/>
        <v>187</v>
      </c>
      <c r="N352" s="39">
        <f t="shared" si="24"/>
        <v>308</v>
      </c>
      <c r="O352" s="35">
        <f t="shared" si="25"/>
        <v>0.3632148377</v>
      </c>
      <c r="P352" s="35">
        <f t="shared" si="26"/>
        <v>0.3777777778</v>
      </c>
      <c r="Q352" s="40">
        <f t="shared" si="27"/>
        <v>0.3695271454</v>
      </c>
      <c r="R352" s="35">
        <f t="shared" si="28"/>
        <v>0.3121869783</v>
      </c>
      <c r="S352" s="10">
        <f t="shared" si="57"/>
        <v>0.6301713868</v>
      </c>
      <c r="T352" s="10">
        <f t="shared" si="29"/>
        <v>0.8221972705</v>
      </c>
      <c r="U352" s="10">
        <f t="shared" si="30"/>
        <v>0.8221972705</v>
      </c>
      <c r="V352" s="30">
        <f t="shared" si="31"/>
        <v>1142</v>
      </c>
      <c r="W352" s="30">
        <f t="shared" si="32"/>
        <v>422</v>
      </c>
      <c r="X352" s="34">
        <f t="shared" si="33"/>
        <v>720</v>
      </c>
      <c r="Y352" s="36">
        <f t="shared" si="34"/>
        <v>533</v>
      </c>
      <c r="Z352" s="37">
        <f t="shared" ref="Z352:AA352" si="1438">L352</f>
        <v>412</v>
      </c>
      <c r="AA352" s="38">
        <f t="shared" si="1438"/>
        <v>187</v>
      </c>
      <c r="AB352" s="39">
        <f t="shared" si="36"/>
        <v>115</v>
      </c>
      <c r="AC352" s="35">
        <f t="shared" si="37"/>
        <v>0.619205298</v>
      </c>
      <c r="AD352" s="35">
        <f t="shared" si="38"/>
        <v>0.564021164</v>
      </c>
      <c r="AE352" s="50">
        <f t="shared" ref="AE352:AF352" si="1439">O352</f>
        <v>0.3632148377</v>
      </c>
      <c r="AF352" s="50">
        <f t="shared" si="1439"/>
        <v>0.3777777778</v>
      </c>
      <c r="AG352" s="52">
        <f t="shared" si="40"/>
        <v>0</v>
      </c>
      <c r="AH352" s="42">
        <v>255.0</v>
      </c>
      <c r="AI352" s="42">
        <v>180.0</v>
      </c>
      <c r="AJ352" s="42">
        <v>58.0</v>
      </c>
      <c r="AK352" s="42">
        <v>28.0</v>
      </c>
      <c r="AL352" s="42">
        <v>0.6744186046511628</v>
      </c>
      <c r="AM352" s="42">
        <v>0.5862068965517241</v>
      </c>
      <c r="AN352" s="42">
        <v>0.4943820224719101</v>
      </c>
      <c r="AO352" s="42">
        <v>0.4715447154471545</v>
      </c>
      <c r="AP352" s="42">
        <v>0.0</v>
      </c>
      <c r="AQ352" s="35">
        <f t="shared" si="41"/>
        <v>0.6744186047</v>
      </c>
      <c r="AR352" s="35">
        <f t="shared" si="42"/>
        <v>0.5862068966</v>
      </c>
      <c r="AS352" s="30">
        <f t="shared" si="43"/>
        <v>0.5850954642</v>
      </c>
      <c r="AT352" s="30">
        <f t="shared" si="44"/>
        <v>0.2838624157</v>
      </c>
      <c r="AU352" s="30">
        <f t="shared" si="45"/>
        <v>0.001111432372</v>
      </c>
      <c r="AV352" s="41">
        <f t="shared" si="46"/>
        <v>0.3870058442</v>
      </c>
      <c r="AW352" s="42">
        <f t="shared" si="47"/>
        <v>0.5174061873</v>
      </c>
      <c r="AX352" s="42">
        <f t="shared" si="48"/>
        <v>0.5190960052</v>
      </c>
      <c r="AY352" s="36">
        <f t="shared" si="49"/>
        <v>194</v>
      </c>
      <c r="AZ352" s="37">
        <f t="shared" si="50"/>
        <v>180</v>
      </c>
      <c r="BA352" s="38">
        <f t="shared" si="51"/>
        <v>58</v>
      </c>
      <c r="BB352" s="39">
        <f t="shared" si="52"/>
        <v>28</v>
      </c>
      <c r="BC352" s="43"/>
      <c r="BD352" s="43"/>
      <c r="BE352" s="43">
        <f t="shared" si="53"/>
        <v>1</v>
      </c>
      <c r="BF352" s="43">
        <f t="shared" ref="BF352:BK352" si="1440">POWER($AQ352,BF$3)</f>
        <v>0.6744186047</v>
      </c>
      <c r="BG352" s="43">
        <f t="shared" si="1440"/>
        <v>0.4548404543</v>
      </c>
      <c r="BH352" s="43">
        <f t="shared" si="1440"/>
        <v>0.3067528645</v>
      </c>
      <c r="BI352" s="43">
        <f t="shared" si="1440"/>
        <v>0.2068798389</v>
      </c>
      <c r="BJ352" s="43">
        <f t="shared" si="1440"/>
        <v>0.1395236123</v>
      </c>
      <c r="BK352" s="43">
        <f t="shared" si="1440"/>
        <v>0.0940973199</v>
      </c>
      <c r="BL352" s="43">
        <f t="shared" ref="BL352:BO352" si="1441">$AR352*BE352</f>
        <v>0.5862068966</v>
      </c>
      <c r="BM352" s="43">
        <f t="shared" si="1441"/>
        <v>0.3953488372</v>
      </c>
      <c r="BN352" s="43">
        <f t="shared" si="1441"/>
        <v>0.2666306111</v>
      </c>
      <c r="BO352" s="43">
        <f t="shared" si="1441"/>
        <v>0.1798206447</v>
      </c>
      <c r="BP352" s="43"/>
      <c r="BQ352" s="43"/>
      <c r="BR352" s="43"/>
      <c r="BS352" s="43"/>
      <c r="BT352" s="43"/>
      <c r="BU352" s="43"/>
      <c r="BV352" s="43"/>
      <c r="BW352" s="43"/>
      <c r="BX352" s="43"/>
    </row>
    <row r="353">
      <c r="A353" s="30"/>
      <c r="B353" s="30"/>
      <c r="C353" s="44">
        <f t="shared" si="56"/>
        <v>349</v>
      </c>
      <c r="D353" s="32">
        <f t="shared" si="14"/>
        <v>1078</v>
      </c>
      <c r="E353" s="32">
        <f t="shared" si="15"/>
        <v>1078</v>
      </c>
      <c r="F353" s="33">
        <f t="shared" si="16"/>
        <v>612</v>
      </c>
      <c r="G353" s="30">
        <f t="shared" si="17"/>
        <v>385</v>
      </c>
      <c r="H353" s="34">
        <f t="shared" si="18"/>
        <v>227</v>
      </c>
      <c r="I353" s="35">
        <f t="shared" si="19"/>
        <v>0.4295925342</v>
      </c>
      <c r="J353" s="35">
        <f t="shared" si="20"/>
        <v>0.4521569267</v>
      </c>
      <c r="K353" s="36">
        <f t="shared" si="21"/>
        <v>165</v>
      </c>
      <c r="L353" s="37">
        <f t="shared" si="22"/>
        <v>220</v>
      </c>
      <c r="M353" s="38">
        <f t="shared" si="23"/>
        <v>103</v>
      </c>
      <c r="N353" s="39">
        <f t="shared" si="24"/>
        <v>124</v>
      </c>
      <c r="O353" s="35">
        <f t="shared" si="25"/>
        <v>0.4285714286</v>
      </c>
      <c r="P353" s="35">
        <f t="shared" si="26"/>
        <v>0.4537444934</v>
      </c>
      <c r="Q353" s="40">
        <f t="shared" si="27"/>
        <v>0.4379084967</v>
      </c>
      <c r="R353" s="35">
        <f t="shared" si="28"/>
        <v>0.3188854489</v>
      </c>
      <c r="S353" s="10">
        <f t="shared" si="57"/>
        <v>0.6779696099</v>
      </c>
      <c r="T353" s="10">
        <f t="shared" si="29"/>
        <v>0.8963821955</v>
      </c>
      <c r="U353" s="10">
        <f t="shared" si="30"/>
        <v>0.8963821955</v>
      </c>
      <c r="V353" s="30">
        <f t="shared" si="31"/>
        <v>612</v>
      </c>
      <c r="W353" s="30">
        <f t="shared" si="32"/>
        <v>268</v>
      </c>
      <c r="X353" s="34">
        <f t="shared" si="33"/>
        <v>415</v>
      </c>
      <c r="Y353" s="36">
        <f t="shared" si="34"/>
        <v>312</v>
      </c>
      <c r="Z353" s="37">
        <f t="shared" ref="Z353:AA353" si="1442">L353</f>
        <v>220</v>
      </c>
      <c r="AA353" s="38">
        <f t="shared" si="1442"/>
        <v>103</v>
      </c>
      <c r="AB353" s="39">
        <f t="shared" si="36"/>
        <v>36</v>
      </c>
      <c r="AC353" s="35">
        <f t="shared" si="37"/>
        <v>0.7410071942</v>
      </c>
      <c r="AD353" s="35">
        <f t="shared" si="38"/>
        <v>0.5864661654</v>
      </c>
      <c r="AE353" s="50">
        <f t="shared" ref="AE353:AF353" si="1443">O353</f>
        <v>0.4285714286</v>
      </c>
      <c r="AF353" s="50">
        <f t="shared" si="1443"/>
        <v>0.4537444934</v>
      </c>
      <c r="AG353" s="52">
        <f t="shared" si="40"/>
        <v>0</v>
      </c>
      <c r="AH353" s="42">
        <v>533.0</v>
      </c>
      <c r="AI353" s="42">
        <v>487.0</v>
      </c>
      <c r="AJ353" s="42">
        <v>176.0</v>
      </c>
      <c r="AK353" s="42">
        <v>97.0</v>
      </c>
      <c r="AL353" s="42">
        <v>0.6446886446886447</v>
      </c>
      <c r="AM353" s="42">
        <v>0.5225490196078432</v>
      </c>
      <c r="AN353" s="42">
        <v>0.3858764186633039</v>
      </c>
      <c r="AO353" s="42">
        <v>0.5207100591715976</v>
      </c>
      <c r="AP353" s="42">
        <v>0.0</v>
      </c>
      <c r="AQ353" s="35">
        <f t="shared" si="41"/>
        <v>0.6446886447</v>
      </c>
      <c r="AR353" s="35">
        <f t="shared" si="42"/>
        <v>0.5225490196</v>
      </c>
      <c r="AS353" s="30">
        <f t="shared" si="43"/>
        <v>0.5765412351</v>
      </c>
      <c r="AT353" s="30">
        <f t="shared" si="44"/>
        <v>0.2753081866</v>
      </c>
      <c r="AU353" s="30">
        <f t="shared" si="45"/>
        <v>-0.05399221549</v>
      </c>
      <c r="AV353" s="41">
        <f t="shared" si="46"/>
        <v>0.381800431</v>
      </c>
      <c r="AW353" s="42">
        <f t="shared" si="47"/>
        <v>0.4956904509</v>
      </c>
      <c r="AX353" s="42">
        <f t="shared" si="48"/>
        <v>0.4136008745</v>
      </c>
      <c r="AY353" s="36">
        <f t="shared" si="49"/>
        <v>343</v>
      </c>
      <c r="AZ353" s="37">
        <f t="shared" si="50"/>
        <v>487</v>
      </c>
      <c r="BA353" s="38">
        <f t="shared" si="51"/>
        <v>176</v>
      </c>
      <c r="BB353" s="39">
        <f t="shared" si="52"/>
        <v>97</v>
      </c>
      <c r="BC353" s="43"/>
      <c r="BD353" s="43"/>
      <c r="BE353" s="43">
        <f t="shared" si="53"/>
        <v>1</v>
      </c>
      <c r="BF353" s="43">
        <f t="shared" ref="BF353:BK353" si="1444">POWER($AQ353,BF$3)</f>
        <v>0.6446886447</v>
      </c>
      <c r="BG353" s="43">
        <f t="shared" si="1444"/>
        <v>0.4156234486</v>
      </c>
      <c r="BH353" s="43">
        <f t="shared" si="1444"/>
        <v>0.2679477178</v>
      </c>
      <c r="BI353" s="43">
        <f t="shared" si="1444"/>
        <v>0.172742851</v>
      </c>
      <c r="BJ353" s="43">
        <f t="shared" si="1444"/>
        <v>0.1113653545</v>
      </c>
      <c r="BK353" s="43">
        <f t="shared" si="1444"/>
        <v>0.07179597946</v>
      </c>
      <c r="BL353" s="43">
        <f t="shared" ref="BL353:BO353" si="1445">$AR353*BE353</f>
        <v>0.5225490196</v>
      </c>
      <c r="BM353" s="43">
        <f t="shared" si="1445"/>
        <v>0.3368814192</v>
      </c>
      <c r="BN353" s="43">
        <f t="shared" si="1445"/>
        <v>0.2171836256</v>
      </c>
      <c r="BO353" s="43">
        <f t="shared" si="1445"/>
        <v>0.1400158172</v>
      </c>
      <c r="BP353" s="43"/>
      <c r="BQ353" s="43"/>
      <c r="BR353" s="43"/>
      <c r="BS353" s="43"/>
      <c r="BT353" s="43"/>
      <c r="BU353" s="43"/>
      <c r="BV353" s="43"/>
      <c r="BW353" s="43"/>
      <c r="BX353" s="43"/>
    </row>
    <row r="354">
      <c r="A354" s="30"/>
      <c r="B354" s="30"/>
      <c r="C354" s="44">
        <f t="shared" si="56"/>
        <v>350</v>
      </c>
      <c r="D354" s="32">
        <f t="shared" si="14"/>
        <v>779</v>
      </c>
      <c r="E354" s="32">
        <f t="shared" si="15"/>
        <v>779</v>
      </c>
      <c r="F354" s="33">
        <f t="shared" si="16"/>
        <v>438</v>
      </c>
      <c r="G354" s="30">
        <f t="shared" si="17"/>
        <v>300</v>
      </c>
      <c r="H354" s="34">
        <f t="shared" si="18"/>
        <v>138</v>
      </c>
      <c r="I354" s="35">
        <f t="shared" si="19"/>
        <v>0.3488421328</v>
      </c>
      <c r="J354" s="35">
        <f t="shared" si="20"/>
        <v>0.2851910649</v>
      </c>
      <c r="K354" s="36">
        <f t="shared" si="21"/>
        <v>105</v>
      </c>
      <c r="L354" s="37">
        <f t="shared" si="22"/>
        <v>195</v>
      </c>
      <c r="M354" s="38">
        <f t="shared" si="23"/>
        <v>39</v>
      </c>
      <c r="N354" s="39">
        <f t="shared" si="24"/>
        <v>99</v>
      </c>
      <c r="O354" s="35">
        <f t="shared" si="25"/>
        <v>0.35</v>
      </c>
      <c r="P354" s="35">
        <f t="shared" si="26"/>
        <v>0.2826086957</v>
      </c>
      <c r="Q354" s="40">
        <f t="shared" si="27"/>
        <v>0.3287671233</v>
      </c>
      <c r="R354" s="35">
        <f t="shared" si="28"/>
        <v>0.1666666667</v>
      </c>
      <c r="S354" s="10">
        <f t="shared" si="57"/>
        <v>0.5946539194</v>
      </c>
      <c r="T354" s="10">
        <f t="shared" si="29"/>
        <v>0.8546239116</v>
      </c>
      <c r="U354" s="10">
        <f t="shared" si="30"/>
        <v>0.8546239116</v>
      </c>
      <c r="V354" s="30">
        <f t="shared" si="31"/>
        <v>438</v>
      </c>
      <c r="W354" s="30">
        <f t="shared" si="32"/>
        <v>144</v>
      </c>
      <c r="X354" s="34">
        <f t="shared" si="33"/>
        <v>260</v>
      </c>
      <c r="Y354" s="36">
        <f t="shared" si="34"/>
        <v>221</v>
      </c>
      <c r="Z354" s="37">
        <f t="shared" ref="Z354:AA354" si="1446">L354</f>
        <v>195</v>
      </c>
      <c r="AA354" s="38">
        <f t="shared" si="1446"/>
        <v>39</v>
      </c>
      <c r="AB354" s="39">
        <f t="shared" si="36"/>
        <v>38</v>
      </c>
      <c r="AC354" s="35">
        <f t="shared" si="37"/>
        <v>0.5064935065</v>
      </c>
      <c r="AD354" s="35">
        <f t="shared" si="38"/>
        <v>0.53125</v>
      </c>
      <c r="AE354" s="50">
        <f t="shared" ref="AE354:AF354" si="1447">O354</f>
        <v>0.35</v>
      </c>
      <c r="AF354" s="50">
        <f t="shared" si="1447"/>
        <v>0.2826086957</v>
      </c>
      <c r="AG354" s="52">
        <f t="shared" si="40"/>
        <v>0</v>
      </c>
      <c r="AH354" s="42">
        <v>237.0</v>
      </c>
      <c r="AI354" s="42">
        <v>162.0</v>
      </c>
      <c r="AJ354" s="42">
        <v>71.0</v>
      </c>
      <c r="AK354" s="42">
        <v>79.0</v>
      </c>
      <c r="AL354" s="42">
        <v>0.47333333333333333</v>
      </c>
      <c r="AM354" s="42">
        <v>0.5939849624060151</v>
      </c>
      <c r="AN354" s="42">
        <v>0.5524861878453039</v>
      </c>
      <c r="AO354" s="42">
        <v>0.42771084337349397</v>
      </c>
      <c r="AP354" s="42">
        <v>0.0</v>
      </c>
      <c r="AQ354" s="35">
        <f t="shared" si="41"/>
        <v>0.4733333333</v>
      </c>
      <c r="AR354" s="35">
        <f t="shared" si="42"/>
        <v>0.5939849624</v>
      </c>
      <c r="AS354" s="30">
        <f t="shared" si="43"/>
        <v>0.5195135936</v>
      </c>
      <c r="AT354" s="30">
        <f t="shared" si="44"/>
        <v>0.2182805451</v>
      </c>
      <c r="AU354" s="30">
        <f t="shared" si="45"/>
        <v>0.07447136881</v>
      </c>
      <c r="AV354" s="41">
        <f t="shared" si="46"/>
        <v>0.3533056643</v>
      </c>
      <c r="AW354" s="42">
        <f t="shared" si="47"/>
        <v>0.3685721373</v>
      </c>
      <c r="AX354" s="42">
        <f t="shared" si="48"/>
        <v>0.4817981471</v>
      </c>
      <c r="AY354" s="36">
        <f t="shared" si="49"/>
        <v>151</v>
      </c>
      <c r="AZ354" s="37">
        <f t="shared" si="50"/>
        <v>162</v>
      </c>
      <c r="BA354" s="38">
        <f t="shared" si="51"/>
        <v>71</v>
      </c>
      <c r="BB354" s="39">
        <f t="shared" si="52"/>
        <v>79</v>
      </c>
      <c r="BC354" s="43"/>
      <c r="BD354" s="43"/>
      <c r="BE354" s="43">
        <f t="shared" si="53"/>
        <v>1</v>
      </c>
      <c r="BF354" s="43">
        <f t="shared" ref="BF354:BK354" si="1448">POWER($AQ354,BF$3)</f>
        <v>0.4733333333</v>
      </c>
      <c r="BG354" s="43">
        <f t="shared" si="1448"/>
        <v>0.2240444444</v>
      </c>
      <c r="BH354" s="43">
        <f t="shared" si="1448"/>
        <v>0.1060477037</v>
      </c>
      <c r="BI354" s="43">
        <f t="shared" si="1448"/>
        <v>0.05019591309</v>
      </c>
      <c r="BJ354" s="43">
        <f t="shared" si="1448"/>
        <v>0.02375939886</v>
      </c>
      <c r="BK354" s="43">
        <f t="shared" si="1448"/>
        <v>0.01124611546</v>
      </c>
      <c r="BL354" s="43">
        <f t="shared" ref="BL354:BO354" si="1449">$AR354*BE354</f>
        <v>0.5939849624</v>
      </c>
      <c r="BM354" s="43">
        <f t="shared" si="1449"/>
        <v>0.2811528822</v>
      </c>
      <c r="BN354" s="43">
        <f t="shared" si="1449"/>
        <v>0.1330790309</v>
      </c>
      <c r="BO354" s="43">
        <f t="shared" si="1449"/>
        <v>0.0629907413</v>
      </c>
      <c r="BP354" s="43"/>
      <c r="BQ354" s="43"/>
      <c r="BR354" s="43"/>
      <c r="BS354" s="43"/>
      <c r="BT354" s="43"/>
      <c r="BU354" s="43"/>
      <c r="BV354" s="43"/>
      <c r="BW354" s="43"/>
      <c r="BX354" s="43"/>
    </row>
    <row r="355">
      <c r="A355" s="30"/>
      <c r="B355" s="30"/>
      <c r="C355" s="44">
        <f t="shared" si="56"/>
        <v>351</v>
      </c>
      <c r="D355" s="32">
        <f t="shared" si="14"/>
        <v>763</v>
      </c>
      <c r="E355" s="32">
        <f t="shared" si="15"/>
        <v>763</v>
      </c>
      <c r="F355" s="33">
        <f t="shared" si="16"/>
        <v>357</v>
      </c>
      <c r="G355" s="30">
        <f t="shared" si="17"/>
        <v>197</v>
      </c>
      <c r="H355" s="34">
        <f t="shared" si="18"/>
        <v>160</v>
      </c>
      <c r="I355" s="35">
        <f t="shared" si="19"/>
        <v>0.3387571484</v>
      </c>
      <c r="J355" s="35">
        <f t="shared" si="20"/>
        <v>0.345820096</v>
      </c>
      <c r="K355" s="36">
        <f t="shared" si="21"/>
        <v>67</v>
      </c>
      <c r="L355" s="37">
        <f t="shared" si="22"/>
        <v>130</v>
      </c>
      <c r="M355" s="38">
        <f t="shared" si="23"/>
        <v>55</v>
      </c>
      <c r="N355" s="39">
        <f t="shared" si="24"/>
        <v>105</v>
      </c>
      <c r="O355" s="35">
        <f t="shared" si="25"/>
        <v>0.3401015228</v>
      </c>
      <c r="P355" s="35">
        <f t="shared" si="26"/>
        <v>0.34375</v>
      </c>
      <c r="Q355" s="40">
        <f t="shared" si="27"/>
        <v>0.3417366947</v>
      </c>
      <c r="R355" s="35">
        <f t="shared" si="28"/>
        <v>0.2972972973</v>
      </c>
      <c r="S355" s="10">
        <f t="shared" si="57"/>
        <v>0.5869874701</v>
      </c>
      <c r="T355" s="10">
        <f t="shared" si="29"/>
        <v>0.7606795035</v>
      </c>
      <c r="U355" s="10">
        <f t="shared" si="30"/>
        <v>0.7606795035</v>
      </c>
      <c r="V355" s="30">
        <f t="shared" si="31"/>
        <v>357</v>
      </c>
      <c r="W355" s="30">
        <f t="shared" si="32"/>
        <v>122</v>
      </c>
      <c r="X355" s="34">
        <f t="shared" si="33"/>
        <v>210</v>
      </c>
      <c r="Y355" s="36">
        <f t="shared" si="34"/>
        <v>155</v>
      </c>
      <c r="Z355" s="37">
        <f t="shared" ref="Z355:AA355" si="1450">L355</f>
        <v>130</v>
      </c>
      <c r="AA355" s="38">
        <f t="shared" si="1450"/>
        <v>55</v>
      </c>
      <c r="AB355" s="39">
        <f t="shared" si="36"/>
        <v>49</v>
      </c>
      <c r="AC355" s="35">
        <f t="shared" si="37"/>
        <v>0.5288461538</v>
      </c>
      <c r="AD355" s="35">
        <f t="shared" si="38"/>
        <v>0.5438596491</v>
      </c>
      <c r="AE355" s="50">
        <f t="shared" ref="AE355:AF355" si="1451">O355</f>
        <v>0.3401015228</v>
      </c>
      <c r="AF355" s="50">
        <f t="shared" si="1451"/>
        <v>0.34375</v>
      </c>
      <c r="AG355" s="52">
        <f t="shared" si="40"/>
        <v>0</v>
      </c>
      <c r="AH355" s="42">
        <v>329.0</v>
      </c>
      <c r="AI355" s="42">
        <v>323.0</v>
      </c>
      <c r="AJ355" s="42">
        <v>159.0</v>
      </c>
      <c r="AK355" s="42">
        <v>177.0</v>
      </c>
      <c r="AL355" s="42">
        <v>0.4732142857142857</v>
      </c>
      <c r="AM355" s="42">
        <v>0.504601226993865</v>
      </c>
      <c r="AN355" s="42">
        <v>0.3996282527881041</v>
      </c>
      <c r="AO355" s="42">
        <v>0.42063492063492064</v>
      </c>
      <c r="AP355" s="42">
        <v>0.0</v>
      </c>
      <c r="AQ355" s="35">
        <f t="shared" si="41"/>
        <v>0.4732142857</v>
      </c>
      <c r="AR355" s="35">
        <f t="shared" si="42"/>
        <v>0.504601227</v>
      </c>
      <c r="AS355" s="30">
        <f t="shared" si="43"/>
        <v>0.5194695511</v>
      </c>
      <c r="AT355" s="30">
        <f t="shared" si="44"/>
        <v>0.2182365026</v>
      </c>
      <c r="AU355" s="30">
        <f t="shared" si="45"/>
        <v>-0.01486832409</v>
      </c>
      <c r="AV355" s="41">
        <f t="shared" si="46"/>
        <v>0.3532867448</v>
      </c>
      <c r="AW355" s="42">
        <f t="shared" si="47"/>
        <v>0.3684826531</v>
      </c>
      <c r="AX355" s="42">
        <f t="shared" si="48"/>
        <v>0.3458769049</v>
      </c>
      <c r="AY355" s="36">
        <f t="shared" si="49"/>
        <v>171</v>
      </c>
      <c r="AZ355" s="37">
        <f t="shared" si="50"/>
        <v>323</v>
      </c>
      <c r="BA355" s="38">
        <f t="shared" si="51"/>
        <v>159</v>
      </c>
      <c r="BB355" s="39">
        <f t="shared" si="52"/>
        <v>177</v>
      </c>
      <c r="BC355" s="43"/>
      <c r="BD355" s="43"/>
      <c r="BE355" s="43">
        <f t="shared" si="53"/>
        <v>1</v>
      </c>
      <c r="BF355" s="43">
        <f t="shared" ref="BF355:BK355" si="1452">POWER($AQ355,BF$3)</f>
        <v>0.4732142857</v>
      </c>
      <c r="BG355" s="43">
        <f t="shared" si="1452"/>
        <v>0.2239317602</v>
      </c>
      <c r="BH355" s="43">
        <f t="shared" si="1452"/>
        <v>0.105967708</v>
      </c>
      <c r="BI355" s="43">
        <f t="shared" si="1452"/>
        <v>0.05014543323</v>
      </c>
      <c r="BJ355" s="43">
        <f t="shared" si="1452"/>
        <v>0.02372953537</v>
      </c>
      <c r="BK355" s="43">
        <f t="shared" si="1452"/>
        <v>0.01122915513</v>
      </c>
      <c r="BL355" s="43">
        <f t="shared" ref="BL355:BO355" si="1453">$AR355*BE355</f>
        <v>0.504601227</v>
      </c>
      <c r="BM355" s="43">
        <f t="shared" si="1453"/>
        <v>0.2387845092</v>
      </c>
      <c r="BN355" s="43">
        <f t="shared" si="1453"/>
        <v>0.112996241</v>
      </c>
      <c r="BO355" s="43">
        <f t="shared" si="1453"/>
        <v>0.05347143546</v>
      </c>
      <c r="BP355" s="43"/>
      <c r="BQ355" s="43"/>
      <c r="BR355" s="43"/>
      <c r="BS355" s="43"/>
      <c r="BT355" s="43"/>
      <c r="BU355" s="43"/>
      <c r="BV355" s="43"/>
      <c r="BW355" s="43"/>
      <c r="BX355" s="43"/>
    </row>
    <row r="356">
      <c r="A356" s="30"/>
      <c r="B356" s="30"/>
      <c r="C356" s="44">
        <f t="shared" si="56"/>
        <v>352</v>
      </c>
      <c r="D356" s="32">
        <f t="shared" si="14"/>
        <v>2878</v>
      </c>
      <c r="E356" s="32">
        <f t="shared" si="15"/>
        <v>2878</v>
      </c>
      <c r="F356" s="33">
        <f t="shared" si="16"/>
        <v>1355</v>
      </c>
      <c r="G356" s="30">
        <f t="shared" si="17"/>
        <v>746</v>
      </c>
      <c r="H356" s="34">
        <f t="shared" si="18"/>
        <v>609</v>
      </c>
      <c r="I356" s="35">
        <f t="shared" si="19"/>
        <v>0.5091843573</v>
      </c>
      <c r="J356" s="35">
        <f t="shared" si="20"/>
        <v>0.4624563988</v>
      </c>
      <c r="K356" s="36">
        <f t="shared" si="21"/>
        <v>380</v>
      </c>
      <c r="L356" s="37">
        <f t="shared" si="22"/>
        <v>366</v>
      </c>
      <c r="M356" s="38">
        <f t="shared" si="23"/>
        <v>282</v>
      </c>
      <c r="N356" s="39">
        <f t="shared" si="24"/>
        <v>327</v>
      </c>
      <c r="O356" s="35">
        <f t="shared" si="25"/>
        <v>0.509383378</v>
      </c>
      <c r="P356" s="35">
        <f t="shared" si="26"/>
        <v>0.4630541872</v>
      </c>
      <c r="Q356" s="40">
        <f t="shared" si="27"/>
        <v>0.4885608856</v>
      </c>
      <c r="R356" s="35">
        <f t="shared" si="28"/>
        <v>0.4351851852</v>
      </c>
      <c r="S356" s="10">
        <f t="shared" si="57"/>
        <v>0.5323974438</v>
      </c>
      <c r="T356" s="10">
        <f t="shared" si="29"/>
        <v>0.5852902843</v>
      </c>
      <c r="U356" s="10">
        <f t="shared" si="30"/>
        <v>0.5852902843</v>
      </c>
      <c r="V356" s="30">
        <f t="shared" si="31"/>
        <v>1355</v>
      </c>
      <c r="W356" s="30">
        <f t="shared" si="32"/>
        <v>662</v>
      </c>
      <c r="X356" s="34">
        <f t="shared" si="33"/>
        <v>721</v>
      </c>
      <c r="Y356" s="36">
        <f t="shared" si="34"/>
        <v>439</v>
      </c>
      <c r="Z356" s="37">
        <f t="shared" ref="Z356:AA356" si="1454">L356</f>
        <v>366</v>
      </c>
      <c r="AA356" s="38">
        <f t="shared" si="1454"/>
        <v>282</v>
      </c>
      <c r="AB356" s="39">
        <f t="shared" si="36"/>
        <v>311</v>
      </c>
      <c r="AC356" s="35">
        <f t="shared" si="37"/>
        <v>0.4755480607</v>
      </c>
      <c r="AD356" s="35">
        <f t="shared" si="38"/>
        <v>0.5453416149</v>
      </c>
      <c r="AE356" s="50">
        <f t="shared" ref="AE356:AF356" si="1455">O356</f>
        <v>0.509383378</v>
      </c>
      <c r="AF356" s="50">
        <f t="shared" si="1455"/>
        <v>0.4630541872</v>
      </c>
      <c r="AG356" s="52">
        <f t="shared" si="40"/>
        <v>0</v>
      </c>
      <c r="AH356" s="42">
        <v>306.0</v>
      </c>
      <c r="AI356" s="42">
        <v>272.0</v>
      </c>
      <c r="AJ356" s="42">
        <v>65.0</v>
      </c>
      <c r="AK356" s="42">
        <v>44.0</v>
      </c>
      <c r="AL356" s="42">
        <v>0.5963302752293578</v>
      </c>
      <c r="AM356" s="42">
        <v>0.5294117647058824</v>
      </c>
      <c r="AN356" s="42">
        <v>0.39285714285714285</v>
      </c>
      <c r="AO356" s="42">
        <v>0.42207792207792205</v>
      </c>
      <c r="AP356" s="42">
        <v>0.0</v>
      </c>
      <c r="AQ356" s="35">
        <f t="shared" si="41"/>
        <v>0.5963302752</v>
      </c>
      <c r="AR356" s="35">
        <f t="shared" si="42"/>
        <v>0.5294117647</v>
      </c>
      <c r="AS356" s="30">
        <f t="shared" si="43"/>
        <v>0.5617633551</v>
      </c>
      <c r="AT356" s="30">
        <f t="shared" si="44"/>
        <v>0.2605303066</v>
      </c>
      <c r="AU356" s="30">
        <f t="shared" si="45"/>
        <v>-0.03235159036</v>
      </c>
      <c r="AV356" s="41">
        <f t="shared" si="46"/>
        <v>0.3735004383</v>
      </c>
      <c r="AW356" s="42">
        <f t="shared" si="47"/>
        <v>0.4601553204</v>
      </c>
      <c r="AX356" s="42">
        <f t="shared" si="48"/>
        <v>0.4109680751</v>
      </c>
      <c r="AY356" s="36">
        <f t="shared" si="49"/>
        <v>190</v>
      </c>
      <c r="AZ356" s="37">
        <f t="shared" si="50"/>
        <v>272</v>
      </c>
      <c r="BA356" s="38">
        <f t="shared" si="51"/>
        <v>65</v>
      </c>
      <c r="BB356" s="39">
        <f t="shared" si="52"/>
        <v>44</v>
      </c>
      <c r="BC356" s="43"/>
      <c r="BD356" s="43"/>
      <c r="BE356" s="43">
        <f t="shared" si="53"/>
        <v>1</v>
      </c>
      <c r="BF356" s="43">
        <f t="shared" ref="BF356:BK356" si="1456">POWER($AQ356,BF$3)</f>
        <v>0.5963302752</v>
      </c>
      <c r="BG356" s="43">
        <f t="shared" si="1456"/>
        <v>0.3556097972</v>
      </c>
      <c r="BH356" s="43">
        <f t="shared" si="1456"/>
        <v>0.2120608882</v>
      </c>
      <c r="BI356" s="43">
        <f t="shared" si="1456"/>
        <v>0.1264583278</v>
      </c>
      <c r="BJ356" s="43">
        <f t="shared" si="1456"/>
        <v>0.07541092944</v>
      </c>
      <c r="BK356" s="43">
        <f t="shared" si="1456"/>
        <v>0.04496982031</v>
      </c>
      <c r="BL356" s="43">
        <f t="shared" ref="BL356:BO356" si="1457">$AR356*BE356</f>
        <v>0.5294117647</v>
      </c>
      <c r="BM356" s="43">
        <f t="shared" si="1457"/>
        <v>0.3157042634</v>
      </c>
      <c r="BN356" s="43">
        <f t="shared" si="1457"/>
        <v>0.1882640103</v>
      </c>
      <c r="BO356" s="43">
        <f t="shared" si="1457"/>
        <v>0.1122675291</v>
      </c>
      <c r="BP356" s="43"/>
      <c r="BQ356" s="43"/>
      <c r="BR356" s="43"/>
      <c r="BS356" s="43"/>
      <c r="BT356" s="43"/>
      <c r="BU356" s="43"/>
      <c r="BV356" s="43"/>
      <c r="BW356" s="43"/>
      <c r="BX356" s="43"/>
    </row>
    <row r="357">
      <c r="A357" s="30"/>
      <c r="B357" s="30"/>
      <c r="C357" s="44">
        <f t="shared" si="56"/>
        <v>353</v>
      </c>
      <c r="D357" s="32">
        <f t="shared" si="14"/>
        <v>3234</v>
      </c>
      <c r="E357" s="32">
        <f t="shared" si="15"/>
        <v>3234</v>
      </c>
      <c r="F357" s="33">
        <f t="shared" si="16"/>
        <v>1567</v>
      </c>
      <c r="G357" s="30">
        <f t="shared" si="17"/>
        <v>971</v>
      </c>
      <c r="H357" s="34">
        <f t="shared" si="18"/>
        <v>596</v>
      </c>
      <c r="I357" s="35">
        <f t="shared" si="19"/>
        <v>0.3779458841</v>
      </c>
      <c r="J357" s="35">
        <f t="shared" si="20"/>
        <v>0.3533816089</v>
      </c>
      <c r="K357" s="36">
        <f t="shared" si="21"/>
        <v>367</v>
      </c>
      <c r="L357" s="37">
        <f t="shared" si="22"/>
        <v>604</v>
      </c>
      <c r="M357" s="38">
        <f t="shared" si="23"/>
        <v>211</v>
      </c>
      <c r="N357" s="39">
        <f t="shared" si="24"/>
        <v>385</v>
      </c>
      <c r="O357" s="35">
        <f t="shared" si="25"/>
        <v>0.3779608651</v>
      </c>
      <c r="P357" s="35">
        <f t="shared" si="26"/>
        <v>0.3540268456</v>
      </c>
      <c r="Q357" s="40">
        <f t="shared" si="27"/>
        <v>0.3688576899</v>
      </c>
      <c r="R357" s="35">
        <f t="shared" si="28"/>
        <v>0.2588957055</v>
      </c>
      <c r="S357" s="10">
        <f t="shared" si="57"/>
        <v>0.5733372588</v>
      </c>
      <c r="T357" s="10">
        <f t="shared" si="29"/>
        <v>0.7622244111</v>
      </c>
      <c r="U357" s="10">
        <f t="shared" si="30"/>
        <v>0.7622244111</v>
      </c>
      <c r="V357" s="30">
        <f t="shared" si="31"/>
        <v>1567</v>
      </c>
      <c r="W357" s="30">
        <f t="shared" si="32"/>
        <v>578</v>
      </c>
      <c r="X357" s="34">
        <f t="shared" si="33"/>
        <v>898</v>
      </c>
      <c r="Y357" s="36">
        <f t="shared" si="34"/>
        <v>687</v>
      </c>
      <c r="Z357" s="37">
        <f t="shared" ref="Z357:AA357" si="1458">L357</f>
        <v>604</v>
      </c>
      <c r="AA357" s="38">
        <f t="shared" si="1458"/>
        <v>211</v>
      </c>
      <c r="AB357" s="39">
        <f t="shared" si="36"/>
        <v>214</v>
      </c>
      <c r="AC357" s="35">
        <f t="shared" si="37"/>
        <v>0.4964705882</v>
      </c>
      <c r="AD357" s="35">
        <f t="shared" si="38"/>
        <v>0.5321456235</v>
      </c>
      <c r="AE357" s="50">
        <f t="shared" ref="AE357:AF357" si="1459">O357</f>
        <v>0.3779608651</v>
      </c>
      <c r="AF357" s="50">
        <f t="shared" si="1459"/>
        <v>0.3540268456</v>
      </c>
      <c r="AG357" s="52">
        <f t="shared" si="40"/>
        <v>0</v>
      </c>
      <c r="AH357" s="42">
        <v>211.0</v>
      </c>
      <c r="AI357" s="42">
        <v>239.0</v>
      </c>
      <c r="AJ357" s="42">
        <v>134.0</v>
      </c>
      <c r="AK357" s="42">
        <v>169.0</v>
      </c>
      <c r="AL357" s="42">
        <v>0.44224422442244227</v>
      </c>
      <c r="AM357" s="42">
        <v>0.4688888888888889</v>
      </c>
      <c r="AN357" s="42">
        <v>0.42685851318944845</v>
      </c>
      <c r="AO357" s="42">
        <v>0.4542372881355932</v>
      </c>
      <c r="AP357" s="42">
        <v>0.0</v>
      </c>
      <c r="AQ357" s="35">
        <f t="shared" si="41"/>
        <v>0.4422442244</v>
      </c>
      <c r="AR357" s="35">
        <f t="shared" si="42"/>
        <v>0.4688888889</v>
      </c>
      <c r="AS357" s="30">
        <f t="shared" si="43"/>
        <v>0.5078105787</v>
      </c>
      <c r="AT357" s="30">
        <f t="shared" si="44"/>
        <v>0.2065775302</v>
      </c>
      <c r="AU357" s="30">
        <f t="shared" si="45"/>
        <v>-0.03892168977</v>
      </c>
      <c r="AV357" s="41">
        <f t="shared" si="46"/>
        <v>0.3484054728</v>
      </c>
      <c r="AW357" s="42">
        <f t="shared" si="47"/>
        <v>0.345147961</v>
      </c>
      <c r="AX357" s="42">
        <f t="shared" si="48"/>
        <v>0.2859715594</v>
      </c>
      <c r="AY357" s="36">
        <f t="shared" si="49"/>
        <v>96</v>
      </c>
      <c r="AZ357" s="37">
        <f t="shared" si="50"/>
        <v>239</v>
      </c>
      <c r="BA357" s="38">
        <f t="shared" si="51"/>
        <v>134</v>
      </c>
      <c r="BB357" s="39">
        <f t="shared" si="52"/>
        <v>169</v>
      </c>
      <c r="BC357" s="43"/>
      <c r="BD357" s="43"/>
      <c r="BE357" s="43">
        <f t="shared" si="53"/>
        <v>1</v>
      </c>
      <c r="BF357" s="43">
        <f t="shared" ref="BF357:BK357" si="1460">POWER($AQ357,BF$3)</f>
        <v>0.4422442244</v>
      </c>
      <c r="BG357" s="43">
        <f t="shared" si="1460"/>
        <v>0.195579954</v>
      </c>
      <c r="BH357" s="43">
        <f t="shared" si="1460"/>
        <v>0.08649410508</v>
      </c>
      <c r="BI357" s="43">
        <f t="shared" si="1460"/>
        <v>0.03825151842</v>
      </c>
      <c r="BJ357" s="43">
        <f t="shared" si="1460"/>
        <v>0.0169165131</v>
      </c>
      <c r="BK357" s="43">
        <f t="shared" si="1460"/>
        <v>0.007481230214</v>
      </c>
      <c r="BL357" s="43">
        <f t="shared" ref="BL357:BO357" si="1461">$AR357*BE357</f>
        <v>0.4688888889</v>
      </c>
      <c r="BM357" s="43">
        <f t="shared" si="1461"/>
        <v>0.207363403</v>
      </c>
      <c r="BN357" s="43">
        <f t="shared" si="1461"/>
        <v>0.09170526734</v>
      </c>
      <c r="BO357" s="43">
        <f t="shared" si="1461"/>
        <v>0.04055612483</v>
      </c>
      <c r="BP357" s="43"/>
      <c r="BQ357" s="43"/>
      <c r="BR357" s="43"/>
      <c r="BS357" s="43"/>
      <c r="BT357" s="43"/>
      <c r="BU357" s="43"/>
      <c r="BV357" s="43"/>
      <c r="BW357" s="43"/>
      <c r="BX357" s="43"/>
    </row>
    <row r="358">
      <c r="A358" s="30"/>
      <c r="B358" s="30"/>
      <c r="C358" s="44">
        <f t="shared" si="56"/>
        <v>354</v>
      </c>
      <c r="D358" s="32">
        <f t="shared" si="14"/>
        <v>2016</v>
      </c>
      <c r="E358" s="32">
        <f t="shared" si="15"/>
        <v>2016</v>
      </c>
      <c r="F358" s="33">
        <f t="shared" si="16"/>
        <v>900</v>
      </c>
      <c r="G358" s="30">
        <f t="shared" si="17"/>
        <v>681</v>
      </c>
      <c r="H358" s="34">
        <f t="shared" si="18"/>
        <v>219</v>
      </c>
      <c r="I358" s="35">
        <f t="shared" si="19"/>
        <v>0.358660826</v>
      </c>
      <c r="J358" s="35">
        <f t="shared" si="20"/>
        <v>0.3859469215</v>
      </c>
      <c r="K358" s="36">
        <f t="shared" si="21"/>
        <v>244</v>
      </c>
      <c r="L358" s="37">
        <f t="shared" si="22"/>
        <v>437</v>
      </c>
      <c r="M358" s="38">
        <f t="shared" si="23"/>
        <v>85</v>
      </c>
      <c r="N358" s="39">
        <f t="shared" si="24"/>
        <v>134</v>
      </c>
      <c r="O358" s="35">
        <f t="shared" si="25"/>
        <v>0.3582966226</v>
      </c>
      <c r="P358" s="35">
        <f t="shared" si="26"/>
        <v>0.3881278539</v>
      </c>
      <c r="Q358" s="40">
        <f t="shared" si="27"/>
        <v>0.3655555556</v>
      </c>
      <c r="R358" s="35">
        <f t="shared" si="28"/>
        <v>0.162835249</v>
      </c>
      <c r="S358" s="10">
        <f t="shared" si="57"/>
        <v>0.5622412732</v>
      </c>
      <c r="T358" s="10">
        <f t="shared" si="29"/>
        <v>0.8038752108</v>
      </c>
      <c r="U358" s="10">
        <f t="shared" si="30"/>
        <v>0.8038752108</v>
      </c>
      <c r="V358" s="30">
        <f t="shared" si="31"/>
        <v>900</v>
      </c>
      <c r="W358" s="30">
        <f t="shared" si="32"/>
        <v>329</v>
      </c>
      <c r="X358" s="34">
        <f t="shared" si="33"/>
        <v>506</v>
      </c>
      <c r="Y358" s="36">
        <f t="shared" si="34"/>
        <v>421</v>
      </c>
      <c r="Z358" s="37">
        <f t="shared" ref="Z358:AA358" si="1462">L358</f>
        <v>437</v>
      </c>
      <c r="AA358" s="38">
        <f t="shared" si="1462"/>
        <v>85</v>
      </c>
      <c r="AB358" s="39">
        <f t="shared" si="36"/>
        <v>103</v>
      </c>
      <c r="AC358" s="35">
        <f t="shared" si="37"/>
        <v>0.4521276596</v>
      </c>
      <c r="AD358" s="35">
        <f t="shared" si="38"/>
        <v>0.4906759907</v>
      </c>
      <c r="AE358" s="50">
        <f t="shared" ref="AE358:AF358" si="1463">O358</f>
        <v>0.3582966226</v>
      </c>
      <c r="AF358" s="50">
        <f t="shared" si="1463"/>
        <v>0.3881278539</v>
      </c>
      <c r="AG358" s="52">
        <f t="shared" si="40"/>
        <v>0</v>
      </c>
      <c r="AH358" s="42">
        <v>112.0</v>
      </c>
      <c r="AI358" s="42">
        <v>84.0</v>
      </c>
      <c r="AJ358" s="42">
        <v>40.0</v>
      </c>
      <c r="AK358" s="42">
        <v>56.0</v>
      </c>
      <c r="AL358" s="42">
        <v>0.4166666666666667</v>
      </c>
      <c r="AM358" s="42">
        <v>0.5714285714285714</v>
      </c>
      <c r="AN358" s="42">
        <v>0.5714285714285714</v>
      </c>
      <c r="AO358" s="42">
        <v>0.5797101449275363</v>
      </c>
      <c r="AP358" s="42">
        <v>0.0</v>
      </c>
      <c r="AQ358" s="35">
        <f t="shared" si="41"/>
        <v>0.4166666667</v>
      </c>
      <c r="AR358" s="35">
        <f t="shared" si="42"/>
        <v>0.5714285714</v>
      </c>
      <c r="AS358" s="30">
        <f t="shared" si="43"/>
        <v>0.497882204</v>
      </c>
      <c r="AT358" s="30">
        <f t="shared" si="44"/>
        <v>0.1966491555</v>
      </c>
      <c r="AU358" s="30">
        <f t="shared" si="45"/>
        <v>0.0735463674</v>
      </c>
      <c r="AV358" s="41">
        <f t="shared" si="46"/>
        <v>0.3444347723</v>
      </c>
      <c r="AW358" s="42">
        <f t="shared" si="47"/>
        <v>0.3257928801</v>
      </c>
      <c r="AX358" s="42">
        <f t="shared" si="48"/>
        <v>0.437612521</v>
      </c>
      <c r="AY358" s="36">
        <f t="shared" si="49"/>
        <v>65</v>
      </c>
      <c r="AZ358" s="37">
        <f t="shared" si="50"/>
        <v>84</v>
      </c>
      <c r="BA358" s="38">
        <f t="shared" si="51"/>
        <v>40</v>
      </c>
      <c r="BB358" s="39">
        <f t="shared" si="52"/>
        <v>56</v>
      </c>
      <c r="BC358" s="43"/>
      <c r="BD358" s="43"/>
      <c r="BE358" s="43">
        <f t="shared" si="53"/>
        <v>1</v>
      </c>
      <c r="BF358" s="43">
        <f t="shared" ref="BF358:BK358" si="1464">POWER($AQ358,BF$3)</f>
        <v>0.4166666667</v>
      </c>
      <c r="BG358" s="43">
        <f t="shared" si="1464"/>
        <v>0.1736111111</v>
      </c>
      <c r="BH358" s="43">
        <f t="shared" si="1464"/>
        <v>0.07233796296</v>
      </c>
      <c r="BI358" s="43">
        <f t="shared" si="1464"/>
        <v>0.0301408179</v>
      </c>
      <c r="BJ358" s="43">
        <f t="shared" si="1464"/>
        <v>0.01255867413</v>
      </c>
      <c r="BK358" s="43">
        <f t="shared" si="1464"/>
        <v>0.005232780886</v>
      </c>
      <c r="BL358" s="43">
        <f t="shared" ref="BL358:BO358" si="1465">$AR358*BE358</f>
        <v>0.5714285714</v>
      </c>
      <c r="BM358" s="43">
        <f t="shared" si="1465"/>
        <v>0.2380952381</v>
      </c>
      <c r="BN358" s="43">
        <f t="shared" si="1465"/>
        <v>0.09920634921</v>
      </c>
      <c r="BO358" s="43">
        <f t="shared" si="1465"/>
        <v>0.04133597884</v>
      </c>
      <c r="BP358" s="43"/>
      <c r="BQ358" s="43"/>
      <c r="BR358" s="43"/>
      <c r="BS358" s="43"/>
      <c r="BT358" s="43"/>
      <c r="BU358" s="43"/>
      <c r="BV358" s="43"/>
      <c r="BW358" s="43"/>
      <c r="BX358" s="43"/>
    </row>
    <row r="359">
      <c r="A359" s="30"/>
      <c r="B359" s="30"/>
      <c r="C359" s="44">
        <f t="shared" si="56"/>
        <v>355</v>
      </c>
      <c r="D359" s="32">
        <f t="shared" si="14"/>
        <v>1308</v>
      </c>
      <c r="E359" s="32">
        <f t="shared" si="15"/>
        <v>1308</v>
      </c>
      <c r="F359" s="33">
        <f t="shared" si="16"/>
        <v>482</v>
      </c>
      <c r="G359" s="30">
        <f t="shared" si="17"/>
        <v>296</v>
      </c>
      <c r="H359" s="34">
        <f t="shared" si="18"/>
        <v>186</v>
      </c>
      <c r="I359" s="35">
        <f t="shared" si="19"/>
        <v>0.3611356521</v>
      </c>
      <c r="J359" s="35">
        <f t="shared" si="20"/>
        <v>0.4146030934</v>
      </c>
      <c r="K359" s="36">
        <f t="shared" si="21"/>
        <v>107</v>
      </c>
      <c r="L359" s="37">
        <f t="shared" si="22"/>
        <v>189</v>
      </c>
      <c r="M359" s="38">
        <f t="shared" si="23"/>
        <v>77</v>
      </c>
      <c r="N359" s="39">
        <f t="shared" si="24"/>
        <v>109</v>
      </c>
      <c r="O359" s="35">
        <f t="shared" si="25"/>
        <v>0.3614864865</v>
      </c>
      <c r="P359" s="35">
        <f t="shared" si="26"/>
        <v>0.4139784946</v>
      </c>
      <c r="Q359" s="40">
        <f t="shared" si="27"/>
        <v>0.3817427386</v>
      </c>
      <c r="R359" s="35">
        <f t="shared" si="28"/>
        <v>0.2894736842</v>
      </c>
      <c r="S359" s="10">
        <f t="shared" si="57"/>
        <v>0.6992046877</v>
      </c>
      <c r="T359" s="10">
        <f t="shared" si="29"/>
        <v>0.9495158815</v>
      </c>
      <c r="U359" s="10">
        <f t="shared" si="30"/>
        <v>0.9495158815</v>
      </c>
      <c r="V359" s="30">
        <f t="shared" si="31"/>
        <v>482</v>
      </c>
      <c r="W359" s="30">
        <f t="shared" si="32"/>
        <v>184</v>
      </c>
      <c r="X359" s="34">
        <f t="shared" si="33"/>
        <v>337</v>
      </c>
      <c r="Y359" s="36">
        <f t="shared" si="34"/>
        <v>260</v>
      </c>
      <c r="Z359" s="37">
        <f t="shared" ref="Z359:AA359" si="1466">L359</f>
        <v>189</v>
      </c>
      <c r="AA359" s="38">
        <f t="shared" si="1466"/>
        <v>77</v>
      </c>
      <c r="AB359" s="39">
        <f t="shared" si="36"/>
        <v>14</v>
      </c>
      <c r="AC359" s="35">
        <f t="shared" si="37"/>
        <v>0.8461538462</v>
      </c>
      <c r="AD359" s="35">
        <f t="shared" si="38"/>
        <v>0.579064588</v>
      </c>
      <c r="AE359" s="50">
        <f t="shared" ref="AE359:AF359" si="1467">O359</f>
        <v>0.3614864865</v>
      </c>
      <c r="AF359" s="50">
        <f t="shared" si="1467"/>
        <v>0.4139784946</v>
      </c>
      <c r="AG359" s="52">
        <f t="shared" si="40"/>
        <v>0</v>
      </c>
      <c r="AH359" s="42">
        <v>398.0</v>
      </c>
      <c r="AI359" s="42">
        <v>364.0</v>
      </c>
      <c r="AJ359" s="42">
        <v>108.0</v>
      </c>
      <c r="AK359" s="42">
        <v>194.0</v>
      </c>
      <c r="AL359" s="42">
        <v>0.3576158940397351</v>
      </c>
      <c r="AM359" s="42">
        <v>0.5223097112860893</v>
      </c>
      <c r="AN359" s="42">
        <v>0.5223097112860893</v>
      </c>
      <c r="AO359" s="42">
        <v>0.47161572052401746</v>
      </c>
      <c r="AP359" s="42">
        <v>0.0</v>
      </c>
      <c r="AQ359" s="35">
        <f t="shared" si="41"/>
        <v>0.357615894</v>
      </c>
      <c r="AR359" s="35">
        <f t="shared" si="42"/>
        <v>0.5223097113</v>
      </c>
      <c r="AS359" s="30">
        <f t="shared" si="43"/>
        <v>0.4739473927</v>
      </c>
      <c r="AT359" s="30">
        <f t="shared" si="44"/>
        <v>0.1727143442</v>
      </c>
      <c r="AU359" s="30">
        <f t="shared" si="45"/>
        <v>0.04836231861</v>
      </c>
      <c r="AV359" s="41">
        <f t="shared" si="46"/>
        <v>0.3354748559</v>
      </c>
      <c r="AW359" s="42">
        <f t="shared" si="47"/>
        <v>0.2808196684</v>
      </c>
      <c r="AX359" s="42">
        <f t="shared" si="48"/>
        <v>0.3543495692</v>
      </c>
      <c r="AY359" s="36">
        <f t="shared" si="49"/>
        <v>200</v>
      </c>
      <c r="AZ359" s="37">
        <f t="shared" si="50"/>
        <v>364</v>
      </c>
      <c r="BA359" s="38">
        <f t="shared" si="51"/>
        <v>108</v>
      </c>
      <c r="BB359" s="39">
        <f t="shared" si="52"/>
        <v>194</v>
      </c>
      <c r="BC359" s="43"/>
      <c r="BD359" s="43"/>
      <c r="BE359" s="43">
        <f t="shared" si="53"/>
        <v>1</v>
      </c>
      <c r="BF359" s="43">
        <f t="shared" ref="BF359:BK359" si="1468">POWER($AQ359,BF$3)</f>
        <v>0.357615894</v>
      </c>
      <c r="BG359" s="43">
        <f t="shared" si="1468"/>
        <v>0.1278891277</v>
      </c>
      <c r="BH359" s="43">
        <f t="shared" si="1468"/>
        <v>0.04573518473</v>
      </c>
      <c r="BI359" s="43">
        <f t="shared" si="1468"/>
        <v>0.01635562898</v>
      </c>
      <c r="BJ359" s="43">
        <f t="shared" si="1468"/>
        <v>0.005849032879</v>
      </c>
      <c r="BK359" s="43">
        <f t="shared" si="1468"/>
        <v>0.002091707122</v>
      </c>
      <c r="BL359" s="43">
        <f t="shared" ref="BL359:BO359" si="1469">$AR359*BE359</f>
        <v>0.5223097113</v>
      </c>
      <c r="BM359" s="43">
        <f t="shared" si="1469"/>
        <v>0.1867862544</v>
      </c>
      <c r="BN359" s="43">
        <f t="shared" si="1469"/>
        <v>0.06679773335</v>
      </c>
      <c r="BO359" s="43">
        <f t="shared" si="1469"/>
        <v>0.02388793113</v>
      </c>
      <c r="BP359" s="43"/>
      <c r="BQ359" s="43"/>
      <c r="BR359" s="43"/>
      <c r="BS359" s="43"/>
      <c r="BT359" s="43"/>
      <c r="BU359" s="43"/>
      <c r="BV359" s="43"/>
      <c r="BW359" s="43"/>
      <c r="BX359" s="43"/>
    </row>
    <row r="360">
      <c r="A360" s="30"/>
      <c r="B360" s="30"/>
      <c r="C360" s="44">
        <f t="shared" si="56"/>
        <v>356</v>
      </c>
      <c r="D360" s="32">
        <f t="shared" si="14"/>
        <v>1283</v>
      </c>
      <c r="E360" s="32">
        <f t="shared" si="15"/>
        <v>1283</v>
      </c>
      <c r="F360" s="33">
        <f t="shared" si="16"/>
        <v>639</v>
      </c>
      <c r="G360" s="30">
        <f t="shared" si="17"/>
        <v>389</v>
      </c>
      <c r="H360" s="34">
        <f t="shared" si="18"/>
        <v>250</v>
      </c>
      <c r="I360" s="35">
        <f t="shared" si="19"/>
        <v>0.3159070307</v>
      </c>
      <c r="J360" s="35">
        <f t="shared" si="20"/>
        <v>0.3013569243</v>
      </c>
      <c r="K360" s="36">
        <f t="shared" si="21"/>
        <v>123</v>
      </c>
      <c r="L360" s="37">
        <f t="shared" si="22"/>
        <v>266</v>
      </c>
      <c r="M360" s="38">
        <f t="shared" si="23"/>
        <v>75</v>
      </c>
      <c r="N360" s="39">
        <f t="shared" si="24"/>
        <v>175</v>
      </c>
      <c r="O360" s="35">
        <f t="shared" si="25"/>
        <v>0.3161953728</v>
      </c>
      <c r="P360" s="35">
        <f t="shared" si="26"/>
        <v>0.3</v>
      </c>
      <c r="Q360" s="40">
        <f t="shared" si="27"/>
        <v>0.3098591549</v>
      </c>
      <c r="R360" s="35">
        <f t="shared" si="28"/>
        <v>0.219941349</v>
      </c>
      <c r="S360" s="10">
        <f t="shared" si="57"/>
        <v>0.4366271288</v>
      </c>
      <c r="T360" s="10">
        <f t="shared" si="29"/>
        <v>0.5623760921</v>
      </c>
      <c r="U360" s="10">
        <f t="shared" si="30"/>
        <v>0.5623760921</v>
      </c>
      <c r="V360" s="30">
        <f t="shared" si="31"/>
        <v>639</v>
      </c>
      <c r="W360" s="30">
        <f t="shared" si="32"/>
        <v>198</v>
      </c>
      <c r="X360" s="34">
        <f t="shared" si="33"/>
        <v>279</v>
      </c>
      <c r="Y360" s="36">
        <f t="shared" si="34"/>
        <v>204</v>
      </c>
      <c r="Z360" s="37">
        <f t="shared" ref="Z360:AA360" si="1470">L360</f>
        <v>266</v>
      </c>
      <c r="AA360" s="38">
        <f t="shared" si="1470"/>
        <v>75</v>
      </c>
      <c r="AB360" s="39">
        <f t="shared" si="36"/>
        <v>159</v>
      </c>
      <c r="AC360" s="35">
        <f t="shared" si="37"/>
        <v>0.3205128205</v>
      </c>
      <c r="AD360" s="35">
        <f t="shared" si="38"/>
        <v>0.4340425532</v>
      </c>
      <c r="AE360" s="50">
        <f t="shared" ref="AE360:AF360" si="1471">O360</f>
        <v>0.3161953728</v>
      </c>
      <c r="AF360" s="50">
        <f t="shared" si="1471"/>
        <v>0.3</v>
      </c>
      <c r="AG360" s="52">
        <f t="shared" si="40"/>
        <v>0</v>
      </c>
      <c r="AH360" s="42">
        <v>254.0</v>
      </c>
      <c r="AI360" s="42">
        <v>201.0</v>
      </c>
      <c r="AJ360" s="42">
        <v>42.0</v>
      </c>
      <c r="AK360" s="42">
        <v>9.0</v>
      </c>
      <c r="AL360" s="42">
        <v>0.8235294117647058</v>
      </c>
      <c r="AM360" s="42">
        <v>0.5582417582417583</v>
      </c>
      <c r="AN360" s="42">
        <v>0.3163265306122449</v>
      </c>
      <c r="AO360" s="42">
        <v>0.27631578947368424</v>
      </c>
      <c r="AP360" s="42">
        <v>0.0</v>
      </c>
      <c r="AQ360" s="35">
        <f t="shared" si="41"/>
        <v>0.8235294118</v>
      </c>
      <c r="AR360" s="35">
        <f t="shared" si="42"/>
        <v>0.5582417582</v>
      </c>
      <c r="AS360" s="30">
        <f t="shared" si="43"/>
        <v>0.6216750003</v>
      </c>
      <c r="AT360" s="30">
        <f t="shared" si="44"/>
        <v>0.3204419518</v>
      </c>
      <c r="AU360" s="30">
        <f t="shared" si="45"/>
        <v>-0.06343324205</v>
      </c>
      <c r="AV360" s="41">
        <f t="shared" si="46"/>
        <v>0.4143164883</v>
      </c>
      <c r="AW360" s="42">
        <f t="shared" si="47"/>
        <v>0.6248534774</v>
      </c>
      <c r="AX360" s="42">
        <f t="shared" si="48"/>
        <v>0.5284097971</v>
      </c>
      <c r="AY360" s="36">
        <f t="shared" si="49"/>
        <v>225</v>
      </c>
      <c r="AZ360" s="37">
        <f t="shared" si="50"/>
        <v>201</v>
      </c>
      <c r="BA360" s="38">
        <f t="shared" si="51"/>
        <v>42</v>
      </c>
      <c r="BB360" s="39">
        <f t="shared" si="52"/>
        <v>9</v>
      </c>
      <c r="BC360" s="43"/>
      <c r="BD360" s="43"/>
      <c r="BE360" s="43">
        <f t="shared" si="53"/>
        <v>1</v>
      </c>
      <c r="BF360" s="43">
        <f t="shared" ref="BF360:BK360" si="1472">POWER($AQ360,BF$3)</f>
        <v>0.8235294118</v>
      </c>
      <c r="BG360" s="43">
        <f t="shared" si="1472"/>
        <v>0.678200692</v>
      </c>
      <c r="BH360" s="43">
        <f t="shared" si="1472"/>
        <v>0.558518217</v>
      </c>
      <c r="BI360" s="43">
        <f t="shared" si="1472"/>
        <v>0.4599561787</v>
      </c>
      <c r="BJ360" s="43">
        <f t="shared" si="1472"/>
        <v>0.3787874413</v>
      </c>
      <c r="BK360" s="43">
        <f t="shared" si="1472"/>
        <v>0.3119425987</v>
      </c>
      <c r="BL360" s="43">
        <f t="shared" ref="BL360:BO360" si="1473">$AR360*BE360</f>
        <v>0.5582417582</v>
      </c>
      <c r="BM360" s="43">
        <f t="shared" si="1473"/>
        <v>0.4597285068</v>
      </c>
      <c r="BN360" s="43">
        <f t="shared" si="1473"/>
        <v>0.3785999468</v>
      </c>
      <c r="BO360" s="43">
        <f t="shared" si="1473"/>
        <v>0.3117881915</v>
      </c>
      <c r="BP360" s="43"/>
      <c r="BQ360" s="43"/>
      <c r="BR360" s="43"/>
      <c r="BS360" s="43"/>
      <c r="BT360" s="43"/>
      <c r="BU360" s="43"/>
      <c r="BV360" s="43"/>
      <c r="BW360" s="43"/>
      <c r="BX360" s="43"/>
    </row>
    <row r="361">
      <c r="A361" s="30"/>
      <c r="B361" s="30"/>
      <c r="C361" s="44">
        <f t="shared" si="56"/>
        <v>357</v>
      </c>
      <c r="D361" s="32">
        <f t="shared" si="14"/>
        <v>4613</v>
      </c>
      <c r="E361" s="32">
        <f t="shared" si="15"/>
        <v>3777</v>
      </c>
      <c r="F361" s="33">
        <f t="shared" si="16"/>
        <v>1305</v>
      </c>
      <c r="G361" s="30">
        <f t="shared" si="17"/>
        <v>760</v>
      </c>
      <c r="H361" s="34">
        <f t="shared" si="18"/>
        <v>545</v>
      </c>
      <c r="I361" s="35">
        <f t="shared" si="19"/>
        <v>0.2920477566</v>
      </c>
      <c r="J361" s="35">
        <f t="shared" si="20"/>
        <v>0.2703911179</v>
      </c>
      <c r="K361" s="36">
        <f t="shared" si="21"/>
        <v>222</v>
      </c>
      <c r="L361" s="37">
        <f t="shared" si="22"/>
        <v>538</v>
      </c>
      <c r="M361" s="38">
        <f t="shared" si="23"/>
        <v>147</v>
      </c>
      <c r="N361" s="39">
        <f t="shared" si="24"/>
        <v>398</v>
      </c>
      <c r="O361" s="35">
        <f t="shared" si="25"/>
        <v>0.2921052632</v>
      </c>
      <c r="P361" s="35">
        <f t="shared" si="26"/>
        <v>0.2697247706</v>
      </c>
      <c r="Q361" s="40">
        <f t="shared" si="27"/>
        <v>0.2827586207</v>
      </c>
      <c r="R361" s="35">
        <f t="shared" si="28"/>
        <v>0.2145985401</v>
      </c>
      <c r="S361" s="10">
        <f t="shared" si="57"/>
        <v>0.7351879401</v>
      </c>
      <c r="T361" s="10">
        <f t="shared" si="29"/>
        <v>1.055148352</v>
      </c>
      <c r="U361" s="10">
        <f t="shared" si="30"/>
        <v>1</v>
      </c>
      <c r="V361" s="30">
        <f t="shared" si="31"/>
        <v>1305</v>
      </c>
      <c r="W361" s="30">
        <f t="shared" si="32"/>
        <v>369</v>
      </c>
      <c r="X361" s="34">
        <f t="shared" si="33"/>
        <v>959</v>
      </c>
      <c r="Y361" s="36">
        <f t="shared" si="34"/>
        <v>812</v>
      </c>
      <c r="Z361" s="37">
        <f t="shared" ref="Z361:AA361" si="1474">L361</f>
        <v>538</v>
      </c>
      <c r="AA361" s="38">
        <f t="shared" si="1474"/>
        <v>147</v>
      </c>
      <c r="AB361" s="39">
        <f t="shared" si="36"/>
        <v>0</v>
      </c>
      <c r="AC361" s="35">
        <f t="shared" si="37"/>
        <v>1</v>
      </c>
      <c r="AD361" s="35">
        <f t="shared" si="38"/>
        <v>0.6014814815</v>
      </c>
      <c r="AE361" s="50">
        <f t="shared" ref="AE361:AF361" si="1475">O361</f>
        <v>0.2921052632</v>
      </c>
      <c r="AF361" s="50">
        <f t="shared" si="1475"/>
        <v>0.2697247706</v>
      </c>
      <c r="AG361" s="52">
        <f t="shared" si="40"/>
        <v>1</v>
      </c>
      <c r="AH361" s="42">
        <v>969.0</v>
      </c>
      <c r="AI361" s="42">
        <v>357.0</v>
      </c>
      <c r="AJ361" s="42">
        <v>580.0</v>
      </c>
      <c r="AK361" s="42">
        <v>89.0</v>
      </c>
      <c r="AL361" s="42">
        <v>0.866965620328849</v>
      </c>
      <c r="AM361" s="42">
        <v>0.7307692307692307</v>
      </c>
      <c r="AN361" s="42">
        <v>0.6454816285998014</v>
      </c>
      <c r="AO361" s="42">
        <v>0.6304347826086957</v>
      </c>
      <c r="AP361" s="42">
        <v>0.0</v>
      </c>
      <c r="AQ361" s="35">
        <f t="shared" si="41"/>
        <v>0.8669656203</v>
      </c>
      <c r="AR361" s="35">
        <f t="shared" si="42"/>
        <v>0.7307692308</v>
      </c>
      <c r="AS361" s="30">
        <f t="shared" si="43"/>
        <v>0.6302781597</v>
      </c>
      <c r="AT361" s="30">
        <f t="shared" si="44"/>
        <v>0.3290451112</v>
      </c>
      <c r="AU361" s="30">
        <f t="shared" si="45"/>
        <v>0.1004910711</v>
      </c>
      <c r="AV361" s="41">
        <f t="shared" si="46"/>
        <v>0.4226562173</v>
      </c>
      <c r="AW361" s="42">
        <f t="shared" si="47"/>
        <v>0.6557057541</v>
      </c>
      <c r="AX361" s="42">
        <f t="shared" si="48"/>
        <v>0.8084920287</v>
      </c>
      <c r="AY361" s="36">
        <f t="shared" si="49"/>
        <v>1507</v>
      </c>
      <c r="AZ361" s="37">
        <f t="shared" si="50"/>
        <v>357</v>
      </c>
      <c r="BA361" s="38">
        <f t="shared" si="51"/>
        <v>580</v>
      </c>
      <c r="BB361" s="39">
        <f t="shared" si="52"/>
        <v>89</v>
      </c>
      <c r="BC361" s="43"/>
      <c r="BD361" s="43"/>
      <c r="BE361" s="43">
        <f t="shared" si="53"/>
        <v>1</v>
      </c>
      <c r="BF361" s="43">
        <f t="shared" ref="BF361:BK361" si="1476">POWER($AQ361,BF$3)</f>
        <v>0.8669656203</v>
      </c>
      <c r="BG361" s="43">
        <f t="shared" si="1476"/>
        <v>0.7516293868</v>
      </c>
      <c r="BH361" s="43">
        <f t="shared" si="1476"/>
        <v>0.6516368376</v>
      </c>
      <c r="BI361" s="43">
        <f t="shared" si="1476"/>
        <v>0.5649467351</v>
      </c>
      <c r="BJ361" s="43">
        <f t="shared" si="1476"/>
        <v>0.4897893967</v>
      </c>
      <c r="BK361" s="43">
        <f t="shared" si="1476"/>
        <v>0.4246305681</v>
      </c>
      <c r="BL361" s="43">
        <f t="shared" ref="BL361:BO361" si="1477">$AR361*BE361</f>
        <v>0.7307692308</v>
      </c>
      <c r="BM361" s="43">
        <f t="shared" si="1477"/>
        <v>0.6335517995</v>
      </c>
      <c r="BN361" s="43">
        <f t="shared" si="1477"/>
        <v>0.5492676288</v>
      </c>
      <c r="BO361" s="43">
        <f t="shared" si="1477"/>
        <v>0.4761961506</v>
      </c>
      <c r="BP361" s="43"/>
      <c r="BQ361" s="43"/>
      <c r="BR361" s="43"/>
      <c r="BS361" s="43"/>
      <c r="BT361" s="43"/>
      <c r="BU361" s="43"/>
      <c r="BV361" s="43"/>
      <c r="BW361" s="43"/>
      <c r="BX361" s="43"/>
    </row>
    <row r="362">
      <c r="A362" s="30"/>
      <c r="B362" s="30"/>
      <c r="C362" s="44">
        <f t="shared" si="56"/>
        <v>358</v>
      </c>
      <c r="D362" s="32">
        <f t="shared" si="14"/>
        <v>1304</v>
      </c>
      <c r="E362" s="32">
        <f t="shared" si="15"/>
        <v>1304</v>
      </c>
      <c r="F362" s="33">
        <f t="shared" si="16"/>
        <v>640</v>
      </c>
      <c r="G362" s="30">
        <f t="shared" si="17"/>
        <v>451</v>
      </c>
      <c r="H362" s="34">
        <f t="shared" si="18"/>
        <v>189</v>
      </c>
      <c r="I362" s="35">
        <f t="shared" si="19"/>
        <v>0.5134474788</v>
      </c>
      <c r="J362" s="35">
        <f t="shared" si="20"/>
        <v>0.4794379304</v>
      </c>
      <c r="K362" s="36">
        <f t="shared" si="21"/>
        <v>232</v>
      </c>
      <c r="L362" s="37">
        <f t="shared" si="22"/>
        <v>219</v>
      </c>
      <c r="M362" s="38">
        <f t="shared" si="23"/>
        <v>91</v>
      </c>
      <c r="N362" s="39">
        <f t="shared" si="24"/>
        <v>98</v>
      </c>
      <c r="O362" s="35">
        <f t="shared" si="25"/>
        <v>0.5144124169</v>
      </c>
      <c r="P362" s="35">
        <f t="shared" si="26"/>
        <v>0.4814814815</v>
      </c>
      <c r="Q362" s="40">
        <f t="shared" si="27"/>
        <v>0.5046875</v>
      </c>
      <c r="R362" s="35">
        <f t="shared" si="28"/>
        <v>0.2935483871</v>
      </c>
      <c r="S362" s="10">
        <f t="shared" si="57"/>
        <v>0.908526473</v>
      </c>
      <c r="T362" s="10">
        <f t="shared" si="29"/>
        <v>1.29012801</v>
      </c>
      <c r="U362" s="10">
        <f t="shared" si="30"/>
        <v>1</v>
      </c>
      <c r="V362" s="30">
        <f t="shared" si="31"/>
        <v>640</v>
      </c>
      <c r="W362" s="30">
        <f t="shared" si="32"/>
        <v>323</v>
      </c>
      <c r="X362" s="34">
        <f t="shared" si="33"/>
        <v>581</v>
      </c>
      <c r="Y362" s="36">
        <f t="shared" si="34"/>
        <v>490</v>
      </c>
      <c r="Z362" s="37">
        <f t="shared" ref="Z362:AA362" si="1478">L362</f>
        <v>219</v>
      </c>
      <c r="AA362" s="38">
        <f t="shared" si="1478"/>
        <v>91</v>
      </c>
      <c r="AB362" s="39">
        <f t="shared" si="36"/>
        <v>0</v>
      </c>
      <c r="AC362" s="35">
        <f t="shared" si="37"/>
        <v>1</v>
      </c>
      <c r="AD362" s="35">
        <f t="shared" si="38"/>
        <v>0.6911142454</v>
      </c>
      <c r="AE362" s="50">
        <f t="shared" ref="AE362:AF362" si="1479">O362</f>
        <v>0.5144124169</v>
      </c>
      <c r="AF362" s="50">
        <f t="shared" si="1479"/>
        <v>0.4814814815</v>
      </c>
      <c r="AG362" s="52">
        <f t="shared" si="40"/>
        <v>1</v>
      </c>
      <c r="AH362" s="42">
        <v>205.0</v>
      </c>
      <c r="AI362" s="42">
        <v>125.0</v>
      </c>
      <c r="AJ362" s="42">
        <v>91.0</v>
      </c>
      <c r="AK362" s="42">
        <v>73.0</v>
      </c>
      <c r="AL362" s="42">
        <v>0.5548780487804879</v>
      </c>
      <c r="AM362" s="42">
        <v>0.6212121212121212</v>
      </c>
      <c r="AN362" s="42">
        <v>0.4019138755980861</v>
      </c>
      <c r="AO362" s="42">
        <v>0.33955223880597013</v>
      </c>
      <c r="AP362" s="42">
        <v>0.0</v>
      </c>
      <c r="AQ362" s="35">
        <f t="shared" si="41"/>
        <v>0.5548780488</v>
      </c>
      <c r="AR362" s="35">
        <f t="shared" si="42"/>
        <v>0.6212121212</v>
      </c>
      <c r="AS362" s="30">
        <f t="shared" si="43"/>
        <v>0.5482609887</v>
      </c>
      <c r="AT362" s="30">
        <f t="shared" si="44"/>
        <v>0.2470279402</v>
      </c>
      <c r="AU362" s="30">
        <f t="shared" si="45"/>
        <v>0.07295113254</v>
      </c>
      <c r="AV362" s="41">
        <f t="shared" si="46"/>
        <v>0.366548749</v>
      </c>
      <c r="AW362" s="42">
        <f t="shared" si="47"/>
        <v>0.4294836739</v>
      </c>
      <c r="AX362" s="42">
        <f t="shared" si="48"/>
        <v>0.5403983218</v>
      </c>
      <c r="AY362" s="36">
        <f t="shared" si="49"/>
        <v>147</v>
      </c>
      <c r="AZ362" s="37">
        <f t="shared" si="50"/>
        <v>125</v>
      </c>
      <c r="BA362" s="38">
        <f t="shared" si="51"/>
        <v>91</v>
      </c>
      <c r="BB362" s="39">
        <f t="shared" si="52"/>
        <v>73</v>
      </c>
      <c r="BC362" s="43"/>
      <c r="BD362" s="43"/>
      <c r="BE362" s="43">
        <f t="shared" si="53"/>
        <v>1</v>
      </c>
      <c r="BF362" s="43">
        <f t="shared" ref="BF362:BK362" si="1480">POWER($AQ362,BF$3)</f>
        <v>0.5548780488</v>
      </c>
      <c r="BG362" s="43">
        <f t="shared" si="1480"/>
        <v>0.307889649</v>
      </c>
      <c r="BH362" s="43">
        <f t="shared" si="1480"/>
        <v>0.1708412077</v>
      </c>
      <c r="BI362" s="43">
        <f t="shared" si="1480"/>
        <v>0.09479603597</v>
      </c>
      <c r="BJ362" s="43">
        <f t="shared" si="1480"/>
        <v>0.05260023947</v>
      </c>
      <c r="BK362" s="43">
        <f t="shared" si="1480"/>
        <v>0.02918671824</v>
      </c>
      <c r="BL362" s="43">
        <f t="shared" ref="BL362:BO362" si="1481">$AR362*BE362</f>
        <v>0.6212121212</v>
      </c>
      <c r="BM362" s="43">
        <f t="shared" si="1481"/>
        <v>0.3446969697</v>
      </c>
      <c r="BN362" s="43">
        <f t="shared" si="1481"/>
        <v>0.191264782</v>
      </c>
      <c r="BO362" s="43">
        <f t="shared" si="1481"/>
        <v>0.106128629</v>
      </c>
      <c r="BP362" s="43"/>
      <c r="BQ362" s="43"/>
      <c r="BR362" s="43"/>
      <c r="BS362" s="43"/>
      <c r="BT362" s="43"/>
      <c r="BU362" s="43"/>
      <c r="BV362" s="43"/>
      <c r="BW362" s="43"/>
      <c r="BX362" s="43"/>
    </row>
    <row r="363">
      <c r="A363" s="30"/>
      <c r="B363" s="30"/>
      <c r="C363" s="44">
        <f t="shared" si="56"/>
        <v>359</v>
      </c>
      <c r="D363" s="32">
        <f t="shared" si="14"/>
        <v>2101</v>
      </c>
      <c r="E363" s="32">
        <f t="shared" si="15"/>
        <v>2101</v>
      </c>
      <c r="F363" s="33">
        <f t="shared" si="16"/>
        <v>1388</v>
      </c>
      <c r="G363" s="30">
        <f t="shared" si="17"/>
        <v>1252</v>
      </c>
      <c r="H363" s="34">
        <f t="shared" si="18"/>
        <v>136</v>
      </c>
      <c r="I363" s="35">
        <f t="shared" si="19"/>
        <v>0.3365759528</v>
      </c>
      <c r="J363" s="35">
        <f t="shared" si="20"/>
        <v>0.3005802644</v>
      </c>
      <c r="K363" s="36">
        <f t="shared" si="21"/>
        <v>421</v>
      </c>
      <c r="L363" s="37">
        <f t="shared" si="22"/>
        <v>831</v>
      </c>
      <c r="M363" s="38">
        <f t="shared" si="23"/>
        <v>41</v>
      </c>
      <c r="N363" s="39">
        <f t="shared" si="24"/>
        <v>95</v>
      </c>
      <c r="O363" s="35">
        <f t="shared" si="25"/>
        <v>0.3362619808</v>
      </c>
      <c r="P363" s="35">
        <f t="shared" si="26"/>
        <v>0.3014705882</v>
      </c>
      <c r="Q363" s="40">
        <f t="shared" si="27"/>
        <v>0.3328530259</v>
      </c>
      <c r="R363" s="35">
        <f t="shared" si="28"/>
        <v>0.04701834862</v>
      </c>
      <c r="S363" s="10">
        <f t="shared" si="57"/>
        <v>0.4677231234</v>
      </c>
      <c r="T363" s="10">
        <f t="shared" si="29"/>
        <v>0.7210756572</v>
      </c>
      <c r="U363" s="10">
        <f t="shared" si="30"/>
        <v>0.7210756572</v>
      </c>
      <c r="V363" s="30">
        <f t="shared" si="31"/>
        <v>1388</v>
      </c>
      <c r="W363" s="30">
        <f t="shared" si="32"/>
        <v>462</v>
      </c>
      <c r="X363" s="34">
        <f t="shared" si="33"/>
        <v>649</v>
      </c>
      <c r="Y363" s="36">
        <f t="shared" si="34"/>
        <v>608</v>
      </c>
      <c r="Z363" s="37">
        <f t="shared" ref="Z363:AA363" si="1482">L363</f>
        <v>831</v>
      </c>
      <c r="AA363" s="38">
        <f t="shared" si="1482"/>
        <v>41</v>
      </c>
      <c r="AB363" s="39">
        <f t="shared" si="36"/>
        <v>235</v>
      </c>
      <c r="AC363" s="35">
        <f t="shared" si="37"/>
        <v>0.1485507246</v>
      </c>
      <c r="AD363" s="35">
        <f t="shared" si="38"/>
        <v>0.4225156359</v>
      </c>
      <c r="AE363" s="50">
        <f t="shared" ref="AE363:AF363" si="1483">O363</f>
        <v>0.3362619808</v>
      </c>
      <c r="AF363" s="50">
        <f t="shared" si="1483"/>
        <v>0.3014705882</v>
      </c>
      <c r="AG363" s="52">
        <f t="shared" si="40"/>
        <v>0</v>
      </c>
      <c r="AH363" s="42">
        <v>542.0</v>
      </c>
      <c r="AI363" s="42">
        <v>459.0</v>
      </c>
      <c r="AJ363" s="42">
        <v>108.0</v>
      </c>
      <c r="AK363" s="42">
        <v>63.0</v>
      </c>
      <c r="AL363" s="42">
        <v>0.631578947368421</v>
      </c>
      <c r="AM363" s="42">
        <v>0.5414585414585414</v>
      </c>
      <c r="AN363" s="42">
        <v>0.3076923076923077</v>
      </c>
      <c r="AO363" s="42">
        <v>0.29110512129380056</v>
      </c>
      <c r="AP363" s="42">
        <v>0.0</v>
      </c>
      <c r="AQ363" s="35">
        <f t="shared" si="41"/>
        <v>0.6315789474</v>
      </c>
      <c r="AR363" s="35">
        <f t="shared" si="42"/>
        <v>0.5414585415</v>
      </c>
      <c r="AS363" s="30">
        <f t="shared" si="43"/>
        <v>0.5726399842</v>
      </c>
      <c r="AT363" s="30">
        <f t="shared" si="44"/>
        <v>0.2714069357</v>
      </c>
      <c r="AU363" s="30">
        <f t="shared" si="45"/>
        <v>-0.03118144272</v>
      </c>
      <c r="AV363" s="41">
        <f t="shared" si="46"/>
        <v>0.3795299799</v>
      </c>
      <c r="AW363" s="42">
        <f t="shared" si="47"/>
        <v>0.4860831675</v>
      </c>
      <c r="AX363" s="42">
        <f t="shared" si="48"/>
        <v>0.4386750106</v>
      </c>
      <c r="AY363" s="36">
        <f t="shared" si="49"/>
        <v>359</v>
      </c>
      <c r="AZ363" s="37">
        <f t="shared" si="50"/>
        <v>459</v>
      </c>
      <c r="BA363" s="38">
        <f t="shared" si="51"/>
        <v>108</v>
      </c>
      <c r="BB363" s="39">
        <f t="shared" si="52"/>
        <v>63</v>
      </c>
      <c r="BC363" s="43"/>
      <c r="BD363" s="43"/>
      <c r="BE363" s="43">
        <f t="shared" si="53"/>
        <v>1</v>
      </c>
      <c r="BF363" s="43">
        <f t="shared" ref="BF363:BK363" si="1484">POWER($AQ363,BF$3)</f>
        <v>0.6315789474</v>
      </c>
      <c r="BG363" s="43">
        <f t="shared" si="1484"/>
        <v>0.3988919668</v>
      </c>
      <c r="BH363" s="43">
        <f t="shared" si="1484"/>
        <v>0.2519317685</v>
      </c>
      <c r="BI363" s="43">
        <f t="shared" si="1484"/>
        <v>0.1591148011</v>
      </c>
      <c r="BJ363" s="43">
        <f t="shared" si="1484"/>
        <v>0.1004935586</v>
      </c>
      <c r="BK363" s="43">
        <f t="shared" si="1484"/>
        <v>0.06346961597</v>
      </c>
      <c r="BL363" s="43">
        <f t="shared" ref="BL363:BO363" si="1485">$AR363*BE363</f>
        <v>0.5414585415</v>
      </c>
      <c r="BM363" s="43">
        <f t="shared" si="1485"/>
        <v>0.3419738157</v>
      </c>
      <c r="BN363" s="43">
        <f t="shared" si="1485"/>
        <v>0.2159834625</v>
      </c>
      <c r="BO363" s="43">
        <f t="shared" si="1485"/>
        <v>0.1364106079</v>
      </c>
      <c r="BP363" s="43"/>
      <c r="BQ363" s="43"/>
      <c r="BR363" s="43"/>
      <c r="BS363" s="43"/>
      <c r="BT363" s="43"/>
      <c r="BU363" s="43"/>
      <c r="BV363" s="43"/>
      <c r="BW363" s="43"/>
      <c r="BX363" s="43"/>
    </row>
    <row r="364">
      <c r="A364" s="30"/>
      <c r="B364" s="30"/>
      <c r="C364" s="44">
        <f t="shared" si="56"/>
        <v>360</v>
      </c>
      <c r="D364" s="32">
        <f t="shared" si="14"/>
        <v>4123</v>
      </c>
      <c r="E364" s="32">
        <f t="shared" si="15"/>
        <v>1470</v>
      </c>
      <c r="F364" s="33">
        <f t="shared" si="16"/>
        <v>609</v>
      </c>
      <c r="G364" s="30">
        <f t="shared" si="17"/>
        <v>292</v>
      </c>
      <c r="H364" s="34">
        <f t="shared" si="18"/>
        <v>317</v>
      </c>
      <c r="I364" s="35">
        <f t="shared" si="19"/>
        <v>0.4389311633</v>
      </c>
      <c r="J364" s="35">
        <f t="shared" si="20"/>
        <v>0.5187277935</v>
      </c>
      <c r="K364" s="36">
        <f t="shared" si="21"/>
        <v>128</v>
      </c>
      <c r="L364" s="37">
        <f t="shared" si="22"/>
        <v>164</v>
      </c>
      <c r="M364" s="38">
        <f t="shared" si="23"/>
        <v>164</v>
      </c>
      <c r="N364" s="39">
        <f t="shared" si="24"/>
        <v>153</v>
      </c>
      <c r="O364" s="35">
        <f t="shared" si="25"/>
        <v>0.4383561644</v>
      </c>
      <c r="P364" s="35">
        <f t="shared" si="26"/>
        <v>0.5173501577</v>
      </c>
      <c r="Q364" s="40">
        <f t="shared" si="27"/>
        <v>0.4794745484</v>
      </c>
      <c r="R364" s="35">
        <f t="shared" si="28"/>
        <v>0.5</v>
      </c>
      <c r="S364" s="10">
        <f t="shared" si="57"/>
        <v>0.7941010245</v>
      </c>
      <c r="T364" s="10">
        <f t="shared" si="29"/>
        <v>0.9739361057</v>
      </c>
      <c r="U364" s="10">
        <f t="shared" si="30"/>
        <v>0.9739361057</v>
      </c>
      <c r="V364" s="30">
        <f t="shared" si="31"/>
        <v>609</v>
      </c>
      <c r="W364" s="30">
        <f t="shared" si="32"/>
        <v>292</v>
      </c>
      <c r="X364" s="34">
        <f t="shared" si="33"/>
        <v>484</v>
      </c>
      <c r="Y364" s="36">
        <f t="shared" si="34"/>
        <v>320</v>
      </c>
      <c r="Z364" s="37">
        <f t="shared" ref="Z364:AA364" si="1486">L364</f>
        <v>164</v>
      </c>
      <c r="AA364" s="38">
        <f t="shared" si="1486"/>
        <v>164</v>
      </c>
      <c r="AB364" s="39">
        <f t="shared" si="36"/>
        <v>9</v>
      </c>
      <c r="AC364" s="35">
        <f t="shared" si="37"/>
        <v>0.9479768786</v>
      </c>
      <c r="AD364" s="35">
        <f t="shared" si="38"/>
        <v>0.6611570248</v>
      </c>
      <c r="AE364" s="50">
        <f t="shared" ref="AE364:AF364" si="1487">O364</f>
        <v>0.4383561644</v>
      </c>
      <c r="AF364" s="50">
        <f t="shared" si="1487"/>
        <v>0.5173501577</v>
      </c>
      <c r="AG364" s="52">
        <f t="shared" si="40"/>
        <v>0</v>
      </c>
      <c r="AH364" s="42">
        <v>221.0</v>
      </c>
      <c r="AI364" s="42">
        <v>218.0</v>
      </c>
      <c r="AJ364" s="42">
        <v>41.0</v>
      </c>
      <c r="AK364" s="42">
        <v>70.0</v>
      </c>
      <c r="AL364" s="42">
        <v>0.36936936936936937</v>
      </c>
      <c r="AM364" s="42">
        <v>0.5034168564920274</v>
      </c>
      <c r="AN364" s="42">
        <v>0.42021276595744683</v>
      </c>
      <c r="AO364" s="42">
        <v>0.35964912280701755</v>
      </c>
      <c r="AP364" s="42">
        <v>0.0</v>
      </c>
      <c r="AQ364" s="35">
        <f t="shared" si="41"/>
        <v>0.3693693694</v>
      </c>
      <c r="AR364" s="35">
        <f t="shared" si="42"/>
        <v>0.5034168565</v>
      </c>
      <c r="AS364" s="30">
        <f t="shared" si="43"/>
        <v>0.4788225877</v>
      </c>
      <c r="AT364" s="30">
        <f t="shared" si="44"/>
        <v>0.1775895392</v>
      </c>
      <c r="AU364" s="30">
        <f t="shared" si="45"/>
        <v>0.02459426882</v>
      </c>
      <c r="AV364" s="41">
        <f t="shared" si="46"/>
        <v>0.3372353508</v>
      </c>
      <c r="AW364" s="42">
        <f t="shared" si="47"/>
        <v>0.2898031879</v>
      </c>
      <c r="AX364" s="42">
        <f t="shared" si="48"/>
        <v>0.3271962286</v>
      </c>
      <c r="AY364" s="36">
        <f t="shared" si="49"/>
        <v>106</v>
      </c>
      <c r="AZ364" s="37">
        <f t="shared" si="50"/>
        <v>218</v>
      </c>
      <c r="BA364" s="38">
        <f t="shared" si="51"/>
        <v>41</v>
      </c>
      <c r="BB364" s="39">
        <f t="shared" si="52"/>
        <v>70</v>
      </c>
      <c r="BC364" s="43"/>
      <c r="BD364" s="43"/>
      <c r="BE364" s="43">
        <f t="shared" si="53"/>
        <v>1</v>
      </c>
      <c r="BF364" s="43">
        <f t="shared" ref="BF364:BK364" si="1488">POWER($AQ364,BF$3)</f>
        <v>0.3693693694</v>
      </c>
      <c r="BG364" s="43">
        <f t="shared" si="1488"/>
        <v>0.136433731</v>
      </c>
      <c r="BH364" s="43">
        <f t="shared" si="1488"/>
        <v>0.05039444119</v>
      </c>
      <c r="BI364" s="43">
        <f t="shared" si="1488"/>
        <v>0.01861416296</v>
      </c>
      <c r="BJ364" s="43">
        <f t="shared" si="1488"/>
        <v>0.006875501635</v>
      </c>
      <c r="BK364" s="43">
        <f t="shared" si="1488"/>
        <v>0.002539599703</v>
      </c>
      <c r="BL364" s="43">
        <f t="shared" ref="BL364:BO364" si="1489">$AR364*BE364</f>
        <v>0.5034168565</v>
      </c>
      <c r="BM364" s="43">
        <f t="shared" si="1489"/>
        <v>0.1859467668</v>
      </c>
      <c r="BN364" s="43">
        <f t="shared" si="1489"/>
        <v>0.06868303999</v>
      </c>
      <c r="BO364" s="43">
        <f t="shared" si="1489"/>
        <v>0.02536941117</v>
      </c>
      <c r="BP364" s="43"/>
      <c r="BQ364" s="43"/>
      <c r="BR364" s="43"/>
      <c r="BS364" s="43"/>
      <c r="BT364" s="43"/>
      <c r="BU364" s="43"/>
      <c r="BV364" s="43"/>
      <c r="BW364" s="43"/>
      <c r="BX364" s="43"/>
    </row>
    <row r="365">
      <c r="A365" s="30"/>
      <c r="B365" s="30"/>
      <c r="C365" s="44">
        <f t="shared" si="56"/>
        <v>361</v>
      </c>
      <c r="D365" s="32">
        <f t="shared" si="14"/>
        <v>2108</v>
      </c>
      <c r="E365" s="32">
        <f t="shared" si="15"/>
        <v>2108</v>
      </c>
      <c r="F365" s="33">
        <f t="shared" si="16"/>
        <v>951</v>
      </c>
      <c r="G365" s="30">
        <f t="shared" si="17"/>
        <v>603</v>
      </c>
      <c r="H365" s="34">
        <f t="shared" si="18"/>
        <v>348</v>
      </c>
      <c r="I365" s="35">
        <f t="shared" si="19"/>
        <v>0.3721266797</v>
      </c>
      <c r="J365" s="35">
        <f t="shared" si="20"/>
        <v>0.4397792641</v>
      </c>
      <c r="K365" s="36">
        <f t="shared" si="21"/>
        <v>224</v>
      </c>
      <c r="L365" s="37">
        <f t="shared" si="22"/>
        <v>379</v>
      </c>
      <c r="M365" s="38">
        <f t="shared" si="23"/>
        <v>153</v>
      </c>
      <c r="N365" s="39">
        <f t="shared" si="24"/>
        <v>195</v>
      </c>
      <c r="O365" s="35">
        <f t="shared" si="25"/>
        <v>0.3714759536</v>
      </c>
      <c r="P365" s="35">
        <f t="shared" si="26"/>
        <v>0.4396551724</v>
      </c>
      <c r="Q365" s="40">
        <f t="shared" si="27"/>
        <v>0.396424816</v>
      </c>
      <c r="R365" s="35">
        <f t="shared" si="28"/>
        <v>0.287593985</v>
      </c>
      <c r="S365" s="10">
        <f t="shared" si="57"/>
        <v>0.7113122736</v>
      </c>
      <c r="T365" s="10">
        <f t="shared" si="29"/>
        <v>0.9705353431</v>
      </c>
      <c r="U365" s="10">
        <f t="shared" si="30"/>
        <v>0.9705353431</v>
      </c>
      <c r="V365" s="30">
        <f t="shared" si="31"/>
        <v>951</v>
      </c>
      <c r="W365" s="30">
        <f t="shared" si="32"/>
        <v>377</v>
      </c>
      <c r="X365" s="34">
        <f t="shared" si="33"/>
        <v>676</v>
      </c>
      <c r="Y365" s="36">
        <f t="shared" si="34"/>
        <v>523</v>
      </c>
      <c r="Z365" s="37">
        <f t="shared" ref="Z365:AA365" si="1490">L365</f>
        <v>379</v>
      </c>
      <c r="AA365" s="38">
        <f t="shared" si="1490"/>
        <v>153</v>
      </c>
      <c r="AB365" s="39">
        <f t="shared" si="36"/>
        <v>16</v>
      </c>
      <c r="AC365" s="35">
        <f t="shared" si="37"/>
        <v>0.9053254438</v>
      </c>
      <c r="AD365" s="35">
        <f t="shared" si="38"/>
        <v>0.5798226164</v>
      </c>
      <c r="AE365" s="50">
        <f t="shared" ref="AE365:AF365" si="1491">O365</f>
        <v>0.3714759536</v>
      </c>
      <c r="AF365" s="50">
        <f t="shared" si="1491"/>
        <v>0.4396551724</v>
      </c>
      <c r="AG365" s="52">
        <f t="shared" si="40"/>
        <v>0</v>
      </c>
      <c r="AH365" s="42">
        <v>1174.0</v>
      </c>
      <c r="AI365" s="42">
        <v>763.0</v>
      </c>
      <c r="AJ365" s="42">
        <v>357.0</v>
      </c>
      <c r="AK365" s="42">
        <v>2180.0</v>
      </c>
      <c r="AL365" s="42">
        <v>0.14071738273551437</v>
      </c>
      <c r="AM365" s="42">
        <v>0.6060918946824987</v>
      </c>
      <c r="AN365" s="42">
        <v>0.6060918946824987</v>
      </c>
      <c r="AO365" s="42">
        <v>0.647912885662432</v>
      </c>
      <c r="AP365" s="42">
        <v>0.0</v>
      </c>
      <c r="AQ365" s="35">
        <f t="shared" si="41"/>
        <v>0.1407173827</v>
      </c>
      <c r="AR365" s="35">
        <f t="shared" si="42"/>
        <v>0.6060918947</v>
      </c>
      <c r="AS365" s="30">
        <f t="shared" si="43"/>
        <v>0.3745679336</v>
      </c>
      <c r="AT365" s="30">
        <f t="shared" si="44"/>
        <v>0.07333488514</v>
      </c>
      <c r="AU365" s="30">
        <f t="shared" si="45"/>
        <v>0.2315239611</v>
      </c>
      <c r="AV365" s="41">
        <f t="shared" si="46"/>
        <v>0.3049739528</v>
      </c>
      <c r="AW365" s="42">
        <f t="shared" si="47"/>
        <v>0.1122038038</v>
      </c>
      <c r="AX365" s="42">
        <f t="shared" si="48"/>
        <v>0.464212028</v>
      </c>
      <c r="AY365" s="36">
        <f t="shared" si="49"/>
        <v>661</v>
      </c>
      <c r="AZ365" s="37">
        <f t="shared" si="50"/>
        <v>763</v>
      </c>
      <c r="BA365" s="38">
        <f t="shared" si="51"/>
        <v>357</v>
      </c>
      <c r="BB365" s="39">
        <f t="shared" si="52"/>
        <v>2180</v>
      </c>
      <c r="BC365" s="43"/>
      <c r="BD365" s="43"/>
      <c r="BE365" s="43">
        <f t="shared" si="53"/>
        <v>1</v>
      </c>
      <c r="BF365" s="43">
        <f t="shared" ref="BF365:BK365" si="1492">POWER($AQ365,BF$3)</f>
        <v>0.1407173827</v>
      </c>
      <c r="BG365" s="43">
        <f t="shared" si="1492"/>
        <v>0.0198013818</v>
      </c>
      <c r="BH365" s="43">
        <f t="shared" si="1492"/>
        <v>0.002786398622</v>
      </c>
      <c r="BI365" s="43">
        <f t="shared" si="1492"/>
        <v>0.0003920947213</v>
      </c>
      <c r="BJ365" s="43">
        <f t="shared" si="1492"/>
        <v>0.00005517454297</v>
      </c>
      <c r="BK365" s="43">
        <f t="shared" si="1492"/>
        <v>0.000007764017281</v>
      </c>
      <c r="BL365" s="43">
        <f t="shared" ref="BL365:BO365" si="1493">$AR365*BE365</f>
        <v>0.6060918947</v>
      </c>
      <c r="BM365" s="43">
        <f t="shared" si="1493"/>
        <v>0.08528766512</v>
      </c>
      <c r="BN365" s="43">
        <f t="shared" si="1493"/>
        <v>0.01200145701</v>
      </c>
      <c r="BO365" s="43">
        <f t="shared" si="1493"/>
        <v>0.00168881362</v>
      </c>
      <c r="BP365" s="43"/>
      <c r="BQ365" s="43"/>
      <c r="BR365" s="43"/>
      <c r="BS365" s="43"/>
      <c r="BT365" s="43"/>
      <c r="BU365" s="43"/>
      <c r="BV365" s="43"/>
      <c r="BW365" s="43"/>
      <c r="BX365" s="43"/>
    </row>
    <row r="366">
      <c r="A366" s="30"/>
      <c r="B366" s="30"/>
      <c r="C366" s="44">
        <f t="shared" si="56"/>
        <v>362</v>
      </c>
      <c r="D366" s="32">
        <f t="shared" si="14"/>
        <v>1441</v>
      </c>
      <c r="E366" s="32">
        <f t="shared" si="15"/>
        <v>1441</v>
      </c>
      <c r="F366" s="33">
        <f t="shared" si="16"/>
        <v>664</v>
      </c>
      <c r="G366" s="30">
        <f t="shared" si="17"/>
        <v>507</v>
      </c>
      <c r="H366" s="34">
        <f t="shared" si="18"/>
        <v>157</v>
      </c>
      <c r="I366" s="35">
        <f t="shared" si="19"/>
        <v>0.4620316817</v>
      </c>
      <c r="J366" s="35">
        <f t="shared" si="20"/>
        <v>0.3834145997</v>
      </c>
      <c r="K366" s="36">
        <f t="shared" si="21"/>
        <v>234</v>
      </c>
      <c r="L366" s="37">
        <f t="shared" si="22"/>
        <v>273</v>
      </c>
      <c r="M366" s="38">
        <f t="shared" si="23"/>
        <v>60</v>
      </c>
      <c r="N366" s="39">
        <f t="shared" si="24"/>
        <v>97</v>
      </c>
      <c r="O366" s="35">
        <f t="shared" si="25"/>
        <v>0.4615384615</v>
      </c>
      <c r="P366" s="35">
        <f t="shared" si="26"/>
        <v>0.3821656051</v>
      </c>
      <c r="Q366" s="40">
        <f t="shared" si="27"/>
        <v>0.4427710843</v>
      </c>
      <c r="R366" s="35">
        <f t="shared" si="28"/>
        <v>0.1801801802</v>
      </c>
      <c r="S366" s="10">
        <f t="shared" si="57"/>
        <v>0.548121031</v>
      </c>
      <c r="T366" s="10">
        <f t="shared" si="29"/>
        <v>0.7699222336</v>
      </c>
      <c r="U366" s="10">
        <f t="shared" si="30"/>
        <v>0.7699222336</v>
      </c>
      <c r="V366" s="30">
        <f t="shared" si="31"/>
        <v>664</v>
      </c>
      <c r="W366" s="30">
        <f t="shared" si="32"/>
        <v>294</v>
      </c>
      <c r="X366" s="34">
        <f t="shared" si="33"/>
        <v>364</v>
      </c>
      <c r="Y366" s="36">
        <f t="shared" si="34"/>
        <v>304</v>
      </c>
      <c r="Z366" s="37">
        <f t="shared" ref="Z366:AA366" si="1494">L366</f>
        <v>273</v>
      </c>
      <c r="AA366" s="38">
        <f t="shared" si="1494"/>
        <v>60</v>
      </c>
      <c r="AB366" s="39">
        <f t="shared" si="36"/>
        <v>91</v>
      </c>
      <c r="AC366" s="35">
        <f t="shared" si="37"/>
        <v>0.3973509934</v>
      </c>
      <c r="AD366" s="35">
        <f t="shared" si="38"/>
        <v>0.5268630849</v>
      </c>
      <c r="AE366" s="50">
        <f t="shared" ref="AE366:AF366" si="1495">O366</f>
        <v>0.4615384615</v>
      </c>
      <c r="AF366" s="50">
        <f t="shared" si="1495"/>
        <v>0.3821656051</v>
      </c>
      <c r="AG366" s="52">
        <f t="shared" si="40"/>
        <v>0</v>
      </c>
      <c r="AH366" s="42">
        <v>327.0</v>
      </c>
      <c r="AI366" s="42">
        <v>291.0</v>
      </c>
      <c r="AJ366" s="42">
        <v>69.0</v>
      </c>
      <c r="AK366" s="42">
        <v>46.0</v>
      </c>
      <c r="AL366" s="42">
        <v>0.6</v>
      </c>
      <c r="AM366" s="42">
        <v>0.529126213592233</v>
      </c>
      <c r="AN366" s="42">
        <v>0.4327485380116959</v>
      </c>
      <c r="AO366" s="42">
        <v>0.5390625</v>
      </c>
      <c r="AP366" s="42">
        <v>0.0</v>
      </c>
      <c r="AQ366" s="35">
        <f t="shared" si="41"/>
        <v>0.6</v>
      </c>
      <c r="AR366" s="35">
        <f t="shared" si="42"/>
        <v>0.5291262136</v>
      </c>
      <c r="AS366" s="30">
        <f t="shared" si="43"/>
        <v>0.5629218446</v>
      </c>
      <c r="AT366" s="30">
        <f t="shared" si="44"/>
        <v>0.2616887961</v>
      </c>
      <c r="AU366" s="30">
        <f t="shared" si="45"/>
        <v>-0.03379563099</v>
      </c>
      <c r="AV366" s="41">
        <f t="shared" si="46"/>
        <v>0.3741230839</v>
      </c>
      <c r="AW366" s="42">
        <f t="shared" si="47"/>
        <v>0.4628612243</v>
      </c>
      <c r="AX366" s="42">
        <f t="shared" si="48"/>
        <v>0.4114784647</v>
      </c>
      <c r="AY366" s="36">
        <f t="shared" si="49"/>
        <v>203</v>
      </c>
      <c r="AZ366" s="37">
        <f t="shared" si="50"/>
        <v>291</v>
      </c>
      <c r="BA366" s="38">
        <f t="shared" si="51"/>
        <v>69</v>
      </c>
      <c r="BB366" s="39">
        <f t="shared" si="52"/>
        <v>46</v>
      </c>
      <c r="BC366" s="43"/>
      <c r="BD366" s="43"/>
      <c r="BE366" s="43">
        <f t="shared" si="53"/>
        <v>1</v>
      </c>
      <c r="BF366" s="43">
        <f t="shared" ref="BF366:BK366" si="1496">POWER($AQ366,BF$3)</f>
        <v>0.6</v>
      </c>
      <c r="BG366" s="43">
        <f t="shared" si="1496"/>
        <v>0.36</v>
      </c>
      <c r="BH366" s="43">
        <f t="shared" si="1496"/>
        <v>0.216</v>
      </c>
      <c r="BI366" s="43">
        <f t="shared" si="1496"/>
        <v>0.1296</v>
      </c>
      <c r="BJ366" s="43">
        <f t="shared" si="1496"/>
        <v>0.07776</v>
      </c>
      <c r="BK366" s="43">
        <f t="shared" si="1496"/>
        <v>0.046656</v>
      </c>
      <c r="BL366" s="43">
        <f t="shared" ref="BL366:BO366" si="1497">$AR366*BE366</f>
        <v>0.5291262136</v>
      </c>
      <c r="BM366" s="43">
        <f t="shared" si="1497"/>
        <v>0.3174757282</v>
      </c>
      <c r="BN366" s="43">
        <f t="shared" si="1497"/>
        <v>0.1904854369</v>
      </c>
      <c r="BO366" s="43">
        <f t="shared" si="1497"/>
        <v>0.1142912621</v>
      </c>
      <c r="BP366" s="43"/>
      <c r="BQ366" s="43"/>
      <c r="BR366" s="43"/>
      <c r="BS366" s="43"/>
      <c r="BT366" s="43"/>
      <c r="BU366" s="43"/>
      <c r="BV366" s="43"/>
      <c r="BW366" s="43"/>
      <c r="BX366" s="43"/>
    </row>
    <row r="367">
      <c r="A367" s="30"/>
      <c r="B367" s="30"/>
      <c r="C367" s="44">
        <f t="shared" si="56"/>
        <v>363</v>
      </c>
      <c r="D367" s="32">
        <f t="shared" si="14"/>
        <v>1491</v>
      </c>
      <c r="E367" s="32">
        <f t="shared" si="15"/>
        <v>1491</v>
      </c>
      <c r="F367" s="33">
        <f t="shared" si="16"/>
        <v>879</v>
      </c>
      <c r="G367" s="30">
        <f t="shared" si="17"/>
        <v>358</v>
      </c>
      <c r="H367" s="34">
        <f t="shared" si="18"/>
        <v>521</v>
      </c>
      <c r="I367" s="35">
        <f t="shared" si="19"/>
        <v>0.4967640605</v>
      </c>
      <c r="J367" s="35">
        <f t="shared" si="20"/>
        <v>0.5403135073</v>
      </c>
      <c r="K367" s="36">
        <f t="shared" si="21"/>
        <v>178</v>
      </c>
      <c r="L367" s="37">
        <f t="shared" si="22"/>
        <v>180</v>
      </c>
      <c r="M367" s="38">
        <f t="shared" si="23"/>
        <v>282</v>
      </c>
      <c r="N367" s="39">
        <f t="shared" si="24"/>
        <v>239</v>
      </c>
      <c r="O367" s="35">
        <f t="shared" si="25"/>
        <v>0.4972067039</v>
      </c>
      <c r="P367" s="35">
        <f t="shared" si="26"/>
        <v>0.5412667946</v>
      </c>
      <c r="Q367" s="40">
        <f t="shared" si="27"/>
        <v>0.5233219568</v>
      </c>
      <c r="R367" s="35">
        <f t="shared" si="28"/>
        <v>0.6103896104</v>
      </c>
      <c r="S367" s="10">
        <f t="shared" si="57"/>
        <v>0.8166475614</v>
      </c>
      <c r="T367" s="10">
        <f t="shared" si="29"/>
        <v>0.9421303434</v>
      </c>
      <c r="U367" s="10">
        <f t="shared" si="30"/>
        <v>0.9421303434</v>
      </c>
      <c r="V367" s="30">
        <f t="shared" si="31"/>
        <v>879</v>
      </c>
      <c r="W367" s="30">
        <f t="shared" si="32"/>
        <v>460</v>
      </c>
      <c r="X367" s="34">
        <f t="shared" si="33"/>
        <v>718</v>
      </c>
      <c r="Y367" s="36">
        <f t="shared" si="34"/>
        <v>436</v>
      </c>
      <c r="Z367" s="37">
        <f t="shared" ref="Z367:AA367" si="1498">L367</f>
        <v>180</v>
      </c>
      <c r="AA367" s="38">
        <f t="shared" si="1498"/>
        <v>282</v>
      </c>
      <c r="AB367" s="39">
        <f t="shared" si="36"/>
        <v>27</v>
      </c>
      <c r="AC367" s="35">
        <f t="shared" si="37"/>
        <v>0.9126213592</v>
      </c>
      <c r="AD367" s="35">
        <f t="shared" si="38"/>
        <v>0.7077922078</v>
      </c>
      <c r="AE367" s="50">
        <f t="shared" ref="AE367:AF367" si="1499">O367</f>
        <v>0.4972067039</v>
      </c>
      <c r="AF367" s="50">
        <f t="shared" si="1499"/>
        <v>0.5412667946</v>
      </c>
      <c r="AG367" s="52">
        <f t="shared" si="40"/>
        <v>0</v>
      </c>
      <c r="AH367" s="42">
        <v>333.0</v>
      </c>
      <c r="AI367" s="42">
        <v>834.0</v>
      </c>
      <c r="AJ367" s="42">
        <v>34.0</v>
      </c>
      <c r="AK367" s="42">
        <v>455.0</v>
      </c>
      <c r="AL367" s="42">
        <v>0.06952965235173825</v>
      </c>
      <c r="AM367" s="42">
        <v>0.2853470437017995</v>
      </c>
      <c r="AN367" s="42">
        <v>0.16096579476861167</v>
      </c>
      <c r="AO367" s="42">
        <v>0.1118421052631579</v>
      </c>
      <c r="AP367" s="42">
        <v>0.0</v>
      </c>
      <c r="AQ367" s="35">
        <f t="shared" si="41"/>
        <v>0.06952965235</v>
      </c>
      <c r="AR367" s="35">
        <f t="shared" si="42"/>
        <v>0.2853470437</v>
      </c>
      <c r="AS367" s="30">
        <f t="shared" si="43"/>
        <v>0.3382869597</v>
      </c>
      <c r="AT367" s="30">
        <f t="shared" si="44"/>
        <v>0.03705391123</v>
      </c>
      <c r="AU367" s="30">
        <f t="shared" si="45"/>
        <v>-0.05293991601</v>
      </c>
      <c r="AV367" s="41">
        <f t="shared" si="46"/>
        <v>0.2957607998</v>
      </c>
      <c r="AW367" s="42">
        <f t="shared" si="47"/>
        <v>0.05571070316</v>
      </c>
      <c r="AX367" s="42">
        <f t="shared" si="48"/>
        <v>-0.02477896078</v>
      </c>
      <c r="AY367" s="36">
        <f t="shared" si="49"/>
        <v>0</v>
      </c>
      <c r="AZ367" s="37">
        <f t="shared" si="50"/>
        <v>834</v>
      </c>
      <c r="BA367" s="38">
        <f t="shared" si="51"/>
        <v>34</v>
      </c>
      <c r="BB367" s="39">
        <f t="shared" si="52"/>
        <v>455</v>
      </c>
      <c r="BC367" s="43"/>
      <c r="BD367" s="43"/>
      <c r="BE367" s="43">
        <f t="shared" si="53"/>
        <v>1</v>
      </c>
      <c r="BF367" s="43">
        <f t="shared" ref="BF367:BK367" si="1500">POWER($AQ367,BF$3)</f>
        <v>0.06952965235</v>
      </c>
      <c r="BG367" s="43">
        <f t="shared" si="1500"/>
        <v>0.004834372556</v>
      </c>
      <c r="BH367" s="43">
        <f t="shared" si="1500"/>
        <v>0.0003361322432</v>
      </c>
      <c r="BI367" s="43">
        <f t="shared" si="1500"/>
        <v>0.00002337115801</v>
      </c>
      <c r="BJ367" s="43">
        <f t="shared" si="1500"/>
        <v>0.000001624988492</v>
      </c>
      <c r="BK367" s="43">
        <f t="shared" si="1500"/>
        <v>0.0000001129848849</v>
      </c>
      <c r="BL367" s="43">
        <f t="shared" ref="BL367:BO367" si="1501">$AR367*BE367</f>
        <v>0.2853470437</v>
      </c>
      <c r="BM367" s="43">
        <f t="shared" si="1501"/>
        <v>0.01984008075</v>
      </c>
      <c r="BN367" s="43">
        <f t="shared" si="1501"/>
        <v>0.001379473917</v>
      </c>
      <c r="BO367" s="43">
        <f t="shared" si="1501"/>
        <v>0.00009591434188</v>
      </c>
      <c r="BP367" s="43"/>
      <c r="BQ367" s="43"/>
      <c r="BR367" s="43"/>
      <c r="BS367" s="43"/>
      <c r="BT367" s="43"/>
      <c r="BU367" s="43"/>
      <c r="BV367" s="43"/>
      <c r="BW367" s="43"/>
      <c r="BX367" s="43"/>
    </row>
    <row r="368">
      <c r="A368" s="30"/>
      <c r="B368" s="30"/>
      <c r="C368" s="44">
        <f t="shared" si="56"/>
        <v>364</v>
      </c>
      <c r="D368" s="32">
        <f t="shared" si="14"/>
        <v>771</v>
      </c>
      <c r="E368" s="32">
        <f t="shared" si="15"/>
        <v>771</v>
      </c>
      <c r="F368" s="33">
        <f t="shared" si="16"/>
        <v>477</v>
      </c>
      <c r="G368" s="30">
        <f t="shared" si="17"/>
        <v>260</v>
      </c>
      <c r="H368" s="34">
        <f t="shared" si="18"/>
        <v>217</v>
      </c>
      <c r="I368" s="35">
        <f t="shared" si="19"/>
        <v>0.4845041171</v>
      </c>
      <c r="J368" s="35">
        <f t="shared" si="20"/>
        <v>0.4512394095</v>
      </c>
      <c r="K368" s="36">
        <f t="shared" si="21"/>
        <v>126</v>
      </c>
      <c r="L368" s="37">
        <f t="shared" si="22"/>
        <v>134</v>
      </c>
      <c r="M368" s="38">
        <f t="shared" si="23"/>
        <v>98</v>
      </c>
      <c r="N368" s="39">
        <f t="shared" si="24"/>
        <v>119</v>
      </c>
      <c r="O368" s="35">
        <f t="shared" si="25"/>
        <v>0.4846153846</v>
      </c>
      <c r="P368" s="35">
        <f t="shared" si="26"/>
        <v>0.4516129032</v>
      </c>
      <c r="Q368" s="40">
        <f t="shared" si="27"/>
        <v>0.4696016771</v>
      </c>
      <c r="R368" s="35">
        <f t="shared" si="28"/>
        <v>0.4224137931</v>
      </c>
      <c r="S368" s="10">
        <f t="shared" si="57"/>
        <v>0.8035252891</v>
      </c>
      <c r="T368" s="10">
        <f t="shared" si="29"/>
        <v>1.037718111</v>
      </c>
      <c r="U368" s="10">
        <f t="shared" si="30"/>
        <v>1</v>
      </c>
      <c r="V368" s="30">
        <f t="shared" si="31"/>
        <v>477</v>
      </c>
      <c r="W368" s="30">
        <f t="shared" si="32"/>
        <v>224</v>
      </c>
      <c r="X368" s="34">
        <f t="shared" si="33"/>
        <v>383</v>
      </c>
      <c r="Y368" s="36">
        <f t="shared" si="34"/>
        <v>285</v>
      </c>
      <c r="Z368" s="37">
        <f t="shared" ref="Z368:AA368" si="1502">L368</f>
        <v>134</v>
      </c>
      <c r="AA368" s="38">
        <f t="shared" si="1502"/>
        <v>98</v>
      </c>
      <c r="AB368" s="39">
        <f t="shared" si="36"/>
        <v>0</v>
      </c>
      <c r="AC368" s="35">
        <f t="shared" si="37"/>
        <v>1</v>
      </c>
      <c r="AD368" s="35">
        <f t="shared" si="38"/>
        <v>0.6801909308</v>
      </c>
      <c r="AE368" s="50">
        <f t="shared" ref="AE368:AF368" si="1503">O368</f>
        <v>0.4846153846</v>
      </c>
      <c r="AF368" s="50">
        <f t="shared" si="1503"/>
        <v>0.4516129032</v>
      </c>
      <c r="AG368" s="52">
        <f t="shared" si="40"/>
        <v>1</v>
      </c>
      <c r="AH368" s="42">
        <v>324.0</v>
      </c>
      <c r="AI368" s="42">
        <v>292.0</v>
      </c>
      <c r="AJ368" s="42">
        <v>58.0</v>
      </c>
      <c r="AK368" s="42">
        <v>149.0</v>
      </c>
      <c r="AL368" s="42">
        <v>0.28019323671497587</v>
      </c>
      <c r="AM368" s="42">
        <v>0.525974025974026</v>
      </c>
      <c r="AN368" s="42">
        <v>0.525974025974026</v>
      </c>
      <c r="AO368" s="42">
        <v>0.5132743362831859</v>
      </c>
      <c r="AP368" s="42">
        <v>0.0</v>
      </c>
      <c r="AQ368" s="35">
        <f t="shared" si="41"/>
        <v>0.2801932367</v>
      </c>
      <c r="AR368" s="35">
        <f t="shared" si="42"/>
        <v>0.525974026</v>
      </c>
      <c r="AS368" s="30">
        <f t="shared" si="43"/>
        <v>0.4404872853</v>
      </c>
      <c r="AT368" s="30">
        <f t="shared" si="44"/>
        <v>0.1392542368</v>
      </c>
      <c r="AU368" s="30">
        <f t="shared" si="45"/>
        <v>0.08548674071</v>
      </c>
      <c r="AV368" s="41">
        <f t="shared" si="46"/>
        <v>0.3241585902</v>
      </c>
      <c r="AW368" s="42">
        <f t="shared" si="47"/>
        <v>0.2212464603</v>
      </c>
      <c r="AX368" s="42">
        <f t="shared" si="48"/>
        <v>0.3512202032</v>
      </c>
      <c r="AY368" s="36">
        <f t="shared" si="49"/>
        <v>158</v>
      </c>
      <c r="AZ368" s="37">
        <f t="shared" si="50"/>
        <v>292</v>
      </c>
      <c r="BA368" s="38">
        <f t="shared" si="51"/>
        <v>58</v>
      </c>
      <c r="BB368" s="39">
        <f t="shared" si="52"/>
        <v>149</v>
      </c>
      <c r="BC368" s="43"/>
      <c r="BD368" s="43"/>
      <c r="BE368" s="43">
        <f t="shared" si="53"/>
        <v>1</v>
      </c>
      <c r="BF368" s="43">
        <f t="shared" ref="BF368:BK368" si="1504">POWER($AQ368,BF$3)</f>
        <v>0.2801932367</v>
      </c>
      <c r="BG368" s="43">
        <f t="shared" si="1504"/>
        <v>0.0785082499</v>
      </c>
      <c r="BH368" s="43">
        <f t="shared" si="1504"/>
        <v>0.02199748065</v>
      </c>
      <c r="BI368" s="43">
        <f t="shared" si="1504"/>
        <v>0.006163545302</v>
      </c>
      <c r="BJ368" s="43">
        <f t="shared" si="1504"/>
        <v>0.001726983708</v>
      </c>
      <c r="BK368" s="43">
        <f t="shared" si="1504"/>
        <v>0.0004838891549</v>
      </c>
      <c r="BL368" s="43">
        <f t="shared" ref="BL368:BO368" si="1505">$AR368*BE368</f>
        <v>0.525974026</v>
      </c>
      <c r="BM368" s="43">
        <f t="shared" si="1505"/>
        <v>0.1473743648</v>
      </c>
      <c r="BN368" s="43">
        <f t="shared" si="1505"/>
        <v>0.04129330027</v>
      </c>
      <c r="BO368" s="43">
        <f t="shared" si="1505"/>
        <v>0.01157010346</v>
      </c>
      <c r="BP368" s="43"/>
      <c r="BQ368" s="43"/>
      <c r="BR368" s="43"/>
      <c r="BS368" s="43"/>
      <c r="BT368" s="43"/>
      <c r="BU368" s="43"/>
      <c r="BV368" s="43"/>
      <c r="BW368" s="43"/>
      <c r="BX368" s="43"/>
    </row>
    <row r="369">
      <c r="A369" s="30"/>
      <c r="B369" s="30"/>
      <c r="C369" s="44">
        <f t="shared" si="56"/>
        <v>365</v>
      </c>
      <c r="D369" s="32">
        <f t="shared" si="14"/>
        <v>3145</v>
      </c>
      <c r="E369" s="32">
        <f t="shared" si="15"/>
        <v>3145</v>
      </c>
      <c r="F369" s="33">
        <f t="shared" si="16"/>
        <v>1831</v>
      </c>
      <c r="G369" s="30">
        <f t="shared" si="17"/>
        <v>1004</v>
      </c>
      <c r="H369" s="34">
        <f t="shared" si="18"/>
        <v>827</v>
      </c>
      <c r="I369" s="35">
        <f t="shared" si="19"/>
        <v>0.44879354</v>
      </c>
      <c r="J369" s="35">
        <f t="shared" si="20"/>
        <v>0.3710960843</v>
      </c>
      <c r="K369" s="36">
        <f t="shared" si="21"/>
        <v>451</v>
      </c>
      <c r="L369" s="37">
        <f t="shared" si="22"/>
        <v>553</v>
      </c>
      <c r="M369" s="38">
        <f t="shared" si="23"/>
        <v>307</v>
      </c>
      <c r="N369" s="39">
        <f t="shared" si="24"/>
        <v>520</v>
      </c>
      <c r="O369" s="35">
        <f t="shared" si="25"/>
        <v>0.4492031873</v>
      </c>
      <c r="P369" s="35">
        <f t="shared" si="26"/>
        <v>0.3712212817</v>
      </c>
      <c r="Q369" s="40">
        <f t="shared" si="27"/>
        <v>0.4139814309</v>
      </c>
      <c r="R369" s="35">
        <f t="shared" si="28"/>
        <v>0.3569767442</v>
      </c>
      <c r="S369" s="10">
        <f t="shared" si="57"/>
        <v>0.7112358741</v>
      </c>
      <c r="T369" s="10">
        <f t="shared" si="29"/>
        <v>0.9271880514</v>
      </c>
      <c r="U369" s="10">
        <f t="shared" si="30"/>
        <v>0.9271880514</v>
      </c>
      <c r="V369" s="30">
        <f t="shared" si="31"/>
        <v>1831</v>
      </c>
      <c r="W369" s="30">
        <f t="shared" si="32"/>
        <v>758</v>
      </c>
      <c r="X369" s="34">
        <f t="shared" si="33"/>
        <v>1302</v>
      </c>
      <c r="Y369" s="36">
        <f t="shared" si="34"/>
        <v>995</v>
      </c>
      <c r="Z369" s="37">
        <f t="shared" ref="Z369:AA369" si="1506">L369</f>
        <v>553</v>
      </c>
      <c r="AA369" s="38">
        <f t="shared" si="1506"/>
        <v>307</v>
      </c>
      <c r="AB369" s="39">
        <f t="shared" si="36"/>
        <v>78</v>
      </c>
      <c r="AC369" s="35">
        <f t="shared" si="37"/>
        <v>0.7974025974</v>
      </c>
      <c r="AD369" s="35">
        <f t="shared" si="38"/>
        <v>0.6427648579</v>
      </c>
      <c r="AE369" s="50">
        <f t="shared" ref="AE369:AF369" si="1507">O369</f>
        <v>0.4492031873</v>
      </c>
      <c r="AF369" s="50">
        <f t="shared" si="1507"/>
        <v>0.3712212817</v>
      </c>
      <c r="AG369" s="52">
        <f t="shared" si="40"/>
        <v>0</v>
      </c>
      <c r="AH369" s="42">
        <v>224.0</v>
      </c>
      <c r="AI369" s="42">
        <v>147.0</v>
      </c>
      <c r="AJ369" s="42">
        <v>101.0</v>
      </c>
      <c r="AK369" s="42">
        <v>71.0</v>
      </c>
      <c r="AL369" s="42">
        <v>0.5872093023255814</v>
      </c>
      <c r="AM369" s="42">
        <v>0.6037735849056604</v>
      </c>
      <c r="AN369" s="42">
        <v>0.58</v>
      </c>
      <c r="AO369" s="42">
        <v>0.6011904761904762</v>
      </c>
      <c r="AP369" s="42">
        <v>0.0</v>
      </c>
      <c r="AQ369" s="35">
        <f t="shared" si="41"/>
        <v>0.5872093023</v>
      </c>
      <c r="AR369" s="35">
        <f t="shared" si="42"/>
        <v>0.6037735849</v>
      </c>
      <c r="AS369" s="30">
        <f t="shared" si="43"/>
        <v>0.5588578586</v>
      </c>
      <c r="AT369" s="30">
        <f t="shared" si="44"/>
        <v>0.2576248102</v>
      </c>
      <c r="AU369" s="30">
        <f t="shared" si="45"/>
        <v>0.04491572628</v>
      </c>
      <c r="AV369" s="41">
        <f t="shared" si="46"/>
        <v>0.3719579756</v>
      </c>
      <c r="AW369" s="42">
        <f t="shared" si="47"/>
        <v>0.4534232612</v>
      </c>
      <c r="AX369" s="42">
        <f t="shared" si="48"/>
        <v>0.521712975</v>
      </c>
      <c r="AY369" s="36">
        <f t="shared" si="49"/>
        <v>160</v>
      </c>
      <c r="AZ369" s="37">
        <f t="shared" si="50"/>
        <v>147</v>
      </c>
      <c r="BA369" s="38">
        <f t="shared" si="51"/>
        <v>101</v>
      </c>
      <c r="BB369" s="39">
        <f t="shared" si="52"/>
        <v>71</v>
      </c>
      <c r="BC369" s="43"/>
      <c r="BD369" s="43"/>
      <c r="BE369" s="43">
        <f t="shared" si="53"/>
        <v>1</v>
      </c>
      <c r="BF369" s="43">
        <f t="shared" ref="BF369:BK369" si="1508">POWER($AQ369,BF$3)</f>
        <v>0.5872093023</v>
      </c>
      <c r="BG369" s="43">
        <f t="shared" si="1508"/>
        <v>0.3448147647</v>
      </c>
      <c r="BH369" s="43">
        <f t="shared" si="1508"/>
        <v>0.2024784374</v>
      </c>
      <c r="BI369" s="43">
        <f t="shared" si="1508"/>
        <v>0.118897222</v>
      </c>
      <c r="BJ369" s="43">
        <f t="shared" si="1508"/>
        <v>0.06981755477</v>
      </c>
      <c r="BK369" s="43">
        <f t="shared" si="1508"/>
        <v>0.04099751763</v>
      </c>
      <c r="BL369" s="43">
        <f t="shared" ref="BL369:BO369" si="1509">$AR369*BE369</f>
        <v>0.6037735849</v>
      </c>
      <c r="BM369" s="43">
        <f t="shared" si="1509"/>
        <v>0.3545414656</v>
      </c>
      <c r="BN369" s="43">
        <f t="shared" si="1509"/>
        <v>0.2081900466</v>
      </c>
      <c r="BO369" s="43">
        <f t="shared" si="1509"/>
        <v>0.122251132</v>
      </c>
      <c r="BP369" s="43"/>
      <c r="BQ369" s="43"/>
      <c r="BR369" s="43"/>
      <c r="BS369" s="43"/>
      <c r="BT369" s="43"/>
      <c r="BU369" s="43"/>
      <c r="BV369" s="43"/>
      <c r="BW369" s="43"/>
      <c r="BX369" s="43"/>
    </row>
    <row r="370">
      <c r="A370" s="30"/>
      <c r="B370" s="30"/>
      <c r="C370" s="44">
        <f t="shared" si="56"/>
        <v>366</v>
      </c>
      <c r="D370" s="32">
        <f t="shared" si="14"/>
        <v>1072</v>
      </c>
      <c r="E370" s="32">
        <f t="shared" si="15"/>
        <v>1072</v>
      </c>
      <c r="F370" s="33">
        <f t="shared" si="16"/>
        <v>456</v>
      </c>
      <c r="G370" s="30">
        <f t="shared" si="17"/>
        <v>319</v>
      </c>
      <c r="H370" s="34">
        <f t="shared" si="18"/>
        <v>137</v>
      </c>
      <c r="I370" s="35">
        <f t="shared" si="19"/>
        <v>0.218286347</v>
      </c>
      <c r="J370" s="35">
        <f t="shared" si="20"/>
        <v>0.2668514004</v>
      </c>
      <c r="K370" s="36">
        <f t="shared" si="21"/>
        <v>70</v>
      </c>
      <c r="L370" s="37">
        <f t="shared" si="22"/>
        <v>249</v>
      </c>
      <c r="M370" s="38">
        <f t="shared" si="23"/>
        <v>37</v>
      </c>
      <c r="N370" s="39">
        <f t="shared" si="24"/>
        <v>100</v>
      </c>
      <c r="O370" s="35">
        <f t="shared" si="25"/>
        <v>0.2194357367</v>
      </c>
      <c r="P370" s="35">
        <f t="shared" si="26"/>
        <v>0.2700729927</v>
      </c>
      <c r="Q370" s="40">
        <f t="shared" si="27"/>
        <v>0.2346491228</v>
      </c>
      <c r="R370" s="35">
        <f t="shared" si="28"/>
        <v>0.1293706294</v>
      </c>
      <c r="S370" s="10">
        <f t="shared" si="57"/>
        <v>0.3865384485</v>
      </c>
      <c r="T370" s="10">
        <f t="shared" si="29"/>
        <v>0.5366846054</v>
      </c>
      <c r="U370" s="10">
        <f t="shared" si="30"/>
        <v>0.5366846054</v>
      </c>
      <c r="V370" s="30">
        <f t="shared" si="31"/>
        <v>456</v>
      </c>
      <c r="W370" s="30">
        <f t="shared" si="32"/>
        <v>107</v>
      </c>
      <c r="X370" s="34">
        <f t="shared" si="33"/>
        <v>176</v>
      </c>
      <c r="Y370" s="36">
        <f t="shared" si="34"/>
        <v>139</v>
      </c>
      <c r="Z370" s="37">
        <f t="shared" ref="Z370:AA370" si="1510">L370</f>
        <v>249</v>
      </c>
      <c r="AA370" s="38">
        <f t="shared" si="1510"/>
        <v>37</v>
      </c>
      <c r="AB370" s="39">
        <f t="shared" si="36"/>
        <v>120</v>
      </c>
      <c r="AC370" s="35">
        <f t="shared" si="37"/>
        <v>0.2356687898</v>
      </c>
      <c r="AD370" s="35">
        <f t="shared" si="38"/>
        <v>0.3582474227</v>
      </c>
      <c r="AE370" s="50">
        <f t="shared" ref="AE370:AF370" si="1511">O370</f>
        <v>0.2194357367</v>
      </c>
      <c r="AF370" s="50">
        <f t="shared" si="1511"/>
        <v>0.2700729927</v>
      </c>
      <c r="AG370" s="52">
        <f t="shared" si="40"/>
        <v>0</v>
      </c>
      <c r="AH370" s="42">
        <v>250.0</v>
      </c>
      <c r="AI370" s="42">
        <v>124.0</v>
      </c>
      <c r="AJ370" s="42">
        <v>121.0</v>
      </c>
      <c r="AK370" s="42">
        <v>16.0</v>
      </c>
      <c r="AL370" s="42">
        <v>0.8832116788321168</v>
      </c>
      <c r="AM370" s="42">
        <v>0.6684491978609626</v>
      </c>
      <c r="AN370" s="42">
        <v>0.5539568345323741</v>
      </c>
      <c r="AO370" s="42">
        <v>0.599009900990099</v>
      </c>
      <c r="AP370" s="42">
        <v>0.0</v>
      </c>
      <c r="AQ370" s="35">
        <f t="shared" si="41"/>
        <v>0.8832116788</v>
      </c>
      <c r="AR370" s="35">
        <f t="shared" si="42"/>
        <v>0.6684491979</v>
      </c>
      <c r="AS370" s="30">
        <f t="shared" si="43"/>
        <v>0.6332504492</v>
      </c>
      <c r="AT370" s="30">
        <f t="shared" si="44"/>
        <v>0.3320174007</v>
      </c>
      <c r="AU370" s="30">
        <f t="shared" si="45"/>
        <v>0.03519874871</v>
      </c>
      <c r="AV370" s="41">
        <f t="shared" si="46"/>
        <v>0.4258206992</v>
      </c>
      <c r="AW370" s="42">
        <f t="shared" si="47"/>
        <v>0.6671950329</v>
      </c>
      <c r="AX370" s="42">
        <f t="shared" si="48"/>
        <v>0.7207110879</v>
      </c>
      <c r="AY370" s="36">
        <f t="shared" si="49"/>
        <v>320</v>
      </c>
      <c r="AZ370" s="37">
        <f t="shared" si="50"/>
        <v>124</v>
      </c>
      <c r="BA370" s="38">
        <f t="shared" si="51"/>
        <v>121</v>
      </c>
      <c r="BB370" s="39">
        <f t="shared" si="52"/>
        <v>16</v>
      </c>
      <c r="BC370" s="43"/>
      <c r="BD370" s="43"/>
      <c r="BE370" s="43">
        <f t="shared" si="53"/>
        <v>1</v>
      </c>
      <c r="BF370" s="43">
        <f t="shared" ref="BF370:BK370" si="1512">POWER($AQ370,BF$3)</f>
        <v>0.8832116788</v>
      </c>
      <c r="BG370" s="43">
        <f t="shared" si="1512"/>
        <v>0.7800628696</v>
      </c>
      <c r="BH370" s="43">
        <f t="shared" si="1512"/>
        <v>0.6889606367</v>
      </c>
      <c r="BI370" s="43">
        <f t="shared" si="1512"/>
        <v>0.6084980806</v>
      </c>
      <c r="BJ370" s="43">
        <f t="shared" si="1512"/>
        <v>0.5374326113</v>
      </c>
      <c r="BK370" s="43">
        <f t="shared" si="1512"/>
        <v>0.4746667589</v>
      </c>
      <c r="BL370" s="43">
        <f t="shared" ref="BL370:BO370" si="1513">$AR370*BE370</f>
        <v>0.6684491979</v>
      </c>
      <c r="BM370" s="43">
        <f t="shared" si="1513"/>
        <v>0.5903821383</v>
      </c>
      <c r="BN370" s="43">
        <f t="shared" si="1513"/>
        <v>0.5214323995</v>
      </c>
      <c r="BO370" s="43">
        <f t="shared" si="1513"/>
        <v>0.4605351849</v>
      </c>
      <c r="BP370" s="43"/>
      <c r="BQ370" s="43"/>
      <c r="BR370" s="43"/>
      <c r="BS370" s="43"/>
      <c r="BT370" s="43"/>
      <c r="BU370" s="43"/>
      <c r="BV370" s="43"/>
      <c r="BW370" s="43"/>
      <c r="BX370" s="43"/>
    </row>
    <row r="371">
      <c r="A371" s="30"/>
      <c r="B371" s="30"/>
      <c r="C371" s="44">
        <f t="shared" si="56"/>
        <v>367</v>
      </c>
      <c r="D371" s="32">
        <f t="shared" si="14"/>
        <v>572</v>
      </c>
      <c r="E371" s="32">
        <f t="shared" si="15"/>
        <v>572</v>
      </c>
      <c r="F371" s="33">
        <f t="shared" si="16"/>
        <v>337</v>
      </c>
      <c r="G371" s="30">
        <f t="shared" si="17"/>
        <v>263</v>
      </c>
      <c r="H371" s="34">
        <f t="shared" si="18"/>
        <v>74</v>
      </c>
      <c r="I371" s="35">
        <f t="shared" si="19"/>
        <v>0.5038022392</v>
      </c>
      <c r="J371" s="35">
        <f t="shared" si="20"/>
        <v>0.5285191051</v>
      </c>
      <c r="K371" s="36">
        <f t="shared" si="21"/>
        <v>132</v>
      </c>
      <c r="L371" s="37">
        <f t="shared" si="22"/>
        <v>131</v>
      </c>
      <c r="M371" s="38">
        <f t="shared" si="23"/>
        <v>39</v>
      </c>
      <c r="N371" s="39">
        <f t="shared" si="24"/>
        <v>35</v>
      </c>
      <c r="O371" s="35">
        <f t="shared" si="25"/>
        <v>0.5019011407</v>
      </c>
      <c r="P371" s="35">
        <f t="shared" si="26"/>
        <v>0.527027027</v>
      </c>
      <c r="Q371" s="40">
        <f t="shared" si="27"/>
        <v>0.5074183976</v>
      </c>
      <c r="R371" s="35">
        <f t="shared" si="28"/>
        <v>0.2294117647</v>
      </c>
      <c r="S371" s="10">
        <f t="shared" si="57"/>
        <v>0.6013586096</v>
      </c>
      <c r="T371" s="10">
        <f t="shared" si="29"/>
        <v>0.8265280968</v>
      </c>
      <c r="U371" s="10">
        <f t="shared" si="30"/>
        <v>0.8265280968</v>
      </c>
      <c r="V371" s="30">
        <f t="shared" si="31"/>
        <v>337</v>
      </c>
      <c r="W371" s="30">
        <f t="shared" si="32"/>
        <v>171</v>
      </c>
      <c r="X371" s="34">
        <f t="shared" si="33"/>
        <v>203</v>
      </c>
      <c r="Y371" s="36">
        <f t="shared" si="34"/>
        <v>164</v>
      </c>
      <c r="Z371" s="37">
        <f t="shared" ref="Z371:AA371" si="1514">L371</f>
        <v>131</v>
      </c>
      <c r="AA371" s="38">
        <f t="shared" si="1514"/>
        <v>39</v>
      </c>
      <c r="AB371" s="39">
        <f t="shared" si="36"/>
        <v>34</v>
      </c>
      <c r="AC371" s="35">
        <f t="shared" si="37"/>
        <v>0.5342465753</v>
      </c>
      <c r="AD371" s="35">
        <f t="shared" si="38"/>
        <v>0.5559322034</v>
      </c>
      <c r="AE371" s="50">
        <f t="shared" ref="AE371:AF371" si="1515">O371</f>
        <v>0.5019011407</v>
      </c>
      <c r="AF371" s="50">
        <f t="shared" si="1515"/>
        <v>0.527027027</v>
      </c>
      <c r="AG371" s="52">
        <f t="shared" si="40"/>
        <v>0</v>
      </c>
      <c r="AH371" s="42">
        <v>465.0</v>
      </c>
      <c r="AI371" s="42">
        <v>289.0</v>
      </c>
      <c r="AJ371" s="42">
        <v>143.0</v>
      </c>
      <c r="AK371" s="42">
        <v>46.0</v>
      </c>
      <c r="AL371" s="42">
        <v>0.7566137566137566</v>
      </c>
      <c r="AM371" s="42">
        <v>0.616710875331565</v>
      </c>
      <c r="AN371" s="42">
        <v>0.5034364261168385</v>
      </c>
      <c r="AO371" s="42">
        <v>0.4798657718120805</v>
      </c>
      <c r="AP371" s="42">
        <v>0.0</v>
      </c>
      <c r="AQ371" s="35">
        <f t="shared" si="41"/>
        <v>0.7566137566</v>
      </c>
      <c r="AR371" s="35">
        <f t="shared" si="42"/>
        <v>0.6167108753</v>
      </c>
      <c r="AS371" s="30">
        <f t="shared" si="43"/>
        <v>0.6065866583</v>
      </c>
      <c r="AT371" s="30">
        <f t="shared" si="44"/>
        <v>0.3053536098</v>
      </c>
      <c r="AU371" s="30">
        <f t="shared" si="45"/>
        <v>0.01012421703</v>
      </c>
      <c r="AV371" s="41">
        <f t="shared" si="46"/>
        <v>0.4018100422</v>
      </c>
      <c r="AW371" s="42">
        <f t="shared" si="47"/>
        <v>0.5769337933</v>
      </c>
      <c r="AX371" s="42">
        <f t="shared" si="48"/>
        <v>0.5923266176</v>
      </c>
      <c r="AY371" s="36">
        <f t="shared" si="49"/>
        <v>420</v>
      </c>
      <c r="AZ371" s="37">
        <f t="shared" si="50"/>
        <v>289</v>
      </c>
      <c r="BA371" s="38">
        <f t="shared" si="51"/>
        <v>143</v>
      </c>
      <c r="BB371" s="39">
        <f t="shared" si="52"/>
        <v>46</v>
      </c>
      <c r="BC371" s="43"/>
      <c r="BD371" s="43"/>
      <c r="BE371" s="43">
        <f t="shared" si="53"/>
        <v>1</v>
      </c>
      <c r="BF371" s="43">
        <f t="shared" ref="BF371:BK371" si="1516">POWER($AQ371,BF$3)</f>
        <v>0.7566137566</v>
      </c>
      <c r="BG371" s="43">
        <f t="shared" si="1516"/>
        <v>0.5724643767</v>
      </c>
      <c r="BH371" s="43">
        <f t="shared" si="1516"/>
        <v>0.4331344226</v>
      </c>
      <c r="BI371" s="43">
        <f t="shared" si="1516"/>
        <v>0.3277154626</v>
      </c>
      <c r="BJ371" s="43">
        <f t="shared" si="1516"/>
        <v>0.2479540272</v>
      </c>
      <c r="BK371" s="43">
        <f t="shared" si="1516"/>
        <v>0.187605428</v>
      </c>
      <c r="BL371" s="43">
        <f t="shared" ref="BL371:BO371" si="1517">$AR371*BE371</f>
        <v>0.6167108753</v>
      </c>
      <c r="BM371" s="43">
        <f t="shared" si="1517"/>
        <v>0.4666119321</v>
      </c>
      <c r="BN371" s="43">
        <f t="shared" si="1517"/>
        <v>0.3530450068</v>
      </c>
      <c r="BO371" s="43">
        <f t="shared" si="1517"/>
        <v>0.2671187089</v>
      </c>
      <c r="BP371" s="43"/>
      <c r="BQ371" s="43"/>
      <c r="BR371" s="43"/>
      <c r="BS371" s="43"/>
      <c r="BT371" s="43"/>
      <c r="BU371" s="43"/>
      <c r="BV371" s="43"/>
      <c r="BW371" s="43"/>
      <c r="BX371" s="43"/>
    </row>
    <row r="372">
      <c r="A372" s="30"/>
      <c r="B372" s="30"/>
      <c r="C372" s="44">
        <f t="shared" si="56"/>
        <v>368</v>
      </c>
      <c r="D372" s="32">
        <f t="shared" si="14"/>
        <v>761</v>
      </c>
      <c r="E372" s="32">
        <f t="shared" si="15"/>
        <v>761</v>
      </c>
      <c r="F372" s="33">
        <f t="shared" si="16"/>
        <v>362</v>
      </c>
      <c r="G372" s="30">
        <f t="shared" si="17"/>
        <v>230</v>
      </c>
      <c r="H372" s="34">
        <f t="shared" si="18"/>
        <v>132</v>
      </c>
      <c r="I372" s="35">
        <f t="shared" si="19"/>
        <v>0.577676786</v>
      </c>
      <c r="J372" s="35">
        <f t="shared" si="20"/>
        <v>0.5229498551</v>
      </c>
      <c r="K372" s="36">
        <f t="shared" si="21"/>
        <v>133</v>
      </c>
      <c r="L372" s="37">
        <f t="shared" si="22"/>
        <v>97</v>
      </c>
      <c r="M372" s="38">
        <f t="shared" si="23"/>
        <v>69</v>
      </c>
      <c r="N372" s="39">
        <f t="shared" si="24"/>
        <v>63</v>
      </c>
      <c r="O372" s="35">
        <f t="shared" si="25"/>
        <v>0.5782608696</v>
      </c>
      <c r="P372" s="35">
        <f t="shared" si="26"/>
        <v>0.5227272727</v>
      </c>
      <c r="Q372" s="40">
        <f t="shared" si="27"/>
        <v>0.5580110497</v>
      </c>
      <c r="R372" s="35">
        <f t="shared" si="28"/>
        <v>0.4156626506</v>
      </c>
      <c r="S372" s="10">
        <f t="shared" si="57"/>
        <v>0.6664810217</v>
      </c>
      <c r="T372" s="10">
        <f t="shared" si="29"/>
        <v>0.8172610074</v>
      </c>
      <c r="U372" s="10">
        <f t="shared" si="30"/>
        <v>0.8172610074</v>
      </c>
      <c r="V372" s="30">
        <f t="shared" si="31"/>
        <v>362</v>
      </c>
      <c r="W372" s="30">
        <f t="shared" si="32"/>
        <v>202</v>
      </c>
      <c r="X372" s="34">
        <f t="shared" si="33"/>
        <v>241</v>
      </c>
      <c r="Y372" s="36">
        <f t="shared" si="34"/>
        <v>172</v>
      </c>
      <c r="Z372" s="37">
        <f t="shared" ref="Z372:AA372" si="1518">L372</f>
        <v>97</v>
      </c>
      <c r="AA372" s="38">
        <f t="shared" si="1518"/>
        <v>69</v>
      </c>
      <c r="AB372" s="39">
        <f t="shared" si="36"/>
        <v>38</v>
      </c>
      <c r="AC372" s="35">
        <f t="shared" si="37"/>
        <v>0.6448598131</v>
      </c>
      <c r="AD372" s="35">
        <f t="shared" si="38"/>
        <v>0.6394052045</v>
      </c>
      <c r="AE372" s="50">
        <f t="shared" ref="AE372:AF372" si="1519">O372</f>
        <v>0.5782608696</v>
      </c>
      <c r="AF372" s="50">
        <f t="shared" si="1519"/>
        <v>0.5227272727</v>
      </c>
      <c r="AG372" s="52">
        <f t="shared" si="40"/>
        <v>0</v>
      </c>
      <c r="AH372" s="42">
        <v>412.0</v>
      </c>
      <c r="AI372" s="42">
        <v>367.0</v>
      </c>
      <c r="AJ372" s="42">
        <v>116.0</v>
      </c>
      <c r="AK372" s="42">
        <v>40.0</v>
      </c>
      <c r="AL372" s="42">
        <v>0.7435897435897436</v>
      </c>
      <c r="AM372" s="42">
        <v>0.5288831835686778</v>
      </c>
      <c r="AN372" s="42">
        <v>0.29558541266794625</v>
      </c>
      <c r="AO372" s="42">
        <v>0.4128113879003559</v>
      </c>
      <c r="AP372" s="42">
        <v>0.0</v>
      </c>
      <c r="AQ372" s="35">
        <f t="shared" si="41"/>
        <v>0.7435897436</v>
      </c>
      <c r="AR372" s="35">
        <f t="shared" si="42"/>
        <v>0.5288831836</v>
      </c>
      <c r="AS372" s="30">
        <f t="shared" si="43"/>
        <v>0.6033960494</v>
      </c>
      <c r="AT372" s="30">
        <f t="shared" si="44"/>
        <v>0.3021630009</v>
      </c>
      <c r="AU372" s="30">
        <f t="shared" si="45"/>
        <v>-0.07451286579</v>
      </c>
      <c r="AV372" s="41">
        <f t="shared" si="46"/>
        <v>0.3994235356</v>
      </c>
      <c r="AW372" s="42">
        <f t="shared" si="47"/>
        <v>0.5675509607</v>
      </c>
      <c r="AX372" s="42">
        <f t="shared" si="48"/>
        <v>0.454261859</v>
      </c>
      <c r="AY372" s="36">
        <f t="shared" si="49"/>
        <v>305</v>
      </c>
      <c r="AZ372" s="37">
        <f t="shared" si="50"/>
        <v>367</v>
      </c>
      <c r="BA372" s="38">
        <f t="shared" si="51"/>
        <v>116</v>
      </c>
      <c r="BB372" s="39">
        <f t="shared" si="52"/>
        <v>40</v>
      </c>
      <c r="BC372" s="43"/>
      <c r="BD372" s="43"/>
      <c r="BE372" s="43">
        <f t="shared" si="53"/>
        <v>1</v>
      </c>
      <c r="BF372" s="43">
        <f t="shared" ref="BF372:BK372" si="1520">POWER($AQ372,BF$3)</f>
        <v>0.7435897436</v>
      </c>
      <c r="BG372" s="43">
        <f t="shared" si="1520"/>
        <v>0.5529257068</v>
      </c>
      <c r="BH372" s="43">
        <f t="shared" si="1520"/>
        <v>0.4111498845</v>
      </c>
      <c r="BI372" s="43">
        <f t="shared" si="1520"/>
        <v>0.3057268372</v>
      </c>
      <c r="BJ372" s="43">
        <f t="shared" si="1520"/>
        <v>0.2273353405</v>
      </c>
      <c r="BK372" s="43">
        <f t="shared" si="1520"/>
        <v>0.1690442275</v>
      </c>
      <c r="BL372" s="43">
        <f t="shared" ref="BL372:BO372" si="1521">$AR372*BE372</f>
        <v>0.5288831836</v>
      </c>
      <c r="BM372" s="43">
        <f t="shared" si="1521"/>
        <v>0.3932721109</v>
      </c>
      <c r="BN372" s="43">
        <f t="shared" si="1521"/>
        <v>0.2924331081</v>
      </c>
      <c r="BO372" s="43">
        <f t="shared" si="1521"/>
        <v>0.2174502599</v>
      </c>
      <c r="BP372" s="43"/>
      <c r="BQ372" s="43"/>
      <c r="BR372" s="43"/>
      <c r="BS372" s="43"/>
      <c r="BT372" s="43"/>
      <c r="BU372" s="43"/>
      <c r="BV372" s="43"/>
      <c r="BW372" s="43"/>
      <c r="BX372" s="43"/>
    </row>
    <row r="373">
      <c r="A373" s="30"/>
      <c r="B373" s="30"/>
      <c r="C373" s="44">
        <f t="shared" si="56"/>
        <v>369</v>
      </c>
      <c r="D373" s="32">
        <f t="shared" si="14"/>
        <v>1332</v>
      </c>
      <c r="E373" s="32">
        <f t="shared" si="15"/>
        <v>1332</v>
      </c>
      <c r="F373" s="33">
        <f t="shared" si="16"/>
        <v>628</v>
      </c>
      <c r="G373" s="30">
        <f t="shared" si="17"/>
        <v>433</v>
      </c>
      <c r="H373" s="34">
        <f t="shared" si="18"/>
        <v>195</v>
      </c>
      <c r="I373" s="35">
        <f t="shared" si="19"/>
        <v>0.331869717</v>
      </c>
      <c r="J373" s="35">
        <f t="shared" si="20"/>
        <v>0.2979795094</v>
      </c>
      <c r="K373" s="36">
        <f t="shared" si="21"/>
        <v>144</v>
      </c>
      <c r="L373" s="37">
        <f t="shared" si="22"/>
        <v>289</v>
      </c>
      <c r="M373" s="38">
        <f t="shared" si="23"/>
        <v>58</v>
      </c>
      <c r="N373" s="39">
        <f t="shared" si="24"/>
        <v>137</v>
      </c>
      <c r="O373" s="35">
        <f t="shared" si="25"/>
        <v>0.3325635104</v>
      </c>
      <c r="P373" s="35">
        <f t="shared" si="26"/>
        <v>0.2974358974</v>
      </c>
      <c r="Q373" s="40">
        <f t="shared" si="27"/>
        <v>0.321656051</v>
      </c>
      <c r="R373" s="35">
        <f t="shared" si="28"/>
        <v>0.1671469741</v>
      </c>
      <c r="S373" s="10">
        <f t="shared" si="57"/>
        <v>0.5109534003</v>
      </c>
      <c r="T373" s="10">
        <f t="shared" si="29"/>
        <v>0.717110738</v>
      </c>
      <c r="U373" s="10">
        <f t="shared" si="30"/>
        <v>0.717110738</v>
      </c>
      <c r="V373" s="30">
        <f t="shared" si="31"/>
        <v>628</v>
      </c>
      <c r="W373" s="30">
        <f t="shared" si="32"/>
        <v>202</v>
      </c>
      <c r="X373" s="34">
        <f t="shared" si="33"/>
        <v>321</v>
      </c>
      <c r="Y373" s="36">
        <f t="shared" si="34"/>
        <v>263</v>
      </c>
      <c r="Z373" s="37">
        <f t="shared" ref="Z373:AA373" si="1522">L373</f>
        <v>289</v>
      </c>
      <c r="AA373" s="38">
        <f t="shared" si="1522"/>
        <v>58</v>
      </c>
      <c r="AB373" s="39">
        <f t="shared" si="36"/>
        <v>104</v>
      </c>
      <c r="AC373" s="35">
        <f t="shared" si="37"/>
        <v>0.3580246914</v>
      </c>
      <c r="AD373" s="35">
        <f t="shared" si="38"/>
        <v>0.4764492754</v>
      </c>
      <c r="AE373" s="50">
        <f t="shared" ref="AE373:AF373" si="1523">O373</f>
        <v>0.3325635104</v>
      </c>
      <c r="AF373" s="50">
        <f t="shared" si="1523"/>
        <v>0.2974358974</v>
      </c>
      <c r="AG373" s="52">
        <f t="shared" si="40"/>
        <v>0</v>
      </c>
      <c r="AH373" s="42">
        <v>425.0</v>
      </c>
      <c r="AI373" s="42">
        <v>374.0</v>
      </c>
      <c r="AJ373" s="42">
        <v>132.0</v>
      </c>
      <c r="AK373" s="42">
        <v>123.0</v>
      </c>
      <c r="AL373" s="42">
        <v>0.5176470588235295</v>
      </c>
      <c r="AM373" s="42">
        <v>0.5319148936170213</v>
      </c>
      <c r="AN373" s="42">
        <v>0.4298780487804878</v>
      </c>
      <c r="AO373" s="42">
        <v>0.43853820598006643</v>
      </c>
      <c r="AP373" s="42">
        <v>0.0</v>
      </c>
      <c r="AQ373" s="35">
        <f t="shared" si="41"/>
        <v>0.5176470588</v>
      </c>
      <c r="AR373" s="35">
        <f t="shared" si="42"/>
        <v>0.5319148936</v>
      </c>
      <c r="AS373" s="30">
        <f t="shared" si="43"/>
        <v>0.535490442</v>
      </c>
      <c r="AT373" s="30">
        <f t="shared" si="44"/>
        <v>0.2342573935</v>
      </c>
      <c r="AU373" s="30">
        <f t="shared" si="45"/>
        <v>-0.003575548349</v>
      </c>
      <c r="AV373" s="41">
        <f t="shared" si="46"/>
        <v>0.3604317458</v>
      </c>
      <c r="AW373" s="42">
        <f t="shared" si="47"/>
        <v>0.4017679703</v>
      </c>
      <c r="AX373" s="42">
        <f t="shared" si="48"/>
        <v>0.396331719</v>
      </c>
      <c r="AY373" s="36">
        <f t="shared" si="49"/>
        <v>246</v>
      </c>
      <c r="AZ373" s="37">
        <f t="shared" si="50"/>
        <v>374</v>
      </c>
      <c r="BA373" s="38">
        <f t="shared" si="51"/>
        <v>132</v>
      </c>
      <c r="BB373" s="39">
        <f t="shared" si="52"/>
        <v>123</v>
      </c>
      <c r="BC373" s="43"/>
      <c r="BD373" s="43"/>
      <c r="BE373" s="43">
        <f t="shared" si="53"/>
        <v>1</v>
      </c>
      <c r="BF373" s="43">
        <f t="shared" ref="BF373:BK373" si="1524">POWER($AQ373,BF$3)</f>
        <v>0.5176470588</v>
      </c>
      <c r="BG373" s="43">
        <f t="shared" si="1524"/>
        <v>0.2679584775</v>
      </c>
      <c r="BH373" s="43">
        <f t="shared" si="1524"/>
        <v>0.1387079178</v>
      </c>
      <c r="BI373" s="43">
        <f t="shared" si="1524"/>
        <v>0.07180174567</v>
      </c>
      <c r="BJ373" s="43">
        <f t="shared" si="1524"/>
        <v>0.03716796246</v>
      </c>
      <c r="BK373" s="43">
        <f t="shared" si="1524"/>
        <v>0.01923988645</v>
      </c>
      <c r="BL373" s="43">
        <f t="shared" ref="BL373:BO373" si="1525">$AR373*BE373</f>
        <v>0.5319148936</v>
      </c>
      <c r="BM373" s="43">
        <f t="shared" si="1525"/>
        <v>0.2753441802</v>
      </c>
      <c r="BN373" s="43">
        <f t="shared" si="1525"/>
        <v>0.1425311051</v>
      </c>
      <c r="BO373" s="43">
        <f t="shared" si="1525"/>
        <v>0.07378080732</v>
      </c>
      <c r="BP373" s="43"/>
      <c r="BQ373" s="43"/>
      <c r="BR373" s="43"/>
      <c r="BS373" s="43"/>
      <c r="BT373" s="43"/>
      <c r="BU373" s="43"/>
      <c r="BV373" s="43"/>
      <c r="BW373" s="43"/>
      <c r="BX373" s="43"/>
    </row>
    <row r="374">
      <c r="A374" s="30"/>
      <c r="B374" s="30"/>
      <c r="C374" s="44">
        <f t="shared" si="56"/>
        <v>370</v>
      </c>
      <c r="D374" s="32">
        <f t="shared" si="14"/>
        <v>2964</v>
      </c>
      <c r="E374" s="32">
        <f t="shared" si="15"/>
        <v>2964</v>
      </c>
      <c r="F374" s="33">
        <f t="shared" si="16"/>
        <v>1485</v>
      </c>
      <c r="G374" s="30">
        <f t="shared" si="17"/>
        <v>1030</v>
      </c>
      <c r="H374" s="34">
        <f t="shared" si="18"/>
        <v>455</v>
      </c>
      <c r="I374" s="35">
        <f t="shared" si="19"/>
        <v>0.4288158253</v>
      </c>
      <c r="J374" s="35">
        <f t="shared" si="20"/>
        <v>0.4210126544</v>
      </c>
      <c r="K374" s="36">
        <f t="shared" si="21"/>
        <v>442</v>
      </c>
      <c r="L374" s="37">
        <f t="shared" si="22"/>
        <v>588</v>
      </c>
      <c r="M374" s="38">
        <f t="shared" si="23"/>
        <v>192</v>
      </c>
      <c r="N374" s="39">
        <f t="shared" si="24"/>
        <v>263</v>
      </c>
      <c r="O374" s="35">
        <f t="shared" si="25"/>
        <v>0.4291262136</v>
      </c>
      <c r="P374" s="35">
        <f t="shared" si="26"/>
        <v>0.421978022</v>
      </c>
      <c r="Q374" s="40">
        <f t="shared" si="27"/>
        <v>0.4269360269</v>
      </c>
      <c r="R374" s="35">
        <f t="shared" si="28"/>
        <v>0.2461538462</v>
      </c>
      <c r="S374" s="10">
        <f t="shared" si="57"/>
        <v>0.6450621759</v>
      </c>
      <c r="T374" s="10">
        <f t="shared" si="29"/>
        <v>0.887743794</v>
      </c>
      <c r="U374" s="10">
        <f t="shared" si="30"/>
        <v>0.887743794</v>
      </c>
      <c r="V374" s="30">
        <f t="shared" si="31"/>
        <v>1485</v>
      </c>
      <c r="W374" s="30">
        <f t="shared" si="32"/>
        <v>634</v>
      </c>
      <c r="X374" s="34">
        <f t="shared" si="33"/>
        <v>958</v>
      </c>
      <c r="Y374" s="36">
        <f t="shared" si="34"/>
        <v>766</v>
      </c>
      <c r="Z374" s="37">
        <f t="shared" ref="Z374:AA374" si="1526">L374</f>
        <v>588</v>
      </c>
      <c r="AA374" s="38">
        <f t="shared" si="1526"/>
        <v>192</v>
      </c>
      <c r="AB374" s="39">
        <f t="shared" si="36"/>
        <v>97</v>
      </c>
      <c r="AC374" s="35">
        <f t="shared" si="37"/>
        <v>0.6643598616</v>
      </c>
      <c r="AD374" s="35">
        <f t="shared" si="38"/>
        <v>0.5657311669</v>
      </c>
      <c r="AE374" s="50">
        <f t="shared" ref="AE374:AF374" si="1527">O374</f>
        <v>0.4291262136</v>
      </c>
      <c r="AF374" s="50">
        <f t="shared" si="1527"/>
        <v>0.421978022</v>
      </c>
      <c r="AG374" s="52">
        <f t="shared" si="40"/>
        <v>0</v>
      </c>
      <c r="AH374" s="42">
        <v>329.0</v>
      </c>
      <c r="AI374" s="42">
        <v>294.0</v>
      </c>
      <c r="AJ374" s="42">
        <v>73.0</v>
      </c>
      <c r="AK374" s="42">
        <v>81.0</v>
      </c>
      <c r="AL374" s="42">
        <v>0.474025974025974</v>
      </c>
      <c r="AM374" s="42">
        <v>0.5280898876404494</v>
      </c>
      <c r="AN374" s="42">
        <v>0.37044967880085655</v>
      </c>
      <c r="AO374" s="42">
        <v>0.3146551724137931</v>
      </c>
      <c r="AP374" s="42">
        <v>0.0</v>
      </c>
      <c r="AQ374" s="35">
        <f t="shared" si="41"/>
        <v>0.474025974</v>
      </c>
      <c r="AR374" s="35">
        <f t="shared" si="42"/>
        <v>0.5280898876</v>
      </c>
      <c r="AS374" s="30">
        <f t="shared" si="43"/>
        <v>0.5197697227</v>
      </c>
      <c r="AT374" s="30">
        <f t="shared" si="44"/>
        <v>0.2185366742</v>
      </c>
      <c r="AU374" s="30">
        <f t="shared" si="45"/>
        <v>0.008320164932</v>
      </c>
      <c r="AV374" s="41">
        <f t="shared" si="46"/>
        <v>0.3534157648</v>
      </c>
      <c r="AW374" s="42">
        <f t="shared" si="47"/>
        <v>0.3690927404</v>
      </c>
      <c r="AX374" s="42">
        <f t="shared" si="48"/>
        <v>0.3817426902</v>
      </c>
      <c r="AY374" s="36">
        <f t="shared" si="49"/>
        <v>182</v>
      </c>
      <c r="AZ374" s="37">
        <f t="shared" si="50"/>
        <v>294</v>
      </c>
      <c r="BA374" s="38">
        <f t="shared" si="51"/>
        <v>73</v>
      </c>
      <c r="BB374" s="39">
        <f t="shared" si="52"/>
        <v>81</v>
      </c>
      <c r="BC374" s="43"/>
      <c r="BD374" s="43"/>
      <c r="BE374" s="43">
        <f t="shared" si="53"/>
        <v>1</v>
      </c>
      <c r="BF374" s="43">
        <f t="shared" ref="BF374:BK374" si="1528">POWER($AQ374,BF$3)</f>
        <v>0.474025974</v>
      </c>
      <c r="BG374" s="43">
        <f t="shared" si="1528"/>
        <v>0.2247006241</v>
      </c>
      <c r="BH374" s="43">
        <f t="shared" si="1528"/>
        <v>0.1065139322</v>
      </c>
      <c r="BI374" s="43">
        <f t="shared" si="1528"/>
        <v>0.05049037045</v>
      </c>
      <c r="BJ374" s="43">
        <f t="shared" si="1528"/>
        <v>0.02393374703</v>
      </c>
      <c r="BK374" s="43">
        <f t="shared" si="1528"/>
        <v>0.01134521775</v>
      </c>
      <c r="BL374" s="43">
        <f t="shared" ref="BL374:BO374" si="1529">$AR374*BE374</f>
        <v>0.5280898876</v>
      </c>
      <c r="BM374" s="43">
        <f t="shared" si="1529"/>
        <v>0.2503283234</v>
      </c>
      <c r="BN374" s="43">
        <f t="shared" si="1529"/>
        <v>0.1186621273</v>
      </c>
      <c r="BO374" s="43">
        <f t="shared" si="1529"/>
        <v>0.05624893048</v>
      </c>
      <c r="BP374" s="43"/>
      <c r="BQ374" s="43"/>
      <c r="BR374" s="43"/>
      <c r="BS374" s="43"/>
      <c r="BT374" s="43"/>
      <c r="BU374" s="43"/>
      <c r="BV374" s="43"/>
      <c r="BW374" s="43"/>
      <c r="BX374" s="43"/>
    </row>
    <row r="375">
      <c r="A375" s="30"/>
      <c r="B375" s="30"/>
      <c r="C375" s="44">
        <f t="shared" si="56"/>
        <v>371</v>
      </c>
      <c r="D375" s="32">
        <f t="shared" si="14"/>
        <v>1228</v>
      </c>
      <c r="E375" s="32">
        <f t="shared" si="15"/>
        <v>1228</v>
      </c>
      <c r="F375" s="33">
        <f t="shared" si="16"/>
        <v>535</v>
      </c>
      <c r="G375" s="30">
        <f t="shared" si="17"/>
        <v>411</v>
      </c>
      <c r="H375" s="34">
        <f t="shared" si="18"/>
        <v>124</v>
      </c>
      <c r="I375" s="35">
        <f t="shared" si="19"/>
        <v>0.4172768869</v>
      </c>
      <c r="J375" s="35">
        <f t="shared" si="20"/>
        <v>0.4521503997</v>
      </c>
      <c r="K375" s="36">
        <f t="shared" si="21"/>
        <v>172</v>
      </c>
      <c r="L375" s="37">
        <f t="shared" si="22"/>
        <v>239</v>
      </c>
      <c r="M375" s="38">
        <f t="shared" si="23"/>
        <v>56</v>
      </c>
      <c r="N375" s="39">
        <f t="shared" si="24"/>
        <v>68</v>
      </c>
      <c r="O375" s="35">
        <f t="shared" si="25"/>
        <v>0.4184914842</v>
      </c>
      <c r="P375" s="35">
        <f t="shared" si="26"/>
        <v>0.4516129032</v>
      </c>
      <c r="Q375" s="40">
        <f t="shared" si="27"/>
        <v>0.4261682243</v>
      </c>
      <c r="R375" s="35">
        <f t="shared" si="28"/>
        <v>0.1898305085</v>
      </c>
      <c r="S375" s="10">
        <f t="shared" si="57"/>
        <v>0.652856515</v>
      </c>
      <c r="T375" s="10">
        <f t="shared" si="29"/>
        <v>0.9356080684</v>
      </c>
      <c r="U375" s="10">
        <f t="shared" si="30"/>
        <v>0.9356080684</v>
      </c>
      <c r="V375" s="30">
        <f t="shared" si="31"/>
        <v>535</v>
      </c>
      <c r="W375" s="30">
        <f t="shared" si="32"/>
        <v>228</v>
      </c>
      <c r="X375" s="34">
        <f t="shared" si="33"/>
        <v>349</v>
      </c>
      <c r="Y375" s="36">
        <f t="shared" si="34"/>
        <v>293</v>
      </c>
      <c r="Z375" s="37">
        <f t="shared" ref="Z375:AA375" si="1530">L375</f>
        <v>239</v>
      </c>
      <c r="AA375" s="38">
        <f t="shared" si="1530"/>
        <v>56</v>
      </c>
      <c r="AB375" s="39">
        <f t="shared" si="36"/>
        <v>20</v>
      </c>
      <c r="AC375" s="35">
        <f t="shared" si="37"/>
        <v>0.7368421053</v>
      </c>
      <c r="AD375" s="35">
        <f t="shared" si="38"/>
        <v>0.5507518797</v>
      </c>
      <c r="AE375" s="50">
        <f t="shared" ref="AE375:AF375" si="1531">O375</f>
        <v>0.4184914842</v>
      </c>
      <c r="AF375" s="50">
        <f t="shared" si="1531"/>
        <v>0.4516129032</v>
      </c>
      <c r="AG375" s="52">
        <f t="shared" si="40"/>
        <v>0</v>
      </c>
      <c r="AH375" s="42">
        <v>577.0</v>
      </c>
      <c r="AI375" s="42">
        <v>335.0</v>
      </c>
      <c r="AJ375" s="42">
        <v>289.0</v>
      </c>
      <c r="AK375" s="42">
        <v>71.0</v>
      </c>
      <c r="AL375" s="42">
        <v>0.8027777777777778</v>
      </c>
      <c r="AM375" s="42">
        <v>0.6326754385964912</v>
      </c>
      <c r="AN375" s="42">
        <v>0.5626631853785901</v>
      </c>
      <c r="AO375" s="42">
        <v>0.6848341232227488</v>
      </c>
      <c r="AP375" s="42">
        <v>0.0</v>
      </c>
      <c r="AQ375" s="35">
        <f t="shared" si="41"/>
        <v>0.8027777778</v>
      </c>
      <c r="AR375" s="35">
        <f t="shared" si="42"/>
        <v>0.6326754386</v>
      </c>
      <c r="AS375" s="30">
        <f t="shared" si="43"/>
        <v>0.6172316013</v>
      </c>
      <c r="AT375" s="30">
        <f t="shared" si="44"/>
        <v>0.3159985528</v>
      </c>
      <c r="AU375" s="30">
        <f t="shared" si="45"/>
        <v>0.01544383731</v>
      </c>
      <c r="AV375" s="41">
        <f t="shared" si="46"/>
        <v>0.4103939733</v>
      </c>
      <c r="AW375" s="42">
        <f t="shared" si="47"/>
        <v>0.6100439516</v>
      </c>
      <c r="AX375" s="42">
        <f t="shared" si="48"/>
        <v>0.6335247081</v>
      </c>
      <c r="AY375" s="36">
        <f t="shared" si="49"/>
        <v>579</v>
      </c>
      <c r="AZ375" s="37">
        <f t="shared" si="50"/>
        <v>335</v>
      </c>
      <c r="BA375" s="38">
        <f t="shared" si="51"/>
        <v>289</v>
      </c>
      <c r="BB375" s="39">
        <f t="shared" si="52"/>
        <v>71</v>
      </c>
      <c r="BC375" s="43"/>
      <c r="BD375" s="43"/>
      <c r="BE375" s="43">
        <f t="shared" si="53"/>
        <v>1</v>
      </c>
      <c r="BF375" s="43">
        <f t="shared" ref="BF375:BK375" si="1532">POWER($AQ375,BF$3)</f>
        <v>0.8027777778</v>
      </c>
      <c r="BG375" s="43">
        <f t="shared" si="1532"/>
        <v>0.6444521605</v>
      </c>
      <c r="BH375" s="43">
        <f t="shared" si="1532"/>
        <v>0.5173518733</v>
      </c>
      <c r="BI375" s="43">
        <f t="shared" si="1532"/>
        <v>0.4153185872</v>
      </c>
      <c r="BJ375" s="43">
        <f t="shared" si="1532"/>
        <v>0.3334085325</v>
      </c>
      <c r="BK375" s="43">
        <f t="shared" si="1532"/>
        <v>0.2676529608</v>
      </c>
      <c r="BL375" s="43">
        <f t="shared" ref="BL375:BO375" si="1533">$AR375*BE375</f>
        <v>0.6326754386</v>
      </c>
      <c r="BM375" s="43">
        <f t="shared" si="1533"/>
        <v>0.5078977827</v>
      </c>
      <c r="BN375" s="43">
        <f t="shared" si="1533"/>
        <v>0.4077290533</v>
      </c>
      <c r="BO375" s="43">
        <f t="shared" si="1533"/>
        <v>0.3273158233</v>
      </c>
      <c r="BP375" s="43"/>
      <c r="BQ375" s="43"/>
      <c r="BR375" s="43"/>
      <c r="BS375" s="43"/>
      <c r="BT375" s="43"/>
      <c r="BU375" s="43"/>
      <c r="BV375" s="43"/>
      <c r="BW375" s="43"/>
      <c r="BX375" s="43"/>
    </row>
    <row r="376">
      <c r="A376" s="30"/>
      <c r="B376" s="30"/>
      <c r="C376" s="44">
        <f t="shared" si="56"/>
        <v>372</v>
      </c>
      <c r="D376" s="32">
        <f t="shared" si="14"/>
        <v>1489</v>
      </c>
      <c r="E376" s="32">
        <f t="shared" si="15"/>
        <v>1489</v>
      </c>
      <c r="F376" s="33">
        <f t="shared" si="16"/>
        <v>645</v>
      </c>
      <c r="G376" s="30">
        <f t="shared" si="17"/>
        <v>495</v>
      </c>
      <c r="H376" s="34">
        <f t="shared" si="18"/>
        <v>150</v>
      </c>
      <c r="I376" s="35">
        <f t="shared" si="19"/>
        <v>0.4785573645</v>
      </c>
      <c r="J376" s="35">
        <f t="shared" si="20"/>
        <v>0.4298135137</v>
      </c>
      <c r="K376" s="36">
        <f t="shared" si="21"/>
        <v>237</v>
      </c>
      <c r="L376" s="37">
        <f t="shared" si="22"/>
        <v>258</v>
      </c>
      <c r="M376" s="38">
        <f t="shared" si="23"/>
        <v>64</v>
      </c>
      <c r="N376" s="39">
        <f t="shared" si="24"/>
        <v>86</v>
      </c>
      <c r="O376" s="35">
        <f t="shared" si="25"/>
        <v>0.4787878788</v>
      </c>
      <c r="P376" s="35">
        <f t="shared" si="26"/>
        <v>0.4266666667</v>
      </c>
      <c r="Q376" s="40">
        <f t="shared" si="27"/>
        <v>0.4666666667</v>
      </c>
      <c r="R376" s="35">
        <f t="shared" si="28"/>
        <v>0.198757764</v>
      </c>
      <c r="S376" s="10">
        <f t="shared" si="57"/>
        <v>0.6717632307</v>
      </c>
      <c r="T376" s="10">
        <f t="shared" si="29"/>
        <v>0.9610414432</v>
      </c>
      <c r="U376" s="10">
        <f t="shared" si="30"/>
        <v>0.9610414432</v>
      </c>
      <c r="V376" s="30">
        <f t="shared" si="31"/>
        <v>645</v>
      </c>
      <c r="W376" s="30">
        <f t="shared" si="32"/>
        <v>301</v>
      </c>
      <c r="X376" s="34">
        <f t="shared" si="33"/>
        <v>433</v>
      </c>
      <c r="Y376" s="36">
        <f t="shared" si="34"/>
        <v>369</v>
      </c>
      <c r="Z376" s="37">
        <f t="shared" ref="Z376:AA376" si="1534">L376</f>
        <v>258</v>
      </c>
      <c r="AA376" s="38">
        <f t="shared" si="1534"/>
        <v>64</v>
      </c>
      <c r="AB376" s="39">
        <f t="shared" si="36"/>
        <v>15</v>
      </c>
      <c r="AC376" s="35">
        <f t="shared" si="37"/>
        <v>0.8101265823</v>
      </c>
      <c r="AD376" s="35">
        <f t="shared" si="38"/>
        <v>0.5885167464</v>
      </c>
      <c r="AE376" s="50">
        <f t="shared" ref="AE376:AF376" si="1535">O376</f>
        <v>0.4787878788</v>
      </c>
      <c r="AF376" s="50">
        <f t="shared" si="1535"/>
        <v>0.4266666667</v>
      </c>
      <c r="AG376" s="52">
        <f t="shared" si="40"/>
        <v>0</v>
      </c>
      <c r="AH376" s="42">
        <v>310.0</v>
      </c>
      <c r="AI376" s="42">
        <v>269.0</v>
      </c>
      <c r="AJ376" s="42">
        <v>109.0</v>
      </c>
      <c r="AK376" s="42">
        <v>120.0</v>
      </c>
      <c r="AL376" s="42">
        <v>0.4759825327510917</v>
      </c>
      <c r="AM376" s="42">
        <v>0.5354058721934369</v>
      </c>
      <c r="AN376" s="42">
        <v>0.5144404332129964</v>
      </c>
      <c r="AO376" s="42">
        <v>0.558974358974359</v>
      </c>
      <c r="AP376" s="42">
        <v>0.0</v>
      </c>
      <c r="AQ376" s="35">
        <f t="shared" si="41"/>
        <v>0.4759825328</v>
      </c>
      <c r="AR376" s="35">
        <f t="shared" si="42"/>
        <v>0.5354058722</v>
      </c>
      <c r="AS376" s="30">
        <f t="shared" si="43"/>
        <v>0.5204921408</v>
      </c>
      <c r="AT376" s="30">
        <f t="shared" si="44"/>
        <v>0.2192590923</v>
      </c>
      <c r="AU376" s="30">
        <f t="shared" si="45"/>
        <v>0.01491373141</v>
      </c>
      <c r="AV376" s="41">
        <f t="shared" si="46"/>
        <v>0.3537269938</v>
      </c>
      <c r="AW376" s="42">
        <f t="shared" si="47"/>
        <v>0.3705630318</v>
      </c>
      <c r="AX376" s="42">
        <f t="shared" si="48"/>
        <v>0.3932378171</v>
      </c>
      <c r="AY376" s="36">
        <f t="shared" si="49"/>
        <v>174</v>
      </c>
      <c r="AZ376" s="37">
        <f t="shared" si="50"/>
        <v>269</v>
      </c>
      <c r="BA376" s="38">
        <f t="shared" si="51"/>
        <v>109</v>
      </c>
      <c r="BB376" s="39">
        <f t="shared" si="52"/>
        <v>120</v>
      </c>
      <c r="BC376" s="43"/>
      <c r="BD376" s="43"/>
      <c r="BE376" s="43">
        <f t="shared" si="53"/>
        <v>1</v>
      </c>
      <c r="BF376" s="43">
        <f t="shared" ref="BF376:BK376" si="1536">POWER($AQ376,BF$3)</f>
        <v>0.4759825328</v>
      </c>
      <c r="BG376" s="43">
        <f t="shared" si="1536"/>
        <v>0.2265593715</v>
      </c>
      <c r="BH376" s="43">
        <f t="shared" si="1536"/>
        <v>0.1078383035</v>
      </c>
      <c r="BI376" s="43">
        <f t="shared" si="1536"/>
        <v>0.05132914881</v>
      </c>
      <c r="BJ376" s="43">
        <f t="shared" si="1536"/>
        <v>0.02443177825</v>
      </c>
      <c r="BK376" s="43">
        <f t="shared" si="1536"/>
        <v>0.01162909969</v>
      </c>
      <c r="BL376" s="43">
        <f t="shared" ref="BL376:BO376" si="1537">$AR376*BE376</f>
        <v>0.5354058722</v>
      </c>
      <c r="BM376" s="43">
        <f t="shared" si="1537"/>
        <v>0.2548438431</v>
      </c>
      <c r="BN376" s="43">
        <f t="shared" si="1537"/>
        <v>0.1213012179</v>
      </c>
      <c r="BO376" s="43">
        <f t="shared" si="1537"/>
        <v>0.05773726092</v>
      </c>
      <c r="BP376" s="43"/>
      <c r="BQ376" s="43"/>
      <c r="BR376" s="43"/>
      <c r="BS376" s="43"/>
      <c r="BT376" s="43"/>
      <c r="BU376" s="43"/>
      <c r="BV376" s="43"/>
      <c r="BW376" s="43"/>
      <c r="BX376" s="43"/>
    </row>
    <row r="377">
      <c r="A377" s="30"/>
      <c r="B377" s="30"/>
      <c r="C377" s="44">
        <f t="shared" si="56"/>
        <v>373</v>
      </c>
      <c r="D377" s="32">
        <f t="shared" si="14"/>
        <v>329</v>
      </c>
      <c r="E377" s="32">
        <f t="shared" si="15"/>
        <v>3009</v>
      </c>
      <c r="F377" s="33">
        <f t="shared" si="16"/>
        <v>1390</v>
      </c>
      <c r="G377" s="30">
        <f t="shared" si="17"/>
        <v>898</v>
      </c>
      <c r="H377" s="34">
        <f t="shared" si="18"/>
        <v>492</v>
      </c>
      <c r="I377" s="35">
        <f t="shared" si="19"/>
        <v>0.2720117345</v>
      </c>
      <c r="J377" s="35">
        <f t="shared" si="20"/>
        <v>0.2685048151</v>
      </c>
      <c r="K377" s="36">
        <f t="shared" si="21"/>
        <v>244</v>
      </c>
      <c r="L377" s="37">
        <f t="shared" si="22"/>
        <v>654</v>
      </c>
      <c r="M377" s="38">
        <f t="shared" si="23"/>
        <v>132</v>
      </c>
      <c r="N377" s="39">
        <f t="shared" si="24"/>
        <v>360</v>
      </c>
      <c r="O377" s="35">
        <f t="shared" si="25"/>
        <v>0.271714922</v>
      </c>
      <c r="P377" s="35">
        <f t="shared" si="26"/>
        <v>0.2682926829</v>
      </c>
      <c r="Q377" s="40">
        <f t="shared" si="27"/>
        <v>0.2705035971</v>
      </c>
      <c r="R377" s="35">
        <f t="shared" si="28"/>
        <v>0.1679389313</v>
      </c>
      <c r="S377" s="10">
        <f t="shared" si="57"/>
        <v>0.5215510355</v>
      </c>
      <c r="T377" s="10">
        <f t="shared" si="29"/>
        <v>0.73399056</v>
      </c>
      <c r="U377" s="10">
        <f t="shared" si="30"/>
        <v>0.73399056</v>
      </c>
      <c r="V377" s="30">
        <f t="shared" si="31"/>
        <v>1390</v>
      </c>
      <c r="W377" s="30">
        <f t="shared" si="32"/>
        <v>376</v>
      </c>
      <c r="X377" s="34">
        <f t="shared" si="33"/>
        <v>725</v>
      </c>
      <c r="Y377" s="36">
        <f t="shared" si="34"/>
        <v>593</v>
      </c>
      <c r="Z377" s="37">
        <f t="shared" ref="Z377:AA377" si="1538">L377</f>
        <v>654</v>
      </c>
      <c r="AA377" s="38">
        <f t="shared" si="1538"/>
        <v>132</v>
      </c>
      <c r="AB377" s="39">
        <f t="shared" si="36"/>
        <v>215</v>
      </c>
      <c r="AC377" s="35">
        <f t="shared" si="37"/>
        <v>0.3804034582</v>
      </c>
      <c r="AD377" s="35">
        <f t="shared" si="38"/>
        <v>0.4755412991</v>
      </c>
      <c r="AE377" s="50">
        <f t="shared" ref="AE377:AF377" si="1539">O377</f>
        <v>0.271714922</v>
      </c>
      <c r="AF377" s="50">
        <f t="shared" si="1539"/>
        <v>0.2682926829</v>
      </c>
      <c r="AG377" s="52">
        <f t="shared" si="40"/>
        <v>0</v>
      </c>
      <c r="AH377" s="42">
        <v>141.0</v>
      </c>
      <c r="AI377" s="42">
        <v>101.0</v>
      </c>
      <c r="AJ377" s="42">
        <v>44.0</v>
      </c>
      <c r="AK377" s="42">
        <v>15.0</v>
      </c>
      <c r="AL377" s="42">
        <v>0.7457627118644068</v>
      </c>
      <c r="AM377" s="42">
        <v>0.5826446280991735</v>
      </c>
      <c r="AN377" s="42">
        <v>0.30344827586206896</v>
      </c>
      <c r="AO377" s="42">
        <v>0.34375</v>
      </c>
      <c r="AP377" s="42">
        <v>0.0</v>
      </c>
      <c r="AQ377" s="35">
        <f t="shared" si="41"/>
        <v>0.7457627119</v>
      </c>
      <c r="AR377" s="35">
        <f t="shared" si="42"/>
        <v>0.5826446281</v>
      </c>
      <c r="AS377" s="30">
        <f t="shared" si="43"/>
        <v>0.6039340632</v>
      </c>
      <c r="AT377" s="30">
        <f t="shared" si="44"/>
        <v>0.3027010147</v>
      </c>
      <c r="AU377" s="30">
        <f t="shared" si="45"/>
        <v>-0.02128943513</v>
      </c>
      <c r="AV377" s="41">
        <f t="shared" si="46"/>
        <v>0.3998206353</v>
      </c>
      <c r="AW377" s="42">
        <f t="shared" si="47"/>
        <v>0.5691177061</v>
      </c>
      <c r="AX377" s="42">
        <f t="shared" si="48"/>
        <v>0.536749323</v>
      </c>
      <c r="AY377" s="36">
        <f t="shared" si="49"/>
        <v>117</v>
      </c>
      <c r="AZ377" s="37">
        <f t="shared" si="50"/>
        <v>101</v>
      </c>
      <c r="BA377" s="38">
        <f t="shared" si="51"/>
        <v>44</v>
      </c>
      <c r="BB377" s="39">
        <f t="shared" si="52"/>
        <v>15</v>
      </c>
      <c r="BC377" s="43"/>
      <c r="BD377" s="43"/>
      <c r="BE377" s="43">
        <f t="shared" si="53"/>
        <v>1</v>
      </c>
      <c r="BF377" s="43">
        <f t="shared" ref="BF377:BK377" si="1540">POWER($AQ377,BF$3)</f>
        <v>0.7457627119</v>
      </c>
      <c r="BG377" s="43">
        <f t="shared" si="1540"/>
        <v>0.5561620224</v>
      </c>
      <c r="BH377" s="43">
        <f t="shared" si="1540"/>
        <v>0.4147648981</v>
      </c>
      <c r="BI377" s="43">
        <f t="shared" si="1540"/>
        <v>0.3093161952</v>
      </c>
      <c r="BJ377" s="43">
        <f t="shared" si="1540"/>
        <v>0.2306764845</v>
      </c>
      <c r="BK377" s="43">
        <f t="shared" si="1540"/>
        <v>0.1720299207</v>
      </c>
      <c r="BL377" s="43">
        <f t="shared" ref="BL377:BO377" si="1541">$AR377*BE377</f>
        <v>0.5826446281</v>
      </c>
      <c r="BM377" s="43">
        <f t="shared" si="1541"/>
        <v>0.4345146379</v>
      </c>
      <c r="BN377" s="43">
        <f t="shared" si="1541"/>
        <v>0.3240448147</v>
      </c>
      <c r="BO377" s="43">
        <f t="shared" si="1541"/>
        <v>0.2416605398</v>
      </c>
      <c r="BP377" s="43"/>
      <c r="BQ377" s="43"/>
      <c r="BR377" s="43"/>
      <c r="BS377" s="43"/>
      <c r="BT377" s="43"/>
      <c r="BU377" s="43"/>
      <c r="BV377" s="43"/>
      <c r="BW377" s="43"/>
      <c r="BX377" s="43"/>
    </row>
    <row r="378">
      <c r="A378" s="30"/>
      <c r="B378" s="30"/>
      <c r="C378" s="44">
        <f t="shared" si="56"/>
        <v>374</v>
      </c>
      <c r="D378" s="32">
        <f t="shared" si="14"/>
        <v>1770</v>
      </c>
      <c r="E378" s="32">
        <f t="shared" si="15"/>
        <v>1770</v>
      </c>
      <c r="F378" s="33">
        <f t="shared" si="16"/>
        <v>985</v>
      </c>
      <c r="G378" s="30">
        <f t="shared" si="17"/>
        <v>771</v>
      </c>
      <c r="H378" s="34">
        <f t="shared" si="18"/>
        <v>214</v>
      </c>
      <c r="I378" s="35">
        <f t="shared" si="19"/>
        <v>0.3822056005</v>
      </c>
      <c r="J378" s="35">
        <f t="shared" si="20"/>
        <v>0.4163220078</v>
      </c>
      <c r="K378" s="36">
        <f t="shared" si="21"/>
        <v>295</v>
      </c>
      <c r="L378" s="37">
        <f t="shared" si="22"/>
        <v>476</v>
      </c>
      <c r="M378" s="38">
        <f t="shared" si="23"/>
        <v>89</v>
      </c>
      <c r="N378" s="39">
        <f t="shared" si="24"/>
        <v>125</v>
      </c>
      <c r="O378" s="35">
        <f t="shared" si="25"/>
        <v>0.3826199741</v>
      </c>
      <c r="P378" s="35">
        <f t="shared" si="26"/>
        <v>0.4158878505</v>
      </c>
      <c r="Q378" s="40">
        <f t="shared" si="27"/>
        <v>0.3898477157</v>
      </c>
      <c r="R378" s="35">
        <f t="shared" si="28"/>
        <v>0.1575221239</v>
      </c>
      <c r="S378" s="10">
        <f t="shared" si="57"/>
        <v>0.6663477037</v>
      </c>
      <c r="T378" s="10">
        <f t="shared" si="29"/>
        <v>0.9778513059</v>
      </c>
      <c r="U378" s="10">
        <f t="shared" si="30"/>
        <v>0.9778513059</v>
      </c>
      <c r="V378" s="30">
        <f t="shared" si="31"/>
        <v>985</v>
      </c>
      <c r="W378" s="30">
        <f t="shared" si="32"/>
        <v>384</v>
      </c>
      <c r="X378" s="34">
        <f t="shared" si="33"/>
        <v>656</v>
      </c>
      <c r="Y378" s="36">
        <f t="shared" si="34"/>
        <v>567</v>
      </c>
      <c r="Z378" s="37">
        <f t="shared" ref="Z378:AA378" si="1542">L378</f>
        <v>476</v>
      </c>
      <c r="AA378" s="38">
        <f t="shared" si="1542"/>
        <v>89</v>
      </c>
      <c r="AB378" s="39">
        <f t="shared" si="36"/>
        <v>13</v>
      </c>
      <c r="AC378" s="35">
        <f t="shared" si="37"/>
        <v>0.8725490196</v>
      </c>
      <c r="AD378" s="35">
        <f t="shared" si="38"/>
        <v>0.5436241611</v>
      </c>
      <c r="AE378" s="50">
        <f t="shared" ref="AE378:AF378" si="1543">O378</f>
        <v>0.3826199741</v>
      </c>
      <c r="AF378" s="50">
        <f t="shared" si="1543"/>
        <v>0.4158878505</v>
      </c>
      <c r="AG378" s="52">
        <f t="shared" si="40"/>
        <v>0</v>
      </c>
      <c r="AH378" s="42">
        <v>400.0</v>
      </c>
      <c r="AI378" s="42">
        <v>260.0</v>
      </c>
      <c r="AJ378" s="42">
        <v>139.0</v>
      </c>
      <c r="AK378" s="42">
        <v>44.0</v>
      </c>
      <c r="AL378" s="42">
        <v>0.7595628415300546</v>
      </c>
      <c r="AM378" s="42">
        <v>0.6060606060606061</v>
      </c>
      <c r="AN378" s="42">
        <v>0.43231441048034935</v>
      </c>
      <c r="AO378" s="42">
        <v>0.43302180685358255</v>
      </c>
      <c r="AP378" s="42">
        <v>0.0</v>
      </c>
      <c r="AQ378" s="35">
        <f t="shared" si="41"/>
        <v>0.7595628415</v>
      </c>
      <c r="AR378" s="35">
        <f t="shared" si="42"/>
        <v>0.6060606061</v>
      </c>
      <c r="AS378" s="30">
        <f t="shared" si="43"/>
        <v>0.6072977456</v>
      </c>
      <c r="AT378" s="30">
        <f t="shared" si="44"/>
        <v>0.3060646971</v>
      </c>
      <c r="AU378" s="30">
        <f t="shared" si="45"/>
        <v>-0.001237139512</v>
      </c>
      <c r="AV378" s="41">
        <f t="shared" si="46"/>
        <v>0.402352575</v>
      </c>
      <c r="AW378" s="42">
        <f t="shared" si="47"/>
        <v>0.5790558302</v>
      </c>
      <c r="AX378" s="42">
        <f t="shared" si="48"/>
        <v>0.5771748876</v>
      </c>
      <c r="AY378" s="36">
        <f t="shared" si="49"/>
        <v>355</v>
      </c>
      <c r="AZ378" s="37">
        <f t="shared" si="50"/>
        <v>260</v>
      </c>
      <c r="BA378" s="38">
        <f t="shared" si="51"/>
        <v>139</v>
      </c>
      <c r="BB378" s="39">
        <f t="shared" si="52"/>
        <v>44</v>
      </c>
      <c r="BC378" s="43"/>
      <c r="BD378" s="43"/>
      <c r="BE378" s="43">
        <f t="shared" si="53"/>
        <v>1</v>
      </c>
      <c r="BF378" s="43">
        <f t="shared" ref="BF378:BK378" si="1544">POWER($AQ378,BF$3)</f>
        <v>0.7595628415</v>
      </c>
      <c r="BG378" s="43">
        <f t="shared" si="1544"/>
        <v>0.5769357102</v>
      </c>
      <c r="BH378" s="43">
        <f t="shared" si="1544"/>
        <v>0.4382189274</v>
      </c>
      <c r="BI378" s="43">
        <f t="shared" si="1544"/>
        <v>0.3328548137</v>
      </c>
      <c r="BJ378" s="43">
        <f t="shared" si="1544"/>
        <v>0.2528241481</v>
      </c>
      <c r="BK378" s="43">
        <f t="shared" si="1544"/>
        <v>0.1920358284</v>
      </c>
      <c r="BL378" s="43">
        <f t="shared" ref="BL378:BO378" si="1545">$AR378*BE378</f>
        <v>0.6060606061</v>
      </c>
      <c r="BM378" s="43">
        <f t="shared" si="1545"/>
        <v>0.4603411161</v>
      </c>
      <c r="BN378" s="43">
        <f t="shared" si="1545"/>
        <v>0.3496580062</v>
      </c>
      <c r="BO378" s="43">
        <f t="shared" si="1545"/>
        <v>0.2655872288</v>
      </c>
      <c r="BP378" s="43"/>
      <c r="BQ378" s="43"/>
      <c r="BR378" s="43"/>
      <c r="BS378" s="43"/>
      <c r="BT378" s="43"/>
      <c r="BU378" s="43"/>
      <c r="BV378" s="43"/>
      <c r="BW378" s="43"/>
      <c r="BX378" s="43"/>
    </row>
    <row r="379">
      <c r="A379" s="30"/>
      <c r="B379" s="30"/>
      <c r="C379" s="44">
        <f t="shared" si="56"/>
        <v>375</v>
      </c>
      <c r="D379" s="32">
        <f t="shared" si="14"/>
        <v>643</v>
      </c>
      <c r="E379" s="32">
        <f t="shared" si="15"/>
        <v>643</v>
      </c>
      <c r="F379" s="33">
        <f t="shared" si="16"/>
        <v>404</v>
      </c>
      <c r="G379" s="30">
        <f t="shared" si="17"/>
        <v>224</v>
      </c>
      <c r="H379" s="34">
        <f t="shared" si="18"/>
        <v>180</v>
      </c>
      <c r="I379" s="35">
        <f t="shared" si="19"/>
        <v>0.2858347253</v>
      </c>
      <c r="J379" s="35">
        <f t="shared" si="20"/>
        <v>0.3002504172</v>
      </c>
      <c r="K379" s="36">
        <f t="shared" si="21"/>
        <v>64</v>
      </c>
      <c r="L379" s="37">
        <f t="shared" si="22"/>
        <v>160</v>
      </c>
      <c r="M379" s="38">
        <f t="shared" si="23"/>
        <v>54</v>
      </c>
      <c r="N379" s="39">
        <f t="shared" si="24"/>
        <v>126</v>
      </c>
      <c r="O379" s="35">
        <f t="shared" si="25"/>
        <v>0.2857142857</v>
      </c>
      <c r="P379" s="35">
        <f t="shared" si="26"/>
        <v>0.3</v>
      </c>
      <c r="Q379" s="40">
        <f t="shared" si="27"/>
        <v>0.2920792079</v>
      </c>
      <c r="R379" s="35">
        <f t="shared" si="28"/>
        <v>0.2523364486</v>
      </c>
      <c r="S379" s="10">
        <f t="shared" si="57"/>
        <v>0.6153668322</v>
      </c>
      <c r="T379" s="10">
        <f t="shared" si="29"/>
        <v>0.8352114455</v>
      </c>
      <c r="U379" s="10">
        <f t="shared" si="30"/>
        <v>0.8352114455</v>
      </c>
      <c r="V379" s="30">
        <f t="shared" si="31"/>
        <v>404</v>
      </c>
      <c r="W379" s="30">
        <f t="shared" si="32"/>
        <v>118</v>
      </c>
      <c r="X379" s="34">
        <f t="shared" si="33"/>
        <v>249</v>
      </c>
      <c r="Y379" s="36">
        <f t="shared" si="34"/>
        <v>195</v>
      </c>
      <c r="Z379" s="37">
        <f t="shared" ref="Z379:AA379" si="1546">L379</f>
        <v>160</v>
      </c>
      <c r="AA379" s="38">
        <f t="shared" si="1546"/>
        <v>54</v>
      </c>
      <c r="AB379" s="39">
        <f t="shared" si="36"/>
        <v>38</v>
      </c>
      <c r="AC379" s="35">
        <f t="shared" si="37"/>
        <v>0.5869565217</v>
      </c>
      <c r="AD379" s="35">
        <f t="shared" si="38"/>
        <v>0.5492957746</v>
      </c>
      <c r="AE379" s="50">
        <f t="shared" ref="AE379:AF379" si="1547">O379</f>
        <v>0.2857142857</v>
      </c>
      <c r="AF379" s="50">
        <f t="shared" si="1547"/>
        <v>0.3</v>
      </c>
      <c r="AG379" s="52">
        <f t="shared" si="40"/>
        <v>0</v>
      </c>
      <c r="AH379" s="42">
        <v>240.0</v>
      </c>
      <c r="AI379" s="42">
        <v>424.0</v>
      </c>
      <c r="AJ379" s="42">
        <v>11.0</v>
      </c>
      <c r="AK379" s="42">
        <v>155.0</v>
      </c>
      <c r="AL379" s="42">
        <v>0.06626506024096386</v>
      </c>
      <c r="AM379" s="42">
        <v>0.3614457831325301</v>
      </c>
      <c r="AN379" s="42">
        <v>0.296849087893864</v>
      </c>
      <c r="AO379" s="42">
        <v>0.275</v>
      </c>
      <c r="AP379" s="42">
        <v>0.0</v>
      </c>
      <c r="AQ379" s="35">
        <f t="shared" si="41"/>
        <v>0.06626506024</v>
      </c>
      <c r="AR379" s="35">
        <f t="shared" si="42"/>
        <v>0.3614457831</v>
      </c>
      <c r="AS379" s="30">
        <f t="shared" si="43"/>
        <v>0.3365823611</v>
      </c>
      <c r="AT379" s="30">
        <f t="shared" si="44"/>
        <v>0.03534931266</v>
      </c>
      <c r="AU379" s="30">
        <f t="shared" si="45"/>
        <v>0.02486342199</v>
      </c>
      <c r="AV379" s="41">
        <f t="shared" si="46"/>
        <v>0.2953474703</v>
      </c>
      <c r="AW379" s="42">
        <f t="shared" si="47"/>
        <v>0.05310664796</v>
      </c>
      <c r="AX379" s="42">
        <f t="shared" si="48"/>
        <v>0.09090890817</v>
      </c>
      <c r="AY379" s="36">
        <f t="shared" si="49"/>
        <v>42</v>
      </c>
      <c r="AZ379" s="37">
        <f t="shared" si="50"/>
        <v>424</v>
      </c>
      <c r="BA379" s="38">
        <f t="shared" si="51"/>
        <v>11</v>
      </c>
      <c r="BB379" s="39">
        <f t="shared" si="52"/>
        <v>155</v>
      </c>
      <c r="BC379" s="43"/>
      <c r="BD379" s="43"/>
      <c r="BE379" s="43">
        <f t="shared" si="53"/>
        <v>1</v>
      </c>
      <c r="BF379" s="43">
        <f t="shared" ref="BF379:BK379" si="1548">POWER($AQ379,BF$3)</f>
        <v>0.06626506024</v>
      </c>
      <c r="BG379" s="43">
        <f t="shared" si="1548"/>
        <v>0.004391058209</v>
      </c>
      <c r="BH379" s="43">
        <f t="shared" si="1548"/>
        <v>0.0002909737367</v>
      </c>
      <c r="BI379" s="43">
        <f t="shared" si="1548"/>
        <v>0.00001928139219</v>
      </c>
      <c r="BJ379" s="43">
        <f t="shared" si="1548"/>
        <v>0.000001277682615</v>
      </c>
      <c r="BK379" s="43">
        <f t="shared" si="1548"/>
        <v>0.00000008466571546</v>
      </c>
      <c r="BL379" s="43">
        <f t="shared" ref="BL379:BO379" si="1549">$AR379*BE379</f>
        <v>0.3614457831</v>
      </c>
      <c r="BM379" s="43">
        <f t="shared" si="1549"/>
        <v>0.02395122659</v>
      </c>
      <c r="BN379" s="43">
        <f t="shared" si="1549"/>
        <v>0.001587129473</v>
      </c>
      <c r="BO379" s="43">
        <f t="shared" si="1549"/>
        <v>0.0001051712301</v>
      </c>
      <c r="BP379" s="43"/>
      <c r="BQ379" s="43"/>
      <c r="BR379" s="43"/>
      <c r="BS379" s="43"/>
      <c r="BT379" s="43"/>
      <c r="BU379" s="43"/>
      <c r="BV379" s="43"/>
      <c r="BW379" s="43"/>
      <c r="BX379" s="43"/>
    </row>
    <row r="380">
      <c r="A380" s="30"/>
      <c r="B380" s="30"/>
      <c r="C380" s="44">
        <f t="shared" si="56"/>
        <v>376</v>
      </c>
      <c r="D380" s="32">
        <f t="shared" si="14"/>
        <v>2065</v>
      </c>
      <c r="E380" s="32">
        <f t="shared" si="15"/>
        <v>2065</v>
      </c>
      <c r="F380" s="33">
        <f t="shared" si="16"/>
        <v>1268</v>
      </c>
      <c r="G380" s="30">
        <f t="shared" si="17"/>
        <v>738</v>
      </c>
      <c r="H380" s="34">
        <f t="shared" si="18"/>
        <v>530</v>
      </c>
      <c r="I380" s="35">
        <f t="shared" si="19"/>
        <v>0.2383051174</v>
      </c>
      <c r="J380" s="35">
        <f t="shared" si="20"/>
        <v>0.276680568</v>
      </c>
      <c r="K380" s="36">
        <f t="shared" si="21"/>
        <v>176</v>
      </c>
      <c r="L380" s="37">
        <f t="shared" si="22"/>
        <v>562</v>
      </c>
      <c r="M380" s="38">
        <f t="shared" si="23"/>
        <v>147</v>
      </c>
      <c r="N380" s="39">
        <f t="shared" si="24"/>
        <v>383</v>
      </c>
      <c r="O380" s="35">
        <f t="shared" si="25"/>
        <v>0.2384823848</v>
      </c>
      <c r="P380" s="35">
        <f t="shared" si="26"/>
        <v>0.2773584906</v>
      </c>
      <c r="Q380" s="40">
        <f t="shared" si="27"/>
        <v>0.2547318612</v>
      </c>
      <c r="R380" s="35">
        <f t="shared" si="28"/>
        <v>0.2073342736</v>
      </c>
      <c r="S380" s="10">
        <f t="shared" si="57"/>
        <v>0.7162099498</v>
      </c>
      <c r="T380" s="10">
        <f t="shared" si="29"/>
        <v>1.028562173</v>
      </c>
      <c r="U380" s="10">
        <f t="shared" si="30"/>
        <v>1</v>
      </c>
      <c r="V380" s="30">
        <f t="shared" si="31"/>
        <v>1268</v>
      </c>
      <c r="W380" s="30">
        <f t="shared" si="32"/>
        <v>323</v>
      </c>
      <c r="X380" s="34">
        <f t="shared" si="33"/>
        <v>908</v>
      </c>
      <c r="Y380" s="36">
        <f t="shared" si="34"/>
        <v>761</v>
      </c>
      <c r="Z380" s="37">
        <f t="shared" ref="Z380:AA380" si="1550">L380</f>
        <v>562</v>
      </c>
      <c r="AA380" s="38">
        <f t="shared" si="1550"/>
        <v>147</v>
      </c>
      <c r="AB380" s="39">
        <f t="shared" si="36"/>
        <v>0</v>
      </c>
      <c r="AC380" s="35">
        <f t="shared" si="37"/>
        <v>1</v>
      </c>
      <c r="AD380" s="35">
        <f t="shared" si="38"/>
        <v>0.5752078609</v>
      </c>
      <c r="AE380" s="50">
        <f t="shared" ref="AE380:AF380" si="1551">O380</f>
        <v>0.2384823848</v>
      </c>
      <c r="AF380" s="50">
        <f t="shared" si="1551"/>
        <v>0.2773584906</v>
      </c>
      <c r="AG380" s="52">
        <f t="shared" si="40"/>
        <v>1</v>
      </c>
      <c r="AH380" s="42">
        <v>1009.0</v>
      </c>
      <c r="AI380" s="42">
        <v>563.0</v>
      </c>
      <c r="AJ380" s="42">
        <v>339.0</v>
      </c>
      <c r="AK380" s="42">
        <v>22.0</v>
      </c>
      <c r="AL380" s="42">
        <v>0.9390581717451524</v>
      </c>
      <c r="AM380" s="42">
        <v>0.6418575063613231</v>
      </c>
      <c r="AN380" s="42">
        <v>0.42315573770491804</v>
      </c>
      <c r="AO380" s="42">
        <v>0.4124087591240876</v>
      </c>
      <c r="AP380" s="42">
        <v>0.0</v>
      </c>
      <c r="AQ380" s="35">
        <f t="shared" si="41"/>
        <v>0.9390581717</v>
      </c>
      <c r="AR380" s="35">
        <f t="shared" si="42"/>
        <v>0.6418575064</v>
      </c>
      <c r="AS380" s="30">
        <f t="shared" si="43"/>
        <v>0.6424312468</v>
      </c>
      <c r="AT380" s="30">
        <f t="shared" si="44"/>
        <v>0.3411981983</v>
      </c>
      <c r="AU380" s="30">
        <f t="shared" si="45"/>
        <v>-0.000573740398</v>
      </c>
      <c r="AV380" s="41">
        <f t="shared" si="46"/>
        <v>0.436888182</v>
      </c>
      <c r="AW380" s="42">
        <f t="shared" si="47"/>
        <v>0.7064865393</v>
      </c>
      <c r="AX380" s="42">
        <f t="shared" si="48"/>
        <v>0.7056142264</v>
      </c>
      <c r="AY380" s="36">
        <f t="shared" si="49"/>
        <v>1349</v>
      </c>
      <c r="AZ380" s="37">
        <f t="shared" si="50"/>
        <v>563</v>
      </c>
      <c r="BA380" s="38">
        <f t="shared" si="51"/>
        <v>339</v>
      </c>
      <c r="BB380" s="39">
        <f t="shared" si="52"/>
        <v>22</v>
      </c>
      <c r="BC380" s="43"/>
      <c r="BD380" s="43"/>
      <c r="BE380" s="43">
        <f t="shared" si="53"/>
        <v>1</v>
      </c>
      <c r="BF380" s="43">
        <f t="shared" ref="BF380:BK380" si="1552">POWER($AQ380,BF$3)</f>
        <v>0.9390581717</v>
      </c>
      <c r="BG380" s="43">
        <f t="shared" si="1552"/>
        <v>0.8818302499</v>
      </c>
      <c r="BH380" s="43">
        <f t="shared" si="1552"/>
        <v>0.8280899023</v>
      </c>
      <c r="BI380" s="43">
        <f t="shared" si="1552"/>
        <v>0.7776245897</v>
      </c>
      <c r="BJ380" s="43">
        <f t="shared" si="1552"/>
        <v>0.7302347255</v>
      </c>
      <c r="BK380" s="43">
        <f t="shared" si="1552"/>
        <v>0.6857328863</v>
      </c>
      <c r="BL380" s="43">
        <f t="shared" ref="BL380:BO380" si="1553">$AR380*BE380</f>
        <v>0.6418575064</v>
      </c>
      <c r="BM380" s="43">
        <f t="shared" si="1553"/>
        <v>0.6027415364</v>
      </c>
      <c r="BN380" s="43">
        <f t="shared" si="1553"/>
        <v>0.5660093652</v>
      </c>
      <c r="BO380" s="43">
        <f t="shared" si="1553"/>
        <v>0.5315157197</v>
      </c>
      <c r="BP380" s="43"/>
      <c r="BQ380" s="43"/>
      <c r="BR380" s="43"/>
      <c r="BS380" s="43"/>
      <c r="BT380" s="43"/>
      <c r="BU380" s="43"/>
      <c r="BV380" s="43"/>
      <c r="BW380" s="43"/>
      <c r="BX380" s="43"/>
    </row>
    <row r="381">
      <c r="A381" s="30"/>
      <c r="B381" s="30"/>
      <c r="C381" s="44">
        <f t="shared" si="56"/>
        <v>377</v>
      </c>
      <c r="D381" s="32">
        <f t="shared" si="14"/>
        <v>799</v>
      </c>
      <c r="E381" s="32">
        <f t="shared" si="15"/>
        <v>799</v>
      </c>
      <c r="F381" s="33">
        <f t="shared" si="16"/>
        <v>536</v>
      </c>
      <c r="G381" s="30">
        <f t="shared" si="17"/>
        <v>284</v>
      </c>
      <c r="H381" s="34">
        <f t="shared" si="18"/>
        <v>252</v>
      </c>
      <c r="I381" s="35">
        <f t="shared" si="19"/>
        <v>0.3567480887</v>
      </c>
      <c r="J381" s="35">
        <f t="shared" si="20"/>
        <v>0.4104375412</v>
      </c>
      <c r="K381" s="36">
        <f t="shared" si="21"/>
        <v>101</v>
      </c>
      <c r="L381" s="37">
        <f t="shared" si="22"/>
        <v>183</v>
      </c>
      <c r="M381" s="38">
        <f t="shared" si="23"/>
        <v>103</v>
      </c>
      <c r="N381" s="39">
        <f t="shared" si="24"/>
        <v>149</v>
      </c>
      <c r="O381" s="35">
        <f t="shared" si="25"/>
        <v>0.3556338028</v>
      </c>
      <c r="P381" s="35">
        <f t="shared" si="26"/>
        <v>0.4087301587</v>
      </c>
      <c r="Q381" s="40">
        <f t="shared" si="27"/>
        <v>0.3805970149</v>
      </c>
      <c r="R381" s="35">
        <f t="shared" si="28"/>
        <v>0.3601398601</v>
      </c>
      <c r="S381" s="10">
        <f t="shared" si="57"/>
        <v>0.8628092856</v>
      </c>
      <c r="T381" s="10">
        <f t="shared" si="29"/>
        <v>1.173698588</v>
      </c>
      <c r="U381" s="10">
        <f t="shared" si="30"/>
        <v>1</v>
      </c>
      <c r="V381" s="30">
        <f t="shared" si="31"/>
        <v>536</v>
      </c>
      <c r="W381" s="30">
        <f t="shared" si="32"/>
        <v>204</v>
      </c>
      <c r="X381" s="34">
        <f t="shared" si="33"/>
        <v>462</v>
      </c>
      <c r="Y381" s="36">
        <f t="shared" si="34"/>
        <v>359</v>
      </c>
      <c r="Z381" s="37">
        <f t="shared" ref="Z381:AA381" si="1554">L381</f>
        <v>183</v>
      </c>
      <c r="AA381" s="38">
        <f t="shared" si="1554"/>
        <v>103</v>
      </c>
      <c r="AB381" s="39">
        <f t="shared" si="36"/>
        <v>0</v>
      </c>
      <c r="AC381" s="35">
        <f t="shared" si="37"/>
        <v>1</v>
      </c>
      <c r="AD381" s="35">
        <f t="shared" si="38"/>
        <v>0.6623616236</v>
      </c>
      <c r="AE381" s="50">
        <f t="shared" ref="AE381:AF381" si="1555">O381</f>
        <v>0.3556338028</v>
      </c>
      <c r="AF381" s="50">
        <f t="shared" si="1555"/>
        <v>0.4087301587</v>
      </c>
      <c r="AG381" s="52">
        <f t="shared" si="40"/>
        <v>1</v>
      </c>
      <c r="AH381" s="42">
        <v>497.0</v>
      </c>
      <c r="AI381" s="42">
        <v>272.0</v>
      </c>
      <c r="AJ381" s="42">
        <v>277.0</v>
      </c>
      <c r="AK381" s="42">
        <v>88.0</v>
      </c>
      <c r="AL381" s="42">
        <v>0.7589041095890411</v>
      </c>
      <c r="AM381" s="42">
        <v>0.64629388816645</v>
      </c>
      <c r="AN381" s="42">
        <v>0.5436241610738255</v>
      </c>
      <c r="AO381" s="42">
        <v>0.5782881002087683</v>
      </c>
      <c r="AP381" s="42">
        <v>0.0</v>
      </c>
      <c r="AQ381" s="35">
        <f t="shared" si="41"/>
        <v>0.7589041096</v>
      </c>
      <c r="AR381" s="35">
        <f t="shared" si="42"/>
        <v>0.6462938882</v>
      </c>
      <c r="AS381" s="30">
        <f t="shared" si="43"/>
        <v>0.6071392765</v>
      </c>
      <c r="AT381" s="30">
        <f t="shared" si="44"/>
        <v>0.305906228</v>
      </c>
      <c r="AU381" s="30">
        <f t="shared" si="45"/>
        <v>0.03915461169</v>
      </c>
      <c r="AV381" s="41">
        <f t="shared" si="46"/>
        <v>0.4022313216</v>
      </c>
      <c r="AW381" s="42">
        <f t="shared" si="47"/>
        <v>0.5785819164</v>
      </c>
      <c r="AX381" s="42">
        <f t="shared" si="48"/>
        <v>0.6381124516</v>
      </c>
      <c r="AY381" s="36">
        <f t="shared" si="49"/>
        <v>480</v>
      </c>
      <c r="AZ381" s="37">
        <f t="shared" si="50"/>
        <v>272</v>
      </c>
      <c r="BA381" s="38">
        <f t="shared" si="51"/>
        <v>277</v>
      </c>
      <c r="BB381" s="39">
        <f t="shared" si="52"/>
        <v>88</v>
      </c>
      <c r="BC381" s="43"/>
      <c r="BD381" s="43"/>
      <c r="BE381" s="43">
        <f t="shared" si="53"/>
        <v>1</v>
      </c>
      <c r="BF381" s="43">
        <f t="shared" ref="BF381:BK381" si="1556">POWER($AQ381,BF$3)</f>
        <v>0.7589041096</v>
      </c>
      <c r="BG381" s="43">
        <f t="shared" si="1556"/>
        <v>0.5759354476</v>
      </c>
      <c r="BH381" s="43">
        <f t="shared" si="1556"/>
        <v>0.437079778</v>
      </c>
      <c r="BI381" s="43">
        <f t="shared" si="1556"/>
        <v>0.3317016397</v>
      </c>
      <c r="BJ381" s="43">
        <f t="shared" si="1556"/>
        <v>0.2517297376</v>
      </c>
      <c r="BK381" s="43">
        <f t="shared" si="1556"/>
        <v>0.1910387323</v>
      </c>
      <c r="BL381" s="43">
        <f t="shared" ref="BL381:BO381" si="1557">$AR381*BE381</f>
        <v>0.6462938882</v>
      </c>
      <c r="BM381" s="43">
        <f t="shared" si="1557"/>
        <v>0.4904750877</v>
      </c>
      <c r="BN381" s="43">
        <f t="shared" si="1557"/>
        <v>0.3722235597</v>
      </c>
      <c r="BO381" s="43">
        <f t="shared" si="1557"/>
        <v>0.2824819892</v>
      </c>
      <c r="BP381" s="43"/>
      <c r="BQ381" s="43"/>
      <c r="BR381" s="43"/>
      <c r="BS381" s="43"/>
      <c r="BT381" s="43"/>
      <c r="BU381" s="43"/>
      <c r="BV381" s="43"/>
      <c r="BW381" s="43"/>
      <c r="BX381" s="43"/>
    </row>
    <row r="382">
      <c r="A382" s="30"/>
      <c r="B382" s="30"/>
      <c r="C382" s="44">
        <f t="shared" si="56"/>
        <v>378</v>
      </c>
      <c r="D382" s="32">
        <f t="shared" si="14"/>
        <v>1752</v>
      </c>
      <c r="E382" s="32">
        <f t="shared" si="15"/>
        <v>1752</v>
      </c>
      <c r="F382" s="33">
        <f t="shared" si="16"/>
        <v>1316</v>
      </c>
      <c r="G382" s="30">
        <f t="shared" si="17"/>
        <v>1214</v>
      </c>
      <c r="H382" s="34">
        <f t="shared" si="18"/>
        <v>102</v>
      </c>
      <c r="I382" s="35">
        <f t="shared" si="19"/>
        <v>0.2798766283</v>
      </c>
      <c r="J382" s="35">
        <f t="shared" si="20"/>
        <v>0.3459419096</v>
      </c>
      <c r="K382" s="36">
        <f t="shared" si="21"/>
        <v>340</v>
      </c>
      <c r="L382" s="37">
        <f t="shared" si="22"/>
        <v>874</v>
      </c>
      <c r="M382" s="38">
        <f t="shared" si="23"/>
        <v>35</v>
      </c>
      <c r="N382" s="39">
        <f t="shared" si="24"/>
        <v>67</v>
      </c>
      <c r="O382" s="35">
        <f t="shared" si="25"/>
        <v>0.2800658979</v>
      </c>
      <c r="P382" s="35">
        <f t="shared" si="26"/>
        <v>0.3431372549</v>
      </c>
      <c r="Q382" s="40">
        <f t="shared" si="27"/>
        <v>0.2849544073</v>
      </c>
      <c r="R382" s="35">
        <f t="shared" si="28"/>
        <v>0.03850385039</v>
      </c>
      <c r="S382" s="10">
        <f t="shared" si="57"/>
        <v>0.418558326</v>
      </c>
      <c r="T382" s="10">
        <f t="shared" si="29"/>
        <v>0.6457817425</v>
      </c>
      <c r="U382" s="10">
        <f t="shared" si="30"/>
        <v>0.6457817425</v>
      </c>
      <c r="V382" s="30">
        <f t="shared" si="31"/>
        <v>1316</v>
      </c>
      <c r="W382" s="30">
        <f t="shared" si="32"/>
        <v>375</v>
      </c>
      <c r="X382" s="34">
        <f t="shared" si="33"/>
        <v>551</v>
      </c>
      <c r="Y382" s="36">
        <f t="shared" si="34"/>
        <v>516</v>
      </c>
      <c r="Z382" s="37">
        <f t="shared" ref="Z382:AA382" si="1558">L382</f>
        <v>874</v>
      </c>
      <c r="AA382" s="38">
        <f t="shared" si="1558"/>
        <v>35</v>
      </c>
      <c r="AB382" s="39">
        <f t="shared" si="36"/>
        <v>283</v>
      </c>
      <c r="AC382" s="35">
        <f t="shared" si="37"/>
        <v>0.1100628931</v>
      </c>
      <c r="AD382" s="35">
        <f t="shared" si="38"/>
        <v>0.3712230216</v>
      </c>
      <c r="AE382" s="50">
        <f t="shared" ref="AE382:AF382" si="1559">O382</f>
        <v>0.2800658979</v>
      </c>
      <c r="AF382" s="50">
        <f t="shared" si="1559"/>
        <v>0.3431372549</v>
      </c>
      <c r="AG382" s="52">
        <f t="shared" si="40"/>
        <v>0</v>
      </c>
      <c r="AH382" s="42">
        <v>202.0</v>
      </c>
      <c r="AI382" s="42">
        <v>153.0</v>
      </c>
      <c r="AJ382" s="42">
        <v>35.0</v>
      </c>
      <c r="AK382" s="42">
        <v>5.0</v>
      </c>
      <c r="AL382" s="42">
        <v>0.875</v>
      </c>
      <c r="AM382" s="42">
        <v>0.5690140845070423</v>
      </c>
      <c r="AN382" s="42">
        <v>0.24257425742574257</v>
      </c>
      <c r="AO382" s="42">
        <v>0.23648648648648649</v>
      </c>
      <c r="AP382" s="42">
        <v>0.0</v>
      </c>
      <c r="AQ382" s="35">
        <f t="shared" si="41"/>
        <v>0.875</v>
      </c>
      <c r="AR382" s="35">
        <f t="shared" si="42"/>
        <v>0.5690140845</v>
      </c>
      <c r="AS382" s="30">
        <f t="shared" si="43"/>
        <v>0.6317649148</v>
      </c>
      <c r="AT382" s="30">
        <f t="shared" si="44"/>
        <v>0.3305318663</v>
      </c>
      <c r="AU382" s="30">
        <f t="shared" si="45"/>
        <v>-0.06275083028</v>
      </c>
      <c r="AV382" s="41">
        <f t="shared" si="46"/>
        <v>0.4242181003</v>
      </c>
      <c r="AW382" s="42">
        <f t="shared" si="47"/>
        <v>0.6613910774</v>
      </c>
      <c r="AX382" s="42">
        <f t="shared" si="48"/>
        <v>0.5659849336</v>
      </c>
      <c r="AY382" s="36">
        <f t="shared" si="49"/>
        <v>200</v>
      </c>
      <c r="AZ382" s="37">
        <f t="shared" si="50"/>
        <v>153</v>
      </c>
      <c r="BA382" s="38">
        <f t="shared" si="51"/>
        <v>35</v>
      </c>
      <c r="BB382" s="39">
        <f t="shared" si="52"/>
        <v>5</v>
      </c>
      <c r="BC382" s="43"/>
      <c r="BD382" s="43"/>
      <c r="BE382" s="43">
        <f t="shared" si="53"/>
        <v>1</v>
      </c>
      <c r="BF382" s="43">
        <f t="shared" ref="BF382:BK382" si="1560">POWER($AQ382,BF$3)</f>
        <v>0.875</v>
      </c>
      <c r="BG382" s="43">
        <f t="shared" si="1560"/>
        <v>0.765625</v>
      </c>
      <c r="BH382" s="43">
        <f t="shared" si="1560"/>
        <v>0.669921875</v>
      </c>
      <c r="BI382" s="43">
        <f t="shared" si="1560"/>
        <v>0.5861816406</v>
      </c>
      <c r="BJ382" s="43">
        <f t="shared" si="1560"/>
        <v>0.5129089355</v>
      </c>
      <c r="BK382" s="43">
        <f t="shared" si="1560"/>
        <v>0.4487953186</v>
      </c>
      <c r="BL382" s="43">
        <f t="shared" ref="BL382:BO382" si="1561">$AR382*BE382</f>
        <v>0.5690140845</v>
      </c>
      <c r="BM382" s="43">
        <f t="shared" si="1561"/>
        <v>0.4978873239</v>
      </c>
      <c r="BN382" s="43">
        <f t="shared" si="1561"/>
        <v>0.4356514085</v>
      </c>
      <c r="BO382" s="43">
        <f t="shared" si="1561"/>
        <v>0.3811949824</v>
      </c>
      <c r="BP382" s="43"/>
      <c r="BQ382" s="43"/>
      <c r="BR382" s="43"/>
      <c r="BS382" s="43"/>
      <c r="BT382" s="43"/>
      <c r="BU382" s="43"/>
      <c r="BV382" s="43"/>
      <c r="BW382" s="43"/>
      <c r="BX382" s="43"/>
    </row>
    <row r="383">
      <c r="A383" s="30"/>
      <c r="B383" s="30"/>
      <c r="C383" s="44">
        <f t="shared" si="56"/>
        <v>379</v>
      </c>
      <c r="D383" s="32">
        <f t="shared" si="14"/>
        <v>2487</v>
      </c>
      <c r="E383" s="32">
        <f t="shared" si="15"/>
        <v>2487</v>
      </c>
      <c r="F383" s="33">
        <f t="shared" si="16"/>
        <v>1400</v>
      </c>
      <c r="G383" s="30">
        <f t="shared" si="17"/>
        <v>1002</v>
      </c>
      <c r="H383" s="34">
        <f t="shared" si="18"/>
        <v>398</v>
      </c>
      <c r="I383" s="35">
        <f t="shared" si="19"/>
        <v>0.4255142032</v>
      </c>
      <c r="J383" s="35">
        <f t="shared" si="20"/>
        <v>0.5141217009</v>
      </c>
      <c r="K383" s="36">
        <f t="shared" si="21"/>
        <v>426</v>
      </c>
      <c r="L383" s="37">
        <f t="shared" si="22"/>
        <v>576</v>
      </c>
      <c r="M383" s="38">
        <f t="shared" si="23"/>
        <v>205</v>
      </c>
      <c r="N383" s="39">
        <f t="shared" si="24"/>
        <v>193</v>
      </c>
      <c r="O383" s="35">
        <f t="shared" si="25"/>
        <v>0.4251497006</v>
      </c>
      <c r="P383" s="35">
        <f t="shared" si="26"/>
        <v>0.5150753769</v>
      </c>
      <c r="Q383" s="40">
        <f t="shared" si="27"/>
        <v>0.4507142857</v>
      </c>
      <c r="R383" s="35">
        <f t="shared" si="28"/>
        <v>0.2624839949</v>
      </c>
      <c r="S383" s="10">
        <f t="shared" si="57"/>
        <v>0.5018518869</v>
      </c>
      <c r="T383" s="10">
        <f t="shared" si="29"/>
        <v>0.6427999489</v>
      </c>
      <c r="U383" s="10">
        <f t="shared" si="30"/>
        <v>0.6427999489</v>
      </c>
      <c r="V383" s="30">
        <f t="shared" si="31"/>
        <v>1400</v>
      </c>
      <c r="W383" s="30">
        <f t="shared" si="32"/>
        <v>631</v>
      </c>
      <c r="X383" s="34">
        <f t="shared" si="33"/>
        <v>703</v>
      </c>
      <c r="Y383" s="36">
        <f t="shared" si="34"/>
        <v>498</v>
      </c>
      <c r="Z383" s="37">
        <f t="shared" ref="Z383:AA383" si="1562">L383</f>
        <v>576</v>
      </c>
      <c r="AA383" s="38">
        <f t="shared" si="1562"/>
        <v>205</v>
      </c>
      <c r="AB383" s="39">
        <f t="shared" si="36"/>
        <v>277</v>
      </c>
      <c r="AC383" s="35">
        <f t="shared" si="37"/>
        <v>0.4253112033</v>
      </c>
      <c r="AD383" s="35">
        <f t="shared" si="38"/>
        <v>0.4636871508</v>
      </c>
      <c r="AE383" s="50">
        <f t="shared" ref="AE383:AF383" si="1563">O383</f>
        <v>0.4251497006</v>
      </c>
      <c r="AF383" s="50">
        <f t="shared" si="1563"/>
        <v>0.5150753769</v>
      </c>
      <c r="AG383" s="52">
        <f t="shared" si="40"/>
        <v>0</v>
      </c>
      <c r="AH383" s="42">
        <v>124.0</v>
      </c>
      <c r="AI383" s="42">
        <v>203.0</v>
      </c>
      <c r="AJ383" s="42">
        <v>50.0</v>
      </c>
      <c r="AK383" s="42">
        <v>102.0</v>
      </c>
      <c r="AL383" s="42">
        <v>0.32894736842105265</v>
      </c>
      <c r="AM383" s="42">
        <v>0.37920489296636084</v>
      </c>
      <c r="AN383" s="42">
        <v>0.2826855123674912</v>
      </c>
      <c r="AO383" s="42">
        <v>0.3816793893129771</v>
      </c>
      <c r="AP383" s="42">
        <v>0.0</v>
      </c>
      <c r="AQ383" s="35">
        <f t="shared" si="41"/>
        <v>0.3289473684</v>
      </c>
      <c r="AR383" s="35">
        <f t="shared" si="42"/>
        <v>0.379204893</v>
      </c>
      <c r="AS383" s="30">
        <f t="shared" si="43"/>
        <v>0.4618280026</v>
      </c>
      <c r="AT383" s="30">
        <f t="shared" si="44"/>
        <v>0.1605949541</v>
      </c>
      <c r="AU383" s="30">
        <f t="shared" si="45"/>
        <v>-0.08262310962</v>
      </c>
      <c r="AV383" s="41">
        <f t="shared" si="46"/>
        <v>0.3312280445</v>
      </c>
      <c r="AW383" s="42">
        <f t="shared" si="47"/>
        <v>0.2588407913</v>
      </c>
      <c r="AX383" s="42">
        <f t="shared" si="48"/>
        <v>0.1332209031</v>
      </c>
      <c r="AY383" s="36">
        <f t="shared" si="49"/>
        <v>31</v>
      </c>
      <c r="AZ383" s="37">
        <f t="shared" si="50"/>
        <v>203</v>
      </c>
      <c r="BA383" s="38">
        <f t="shared" si="51"/>
        <v>50</v>
      </c>
      <c r="BB383" s="39">
        <f t="shared" si="52"/>
        <v>102</v>
      </c>
      <c r="BC383" s="43"/>
      <c r="BD383" s="43"/>
      <c r="BE383" s="43">
        <f t="shared" si="53"/>
        <v>1</v>
      </c>
      <c r="BF383" s="43">
        <f t="shared" ref="BF383:BK383" si="1564">POWER($AQ383,BF$3)</f>
        <v>0.3289473684</v>
      </c>
      <c r="BG383" s="43">
        <f t="shared" si="1564"/>
        <v>0.1082063712</v>
      </c>
      <c r="BH383" s="43">
        <f t="shared" si="1564"/>
        <v>0.03559420105</v>
      </c>
      <c r="BI383" s="43">
        <f t="shared" si="1564"/>
        <v>0.01170861877</v>
      </c>
      <c r="BJ383" s="43">
        <f t="shared" si="1564"/>
        <v>0.003851519331</v>
      </c>
      <c r="BK383" s="43">
        <f t="shared" si="1564"/>
        <v>0.001266947148</v>
      </c>
      <c r="BL383" s="43">
        <f t="shared" ref="BL383:BO383" si="1565">$AR383*BE383</f>
        <v>0.379204893</v>
      </c>
      <c r="BM383" s="43">
        <f t="shared" si="1565"/>
        <v>0.1247384516</v>
      </c>
      <c r="BN383" s="43">
        <f t="shared" si="1565"/>
        <v>0.04103238541</v>
      </c>
      <c r="BO383" s="43">
        <f t="shared" si="1565"/>
        <v>0.0134974952</v>
      </c>
      <c r="BP383" s="43"/>
      <c r="BQ383" s="43"/>
      <c r="BR383" s="43"/>
      <c r="BS383" s="43"/>
      <c r="BT383" s="43"/>
      <c r="BU383" s="43"/>
      <c r="BV383" s="43"/>
      <c r="BW383" s="43"/>
      <c r="BX383" s="43"/>
    </row>
    <row r="384">
      <c r="A384" s="30"/>
      <c r="B384" s="30"/>
      <c r="C384" s="44">
        <f t="shared" si="56"/>
        <v>380</v>
      </c>
      <c r="D384" s="32">
        <f t="shared" si="14"/>
        <v>2542</v>
      </c>
      <c r="E384" s="32">
        <f t="shared" si="15"/>
        <v>2542</v>
      </c>
      <c r="F384" s="33">
        <f t="shared" si="16"/>
        <v>1453</v>
      </c>
      <c r="G384" s="30">
        <f t="shared" si="17"/>
        <v>1213</v>
      </c>
      <c r="H384" s="34">
        <f t="shared" si="18"/>
        <v>240</v>
      </c>
      <c r="I384" s="35">
        <f t="shared" si="19"/>
        <v>0.4294030463</v>
      </c>
      <c r="J384" s="35">
        <f t="shared" si="20"/>
        <v>0.4542411747</v>
      </c>
      <c r="K384" s="36">
        <f t="shared" si="21"/>
        <v>521</v>
      </c>
      <c r="L384" s="37">
        <f t="shared" si="22"/>
        <v>692</v>
      </c>
      <c r="M384" s="38">
        <f t="shared" si="23"/>
        <v>109</v>
      </c>
      <c r="N384" s="39">
        <f t="shared" si="24"/>
        <v>131</v>
      </c>
      <c r="O384" s="35">
        <f t="shared" si="25"/>
        <v>0.4295136026</v>
      </c>
      <c r="P384" s="35">
        <f t="shared" si="26"/>
        <v>0.4541666667</v>
      </c>
      <c r="Q384" s="40">
        <f t="shared" si="27"/>
        <v>0.4335856848</v>
      </c>
      <c r="R384" s="35">
        <f t="shared" si="28"/>
        <v>0.1360799001</v>
      </c>
      <c r="S384" s="10">
        <f t="shared" si="57"/>
        <v>0.5015986229</v>
      </c>
      <c r="T384" s="10">
        <f t="shared" si="29"/>
        <v>0.7211282965</v>
      </c>
      <c r="U384" s="10">
        <f t="shared" si="30"/>
        <v>0.7211282965</v>
      </c>
      <c r="V384" s="30">
        <f t="shared" si="31"/>
        <v>1453</v>
      </c>
      <c r="W384" s="30">
        <f t="shared" si="32"/>
        <v>630</v>
      </c>
      <c r="X384" s="34">
        <f t="shared" si="33"/>
        <v>729</v>
      </c>
      <c r="Y384" s="36">
        <f t="shared" si="34"/>
        <v>620</v>
      </c>
      <c r="Z384" s="37">
        <f t="shared" ref="Z384:AA384" si="1566">L384</f>
        <v>692</v>
      </c>
      <c r="AA384" s="38">
        <f t="shared" si="1566"/>
        <v>109</v>
      </c>
      <c r="AB384" s="39">
        <f t="shared" si="36"/>
        <v>240</v>
      </c>
      <c r="AC384" s="35">
        <f t="shared" si="37"/>
        <v>0.3123209169</v>
      </c>
      <c r="AD384" s="35">
        <f t="shared" si="38"/>
        <v>0.4725609756</v>
      </c>
      <c r="AE384" s="50">
        <f t="shared" ref="AE384:AF384" si="1567">O384</f>
        <v>0.4295136026</v>
      </c>
      <c r="AF384" s="50">
        <f t="shared" si="1567"/>
        <v>0.4541666667</v>
      </c>
      <c r="AG384" s="52">
        <f t="shared" si="40"/>
        <v>0</v>
      </c>
      <c r="AH384" s="42">
        <v>84.0</v>
      </c>
      <c r="AI384" s="42">
        <v>254.0</v>
      </c>
      <c r="AJ384" s="42">
        <v>15.0</v>
      </c>
      <c r="AK384" s="42">
        <v>149.0</v>
      </c>
      <c r="AL384" s="42">
        <v>0.09146341463414634</v>
      </c>
      <c r="AM384" s="42">
        <v>0.2485207100591716</v>
      </c>
      <c r="AN384" s="42">
        <v>0.21846153846153846</v>
      </c>
      <c r="AO384" s="42">
        <v>0.22058823529411764</v>
      </c>
      <c r="AP384" s="42">
        <v>0.0</v>
      </c>
      <c r="AQ384" s="35">
        <f t="shared" si="41"/>
        <v>0.09146341463</v>
      </c>
      <c r="AR384" s="35">
        <f t="shared" si="42"/>
        <v>0.2485207101</v>
      </c>
      <c r="AS384" s="30">
        <f t="shared" si="43"/>
        <v>0.3496478705</v>
      </c>
      <c r="AT384" s="30">
        <f t="shared" si="44"/>
        <v>0.04841482198</v>
      </c>
      <c r="AU384" s="30">
        <f t="shared" si="45"/>
        <v>-0.1011271604</v>
      </c>
      <c r="AV384" s="41">
        <f t="shared" si="46"/>
        <v>0.2985585907</v>
      </c>
      <c r="AW384" s="42">
        <f t="shared" si="47"/>
        <v>0.07317633225</v>
      </c>
      <c r="AX384" s="42">
        <f t="shared" si="48"/>
        <v>-0.08057705026</v>
      </c>
      <c r="AY384" s="36">
        <f t="shared" si="49"/>
        <v>0</v>
      </c>
      <c r="AZ384" s="37">
        <f t="shared" si="50"/>
        <v>254</v>
      </c>
      <c r="BA384" s="38">
        <f t="shared" si="51"/>
        <v>15</v>
      </c>
      <c r="BB384" s="39">
        <f t="shared" si="52"/>
        <v>149</v>
      </c>
      <c r="BC384" s="43"/>
      <c r="BD384" s="43"/>
      <c r="BE384" s="43">
        <f t="shared" si="53"/>
        <v>1</v>
      </c>
      <c r="BF384" s="43">
        <f t="shared" ref="BF384:BK384" si="1568">POWER($AQ384,BF$3)</f>
        <v>0.09146341463</v>
      </c>
      <c r="BG384" s="43">
        <f t="shared" si="1568"/>
        <v>0.008365556217</v>
      </c>
      <c r="BH384" s="43">
        <f t="shared" si="1568"/>
        <v>0.0007651423369</v>
      </c>
      <c r="BI384" s="43">
        <f t="shared" si="1568"/>
        <v>0.00006998253081</v>
      </c>
      <c r="BJ384" s="43">
        <f t="shared" si="1568"/>
        <v>0.000006400841233</v>
      </c>
      <c r="BK384" s="43">
        <f t="shared" si="1568"/>
        <v>0.0000005854427957</v>
      </c>
      <c r="BL384" s="43">
        <f t="shared" ref="BL384:BO384" si="1569">$AR384*BE384</f>
        <v>0.2485207101</v>
      </c>
      <c r="BM384" s="43">
        <f t="shared" si="1569"/>
        <v>0.02273055275</v>
      </c>
      <c r="BN384" s="43">
        <f t="shared" si="1569"/>
        <v>0.002079013971</v>
      </c>
      <c r="BO384" s="43">
        <f t="shared" si="1569"/>
        <v>0.0001901537169</v>
      </c>
      <c r="BP384" s="43"/>
      <c r="BQ384" s="43"/>
      <c r="BR384" s="43"/>
      <c r="BS384" s="43"/>
      <c r="BT384" s="43"/>
      <c r="BU384" s="43"/>
      <c r="BV384" s="43"/>
      <c r="BW384" s="43"/>
      <c r="BX384" s="43"/>
    </row>
    <row r="385">
      <c r="A385" s="30"/>
      <c r="B385" s="30"/>
      <c r="C385" s="44">
        <f t="shared" si="56"/>
        <v>381</v>
      </c>
      <c r="D385" s="32">
        <f t="shared" si="14"/>
        <v>1069</v>
      </c>
      <c r="E385" s="32">
        <f t="shared" si="15"/>
        <v>1069</v>
      </c>
      <c r="F385" s="33">
        <f t="shared" si="16"/>
        <v>593</v>
      </c>
      <c r="G385" s="30">
        <f t="shared" si="17"/>
        <v>306</v>
      </c>
      <c r="H385" s="34">
        <f t="shared" si="18"/>
        <v>287</v>
      </c>
      <c r="I385" s="35">
        <f t="shared" si="19"/>
        <v>0.8114017997</v>
      </c>
      <c r="J385" s="35">
        <f t="shared" si="20"/>
        <v>0.8161077468</v>
      </c>
      <c r="K385" s="36">
        <f t="shared" si="21"/>
        <v>248</v>
      </c>
      <c r="L385" s="37">
        <f t="shared" si="22"/>
        <v>58</v>
      </c>
      <c r="M385" s="38">
        <f t="shared" si="23"/>
        <v>234</v>
      </c>
      <c r="N385" s="39">
        <f t="shared" si="24"/>
        <v>53</v>
      </c>
      <c r="O385" s="35">
        <f t="shared" si="25"/>
        <v>0.8104575163</v>
      </c>
      <c r="P385" s="35">
        <f t="shared" si="26"/>
        <v>0.8153310105</v>
      </c>
      <c r="Q385" s="40">
        <f t="shared" si="27"/>
        <v>0.8128161889</v>
      </c>
      <c r="R385" s="35">
        <f t="shared" si="28"/>
        <v>0.801369863</v>
      </c>
      <c r="S385" s="10">
        <f t="shared" si="57"/>
        <v>0.8690105479</v>
      </c>
      <c r="T385" s="10">
        <f t="shared" si="29"/>
        <v>0.909</v>
      </c>
      <c r="U385" s="10">
        <f t="shared" si="30"/>
        <v>0.909</v>
      </c>
      <c r="V385" s="30">
        <f t="shared" si="31"/>
        <v>593</v>
      </c>
      <c r="W385" s="30">
        <f t="shared" si="32"/>
        <v>482</v>
      </c>
      <c r="X385" s="34">
        <f t="shared" si="33"/>
        <v>515</v>
      </c>
      <c r="Y385" s="36">
        <f t="shared" si="34"/>
        <v>281</v>
      </c>
      <c r="Z385" s="37">
        <f t="shared" ref="Z385:AA385" si="1570">L385</f>
        <v>58</v>
      </c>
      <c r="AA385" s="38">
        <f t="shared" si="1570"/>
        <v>234</v>
      </c>
      <c r="AB385" s="39">
        <f t="shared" si="36"/>
        <v>28</v>
      </c>
      <c r="AC385" s="35">
        <f t="shared" si="37"/>
        <v>0.893129771</v>
      </c>
      <c r="AD385" s="35">
        <f t="shared" si="38"/>
        <v>0.8289085546</v>
      </c>
      <c r="AE385" s="50">
        <f t="shared" ref="AE385:AF385" si="1571">O385</f>
        <v>0.8104575163</v>
      </c>
      <c r="AF385" s="50">
        <f t="shared" si="1571"/>
        <v>0.8153310105</v>
      </c>
      <c r="AG385" s="52">
        <f t="shared" si="40"/>
        <v>0</v>
      </c>
      <c r="AH385" s="42">
        <v>387.0</v>
      </c>
      <c r="AI385" s="42">
        <v>380.0</v>
      </c>
      <c r="AJ385" s="42">
        <v>217.0</v>
      </c>
      <c r="AK385" s="42">
        <v>394.0</v>
      </c>
      <c r="AL385" s="42">
        <v>0.35515548281505727</v>
      </c>
      <c r="AM385" s="42">
        <v>0.5045632333767927</v>
      </c>
      <c r="AN385" s="42">
        <v>0.5045632333767927</v>
      </c>
      <c r="AO385" s="42">
        <v>0.5228915662650603</v>
      </c>
      <c r="AP385" s="42">
        <v>0.0</v>
      </c>
      <c r="AQ385" s="35">
        <f t="shared" si="41"/>
        <v>0.3551554828</v>
      </c>
      <c r="AR385" s="35">
        <f t="shared" si="42"/>
        <v>0.5045632334</v>
      </c>
      <c r="AS385" s="30">
        <f t="shared" si="43"/>
        <v>0.4729199287</v>
      </c>
      <c r="AT385" s="30">
        <f t="shared" si="44"/>
        <v>0.1716868803</v>
      </c>
      <c r="AU385" s="30">
        <f t="shared" si="45"/>
        <v>0.03164330464</v>
      </c>
      <c r="AV385" s="41">
        <f t="shared" si="46"/>
        <v>0.3351077544</v>
      </c>
      <c r="AW385" s="42">
        <f t="shared" si="47"/>
        <v>0.2789370913</v>
      </c>
      <c r="AX385" s="42">
        <f t="shared" si="48"/>
        <v>0.3270474615</v>
      </c>
      <c r="AY385" s="36">
        <f t="shared" si="49"/>
        <v>185</v>
      </c>
      <c r="AZ385" s="37">
        <f t="shared" si="50"/>
        <v>380</v>
      </c>
      <c r="BA385" s="38">
        <f t="shared" si="51"/>
        <v>217</v>
      </c>
      <c r="BB385" s="39">
        <f t="shared" si="52"/>
        <v>394</v>
      </c>
      <c r="BC385" s="43"/>
      <c r="BD385" s="43"/>
      <c r="BE385" s="43">
        <f t="shared" si="53"/>
        <v>1</v>
      </c>
      <c r="BF385" s="43">
        <f t="shared" ref="BF385:BK385" si="1572">POWER($AQ385,BF$3)</f>
        <v>0.3551554828</v>
      </c>
      <c r="BG385" s="43">
        <f t="shared" si="1572"/>
        <v>0.126135417</v>
      </c>
      <c r="BH385" s="43">
        <f t="shared" si="1572"/>
        <v>0.04479768492</v>
      </c>
      <c r="BI385" s="43">
        <f t="shared" si="1572"/>
        <v>0.01591014342</v>
      </c>
      <c r="BJ385" s="43">
        <f t="shared" si="1572"/>
        <v>0.005650574666</v>
      </c>
      <c r="BK385" s="43">
        <f t="shared" si="1572"/>
        <v>0.002006832574</v>
      </c>
      <c r="BL385" s="43">
        <f t="shared" ref="BL385:BO385" si="1573">$AR385*BE385</f>
        <v>0.5045632334</v>
      </c>
      <c r="BM385" s="43">
        <f t="shared" si="1573"/>
        <v>0.1791983988</v>
      </c>
      <c r="BN385" s="43">
        <f t="shared" si="1573"/>
        <v>0.06364329383</v>
      </c>
      <c r="BO385" s="43">
        <f t="shared" si="1573"/>
        <v>0.02260326475</v>
      </c>
      <c r="BP385" s="43"/>
      <c r="BQ385" s="43"/>
      <c r="BR385" s="43"/>
      <c r="BS385" s="43"/>
      <c r="BT385" s="43"/>
      <c r="BU385" s="43"/>
      <c r="BV385" s="43"/>
      <c r="BW385" s="43"/>
      <c r="BX385" s="43"/>
    </row>
    <row r="386">
      <c r="A386" s="30"/>
      <c r="B386" s="30"/>
      <c r="C386" s="44">
        <f t="shared" si="56"/>
        <v>382</v>
      </c>
      <c r="D386" s="32">
        <f t="shared" si="14"/>
        <v>571</v>
      </c>
      <c r="E386" s="32">
        <f t="shared" si="15"/>
        <v>571</v>
      </c>
      <c r="F386" s="33">
        <f t="shared" si="16"/>
        <v>264</v>
      </c>
      <c r="G386" s="30">
        <f t="shared" si="17"/>
        <v>132</v>
      </c>
      <c r="H386" s="34">
        <f t="shared" si="18"/>
        <v>132</v>
      </c>
      <c r="I386" s="35">
        <f t="shared" si="19"/>
        <v>0.1953144067</v>
      </c>
      <c r="J386" s="35">
        <f t="shared" si="20"/>
        <v>0.2144668815</v>
      </c>
      <c r="K386" s="36">
        <f t="shared" si="21"/>
        <v>26</v>
      </c>
      <c r="L386" s="37">
        <f t="shared" si="22"/>
        <v>106</v>
      </c>
      <c r="M386" s="38">
        <f t="shared" si="23"/>
        <v>28</v>
      </c>
      <c r="N386" s="39">
        <f t="shared" si="24"/>
        <v>104</v>
      </c>
      <c r="O386" s="35">
        <f t="shared" si="25"/>
        <v>0.196969697</v>
      </c>
      <c r="P386" s="35">
        <f t="shared" si="26"/>
        <v>0.2121212121</v>
      </c>
      <c r="Q386" s="40">
        <f t="shared" si="27"/>
        <v>0.2045454545</v>
      </c>
      <c r="R386" s="35">
        <f t="shared" si="28"/>
        <v>0.2089552239</v>
      </c>
      <c r="S386" s="10">
        <f t="shared" si="57"/>
        <v>0.5226201809</v>
      </c>
      <c r="T386" s="10">
        <f t="shared" si="29"/>
        <v>0.7101921243</v>
      </c>
      <c r="U386" s="10">
        <f t="shared" si="30"/>
        <v>0.7101921243</v>
      </c>
      <c r="V386" s="30">
        <f t="shared" si="31"/>
        <v>264</v>
      </c>
      <c r="W386" s="30">
        <f t="shared" si="32"/>
        <v>54</v>
      </c>
      <c r="X386" s="34">
        <f t="shared" si="33"/>
        <v>138</v>
      </c>
      <c r="Y386" s="36">
        <f t="shared" si="34"/>
        <v>110</v>
      </c>
      <c r="Z386" s="37">
        <f t="shared" ref="Z386:AA386" si="1574">L386</f>
        <v>106</v>
      </c>
      <c r="AA386" s="38">
        <f t="shared" si="1574"/>
        <v>28</v>
      </c>
      <c r="AB386" s="39">
        <f t="shared" si="36"/>
        <v>45</v>
      </c>
      <c r="AC386" s="35">
        <f t="shared" si="37"/>
        <v>0.3835616438</v>
      </c>
      <c r="AD386" s="35">
        <f t="shared" si="38"/>
        <v>0.5092592593</v>
      </c>
      <c r="AE386" s="50">
        <f t="shared" ref="AE386:AF386" si="1575">O386</f>
        <v>0.196969697</v>
      </c>
      <c r="AF386" s="50">
        <f t="shared" si="1575"/>
        <v>0.2121212121</v>
      </c>
      <c r="AG386" s="52">
        <f t="shared" si="40"/>
        <v>0</v>
      </c>
      <c r="AH386" s="42">
        <v>200.0</v>
      </c>
      <c r="AI386" s="42">
        <v>228.0</v>
      </c>
      <c r="AJ386" s="42">
        <v>27.0</v>
      </c>
      <c r="AK386" s="42">
        <v>88.0</v>
      </c>
      <c r="AL386" s="42">
        <v>0.23478260869565218</v>
      </c>
      <c r="AM386" s="42">
        <v>0.4672897196261682</v>
      </c>
      <c r="AN386" s="42">
        <v>0.42278481012658226</v>
      </c>
      <c r="AO386" s="42">
        <v>0.32142857142857145</v>
      </c>
      <c r="AP386" s="42">
        <v>0.0</v>
      </c>
      <c r="AQ386" s="35">
        <f t="shared" si="41"/>
        <v>0.2347826087</v>
      </c>
      <c r="AR386" s="35">
        <f t="shared" si="42"/>
        <v>0.4672897196</v>
      </c>
      <c r="AS386" s="30">
        <f t="shared" si="43"/>
        <v>0.4198022963</v>
      </c>
      <c r="AT386" s="30">
        <f t="shared" si="44"/>
        <v>0.1185692478</v>
      </c>
      <c r="AU386" s="30">
        <f t="shared" si="45"/>
        <v>0.0474874233</v>
      </c>
      <c r="AV386" s="41">
        <f t="shared" si="46"/>
        <v>0.3177448813</v>
      </c>
      <c r="AW386" s="42">
        <f t="shared" si="47"/>
        <v>0.1859859402</v>
      </c>
      <c r="AX386" s="42">
        <f t="shared" si="48"/>
        <v>0.2581856532</v>
      </c>
      <c r="AY386" s="36">
        <f t="shared" si="49"/>
        <v>79</v>
      </c>
      <c r="AZ386" s="37">
        <f t="shared" si="50"/>
        <v>228</v>
      </c>
      <c r="BA386" s="38">
        <f t="shared" si="51"/>
        <v>27</v>
      </c>
      <c r="BB386" s="39">
        <f t="shared" si="52"/>
        <v>88</v>
      </c>
      <c r="BC386" s="43"/>
      <c r="BD386" s="43"/>
      <c r="BE386" s="43">
        <f t="shared" si="53"/>
        <v>1</v>
      </c>
      <c r="BF386" s="43">
        <f t="shared" ref="BF386:BK386" si="1576">POWER($AQ386,BF$3)</f>
        <v>0.2347826087</v>
      </c>
      <c r="BG386" s="43">
        <f t="shared" si="1576"/>
        <v>0.05512287335</v>
      </c>
      <c r="BH386" s="43">
        <f t="shared" si="1576"/>
        <v>0.012941892</v>
      </c>
      <c r="BI386" s="43">
        <f t="shared" si="1576"/>
        <v>0.003038531166</v>
      </c>
      <c r="BJ386" s="43">
        <f t="shared" si="1576"/>
        <v>0.0007133942737</v>
      </c>
      <c r="BK386" s="43">
        <f t="shared" si="1576"/>
        <v>0.0001674925686</v>
      </c>
      <c r="BL386" s="43">
        <f t="shared" ref="BL386:BO386" si="1577">$AR386*BE386</f>
        <v>0.4672897196</v>
      </c>
      <c r="BM386" s="43">
        <f t="shared" si="1577"/>
        <v>0.1097114994</v>
      </c>
      <c r="BN386" s="43">
        <f t="shared" si="1577"/>
        <v>0.02575835203</v>
      </c>
      <c r="BO386" s="43">
        <f t="shared" si="1577"/>
        <v>0.006047613085</v>
      </c>
      <c r="BP386" s="43"/>
      <c r="BQ386" s="43"/>
      <c r="BR386" s="43"/>
      <c r="BS386" s="43"/>
      <c r="BT386" s="43"/>
      <c r="BU386" s="43"/>
      <c r="BV386" s="43"/>
      <c r="BW386" s="43"/>
      <c r="BX386" s="43"/>
    </row>
    <row r="387">
      <c r="A387" s="30"/>
      <c r="B387" s="30"/>
      <c r="C387" s="44">
        <f t="shared" si="56"/>
        <v>383</v>
      </c>
      <c r="D387" s="32">
        <f t="shared" si="14"/>
        <v>1959</v>
      </c>
      <c r="E387" s="32">
        <f t="shared" si="15"/>
        <v>1959</v>
      </c>
      <c r="F387" s="33">
        <f t="shared" si="16"/>
        <v>1018</v>
      </c>
      <c r="G387" s="30">
        <f t="shared" si="17"/>
        <v>577</v>
      </c>
      <c r="H387" s="34">
        <f t="shared" si="18"/>
        <v>441</v>
      </c>
      <c r="I387" s="35">
        <f t="shared" si="19"/>
        <v>0.2316841545</v>
      </c>
      <c r="J387" s="35">
        <f t="shared" si="20"/>
        <v>0.1613873033</v>
      </c>
      <c r="K387" s="36">
        <f t="shared" si="21"/>
        <v>134</v>
      </c>
      <c r="L387" s="37">
        <f t="shared" si="22"/>
        <v>443</v>
      </c>
      <c r="M387" s="38">
        <f t="shared" si="23"/>
        <v>71</v>
      </c>
      <c r="N387" s="39">
        <f t="shared" si="24"/>
        <v>370</v>
      </c>
      <c r="O387" s="35">
        <f t="shared" si="25"/>
        <v>0.2322357019</v>
      </c>
      <c r="P387" s="35">
        <f t="shared" si="26"/>
        <v>0.1609977324</v>
      </c>
      <c r="Q387" s="40">
        <f t="shared" si="27"/>
        <v>0.2013752456</v>
      </c>
      <c r="R387" s="35">
        <f t="shared" si="28"/>
        <v>0.1381322957</v>
      </c>
      <c r="S387" s="10">
        <f t="shared" si="57"/>
        <v>0.6475478886</v>
      </c>
      <c r="T387" s="10">
        <f t="shared" si="29"/>
        <v>0.9591108463</v>
      </c>
      <c r="U387" s="10">
        <f t="shared" si="30"/>
        <v>0.9591108463</v>
      </c>
      <c r="V387" s="30">
        <f t="shared" si="31"/>
        <v>1018</v>
      </c>
      <c r="W387" s="30">
        <f t="shared" si="32"/>
        <v>205</v>
      </c>
      <c r="X387" s="34">
        <f t="shared" si="33"/>
        <v>659</v>
      </c>
      <c r="Y387" s="36">
        <f t="shared" si="34"/>
        <v>588</v>
      </c>
      <c r="Z387" s="37">
        <f t="shared" ref="Z387:AA387" si="1578">L387</f>
        <v>443</v>
      </c>
      <c r="AA387" s="38">
        <f t="shared" si="1578"/>
        <v>71</v>
      </c>
      <c r="AB387" s="39">
        <f t="shared" si="36"/>
        <v>25</v>
      </c>
      <c r="AC387" s="35">
        <f t="shared" si="37"/>
        <v>0.7395833333</v>
      </c>
      <c r="AD387" s="35">
        <f t="shared" si="38"/>
        <v>0.5703200776</v>
      </c>
      <c r="AE387" s="50">
        <f t="shared" ref="AE387:AF387" si="1579">O387</f>
        <v>0.2322357019</v>
      </c>
      <c r="AF387" s="50">
        <f t="shared" si="1579"/>
        <v>0.1609977324</v>
      </c>
      <c r="AG387" s="52">
        <f t="shared" si="40"/>
        <v>0</v>
      </c>
      <c r="AH387" s="42">
        <v>760.0</v>
      </c>
      <c r="AI387" s="42">
        <v>657.0</v>
      </c>
      <c r="AJ387" s="42">
        <v>296.0</v>
      </c>
      <c r="AK387" s="42">
        <v>253.0</v>
      </c>
      <c r="AL387" s="42">
        <v>0.5391621129326047</v>
      </c>
      <c r="AM387" s="42">
        <v>0.5363443895553988</v>
      </c>
      <c r="AN387" s="42">
        <v>0.3527093596059113</v>
      </c>
      <c r="AO387" s="42">
        <v>0.37515842839036756</v>
      </c>
      <c r="AP387" s="42">
        <v>0.0</v>
      </c>
      <c r="AQ387" s="35">
        <f t="shared" si="41"/>
        <v>0.5391621129</v>
      </c>
      <c r="AR387" s="35">
        <f t="shared" si="42"/>
        <v>0.5363443896</v>
      </c>
      <c r="AS387" s="30">
        <f t="shared" si="43"/>
        <v>0.5429438088</v>
      </c>
      <c r="AT387" s="30">
        <f t="shared" si="44"/>
        <v>0.2417107603</v>
      </c>
      <c r="AU387" s="30">
        <f t="shared" si="45"/>
        <v>-0.006599419209</v>
      </c>
      <c r="AV387" s="41">
        <f t="shared" si="46"/>
        <v>0.3639520856</v>
      </c>
      <c r="AW387" s="42">
        <f t="shared" si="47"/>
        <v>0.4178037073</v>
      </c>
      <c r="AX387" s="42">
        <f t="shared" si="48"/>
        <v>0.4077699733</v>
      </c>
      <c r="AY387" s="36">
        <f t="shared" si="49"/>
        <v>452</v>
      </c>
      <c r="AZ387" s="37">
        <f t="shared" si="50"/>
        <v>657</v>
      </c>
      <c r="BA387" s="38">
        <f t="shared" si="51"/>
        <v>296</v>
      </c>
      <c r="BB387" s="39">
        <f t="shared" si="52"/>
        <v>253</v>
      </c>
      <c r="BC387" s="43"/>
      <c r="BD387" s="43"/>
      <c r="BE387" s="43">
        <f t="shared" si="53"/>
        <v>1</v>
      </c>
      <c r="BF387" s="43">
        <f t="shared" ref="BF387:BK387" si="1580">POWER($AQ387,BF$3)</f>
        <v>0.5391621129</v>
      </c>
      <c r="BG387" s="43">
        <f t="shared" si="1580"/>
        <v>0.290695784</v>
      </c>
      <c r="BH387" s="43">
        <f t="shared" si="1580"/>
        <v>0.1567321531</v>
      </c>
      <c r="BI387" s="43">
        <f t="shared" si="1580"/>
        <v>0.08450403885</v>
      </c>
      <c r="BJ387" s="43">
        <f t="shared" si="1580"/>
        <v>0.04556137614</v>
      </c>
      <c r="BK387" s="43">
        <f t="shared" si="1580"/>
        <v>0.02456496783</v>
      </c>
      <c r="BL387" s="43">
        <f t="shared" ref="BL387:BO387" si="1581">$AR387*BE387</f>
        <v>0.5363443896</v>
      </c>
      <c r="BM387" s="43">
        <f t="shared" si="1581"/>
        <v>0.2891765743</v>
      </c>
      <c r="BN387" s="43">
        <f t="shared" si="1581"/>
        <v>0.1559130528</v>
      </c>
      <c r="BO387" s="43">
        <f t="shared" si="1581"/>
        <v>0.084062411</v>
      </c>
      <c r="BP387" s="43"/>
      <c r="BQ387" s="43"/>
      <c r="BR387" s="43"/>
      <c r="BS387" s="43"/>
      <c r="BT387" s="43"/>
      <c r="BU387" s="43"/>
      <c r="BV387" s="43"/>
      <c r="BW387" s="43"/>
      <c r="BX387" s="43"/>
    </row>
    <row r="388">
      <c r="A388" s="30"/>
      <c r="B388" s="30"/>
      <c r="C388" s="44">
        <f t="shared" si="56"/>
        <v>384</v>
      </c>
      <c r="D388" s="32">
        <f t="shared" si="14"/>
        <v>3127</v>
      </c>
      <c r="E388" s="32">
        <f t="shared" si="15"/>
        <v>3127</v>
      </c>
      <c r="F388" s="33">
        <f t="shared" si="16"/>
        <v>2035</v>
      </c>
      <c r="G388" s="30">
        <f t="shared" si="17"/>
        <v>1960</v>
      </c>
      <c r="H388" s="34">
        <f t="shared" si="18"/>
        <v>75</v>
      </c>
      <c r="I388" s="35">
        <f t="shared" si="19"/>
        <v>0.2107439284</v>
      </c>
      <c r="J388" s="35">
        <f t="shared" si="20"/>
        <v>0.3313823903</v>
      </c>
      <c r="K388" s="36">
        <f t="shared" si="21"/>
        <v>413</v>
      </c>
      <c r="L388" s="37">
        <f t="shared" si="22"/>
        <v>1547</v>
      </c>
      <c r="M388" s="38">
        <f t="shared" si="23"/>
        <v>25</v>
      </c>
      <c r="N388" s="39">
        <f t="shared" si="24"/>
        <v>50</v>
      </c>
      <c r="O388" s="35">
        <f t="shared" si="25"/>
        <v>0.2107142857</v>
      </c>
      <c r="P388" s="35">
        <f t="shared" si="26"/>
        <v>0.3333333333</v>
      </c>
      <c r="Q388" s="40">
        <f t="shared" si="27"/>
        <v>0.2152334152</v>
      </c>
      <c r="R388" s="35">
        <f t="shared" si="28"/>
        <v>0.01590330789</v>
      </c>
      <c r="S388" s="10">
        <f t="shared" si="57"/>
        <v>0.3150940961</v>
      </c>
      <c r="T388" s="10">
        <f t="shared" si="29"/>
        <v>0.4902472772</v>
      </c>
      <c r="U388" s="10">
        <f t="shared" si="30"/>
        <v>0.4902472772</v>
      </c>
      <c r="V388" s="30">
        <f t="shared" si="31"/>
        <v>2035</v>
      </c>
      <c r="W388" s="30">
        <f t="shared" si="32"/>
        <v>438</v>
      </c>
      <c r="X388" s="34">
        <f t="shared" si="33"/>
        <v>641</v>
      </c>
      <c r="Y388" s="36">
        <f t="shared" si="34"/>
        <v>616</v>
      </c>
      <c r="Z388" s="37">
        <f t="shared" ref="Z388:AA388" si="1582">L388</f>
        <v>1547</v>
      </c>
      <c r="AA388" s="38">
        <f t="shared" si="1582"/>
        <v>25</v>
      </c>
      <c r="AB388" s="39">
        <f t="shared" si="36"/>
        <v>641</v>
      </c>
      <c r="AC388" s="35">
        <f t="shared" si="37"/>
        <v>0.03753753754</v>
      </c>
      <c r="AD388" s="35">
        <f t="shared" si="38"/>
        <v>0.284789644</v>
      </c>
      <c r="AE388" s="50">
        <f t="shared" ref="AE388:AF388" si="1583">O388</f>
        <v>0.2107142857</v>
      </c>
      <c r="AF388" s="50">
        <f t="shared" si="1583"/>
        <v>0.3333333333</v>
      </c>
      <c r="AG388" s="52">
        <f t="shared" si="40"/>
        <v>1</v>
      </c>
      <c r="AH388" s="42">
        <v>134.0</v>
      </c>
      <c r="AI388" s="42">
        <v>339.0</v>
      </c>
      <c r="AJ388" s="42">
        <v>21.0</v>
      </c>
      <c r="AK388" s="42">
        <v>213.0</v>
      </c>
      <c r="AL388" s="42">
        <v>0.08974358974358974</v>
      </c>
      <c r="AM388" s="42">
        <v>0.2832980972515856</v>
      </c>
      <c r="AN388" s="42">
        <v>0.1546134663341646</v>
      </c>
      <c r="AO388" s="42">
        <v>0.11797752808988764</v>
      </c>
      <c r="AP388" s="42">
        <v>0.0</v>
      </c>
      <c r="AQ388" s="35">
        <f t="shared" si="41"/>
        <v>0.08974358974</v>
      </c>
      <c r="AR388" s="35">
        <f t="shared" si="42"/>
        <v>0.2832980973</v>
      </c>
      <c r="AS388" s="30">
        <f t="shared" si="43"/>
        <v>0.3487628634</v>
      </c>
      <c r="AT388" s="30">
        <f t="shared" si="44"/>
        <v>0.04752981496</v>
      </c>
      <c r="AU388" s="30">
        <f t="shared" si="45"/>
        <v>-0.06546476619</v>
      </c>
      <c r="AV388" s="41">
        <f t="shared" si="46"/>
        <v>0.2983379071</v>
      </c>
      <c r="AW388" s="42">
        <f t="shared" si="47"/>
        <v>0.07180875716</v>
      </c>
      <c r="AX388" s="42">
        <f t="shared" si="48"/>
        <v>-0.02772364539</v>
      </c>
      <c r="AY388" s="36">
        <f t="shared" si="49"/>
        <v>0</v>
      </c>
      <c r="AZ388" s="37">
        <f t="shared" si="50"/>
        <v>339</v>
      </c>
      <c r="BA388" s="38">
        <f t="shared" si="51"/>
        <v>21</v>
      </c>
      <c r="BB388" s="39">
        <f t="shared" si="52"/>
        <v>213</v>
      </c>
      <c r="BC388" s="43"/>
      <c r="BD388" s="43"/>
      <c r="BE388" s="43">
        <f t="shared" si="53"/>
        <v>1</v>
      </c>
      <c r="BF388" s="43">
        <f t="shared" ref="BF388:BK388" si="1584">POWER($AQ388,BF$3)</f>
        <v>0.08974358974</v>
      </c>
      <c r="BG388" s="43">
        <f t="shared" si="1584"/>
        <v>0.0080539119</v>
      </c>
      <c r="BH388" s="43">
        <f t="shared" si="1584"/>
        <v>0.0007227869654</v>
      </c>
      <c r="BI388" s="43">
        <f t="shared" si="1584"/>
        <v>0.00006486549689</v>
      </c>
      <c r="BJ388" s="43">
        <f t="shared" si="1584"/>
        <v>0.000005821262542</v>
      </c>
      <c r="BK388" s="43">
        <f t="shared" si="1584"/>
        <v>0.0000005224209973</v>
      </c>
      <c r="BL388" s="43">
        <f t="shared" ref="BL388:BO388" si="1585">$AR388*BE388</f>
        <v>0.2832980973</v>
      </c>
      <c r="BM388" s="43">
        <f t="shared" si="1585"/>
        <v>0.02542418821</v>
      </c>
      <c r="BN388" s="43">
        <f t="shared" si="1585"/>
        <v>0.002281657917</v>
      </c>
      <c r="BO388" s="43">
        <f t="shared" si="1585"/>
        <v>0.000204764172</v>
      </c>
      <c r="BP388" s="43"/>
      <c r="BQ388" s="43"/>
      <c r="BR388" s="43"/>
      <c r="BS388" s="43"/>
      <c r="BT388" s="43"/>
      <c r="BU388" s="43"/>
      <c r="BV388" s="43"/>
      <c r="BW388" s="43"/>
      <c r="BX388" s="43"/>
    </row>
    <row r="389">
      <c r="A389" s="30"/>
      <c r="B389" s="30"/>
      <c r="C389" s="44">
        <f t="shared" si="56"/>
        <v>385</v>
      </c>
      <c r="D389" s="32">
        <f t="shared" si="14"/>
        <v>2068</v>
      </c>
      <c r="E389" s="32">
        <f t="shared" si="15"/>
        <v>2068</v>
      </c>
      <c r="F389" s="33">
        <f t="shared" si="16"/>
        <v>824</v>
      </c>
      <c r="G389" s="30">
        <f t="shared" si="17"/>
        <v>329</v>
      </c>
      <c r="H389" s="34">
        <f t="shared" si="18"/>
        <v>495</v>
      </c>
      <c r="I389" s="35">
        <f t="shared" si="19"/>
        <v>0.1597097243</v>
      </c>
      <c r="J389" s="35">
        <f t="shared" si="20"/>
        <v>0.07718320629</v>
      </c>
      <c r="K389" s="36">
        <f t="shared" si="21"/>
        <v>53</v>
      </c>
      <c r="L389" s="37">
        <f t="shared" si="22"/>
        <v>276</v>
      </c>
      <c r="M389" s="38">
        <f t="shared" si="23"/>
        <v>38</v>
      </c>
      <c r="N389" s="39">
        <f t="shared" si="24"/>
        <v>457</v>
      </c>
      <c r="O389" s="35">
        <f t="shared" si="25"/>
        <v>0.1610942249</v>
      </c>
      <c r="P389" s="35">
        <f t="shared" si="26"/>
        <v>0.07676767677</v>
      </c>
      <c r="Q389" s="40">
        <f t="shared" si="27"/>
        <v>0.1104368932</v>
      </c>
      <c r="R389" s="35">
        <f t="shared" si="28"/>
        <v>0.1210191083</v>
      </c>
      <c r="S389" s="10">
        <f t="shared" si="57"/>
        <v>0.554907527</v>
      </c>
      <c r="T389" s="10">
        <f t="shared" si="29"/>
        <v>0.8179020752</v>
      </c>
      <c r="U389" s="10">
        <f t="shared" si="30"/>
        <v>0.8179020752</v>
      </c>
      <c r="V389" s="30">
        <f t="shared" si="31"/>
        <v>824</v>
      </c>
      <c r="W389" s="30">
        <f t="shared" si="32"/>
        <v>91</v>
      </c>
      <c r="X389" s="34">
        <f t="shared" si="33"/>
        <v>457</v>
      </c>
      <c r="Y389" s="36">
        <f t="shared" si="34"/>
        <v>419</v>
      </c>
      <c r="Z389" s="37">
        <f t="shared" ref="Z389:AA389" si="1586">L389</f>
        <v>276</v>
      </c>
      <c r="AA389" s="38">
        <f t="shared" si="1586"/>
        <v>38</v>
      </c>
      <c r="AB389" s="39">
        <f t="shared" si="36"/>
        <v>93</v>
      </c>
      <c r="AC389" s="35">
        <f t="shared" si="37"/>
        <v>0.2900763359</v>
      </c>
      <c r="AD389" s="35">
        <f t="shared" si="38"/>
        <v>0.6028776978</v>
      </c>
      <c r="AE389" s="50">
        <f t="shared" ref="AE389:AF389" si="1587">O389</f>
        <v>0.1610942249</v>
      </c>
      <c r="AF389" s="50">
        <f t="shared" si="1587"/>
        <v>0.07676767677</v>
      </c>
      <c r="AG389" s="52">
        <f t="shared" si="40"/>
        <v>0</v>
      </c>
      <c r="AH389" s="42">
        <v>433.0</v>
      </c>
      <c r="AI389" s="42">
        <v>280.0</v>
      </c>
      <c r="AJ389" s="42">
        <v>222.0</v>
      </c>
      <c r="AK389" s="42">
        <v>126.0</v>
      </c>
      <c r="AL389" s="42">
        <v>0.6379310344827587</v>
      </c>
      <c r="AM389" s="42">
        <v>0.6072931276297335</v>
      </c>
      <c r="AN389" s="42">
        <v>0.42857142857142855</v>
      </c>
      <c r="AO389" s="42">
        <v>0.43023255813953487</v>
      </c>
      <c r="AP389" s="42">
        <v>0.0</v>
      </c>
      <c r="AQ389" s="35">
        <f t="shared" si="41"/>
        <v>0.6379310345</v>
      </c>
      <c r="AR389" s="35">
        <f t="shared" si="42"/>
        <v>0.6072931276</v>
      </c>
      <c r="AS389" s="30">
        <f t="shared" si="43"/>
        <v>0.5745400864</v>
      </c>
      <c r="AT389" s="30">
        <f t="shared" si="44"/>
        <v>0.273307038</v>
      </c>
      <c r="AU389" s="30">
        <f t="shared" si="45"/>
        <v>0.03275304118</v>
      </c>
      <c r="AV389" s="41">
        <f t="shared" si="46"/>
        <v>0.3806281906</v>
      </c>
      <c r="AW389" s="42">
        <f t="shared" si="47"/>
        <v>0.490740635</v>
      </c>
      <c r="AX389" s="42">
        <f t="shared" si="48"/>
        <v>0.5405382448</v>
      </c>
      <c r="AY389" s="36">
        <f t="shared" si="49"/>
        <v>329</v>
      </c>
      <c r="AZ389" s="37">
        <f t="shared" si="50"/>
        <v>280</v>
      </c>
      <c r="BA389" s="38">
        <f t="shared" si="51"/>
        <v>222</v>
      </c>
      <c r="BB389" s="39">
        <f t="shared" si="52"/>
        <v>126</v>
      </c>
      <c r="BC389" s="43"/>
      <c r="BD389" s="43"/>
      <c r="BE389" s="43">
        <f t="shared" si="53"/>
        <v>1</v>
      </c>
      <c r="BF389" s="43">
        <f t="shared" ref="BF389:BK389" si="1588">POWER($AQ389,BF$3)</f>
        <v>0.6379310345</v>
      </c>
      <c r="BG389" s="43">
        <f t="shared" si="1588"/>
        <v>0.4069560048</v>
      </c>
      <c r="BH389" s="43">
        <f t="shared" si="1588"/>
        <v>0.2596098651</v>
      </c>
      <c r="BI389" s="43">
        <f t="shared" si="1588"/>
        <v>0.1656131898</v>
      </c>
      <c r="BJ389" s="43">
        <f t="shared" si="1588"/>
        <v>0.1056497935</v>
      </c>
      <c r="BK389" s="43">
        <f t="shared" si="1588"/>
        <v>0.06739728206</v>
      </c>
      <c r="BL389" s="43">
        <f t="shared" ref="BL389:BO389" si="1589">$AR389*BE389</f>
        <v>0.6072931276</v>
      </c>
      <c r="BM389" s="43">
        <f t="shared" si="1589"/>
        <v>0.3874111331</v>
      </c>
      <c r="BN389" s="43">
        <f t="shared" si="1589"/>
        <v>0.2471415849</v>
      </c>
      <c r="BO389" s="43">
        <f t="shared" si="1589"/>
        <v>0.1576592869</v>
      </c>
      <c r="BP389" s="43"/>
      <c r="BQ389" s="43"/>
      <c r="BR389" s="43"/>
      <c r="BS389" s="43"/>
      <c r="BT389" s="43"/>
      <c r="BU389" s="43"/>
      <c r="BV389" s="43"/>
      <c r="BW389" s="43"/>
      <c r="BX389" s="43"/>
    </row>
    <row r="390">
      <c r="A390" s="30"/>
      <c r="B390" s="30"/>
      <c r="C390" s="44">
        <f t="shared" si="56"/>
        <v>386</v>
      </c>
      <c r="D390" s="32">
        <f t="shared" si="14"/>
        <v>2245</v>
      </c>
      <c r="E390" s="32">
        <f t="shared" si="15"/>
        <v>2245</v>
      </c>
      <c r="F390" s="33">
        <f t="shared" si="16"/>
        <v>1418</v>
      </c>
      <c r="G390" s="30">
        <f t="shared" si="17"/>
        <v>1049</v>
      </c>
      <c r="H390" s="34">
        <f t="shared" si="18"/>
        <v>369</v>
      </c>
      <c r="I390" s="35">
        <f t="shared" si="19"/>
        <v>0.4181607237</v>
      </c>
      <c r="J390" s="35">
        <f t="shared" si="20"/>
        <v>0.4088300542</v>
      </c>
      <c r="K390" s="36">
        <f t="shared" si="21"/>
        <v>439</v>
      </c>
      <c r="L390" s="37">
        <f t="shared" si="22"/>
        <v>610</v>
      </c>
      <c r="M390" s="38">
        <f t="shared" si="23"/>
        <v>151</v>
      </c>
      <c r="N390" s="39">
        <f t="shared" si="24"/>
        <v>218</v>
      </c>
      <c r="O390" s="35">
        <f t="shared" si="25"/>
        <v>0.4184938036</v>
      </c>
      <c r="P390" s="35">
        <f t="shared" si="26"/>
        <v>0.4092140921</v>
      </c>
      <c r="Q390" s="40">
        <f t="shared" si="27"/>
        <v>0.4160789845</v>
      </c>
      <c r="R390" s="35">
        <f t="shared" si="28"/>
        <v>0.1984231275</v>
      </c>
      <c r="S390" s="10">
        <f t="shared" si="57"/>
        <v>0.6939574562</v>
      </c>
      <c r="T390" s="10">
        <f t="shared" si="29"/>
        <v>0.9976338816</v>
      </c>
      <c r="U390" s="10">
        <f t="shared" si="30"/>
        <v>0.9976338816</v>
      </c>
      <c r="V390" s="30">
        <f t="shared" si="31"/>
        <v>1418</v>
      </c>
      <c r="W390" s="30">
        <f t="shared" si="32"/>
        <v>590</v>
      </c>
      <c r="X390" s="34">
        <f t="shared" si="33"/>
        <v>984</v>
      </c>
      <c r="Y390" s="36">
        <f t="shared" si="34"/>
        <v>833</v>
      </c>
      <c r="Z390" s="37">
        <f t="shared" ref="Z390:AA390" si="1590">L390</f>
        <v>610</v>
      </c>
      <c r="AA390" s="38">
        <f t="shared" si="1590"/>
        <v>151</v>
      </c>
      <c r="AB390" s="39">
        <f t="shared" si="36"/>
        <v>2</v>
      </c>
      <c r="AC390" s="35">
        <f t="shared" si="37"/>
        <v>0.9869281046</v>
      </c>
      <c r="AD390" s="35">
        <f t="shared" si="38"/>
        <v>0.5772695773</v>
      </c>
      <c r="AE390" s="50">
        <f t="shared" ref="AE390:AF390" si="1591">O390</f>
        <v>0.4184938036</v>
      </c>
      <c r="AF390" s="50">
        <f t="shared" si="1591"/>
        <v>0.4092140921</v>
      </c>
      <c r="AG390" s="52">
        <f t="shared" si="40"/>
        <v>1</v>
      </c>
      <c r="AH390" s="42">
        <v>254.0</v>
      </c>
      <c r="AI390" s="42">
        <v>173.0</v>
      </c>
      <c r="AJ390" s="42">
        <v>101.0</v>
      </c>
      <c r="AK390" s="42">
        <v>13.0</v>
      </c>
      <c r="AL390" s="42">
        <v>0.8859649122807017</v>
      </c>
      <c r="AM390" s="42">
        <v>0.594847775175644</v>
      </c>
      <c r="AN390" s="42">
        <v>0.44193548387096776</v>
      </c>
      <c r="AO390" s="42">
        <v>0.5706214689265536</v>
      </c>
      <c r="AP390" s="42">
        <v>0.0</v>
      </c>
      <c r="AQ390" s="35">
        <f t="shared" si="41"/>
        <v>0.8859649123</v>
      </c>
      <c r="AR390" s="35">
        <f t="shared" si="42"/>
        <v>0.5948477752</v>
      </c>
      <c r="AS390" s="30">
        <f t="shared" si="43"/>
        <v>0.6337408011</v>
      </c>
      <c r="AT390" s="30">
        <f t="shared" si="44"/>
        <v>0.3325077526</v>
      </c>
      <c r="AU390" s="30">
        <f t="shared" si="45"/>
        <v>-0.03889302592</v>
      </c>
      <c r="AV390" s="41">
        <f t="shared" si="46"/>
        <v>0.4263594388</v>
      </c>
      <c r="AW390" s="42">
        <f t="shared" si="47"/>
        <v>0.6691394591</v>
      </c>
      <c r="AX390" s="42">
        <f t="shared" si="48"/>
        <v>0.6100066379</v>
      </c>
      <c r="AY390" s="36">
        <f t="shared" si="49"/>
        <v>271</v>
      </c>
      <c r="AZ390" s="37">
        <f t="shared" si="50"/>
        <v>173</v>
      </c>
      <c r="BA390" s="38">
        <f t="shared" si="51"/>
        <v>101</v>
      </c>
      <c r="BB390" s="39">
        <f t="shared" si="52"/>
        <v>13</v>
      </c>
      <c r="BC390" s="43"/>
      <c r="BD390" s="43"/>
      <c r="BE390" s="43">
        <f t="shared" si="53"/>
        <v>1</v>
      </c>
      <c r="BF390" s="43">
        <f t="shared" ref="BF390:BK390" si="1592">POWER($AQ390,BF$3)</f>
        <v>0.8859649123</v>
      </c>
      <c r="BG390" s="43">
        <f t="shared" si="1592"/>
        <v>0.7849338258</v>
      </c>
      <c r="BH390" s="43">
        <f t="shared" si="1592"/>
        <v>0.6954238281</v>
      </c>
      <c r="BI390" s="43">
        <f t="shared" si="1592"/>
        <v>0.6161211109</v>
      </c>
      <c r="BJ390" s="43">
        <f t="shared" si="1592"/>
        <v>0.5458616859</v>
      </c>
      <c r="BK390" s="43">
        <f t="shared" si="1592"/>
        <v>0.4836143007</v>
      </c>
      <c r="BL390" s="43">
        <f t="shared" ref="BL390:BO390" si="1593">$AR390*BE390</f>
        <v>0.5948477752</v>
      </c>
      <c r="BM390" s="43">
        <f t="shared" si="1593"/>
        <v>0.527014257</v>
      </c>
      <c r="BN390" s="43">
        <f t="shared" si="1593"/>
        <v>0.4669161399</v>
      </c>
      <c r="BO390" s="43">
        <f t="shared" si="1593"/>
        <v>0.413671317</v>
      </c>
      <c r="BP390" s="43"/>
      <c r="BQ390" s="43"/>
      <c r="BR390" s="43"/>
      <c r="BS390" s="43"/>
      <c r="BT390" s="43"/>
      <c r="BU390" s="43"/>
      <c r="BV390" s="43"/>
      <c r="BW390" s="43"/>
      <c r="BX390" s="43"/>
    </row>
    <row r="391">
      <c r="A391" s="30"/>
      <c r="B391" s="30"/>
      <c r="C391" s="44">
        <f t="shared" si="56"/>
        <v>387</v>
      </c>
      <c r="D391" s="32">
        <f t="shared" si="14"/>
        <v>1079</v>
      </c>
      <c r="E391" s="32">
        <f t="shared" si="15"/>
        <v>1079</v>
      </c>
      <c r="F391" s="33">
        <f t="shared" si="16"/>
        <v>413</v>
      </c>
      <c r="G391" s="30">
        <f t="shared" si="17"/>
        <v>277</v>
      </c>
      <c r="H391" s="34">
        <f t="shared" si="18"/>
        <v>136</v>
      </c>
      <c r="I391" s="35">
        <f t="shared" si="19"/>
        <v>0.2534063885</v>
      </c>
      <c r="J391" s="35">
        <f t="shared" si="20"/>
        <v>0.1750895555</v>
      </c>
      <c r="K391" s="36">
        <f t="shared" si="21"/>
        <v>70</v>
      </c>
      <c r="L391" s="37">
        <f t="shared" si="22"/>
        <v>207</v>
      </c>
      <c r="M391" s="38">
        <f t="shared" si="23"/>
        <v>24</v>
      </c>
      <c r="N391" s="39">
        <f t="shared" si="24"/>
        <v>112</v>
      </c>
      <c r="O391" s="35">
        <f t="shared" si="25"/>
        <v>0.2527075812</v>
      </c>
      <c r="P391" s="35">
        <f t="shared" si="26"/>
        <v>0.1764705882</v>
      </c>
      <c r="Q391" s="40">
        <f t="shared" si="27"/>
        <v>0.2276029056</v>
      </c>
      <c r="R391" s="35">
        <f t="shared" si="28"/>
        <v>0.1038961039</v>
      </c>
      <c r="S391" s="10">
        <f t="shared" si="57"/>
        <v>0.70821179</v>
      </c>
      <c r="T391" s="10">
        <f t="shared" si="29"/>
        <v>1.079887329</v>
      </c>
      <c r="U391" s="10">
        <f t="shared" si="30"/>
        <v>1</v>
      </c>
      <c r="V391" s="30">
        <f t="shared" si="31"/>
        <v>413</v>
      </c>
      <c r="W391" s="30">
        <f t="shared" si="32"/>
        <v>94</v>
      </c>
      <c r="X391" s="34">
        <f t="shared" si="33"/>
        <v>292</v>
      </c>
      <c r="Y391" s="36">
        <f t="shared" si="34"/>
        <v>268</v>
      </c>
      <c r="Z391" s="37">
        <f t="shared" ref="Z391:AA391" si="1594">L391</f>
        <v>207</v>
      </c>
      <c r="AA391" s="38">
        <f t="shared" si="1594"/>
        <v>24</v>
      </c>
      <c r="AB391" s="39">
        <f t="shared" si="36"/>
        <v>0</v>
      </c>
      <c r="AC391" s="35">
        <f t="shared" si="37"/>
        <v>1</v>
      </c>
      <c r="AD391" s="35">
        <f t="shared" si="38"/>
        <v>0.5642105263</v>
      </c>
      <c r="AE391" s="50">
        <f t="shared" ref="AE391:AF391" si="1595">O391</f>
        <v>0.2527075812</v>
      </c>
      <c r="AF391" s="50">
        <f t="shared" si="1595"/>
        <v>0.1764705882</v>
      </c>
      <c r="AG391" s="52">
        <f t="shared" si="40"/>
        <v>1</v>
      </c>
      <c r="AH391" s="42">
        <v>442.0</v>
      </c>
      <c r="AI391" s="42">
        <v>365.0</v>
      </c>
      <c r="AJ391" s="42">
        <v>75.0</v>
      </c>
      <c r="AK391" s="42">
        <v>43.0</v>
      </c>
      <c r="AL391" s="42">
        <v>0.635593220338983</v>
      </c>
      <c r="AM391" s="42">
        <v>0.5477075588599752</v>
      </c>
      <c r="AN391" s="42">
        <v>0.3302752293577982</v>
      </c>
      <c r="AO391" s="42">
        <v>0.2727272727272727</v>
      </c>
      <c r="AP391" s="42">
        <v>0.0</v>
      </c>
      <c r="AQ391" s="35">
        <f t="shared" si="41"/>
        <v>0.6355932203</v>
      </c>
      <c r="AR391" s="35">
        <f t="shared" si="42"/>
        <v>0.5477075589</v>
      </c>
      <c r="AS391" s="30">
        <f t="shared" si="43"/>
        <v>0.573842918</v>
      </c>
      <c r="AT391" s="30">
        <f t="shared" si="44"/>
        <v>0.2726098695</v>
      </c>
      <c r="AU391" s="30">
        <f t="shared" si="45"/>
        <v>-0.02613535915</v>
      </c>
      <c r="AV391" s="41">
        <f t="shared" si="46"/>
        <v>0.3802235917</v>
      </c>
      <c r="AW391" s="42">
        <f t="shared" si="47"/>
        <v>0.4890270354</v>
      </c>
      <c r="AX391" s="42">
        <f t="shared" si="48"/>
        <v>0.4492909264</v>
      </c>
      <c r="AY391" s="36">
        <f t="shared" si="49"/>
        <v>298</v>
      </c>
      <c r="AZ391" s="37">
        <f t="shared" si="50"/>
        <v>365</v>
      </c>
      <c r="BA391" s="38">
        <f t="shared" si="51"/>
        <v>75</v>
      </c>
      <c r="BB391" s="39">
        <f t="shared" si="52"/>
        <v>43</v>
      </c>
      <c r="BC391" s="43"/>
      <c r="BD391" s="43"/>
      <c r="BE391" s="43">
        <f t="shared" si="53"/>
        <v>1</v>
      </c>
      <c r="BF391" s="43">
        <f t="shared" ref="BF391:BK391" si="1596">POWER($AQ391,BF$3)</f>
        <v>0.6355932203</v>
      </c>
      <c r="BG391" s="43">
        <f t="shared" si="1596"/>
        <v>0.4039787417</v>
      </c>
      <c r="BH391" s="43">
        <f t="shared" si="1596"/>
        <v>0.2567661494</v>
      </c>
      <c r="BI391" s="43">
        <f t="shared" si="1596"/>
        <v>0.1631988238</v>
      </c>
      <c r="BJ391" s="43">
        <f t="shared" si="1596"/>
        <v>0.103728066</v>
      </c>
      <c r="BK391" s="43">
        <f t="shared" si="1596"/>
        <v>0.06592885548</v>
      </c>
      <c r="BL391" s="43">
        <f t="shared" ref="BL391:BO391" si="1597">$AR391*BE391</f>
        <v>0.5477075589</v>
      </c>
      <c r="BM391" s="43">
        <f t="shared" si="1597"/>
        <v>0.3481192111</v>
      </c>
      <c r="BN391" s="43">
        <f t="shared" si="1597"/>
        <v>0.2212622105</v>
      </c>
      <c r="BO391" s="43">
        <f t="shared" si="1597"/>
        <v>0.1406327609</v>
      </c>
      <c r="BP391" s="43"/>
      <c r="BQ391" s="43"/>
      <c r="BR391" s="43"/>
      <c r="BS391" s="43"/>
      <c r="BT391" s="43"/>
      <c r="BU391" s="43"/>
      <c r="BV391" s="43"/>
      <c r="BW391" s="43"/>
      <c r="BX391" s="43"/>
    </row>
    <row r="392">
      <c r="A392" s="30"/>
      <c r="B392" s="30"/>
      <c r="C392" s="44">
        <f t="shared" si="56"/>
        <v>388</v>
      </c>
      <c r="D392" s="32">
        <f t="shared" si="14"/>
        <v>1711</v>
      </c>
      <c r="E392" s="32">
        <f t="shared" si="15"/>
        <v>1711</v>
      </c>
      <c r="F392" s="33">
        <f t="shared" si="16"/>
        <v>579</v>
      </c>
      <c r="G392" s="30">
        <f t="shared" si="17"/>
        <v>352</v>
      </c>
      <c r="H392" s="34">
        <f t="shared" si="18"/>
        <v>227</v>
      </c>
      <c r="I392" s="35">
        <f t="shared" si="19"/>
        <v>0.1996399223</v>
      </c>
      <c r="J392" s="35">
        <f t="shared" si="20"/>
        <v>0.159292661</v>
      </c>
      <c r="K392" s="36">
        <f t="shared" si="21"/>
        <v>70</v>
      </c>
      <c r="L392" s="37">
        <f t="shared" si="22"/>
        <v>282</v>
      </c>
      <c r="M392" s="38">
        <f t="shared" si="23"/>
        <v>36</v>
      </c>
      <c r="N392" s="39">
        <f t="shared" si="24"/>
        <v>191</v>
      </c>
      <c r="O392" s="35">
        <f t="shared" si="25"/>
        <v>0.1988636364</v>
      </c>
      <c r="P392" s="35">
        <f t="shared" si="26"/>
        <v>0.1585903084</v>
      </c>
      <c r="Q392" s="40">
        <f t="shared" si="27"/>
        <v>0.183074266</v>
      </c>
      <c r="R392" s="35">
        <f t="shared" si="28"/>
        <v>0.1132075472</v>
      </c>
      <c r="S392" s="10">
        <f t="shared" si="57"/>
        <v>0.63810862</v>
      </c>
      <c r="T392" s="10">
        <f t="shared" si="29"/>
        <v>0.9591635279</v>
      </c>
      <c r="U392" s="10">
        <f t="shared" si="30"/>
        <v>0.9591635279</v>
      </c>
      <c r="V392" s="30">
        <f t="shared" si="31"/>
        <v>579</v>
      </c>
      <c r="W392" s="30">
        <f t="shared" si="32"/>
        <v>106</v>
      </c>
      <c r="X392" s="34">
        <f t="shared" si="33"/>
        <v>369</v>
      </c>
      <c r="Y392" s="36">
        <f t="shared" si="34"/>
        <v>333</v>
      </c>
      <c r="Z392" s="37">
        <f t="shared" ref="Z392:AA392" si="1598">L392</f>
        <v>282</v>
      </c>
      <c r="AA392" s="38">
        <f t="shared" si="1598"/>
        <v>36</v>
      </c>
      <c r="AB392" s="39">
        <f t="shared" si="36"/>
        <v>14</v>
      </c>
      <c r="AC392" s="35">
        <f t="shared" si="37"/>
        <v>0.72</v>
      </c>
      <c r="AD392" s="35">
        <f t="shared" si="38"/>
        <v>0.5414634146</v>
      </c>
      <c r="AE392" s="50">
        <f t="shared" ref="AE392:AF392" si="1599">O392</f>
        <v>0.1988636364</v>
      </c>
      <c r="AF392" s="50">
        <f t="shared" si="1599"/>
        <v>0.1585903084</v>
      </c>
      <c r="AG392" s="52">
        <f t="shared" si="40"/>
        <v>0</v>
      </c>
      <c r="AH392" s="42">
        <v>366.0</v>
      </c>
      <c r="AI392" s="42">
        <v>311.0</v>
      </c>
      <c r="AJ392" s="42">
        <v>103.0</v>
      </c>
      <c r="AK392" s="42">
        <v>94.0</v>
      </c>
      <c r="AL392" s="42">
        <v>0.5228426395939086</v>
      </c>
      <c r="AM392" s="42">
        <v>0.5406203840472673</v>
      </c>
      <c r="AN392" s="42">
        <v>0.4197761194029851</v>
      </c>
      <c r="AO392" s="42">
        <v>0.39615384615384613</v>
      </c>
      <c r="AP392" s="42">
        <v>0.0</v>
      </c>
      <c r="AQ392" s="35">
        <f t="shared" si="41"/>
        <v>0.5228426396</v>
      </c>
      <c r="AR392" s="35">
        <f t="shared" si="42"/>
        <v>0.540620384</v>
      </c>
      <c r="AS392" s="30">
        <f t="shared" si="43"/>
        <v>0.5373086594</v>
      </c>
      <c r="AT392" s="30">
        <f t="shared" si="44"/>
        <v>0.2360756109</v>
      </c>
      <c r="AU392" s="30">
        <f t="shared" si="45"/>
        <v>0.003311724659</v>
      </c>
      <c r="AV392" s="41">
        <f t="shared" si="46"/>
        <v>0.3612782188</v>
      </c>
      <c r="AW392" s="42">
        <f t="shared" si="47"/>
        <v>0.405645239</v>
      </c>
      <c r="AX392" s="42">
        <f t="shared" si="48"/>
        <v>0.4106803736</v>
      </c>
      <c r="AY392" s="36">
        <f t="shared" si="49"/>
        <v>217</v>
      </c>
      <c r="AZ392" s="37">
        <f t="shared" si="50"/>
        <v>311</v>
      </c>
      <c r="BA392" s="38">
        <f t="shared" si="51"/>
        <v>103</v>
      </c>
      <c r="BB392" s="39">
        <f t="shared" si="52"/>
        <v>94</v>
      </c>
      <c r="BC392" s="43"/>
      <c r="BD392" s="43"/>
      <c r="BE392" s="43">
        <f t="shared" si="53"/>
        <v>1</v>
      </c>
      <c r="BF392" s="43">
        <f t="shared" ref="BF392:BK392" si="1600">POWER($AQ392,BF$3)</f>
        <v>0.5228426396</v>
      </c>
      <c r="BG392" s="43">
        <f t="shared" si="1600"/>
        <v>0.2733644258</v>
      </c>
      <c r="BH392" s="43">
        <f t="shared" si="1600"/>
        <v>0.1429265779</v>
      </c>
      <c r="BI392" s="43">
        <f t="shared" si="1600"/>
        <v>0.07472810928</v>
      </c>
      <c r="BJ392" s="43">
        <f t="shared" si="1600"/>
        <v>0.03907104191</v>
      </c>
      <c r="BK392" s="43">
        <f t="shared" si="1600"/>
        <v>0.02042800668</v>
      </c>
      <c r="BL392" s="43">
        <f t="shared" ref="BL392:BO392" si="1601">$AR392*BE392</f>
        <v>0.540620384</v>
      </c>
      <c r="BM392" s="43">
        <f t="shared" si="1601"/>
        <v>0.2826593886</v>
      </c>
      <c r="BN392" s="43">
        <f t="shared" si="1601"/>
        <v>0.1477863808</v>
      </c>
      <c r="BO392" s="43">
        <f t="shared" si="1601"/>
        <v>0.07726902146</v>
      </c>
      <c r="BP392" s="43"/>
      <c r="BQ392" s="43"/>
      <c r="BR392" s="43"/>
      <c r="BS392" s="43"/>
      <c r="BT392" s="43"/>
      <c r="BU392" s="43"/>
      <c r="BV392" s="43"/>
      <c r="BW392" s="43"/>
      <c r="BX392" s="43"/>
    </row>
    <row r="393">
      <c r="A393" s="30"/>
      <c r="B393" s="30"/>
      <c r="C393" s="44">
        <f t="shared" si="56"/>
        <v>389</v>
      </c>
      <c r="D393" s="32">
        <f t="shared" si="14"/>
        <v>818</v>
      </c>
      <c r="E393" s="32">
        <f t="shared" si="15"/>
        <v>818</v>
      </c>
      <c r="F393" s="33">
        <f t="shared" si="16"/>
        <v>399</v>
      </c>
      <c r="G393" s="30">
        <f t="shared" si="17"/>
        <v>213</v>
      </c>
      <c r="H393" s="34">
        <f t="shared" si="18"/>
        <v>186</v>
      </c>
      <c r="I393" s="35">
        <f t="shared" si="19"/>
        <v>0.2802539343</v>
      </c>
      <c r="J393" s="35">
        <f t="shared" si="20"/>
        <v>0.2443644679</v>
      </c>
      <c r="K393" s="36">
        <f t="shared" si="21"/>
        <v>60</v>
      </c>
      <c r="L393" s="37">
        <f t="shared" si="22"/>
        <v>153</v>
      </c>
      <c r="M393" s="38">
        <f t="shared" si="23"/>
        <v>45</v>
      </c>
      <c r="N393" s="39">
        <f t="shared" si="24"/>
        <v>141</v>
      </c>
      <c r="O393" s="35">
        <f t="shared" si="25"/>
        <v>0.2816901408</v>
      </c>
      <c r="P393" s="35">
        <f t="shared" si="26"/>
        <v>0.2419354839</v>
      </c>
      <c r="Q393" s="40">
        <f t="shared" si="27"/>
        <v>0.2631578947</v>
      </c>
      <c r="R393" s="35">
        <f t="shared" si="28"/>
        <v>0.2272727273</v>
      </c>
      <c r="S393" s="10">
        <f t="shared" si="57"/>
        <v>0.5706106264</v>
      </c>
      <c r="T393" s="10">
        <f t="shared" si="29"/>
        <v>0.777454082</v>
      </c>
      <c r="U393" s="10">
        <f t="shared" si="30"/>
        <v>0.777454082</v>
      </c>
      <c r="V393" s="30">
        <f t="shared" si="31"/>
        <v>399</v>
      </c>
      <c r="W393" s="30">
        <f t="shared" si="32"/>
        <v>105</v>
      </c>
      <c r="X393" s="34">
        <f t="shared" si="33"/>
        <v>228</v>
      </c>
      <c r="Y393" s="36">
        <f t="shared" si="34"/>
        <v>183</v>
      </c>
      <c r="Z393" s="37">
        <f t="shared" ref="Z393:AA393" si="1602">L393</f>
        <v>153</v>
      </c>
      <c r="AA393" s="38">
        <f t="shared" si="1602"/>
        <v>45</v>
      </c>
      <c r="AB393" s="39">
        <f t="shared" si="36"/>
        <v>52</v>
      </c>
      <c r="AC393" s="35">
        <f t="shared" si="37"/>
        <v>0.4639175258</v>
      </c>
      <c r="AD393" s="35">
        <f t="shared" si="38"/>
        <v>0.5446428571</v>
      </c>
      <c r="AE393" s="50">
        <f t="shared" ref="AE393:AF393" si="1603">O393</f>
        <v>0.2816901408</v>
      </c>
      <c r="AF393" s="50">
        <f t="shared" si="1603"/>
        <v>0.2419354839</v>
      </c>
      <c r="AG393" s="52">
        <f t="shared" si="40"/>
        <v>0</v>
      </c>
      <c r="AH393" s="42">
        <v>300.0</v>
      </c>
      <c r="AI393" s="42">
        <v>246.0</v>
      </c>
      <c r="AJ393" s="42">
        <v>44.0</v>
      </c>
      <c r="AK393" s="42">
        <v>9.0</v>
      </c>
      <c r="AL393" s="42">
        <v>0.8301886792452831</v>
      </c>
      <c r="AM393" s="42">
        <v>0.5494505494505495</v>
      </c>
      <c r="AN393" s="42">
        <v>0.40145985401459855</v>
      </c>
      <c r="AO393" s="42">
        <v>0.4</v>
      </c>
      <c r="AP393" s="42">
        <v>0.0</v>
      </c>
      <c r="AQ393" s="35">
        <f t="shared" si="41"/>
        <v>0.8301886792</v>
      </c>
      <c r="AR393" s="35">
        <f t="shared" si="42"/>
        <v>0.5494505495</v>
      </c>
      <c r="AS393" s="30">
        <f t="shared" si="43"/>
        <v>0.6230554837</v>
      </c>
      <c r="AT393" s="30">
        <f t="shared" si="44"/>
        <v>0.3218224353</v>
      </c>
      <c r="AU393" s="30">
        <f t="shared" si="45"/>
        <v>-0.07360493428</v>
      </c>
      <c r="AV393" s="41">
        <f t="shared" si="46"/>
        <v>0.4155836801</v>
      </c>
      <c r="AW393" s="42">
        <f t="shared" si="47"/>
        <v>0.6295962686</v>
      </c>
      <c r="AX393" s="42">
        <f t="shared" si="48"/>
        <v>0.5176875829</v>
      </c>
      <c r="AY393" s="36">
        <f t="shared" si="49"/>
        <v>264</v>
      </c>
      <c r="AZ393" s="37">
        <f t="shared" si="50"/>
        <v>246</v>
      </c>
      <c r="BA393" s="38">
        <f t="shared" si="51"/>
        <v>44</v>
      </c>
      <c r="BB393" s="39">
        <f t="shared" si="52"/>
        <v>9</v>
      </c>
      <c r="BC393" s="43"/>
      <c r="BD393" s="43"/>
      <c r="BE393" s="43">
        <f t="shared" si="53"/>
        <v>1</v>
      </c>
      <c r="BF393" s="43">
        <f t="shared" ref="BF393:BK393" si="1604">POWER($AQ393,BF$3)</f>
        <v>0.8301886792</v>
      </c>
      <c r="BG393" s="43">
        <f t="shared" si="1604"/>
        <v>0.6892132431</v>
      </c>
      <c r="BH393" s="43">
        <f t="shared" si="1604"/>
        <v>0.572177032</v>
      </c>
      <c r="BI393" s="43">
        <f t="shared" si="1604"/>
        <v>0.4750148945</v>
      </c>
      <c r="BJ393" s="43">
        <f t="shared" si="1604"/>
        <v>0.3943519879</v>
      </c>
      <c r="BK393" s="43">
        <f t="shared" si="1604"/>
        <v>0.327386556</v>
      </c>
      <c r="BL393" s="43">
        <f t="shared" ref="BL393:BO393" si="1605">$AR393*BE393</f>
        <v>0.5494505495</v>
      </c>
      <c r="BM393" s="43">
        <f t="shared" si="1605"/>
        <v>0.456147626</v>
      </c>
      <c r="BN393" s="43">
        <f t="shared" si="1605"/>
        <v>0.3786885951</v>
      </c>
      <c r="BO393" s="43">
        <f t="shared" si="1605"/>
        <v>0.3143829846</v>
      </c>
      <c r="BP393" s="43"/>
      <c r="BQ393" s="43"/>
      <c r="BR393" s="43"/>
      <c r="BS393" s="43"/>
      <c r="BT393" s="43"/>
      <c r="BU393" s="43"/>
      <c r="BV393" s="43"/>
      <c r="BW393" s="43"/>
      <c r="BX393" s="43"/>
    </row>
    <row r="394">
      <c r="A394" s="30"/>
      <c r="B394" s="30"/>
      <c r="C394" s="44">
        <f t="shared" si="56"/>
        <v>390</v>
      </c>
      <c r="D394" s="32">
        <f t="shared" si="14"/>
        <v>1115</v>
      </c>
      <c r="E394" s="32">
        <f t="shared" si="15"/>
        <v>1115</v>
      </c>
      <c r="F394" s="33">
        <f t="shared" si="16"/>
        <v>503</v>
      </c>
      <c r="G394" s="30">
        <f t="shared" si="17"/>
        <v>323</v>
      </c>
      <c r="H394" s="34">
        <f t="shared" si="18"/>
        <v>180</v>
      </c>
      <c r="I394" s="35">
        <f t="shared" si="19"/>
        <v>0.3962557606</v>
      </c>
      <c r="J394" s="35">
        <f t="shared" si="20"/>
        <v>0.4329652139</v>
      </c>
      <c r="K394" s="36">
        <f t="shared" si="21"/>
        <v>128</v>
      </c>
      <c r="L394" s="37">
        <f t="shared" si="22"/>
        <v>195</v>
      </c>
      <c r="M394" s="38">
        <f t="shared" si="23"/>
        <v>78</v>
      </c>
      <c r="N394" s="39">
        <f t="shared" si="24"/>
        <v>102</v>
      </c>
      <c r="O394" s="35">
        <f t="shared" si="25"/>
        <v>0.3962848297</v>
      </c>
      <c r="P394" s="35">
        <f t="shared" si="26"/>
        <v>0.4333333333</v>
      </c>
      <c r="Q394" s="40">
        <f t="shared" si="27"/>
        <v>0.4095427435</v>
      </c>
      <c r="R394" s="35">
        <f t="shared" si="28"/>
        <v>0.2857142857</v>
      </c>
      <c r="S394" s="10">
        <f t="shared" si="57"/>
        <v>0.6314858101</v>
      </c>
      <c r="T394" s="10">
        <f t="shared" si="29"/>
        <v>0.8408432485</v>
      </c>
      <c r="U394" s="10">
        <f t="shared" si="30"/>
        <v>0.8408432485</v>
      </c>
      <c r="V394" s="30">
        <f t="shared" si="31"/>
        <v>503</v>
      </c>
      <c r="W394" s="30">
        <f t="shared" si="32"/>
        <v>206</v>
      </c>
      <c r="X394" s="34">
        <f t="shared" si="33"/>
        <v>318</v>
      </c>
      <c r="Y394" s="36">
        <f t="shared" si="34"/>
        <v>240</v>
      </c>
      <c r="Z394" s="37">
        <f t="shared" ref="Z394:AA394" si="1606">L394</f>
        <v>195</v>
      </c>
      <c r="AA394" s="38">
        <f t="shared" si="1606"/>
        <v>78</v>
      </c>
      <c r="AB394" s="39">
        <f t="shared" si="36"/>
        <v>45</v>
      </c>
      <c r="AC394" s="35">
        <f t="shared" si="37"/>
        <v>0.6341463415</v>
      </c>
      <c r="AD394" s="35">
        <f t="shared" si="38"/>
        <v>0.5517241379</v>
      </c>
      <c r="AE394" s="50">
        <f t="shared" ref="AE394:AF394" si="1607">O394</f>
        <v>0.3962848297</v>
      </c>
      <c r="AF394" s="50">
        <f t="shared" si="1607"/>
        <v>0.4333333333</v>
      </c>
      <c r="AG394" s="52">
        <f t="shared" si="40"/>
        <v>0</v>
      </c>
      <c r="AH394" s="42">
        <v>90.0</v>
      </c>
      <c r="AI394" s="42">
        <v>49.0</v>
      </c>
      <c r="AJ394" s="42">
        <v>44.0</v>
      </c>
      <c r="AK394" s="42">
        <v>16.0</v>
      </c>
      <c r="AL394" s="42">
        <v>0.7333333333333333</v>
      </c>
      <c r="AM394" s="42">
        <v>0.6474820143884892</v>
      </c>
      <c r="AN394" s="42">
        <v>0.5242718446601942</v>
      </c>
      <c r="AO394" s="42">
        <v>0.5057471264367817</v>
      </c>
      <c r="AP394" s="42">
        <v>0.0</v>
      </c>
      <c r="AQ394" s="35">
        <f t="shared" si="41"/>
        <v>0.7333333333</v>
      </c>
      <c r="AR394" s="35">
        <f t="shared" si="42"/>
        <v>0.6474820144</v>
      </c>
      <c r="AS394" s="30">
        <f t="shared" si="43"/>
        <v>0.600826012</v>
      </c>
      <c r="AT394" s="30">
        <f t="shared" si="44"/>
        <v>0.2995929635</v>
      </c>
      <c r="AU394" s="30">
        <f t="shared" si="45"/>
        <v>0.04665600242</v>
      </c>
      <c r="AV394" s="41">
        <f t="shared" si="46"/>
        <v>0.397555014</v>
      </c>
      <c r="AW394" s="42">
        <f t="shared" si="47"/>
        <v>0.560148963</v>
      </c>
      <c r="AX394" s="42">
        <f t="shared" si="48"/>
        <v>0.6310845866</v>
      </c>
      <c r="AY394" s="36">
        <f t="shared" si="49"/>
        <v>84</v>
      </c>
      <c r="AZ394" s="37">
        <f t="shared" si="50"/>
        <v>49</v>
      </c>
      <c r="BA394" s="38">
        <f t="shared" si="51"/>
        <v>44</v>
      </c>
      <c r="BB394" s="39">
        <f t="shared" si="52"/>
        <v>16</v>
      </c>
      <c r="BC394" s="43"/>
      <c r="BD394" s="43"/>
      <c r="BE394" s="43">
        <f t="shared" si="53"/>
        <v>1</v>
      </c>
      <c r="BF394" s="43">
        <f t="shared" ref="BF394:BK394" si="1608">POWER($AQ394,BF$3)</f>
        <v>0.7333333333</v>
      </c>
      <c r="BG394" s="43">
        <f t="shared" si="1608"/>
        <v>0.5377777778</v>
      </c>
      <c r="BH394" s="43">
        <f t="shared" si="1608"/>
        <v>0.3943703704</v>
      </c>
      <c r="BI394" s="43">
        <f t="shared" si="1608"/>
        <v>0.2892049383</v>
      </c>
      <c r="BJ394" s="43">
        <f t="shared" si="1608"/>
        <v>0.2120836214</v>
      </c>
      <c r="BK394" s="43">
        <f t="shared" si="1608"/>
        <v>0.155527989</v>
      </c>
      <c r="BL394" s="43">
        <f t="shared" ref="BL394:BO394" si="1609">$AR394*BE394</f>
        <v>0.6474820144</v>
      </c>
      <c r="BM394" s="43">
        <f t="shared" si="1609"/>
        <v>0.4748201439</v>
      </c>
      <c r="BN394" s="43">
        <f t="shared" si="1609"/>
        <v>0.3482014388</v>
      </c>
      <c r="BO394" s="43">
        <f t="shared" si="1609"/>
        <v>0.2553477218</v>
      </c>
      <c r="BP394" s="43"/>
      <c r="BQ394" s="43"/>
      <c r="BR394" s="43"/>
      <c r="BS394" s="43"/>
      <c r="BT394" s="43"/>
      <c r="BU394" s="43"/>
      <c r="BV394" s="43"/>
      <c r="BW394" s="43"/>
      <c r="BX394" s="43"/>
    </row>
    <row r="395">
      <c r="A395" s="30"/>
      <c r="B395" s="30"/>
      <c r="C395" s="44">
        <f t="shared" si="56"/>
        <v>391</v>
      </c>
      <c r="D395" s="32">
        <f t="shared" si="14"/>
        <v>4773</v>
      </c>
      <c r="E395" s="32">
        <f t="shared" si="15"/>
        <v>947</v>
      </c>
      <c r="F395" s="33">
        <f t="shared" si="16"/>
        <v>590</v>
      </c>
      <c r="G395" s="30">
        <f t="shared" si="17"/>
        <v>351</v>
      </c>
      <c r="H395" s="34">
        <f t="shared" si="18"/>
        <v>239</v>
      </c>
      <c r="I395" s="35">
        <f t="shared" si="19"/>
        <v>0.3111318896</v>
      </c>
      <c r="J395" s="35">
        <f t="shared" si="20"/>
        <v>0.1891565925</v>
      </c>
      <c r="K395" s="36">
        <f t="shared" si="21"/>
        <v>109</v>
      </c>
      <c r="L395" s="37">
        <f t="shared" si="22"/>
        <v>242</v>
      </c>
      <c r="M395" s="38">
        <f t="shared" si="23"/>
        <v>45</v>
      </c>
      <c r="N395" s="39">
        <f t="shared" si="24"/>
        <v>194</v>
      </c>
      <c r="O395" s="35">
        <f t="shared" si="25"/>
        <v>0.3105413105</v>
      </c>
      <c r="P395" s="35">
        <f t="shared" si="26"/>
        <v>0.1882845188</v>
      </c>
      <c r="Q395" s="40">
        <f t="shared" si="27"/>
        <v>0.2610169492</v>
      </c>
      <c r="R395" s="35">
        <f t="shared" si="28"/>
        <v>0.1567944251</v>
      </c>
      <c r="S395" s="10">
        <f t="shared" si="57"/>
        <v>0.9606770821</v>
      </c>
      <c r="T395" s="10">
        <f t="shared" si="29"/>
        <v>1.460811804</v>
      </c>
      <c r="U395" s="10">
        <f t="shared" si="30"/>
        <v>1</v>
      </c>
      <c r="V395" s="30">
        <f t="shared" si="31"/>
        <v>590</v>
      </c>
      <c r="W395" s="30">
        <f t="shared" si="32"/>
        <v>154</v>
      </c>
      <c r="X395" s="34">
        <f t="shared" si="33"/>
        <v>567</v>
      </c>
      <c r="Y395" s="36">
        <f t="shared" si="34"/>
        <v>522</v>
      </c>
      <c r="Z395" s="37">
        <f t="shared" ref="Z395:AA395" si="1610">L395</f>
        <v>242</v>
      </c>
      <c r="AA395" s="38">
        <f t="shared" si="1610"/>
        <v>45</v>
      </c>
      <c r="AB395" s="39">
        <f t="shared" si="36"/>
        <v>0</v>
      </c>
      <c r="AC395" s="35">
        <f t="shared" si="37"/>
        <v>1</v>
      </c>
      <c r="AD395" s="35">
        <f t="shared" si="38"/>
        <v>0.6832460733</v>
      </c>
      <c r="AE395" s="50">
        <f t="shared" ref="AE395:AF395" si="1611">O395</f>
        <v>0.3105413105</v>
      </c>
      <c r="AF395" s="50">
        <f t="shared" si="1611"/>
        <v>0.1882845188</v>
      </c>
      <c r="AG395" s="52">
        <f t="shared" si="40"/>
        <v>1</v>
      </c>
      <c r="AH395" s="42">
        <v>550.0</v>
      </c>
      <c r="AI395" s="42">
        <v>373.0</v>
      </c>
      <c r="AJ395" s="42">
        <v>144.0</v>
      </c>
      <c r="AK395" s="42">
        <v>38.0</v>
      </c>
      <c r="AL395" s="42">
        <v>0.7912087912087912</v>
      </c>
      <c r="AM395" s="42">
        <v>0.5958829902491874</v>
      </c>
      <c r="AN395" s="42">
        <v>0.4116719242902208</v>
      </c>
      <c r="AO395" s="42">
        <v>0.3829787234042553</v>
      </c>
      <c r="AP395" s="42">
        <v>0.0</v>
      </c>
      <c r="AQ395" s="35">
        <f t="shared" si="41"/>
        <v>0.7912087912</v>
      </c>
      <c r="AR395" s="35">
        <f t="shared" si="42"/>
        <v>0.5958829902</v>
      </c>
      <c r="AS395" s="30">
        <f t="shared" si="43"/>
        <v>0.6146619221</v>
      </c>
      <c r="AT395" s="30">
        <f t="shared" si="44"/>
        <v>0.3134288736</v>
      </c>
      <c r="AU395" s="30">
        <f t="shared" si="45"/>
        <v>-0.01877893187</v>
      </c>
      <c r="AV395" s="41">
        <f t="shared" si="46"/>
        <v>0.4082244254</v>
      </c>
      <c r="AW395" s="42">
        <f t="shared" si="47"/>
        <v>0.6017678166</v>
      </c>
      <c r="AX395" s="42">
        <f t="shared" si="48"/>
        <v>0.5732163939</v>
      </c>
      <c r="AY395" s="36">
        <f t="shared" si="49"/>
        <v>501</v>
      </c>
      <c r="AZ395" s="37">
        <f t="shared" si="50"/>
        <v>373</v>
      </c>
      <c r="BA395" s="38">
        <f t="shared" si="51"/>
        <v>144</v>
      </c>
      <c r="BB395" s="39">
        <f t="shared" si="52"/>
        <v>38</v>
      </c>
      <c r="BC395" s="43"/>
      <c r="BD395" s="43"/>
      <c r="BE395" s="43">
        <f t="shared" si="53"/>
        <v>1</v>
      </c>
      <c r="BF395" s="43">
        <f t="shared" ref="BF395:BK395" si="1612">POWER($AQ395,BF$3)</f>
        <v>0.7912087912</v>
      </c>
      <c r="BG395" s="43">
        <f t="shared" si="1612"/>
        <v>0.6260113513</v>
      </c>
      <c r="BH395" s="43">
        <f t="shared" si="1612"/>
        <v>0.4953056845</v>
      </c>
      <c r="BI395" s="43">
        <f t="shared" si="1612"/>
        <v>0.3918902119</v>
      </c>
      <c r="BJ395" s="43">
        <f t="shared" si="1612"/>
        <v>0.3100669809</v>
      </c>
      <c r="BK395" s="43">
        <f t="shared" si="1612"/>
        <v>0.2453277211</v>
      </c>
      <c r="BL395" s="43">
        <f t="shared" ref="BL395:BO395" si="1613">$AR395*BE395</f>
        <v>0.5958829902</v>
      </c>
      <c r="BM395" s="43">
        <f t="shared" si="1613"/>
        <v>0.4714678604</v>
      </c>
      <c r="BN395" s="43">
        <f t="shared" si="1613"/>
        <v>0.3730295159</v>
      </c>
      <c r="BO395" s="43">
        <f t="shared" si="1613"/>
        <v>0.2951442324</v>
      </c>
      <c r="BP395" s="43"/>
      <c r="BQ395" s="43"/>
      <c r="BR395" s="43"/>
      <c r="BS395" s="43"/>
      <c r="BT395" s="43"/>
      <c r="BU395" s="43"/>
      <c r="BV395" s="43"/>
      <c r="BW395" s="43"/>
      <c r="BX395" s="43"/>
    </row>
    <row r="396">
      <c r="A396" s="30"/>
      <c r="B396" s="30"/>
      <c r="C396" s="44">
        <f t="shared" si="56"/>
        <v>392</v>
      </c>
      <c r="D396" s="32">
        <f t="shared" si="14"/>
        <v>798</v>
      </c>
      <c r="E396" s="32">
        <f t="shared" si="15"/>
        <v>798</v>
      </c>
      <c r="F396" s="33">
        <f t="shared" si="16"/>
        <v>377</v>
      </c>
      <c r="G396" s="30">
        <f t="shared" si="17"/>
        <v>267</v>
      </c>
      <c r="H396" s="34">
        <f t="shared" si="18"/>
        <v>110</v>
      </c>
      <c r="I396" s="35">
        <f t="shared" si="19"/>
        <v>0.270858961</v>
      </c>
      <c r="J396" s="35">
        <f t="shared" si="20"/>
        <v>0.2053976167</v>
      </c>
      <c r="K396" s="36">
        <f t="shared" si="21"/>
        <v>72</v>
      </c>
      <c r="L396" s="37">
        <f t="shared" si="22"/>
        <v>195</v>
      </c>
      <c r="M396" s="38">
        <f t="shared" si="23"/>
        <v>23</v>
      </c>
      <c r="N396" s="39">
        <f t="shared" si="24"/>
        <v>87</v>
      </c>
      <c r="O396" s="35">
        <f t="shared" si="25"/>
        <v>0.2696629213</v>
      </c>
      <c r="P396" s="35">
        <f t="shared" si="26"/>
        <v>0.2090909091</v>
      </c>
      <c r="Q396" s="40">
        <f t="shared" si="27"/>
        <v>0.2519893899</v>
      </c>
      <c r="R396" s="35">
        <f t="shared" si="28"/>
        <v>0.1055045872</v>
      </c>
      <c r="S396" s="10">
        <f t="shared" si="57"/>
        <v>0.5376063513</v>
      </c>
      <c r="T396" s="10">
        <f t="shared" si="29"/>
        <v>0.7992042757</v>
      </c>
      <c r="U396" s="10">
        <f t="shared" si="30"/>
        <v>0.7992042757</v>
      </c>
      <c r="V396" s="30">
        <f t="shared" si="31"/>
        <v>377</v>
      </c>
      <c r="W396" s="30">
        <f t="shared" si="32"/>
        <v>95</v>
      </c>
      <c r="X396" s="34">
        <f t="shared" si="33"/>
        <v>203</v>
      </c>
      <c r="Y396" s="36">
        <f t="shared" si="34"/>
        <v>180</v>
      </c>
      <c r="Z396" s="37">
        <f t="shared" ref="Z396:AA396" si="1614">L396</f>
        <v>195</v>
      </c>
      <c r="AA396" s="38">
        <f t="shared" si="1614"/>
        <v>23</v>
      </c>
      <c r="AB396" s="39">
        <f t="shared" si="36"/>
        <v>45</v>
      </c>
      <c r="AC396" s="35">
        <f t="shared" si="37"/>
        <v>0.3382352941</v>
      </c>
      <c r="AD396" s="35">
        <f t="shared" si="38"/>
        <v>0.48</v>
      </c>
      <c r="AE396" s="50">
        <f t="shared" ref="AE396:AF396" si="1615">O396</f>
        <v>0.2696629213</v>
      </c>
      <c r="AF396" s="50">
        <f t="shared" si="1615"/>
        <v>0.2090909091</v>
      </c>
      <c r="AG396" s="52">
        <f t="shared" si="40"/>
        <v>0</v>
      </c>
      <c r="AH396" s="42">
        <v>177.0</v>
      </c>
      <c r="AI396" s="42">
        <v>135.0</v>
      </c>
      <c r="AJ396" s="42">
        <v>77.0</v>
      </c>
      <c r="AK396" s="42">
        <v>38.0</v>
      </c>
      <c r="AL396" s="42">
        <v>0.6695652173913044</v>
      </c>
      <c r="AM396" s="42">
        <v>0.5673076923076923</v>
      </c>
      <c r="AN396" s="42">
        <v>0.3283582089552239</v>
      </c>
      <c r="AO396" s="42">
        <v>0.4052631578947368</v>
      </c>
      <c r="AP396" s="42">
        <v>0.0</v>
      </c>
      <c r="AQ396" s="35">
        <f t="shared" si="41"/>
        <v>0.6695652174</v>
      </c>
      <c r="AR396" s="35">
        <f t="shared" si="42"/>
        <v>0.5673076923</v>
      </c>
      <c r="AS396" s="30">
        <f t="shared" si="43"/>
        <v>0.5837269371</v>
      </c>
      <c r="AT396" s="30">
        <f t="shared" si="44"/>
        <v>0.2824938887</v>
      </c>
      <c r="AU396" s="30">
        <f t="shared" si="45"/>
        <v>-0.01641924483</v>
      </c>
      <c r="AV396" s="41">
        <f t="shared" si="46"/>
        <v>0.3861506898</v>
      </c>
      <c r="AW396" s="42">
        <f t="shared" si="47"/>
        <v>0.5138678709</v>
      </c>
      <c r="AX396" s="42">
        <f t="shared" si="48"/>
        <v>0.4889041082</v>
      </c>
      <c r="AY396" s="36">
        <f t="shared" si="49"/>
        <v>129</v>
      </c>
      <c r="AZ396" s="37">
        <f t="shared" si="50"/>
        <v>135</v>
      </c>
      <c r="BA396" s="38">
        <f t="shared" si="51"/>
        <v>77</v>
      </c>
      <c r="BB396" s="39">
        <f t="shared" si="52"/>
        <v>38</v>
      </c>
      <c r="BC396" s="43"/>
      <c r="BD396" s="43"/>
      <c r="BE396" s="43">
        <f t="shared" si="53"/>
        <v>1</v>
      </c>
      <c r="BF396" s="43">
        <f t="shared" ref="BF396:BK396" si="1616">POWER($AQ396,BF$3)</f>
        <v>0.6695652174</v>
      </c>
      <c r="BG396" s="43">
        <f t="shared" si="1616"/>
        <v>0.4483175803</v>
      </c>
      <c r="BH396" s="43">
        <f t="shared" si="1616"/>
        <v>0.3001778581</v>
      </c>
      <c r="BI396" s="43">
        <f t="shared" si="1616"/>
        <v>0.2009886528</v>
      </c>
      <c r="BJ396" s="43">
        <f t="shared" si="1616"/>
        <v>0.134575011</v>
      </c>
      <c r="BK396" s="43">
        <f t="shared" si="1616"/>
        <v>0.09010674652</v>
      </c>
      <c r="BL396" s="43">
        <f t="shared" ref="BL396:BO396" si="1617">$AR396*BE396</f>
        <v>0.5673076923</v>
      </c>
      <c r="BM396" s="43">
        <f t="shared" si="1617"/>
        <v>0.3798494983</v>
      </c>
      <c r="BN396" s="43">
        <f t="shared" si="1617"/>
        <v>0.2543340119</v>
      </c>
      <c r="BO396" s="43">
        <f t="shared" si="1617"/>
        <v>0.170293208</v>
      </c>
      <c r="BP396" s="43"/>
      <c r="BQ396" s="43"/>
      <c r="BR396" s="43"/>
      <c r="BS396" s="43"/>
      <c r="BT396" s="43"/>
      <c r="BU396" s="43"/>
      <c r="BV396" s="43"/>
      <c r="BW396" s="43"/>
      <c r="BX396" s="43"/>
    </row>
    <row r="397">
      <c r="A397" s="30"/>
      <c r="B397" s="30"/>
      <c r="C397" s="44">
        <f t="shared" si="56"/>
        <v>393</v>
      </c>
      <c r="D397" s="32">
        <f t="shared" si="14"/>
        <v>2493</v>
      </c>
      <c r="E397" s="32">
        <f t="shared" si="15"/>
        <v>2493</v>
      </c>
      <c r="F397" s="33">
        <f t="shared" si="16"/>
        <v>1508</v>
      </c>
      <c r="G397" s="30">
        <f t="shared" si="17"/>
        <v>1044</v>
      </c>
      <c r="H397" s="34">
        <f t="shared" si="18"/>
        <v>464</v>
      </c>
      <c r="I397" s="35">
        <f t="shared" si="19"/>
        <v>0.2302380524</v>
      </c>
      <c r="J397" s="35">
        <f t="shared" si="20"/>
        <v>0.1894291956</v>
      </c>
      <c r="K397" s="36">
        <f t="shared" si="21"/>
        <v>240</v>
      </c>
      <c r="L397" s="37">
        <f t="shared" si="22"/>
        <v>804</v>
      </c>
      <c r="M397" s="38">
        <f t="shared" si="23"/>
        <v>88</v>
      </c>
      <c r="N397" s="39">
        <f t="shared" si="24"/>
        <v>376</v>
      </c>
      <c r="O397" s="35">
        <f t="shared" si="25"/>
        <v>0.2298850575</v>
      </c>
      <c r="P397" s="35">
        <f t="shared" si="26"/>
        <v>0.1896551724</v>
      </c>
      <c r="Q397" s="40">
        <f t="shared" si="27"/>
        <v>0.2175066313</v>
      </c>
      <c r="R397" s="35">
        <f t="shared" si="28"/>
        <v>0.09865470852</v>
      </c>
      <c r="S397" s="10">
        <f t="shared" si="57"/>
        <v>0.4496160357</v>
      </c>
      <c r="T397" s="10">
        <f t="shared" si="29"/>
        <v>0.6592249942</v>
      </c>
      <c r="U397" s="10">
        <f t="shared" si="30"/>
        <v>0.6592249942</v>
      </c>
      <c r="V397" s="30">
        <f t="shared" si="31"/>
        <v>1508</v>
      </c>
      <c r="W397" s="30">
        <f t="shared" si="32"/>
        <v>328</v>
      </c>
      <c r="X397" s="34">
        <f t="shared" si="33"/>
        <v>678</v>
      </c>
      <c r="Y397" s="36">
        <f t="shared" si="34"/>
        <v>590</v>
      </c>
      <c r="Z397" s="37">
        <f t="shared" ref="Z397:AA397" si="1618">L397</f>
        <v>804</v>
      </c>
      <c r="AA397" s="38">
        <f t="shared" si="1618"/>
        <v>88</v>
      </c>
      <c r="AB397" s="39">
        <f t="shared" si="36"/>
        <v>305</v>
      </c>
      <c r="AC397" s="35">
        <f t="shared" si="37"/>
        <v>0.2239185751</v>
      </c>
      <c r="AD397" s="35">
        <f t="shared" si="38"/>
        <v>0.4232424677</v>
      </c>
      <c r="AE397" s="50">
        <f t="shared" ref="AE397:AF397" si="1619">O397</f>
        <v>0.2298850575</v>
      </c>
      <c r="AF397" s="50">
        <f t="shared" si="1619"/>
        <v>0.1896551724</v>
      </c>
      <c r="AG397" s="52">
        <f t="shared" si="40"/>
        <v>0</v>
      </c>
      <c r="AH397" s="42">
        <v>157.0</v>
      </c>
      <c r="AI397" s="42">
        <v>113.0</v>
      </c>
      <c r="AJ397" s="42">
        <v>50.0</v>
      </c>
      <c r="AK397" s="42">
        <v>16.0</v>
      </c>
      <c r="AL397" s="42">
        <v>0.7575757575757576</v>
      </c>
      <c r="AM397" s="42">
        <v>0.5814814814814815</v>
      </c>
      <c r="AN397" s="42">
        <v>0.39893617021276595</v>
      </c>
      <c r="AO397" s="42">
        <v>0.43103448275862066</v>
      </c>
      <c r="AP397" s="42">
        <v>0.0</v>
      </c>
      <c r="AQ397" s="35">
        <f t="shared" si="41"/>
        <v>0.7575757576</v>
      </c>
      <c r="AR397" s="35">
        <f t="shared" si="42"/>
        <v>0.5814814815</v>
      </c>
      <c r="AS397" s="30">
        <f t="shared" si="43"/>
        <v>0.6068190799</v>
      </c>
      <c r="AT397" s="30">
        <f t="shared" si="44"/>
        <v>0.3055860314</v>
      </c>
      <c r="AU397" s="30">
        <f t="shared" si="45"/>
        <v>-0.02533759842</v>
      </c>
      <c r="AV397" s="41">
        <f t="shared" si="46"/>
        <v>0.401986931</v>
      </c>
      <c r="AW397" s="42">
        <f t="shared" si="47"/>
        <v>0.5776261122</v>
      </c>
      <c r="AX397" s="42">
        <f t="shared" si="48"/>
        <v>0.5391029158</v>
      </c>
      <c r="AY397" s="36">
        <f t="shared" si="49"/>
        <v>132</v>
      </c>
      <c r="AZ397" s="37">
        <f t="shared" si="50"/>
        <v>113</v>
      </c>
      <c r="BA397" s="38">
        <f t="shared" si="51"/>
        <v>50</v>
      </c>
      <c r="BB397" s="39">
        <f t="shared" si="52"/>
        <v>16</v>
      </c>
      <c r="BC397" s="43"/>
      <c r="BD397" s="43"/>
      <c r="BE397" s="43">
        <f t="shared" si="53"/>
        <v>1</v>
      </c>
      <c r="BF397" s="43">
        <f t="shared" ref="BF397:BK397" si="1620">POWER($AQ397,BF$3)</f>
        <v>0.7575757576</v>
      </c>
      <c r="BG397" s="43">
        <f t="shared" si="1620"/>
        <v>0.5739210285</v>
      </c>
      <c r="BH397" s="43">
        <f t="shared" si="1620"/>
        <v>0.4347886579</v>
      </c>
      <c r="BI397" s="43">
        <f t="shared" si="1620"/>
        <v>0.3293853469</v>
      </c>
      <c r="BJ397" s="43">
        <f t="shared" si="1620"/>
        <v>0.2495343537</v>
      </c>
      <c r="BK397" s="43">
        <f t="shared" si="1620"/>
        <v>0.1890411771</v>
      </c>
      <c r="BL397" s="43">
        <f t="shared" ref="BL397:BO397" si="1621">$AR397*BE397</f>
        <v>0.5814814815</v>
      </c>
      <c r="BM397" s="43">
        <f t="shared" si="1621"/>
        <v>0.4405162738</v>
      </c>
      <c r="BN397" s="43">
        <f t="shared" si="1621"/>
        <v>0.3337244499</v>
      </c>
      <c r="BO397" s="43">
        <f t="shared" si="1621"/>
        <v>0.2528215529</v>
      </c>
      <c r="BP397" s="43"/>
      <c r="BQ397" s="43"/>
      <c r="BR397" s="43"/>
      <c r="BS397" s="43"/>
      <c r="BT397" s="43"/>
      <c r="BU397" s="43"/>
      <c r="BV397" s="43"/>
      <c r="BW397" s="43"/>
      <c r="BX397" s="43"/>
    </row>
    <row r="398">
      <c r="A398" s="30"/>
      <c r="B398" s="30"/>
      <c r="C398" s="44">
        <f t="shared" si="56"/>
        <v>394</v>
      </c>
      <c r="D398" s="32">
        <f t="shared" si="14"/>
        <v>2450</v>
      </c>
      <c r="E398" s="32">
        <f t="shared" si="15"/>
        <v>2450</v>
      </c>
      <c r="F398" s="33">
        <f t="shared" si="16"/>
        <v>1418</v>
      </c>
      <c r="G398" s="30">
        <f t="shared" si="17"/>
        <v>992</v>
      </c>
      <c r="H398" s="34">
        <f t="shared" si="18"/>
        <v>426</v>
      </c>
      <c r="I398" s="35">
        <f t="shared" si="19"/>
        <v>0.3734336735</v>
      </c>
      <c r="J398" s="35">
        <f t="shared" si="20"/>
        <v>0.4433381175</v>
      </c>
      <c r="K398" s="36">
        <f t="shared" si="21"/>
        <v>370</v>
      </c>
      <c r="L398" s="37">
        <f t="shared" si="22"/>
        <v>622</v>
      </c>
      <c r="M398" s="38">
        <f t="shared" si="23"/>
        <v>189</v>
      </c>
      <c r="N398" s="39">
        <f t="shared" si="24"/>
        <v>237</v>
      </c>
      <c r="O398" s="35">
        <f t="shared" si="25"/>
        <v>0.372983871</v>
      </c>
      <c r="P398" s="35">
        <f t="shared" si="26"/>
        <v>0.4436619718</v>
      </c>
      <c r="Q398" s="40">
        <f t="shared" si="27"/>
        <v>0.3942172073</v>
      </c>
      <c r="R398" s="35">
        <f t="shared" si="28"/>
        <v>0.2330456227</v>
      </c>
      <c r="S398" s="10">
        <f t="shared" si="57"/>
        <v>0.607758342</v>
      </c>
      <c r="T398" s="10">
        <f t="shared" si="29"/>
        <v>0.8347557466</v>
      </c>
      <c r="U398" s="10">
        <f t="shared" si="30"/>
        <v>0.8347557466</v>
      </c>
      <c r="V398" s="30">
        <f t="shared" si="31"/>
        <v>1418</v>
      </c>
      <c r="W398" s="30">
        <f t="shared" si="32"/>
        <v>559</v>
      </c>
      <c r="X398" s="34">
        <f t="shared" si="33"/>
        <v>862</v>
      </c>
      <c r="Y398" s="36">
        <f t="shared" si="34"/>
        <v>673</v>
      </c>
      <c r="Z398" s="37">
        <f t="shared" ref="Z398:AA398" si="1622">L398</f>
        <v>622</v>
      </c>
      <c r="AA398" s="38">
        <f t="shared" si="1622"/>
        <v>189</v>
      </c>
      <c r="AB398" s="39">
        <f t="shared" si="36"/>
        <v>133</v>
      </c>
      <c r="AC398" s="35">
        <f t="shared" si="37"/>
        <v>0.5869565217</v>
      </c>
      <c r="AD398" s="35">
        <f t="shared" si="38"/>
        <v>0.5196911197</v>
      </c>
      <c r="AE398" s="50">
        <f t="shared" ref="AE398:AF398" si="1623">O398</f>
        <v>0.372983871</v>
      </c>
      <c r="AF398" s="50">
        <f t="shared" si="1623"/>
        <v>0.4436619718</v>
      </c>
      <c r="AG398" s="52">
        <f t="shared" si="40"/>
        <v>0</v>
      </c>
      <c r="AH398" s="42">
        <v>144.0</v>
      </c>
      <c r="AI398" s="42">
        <v>119.0</v>
      </c>
      <c r="AJ398" s="42">
        <v>37.0</v>
      </c>
      <c r="AK398" s="42">
        <v>14.0</v>
      </c>
      <c r="AL398" s="42">
        <v>0.7254901960784313</v>
      </c>
      <c r="AM398" s="42">
        <v>0.5475285171102662</v>
      </c>
      <c r="AN398" s="42">
        <v>0.32</v>
      </c>
      <c r="AO398" s="42">
        <v>0.36633663366336633</v>
      </c>
      <c r="AP398" s="42">
        <v>0.0</v>
      </c>
      <c r="AQ398" s="35">
        <f t="shared" si="41"/>
        <v>0.7254901961</v>
      </c>
      <c r="AR398" s="35">
        <f t="shared" si="42"/>
        <v>0.5475285171</v>
      </c>
      <c r="AS398" s="30">
        <f t="shared" si="43"/>
        <v>0.598826708</v>
      </c>
      <c r="AT398" s="30">
        <f t="shared" si="44"/>
        <v>0.2975936596</v>
      </c>
      <c r="AU398" s="30">
        <f t="shared" si="45"/>
        <v>-0.05129819094</v>
      </c>
      <c r="AV398" s="41">
        <f t="shared" si="46"/>
        <v>0.3961325801</v>
      </c>
      <c r="AW398" s="42">
        <f t="shared" si="47"/>
        <v>0.5544808431</v>
      </c>
      <c r="AX398" s="42">
        <f t="shared" si="48"/>
        <v>0.4764872523</v>
      </c>
      <c r="AY398" s="36">
        <f t="shared" si="49"/>
        <v>108</v>
      </c>
      <c r="AZ398" s="37">
        <f t="shared" si="50"/>
        <v>119</v>
      </c>
      <c r="BA398" s="38">
        <f t="shared" si="51"/>
        <v>37</v>
      </c>
      <c r="BB398" s="39">
        <f t="shared" si="52"/>
        <v>14</v>
      </c>
      <c r="BC398" s="43"/>
      <c r="BD398" s="43"/>
      <c r="BE398" s="43">
        <f t="shared" si="53"/>
        <v>1</v>
      </c>
      <c r="BF398" s="43">
        <f t="shared" ref="BF398:BK398" si="1624">POWER($AQ398,BF$3)</f>
        <v>0.7254901961</v>
      </c>
      <c r="BG398" s="43">
        <f t="shared" si="1624"/>
        <v>0.5263360246</v>
      </c>
      <c r="BH398" s="43">
        <f t="shared" si="1624"/>
        <v>0.3818516257</v>
      </c>
      <c r="BI398" s="43">
        <f t="shared" si="1624"/>
        <v>0.2770296108</v>
      </c>
      <c r="BJ398" s="43">
        <f t="shared" si="1624"/>
        <v>0.2009822667</v>
      </c>
      <c r="BK398" s="43">
        <f t="shared" si="1624"/>
        <v>0.145810664</v>
      </c>
      <c r="BL398" s="43">
        <f t="shared" ref="BL398:BO398" si="1625">$AR398*BE398</f>
        <v>0.5475285171</v>
      </c>
      <c r="BM398" s="43">
        <f t="shared" si="1625"/>
        <v>0.3972265712</v>
      </c>
      <c r="BN398" s="43">
        <f t="shared" si="1625"/>
        <v>0.2881839831</v>
      </c>
      <c r="BO398" s="43">
        <f t="shared" si="1625"/>
        <v>0.2090746544</v>
      </c>
      <c r="BP398" s="43"/>
      <c r="BQ398" s="43"/>
      <c r="BR398" s="43"/>
      <c r="BS398" s="43"/>
      <c r="BT398" s="43"/>
      <c r="BU398" s="43"/>
      <c r="BV398" s="43"/>
      <c r="BW398" s="43"/>
      <c r="BX398" s="43"/>
    </row>
    <row r="399">
      <c r="A399" s="30"/>
      <c r="B399" s="30"/>
      <c r="C399" s="44">
        <f t="shared" si="56"/>
        <v>395</v>
      </c>
      <c r="D399" s="32">
        <f t="shared" si="14"/>
        <v>581</v>
      </c>
      <c r="E399" s="32">
        <f t="shared" si="15"/>
        <v>581</v>
      </c>
      <c r="F399" s="33">
        <f t="shared" si="16"/>
        <v>270</v>
      </c>
      <c r="G399" s="30">
        <f t="shared" si="17"/>
        <v>185</v>
      </c>
      <c r="H399" s="34">
        <f t="shared" si="18"/>
        <v>85</v>
      </c>
      <c r="I399" s="35">
        <f t="shared" si="19"/>
        <v>0.3822725259</v>
      </c>
      <c r="J399" s="35">
        <f t="shared" si="20"/>
        <v>0.3792877481</v>
      </c>
      <c r="K399" s="36">
        <f t="shared" si="21"/>
        <v>71</v>
      </c>
      <c r="L399" s="37">
        <f t="shared" si="22"/>
        <v>114</v>
      </c>
      <c r="M399" s="38">
        <f t="shared" si="23"/>
        <v>32</v>
      </c>
      <c r="N399" s="39">
        <f t="shared" si="24"/>
        <v>53</v>
      </c>
      <c r="O399" s="35">
        <f t="shared" si="25"/>
        <v>0.3837837838</v>
      </c>
      <c r="P399" s="35">
        <f t="shared" si="26"/>
        <v>0.3764705882</v>
      </c>
      <c r="Q399" s="40">
        <f t="shared" si="27"/>
        <v>0.3814814815</v>
      </c>
      <c r="R399" s="35">
        <f t="shared" si="28"/>
        <v>0.2191780822</v>
      </c>
      <c r="S399" s="10">
        <f t="shared" si="57"/>
        <v>0.469740931</v>
      </c>
      <c r="T399" s="10">
        <f t="shared" si="29"/>
        <v>0.6171364914</v>
      </c>
      <c r="U399" s="10">
        <f t="shared" si="30"/>
        <v>0.6171364914</v>
      </c>
      <c r="V399" s="30">
        <f t="shared" si="31"/>
        <v>270</v>
      </c>
      <c r="W399" s="30">
        <f t="shared" si="32"/>
        <v>103</v>
      </c>
      <c r="X399" s="34">
        <f t="shared" si="33"/>
        <v>127</v>
      </c>
      <c r="Y399" s="36">
        <f t="shared" si="34"/>
        <v>95</v>
      </c>
      <c r="Z399" s="37">
        <f t="shared" ref="Z399:AA399" si="1626">L399</f>
        <v>114</v>
      </c>
      <c r="AA399" s="38">
        <f t="shared" si="1626"/>
        <v>32</v>
      </c>
      <c r="AB399" s="39">
        <f t="shared" si="36"/>
        <v>59</v>
      </c>
      <c r="AC399" s="35">
        <f t="shared" si="37"/>
        <v>0.3516483516</v>
      </c>
      <c r="AD399" s="35">
        <f t="shared" si="38"/>
        <v>0.4545454545</v>
      </c>
      <c r="AE399" s="50">
        <f t="shared" ref="AE399:AF399" si="1627">O399</f>
        <v>0.3837837838</v>
      </c>
      <c r="AF399" s="50">
        <f t="shared" si="1627"/>
        <v>0.3764705882</v>
      </c>
      <c r="AG399" s="52">
        <f t="shared" si="40"/>
        <v>0</v>
      </c>
      <c r="AH399" s="42">
        <v>274.0</v>
      </c>
      <c r="AI399" s="42">
        <v>430.0</v>
      </c>
      <c r="AJ399" s="42">
        <v>93.0</v>
      </c>
      <c r="AK399" s="42">
        <v>233.0</v>
      </c>
      <c r="AL399" s="42">
        <v>0.2852760736196319</v>
      </c>
      <c r="AM399" s="42">
        <v>0.38920454545454547</v>
      </c>
      <c r="AN399" s="42">
        <v>0.2624356775300172</v>
      </c>
      <c r="AO399" s="42">
        <v>0.29337539432176657</v>
      </c>
      <c r="AP399" s="42">
        <v>0.0</v>
      </c>
      <c r="AQ399" s="35">
        <f t="shared" si="41"/>
        <v>0.2852760736</v>
      </c>
      <c r="AR399" s="35">
        <f t="shared" si="42"/>
        <v>0.3892045455</v>
      </c>
      <c r="AS399" s="30">
        <f t="shared" si="43"/>
        <v>0.4427545002</v>
      </c>
      <c r="AT399" s="30">
        <f t="shared" si="44"/>
        <v>0.1415214518</v>
      </c>
      <c r="AU399" s="30">
        <f t="shared" si="45"/>
        <v>-0.05354995479</v>
      </c>
      <c r="AV399" s="41">
        <f t="shared" si="46"/>
        <v>0.3248866948</v>
      </c>
      <c r="AW399" s="42">
        <f t="shared" si="47"/>
        <v>0.2251785508</v>
      </c>
      <c r="AX399" s="42">
        <f t="shared" si="48"/>
        <v>0.143761386</v>
      </c>
      <c r="AY399" s="36">
        <f t="shared" si="49"/>
        <v>72</v>
      </c>
      <c r="AZ399" s="37">
        <f t="shared" si="50"/>
        <v>430</v>
      </c>
      <c r="BA399" s="38">
        <f t="shared" si="51"/>
        <v>93</v>
      </c>
      <c r="BB399" s="39">
        <f t="shared" si="52"/>
        <v>233</v>
      </c>
      <c r="BC399" s="43"/>
      <c r="BD399" s="43"/>
      <c r="BE399" s="43">
        <f t="shared" si="53"/>
        <v>1</v>
      </c>
      <c r="BF399" s="43">
        <f t="shared" ref="BF399:BK399" si="1628">POWER($AQ399,BF$3)</f>
        <v>0.2852760736</v>
      </c>
      <c r="BG399" s="43">
        <f t="shared" si="1628"/>
        <v>0.08138243818</v>
      </c>
      <c r="BH399" s="43">
        <f t="shared" si="1628"/>
        <v>0.02321646243</v>
      </c>
      <c r="BI399" s="43">
        <f t="shared" si="1628"/>
        <v>0.006623101244</v>
      </c>
      <c r="BJ399" s="43">
        <f t="shared" si="1628"/>
        <v>0.001889412318</v>
      </c>
      <c r="BK399" s="43">
        <f t="shared" si="1628"/>
        <v>0.0005390041276</v>
      </c>
      <c r="BL399" s="43">
        <f t="shared" ref="BL399:BO399" si="1629">$AR399*BE399</f>
        <v>0.3892045455</v>
      </c>
      <c r="BM399" s="43">
        <f t="shared" si="1629"/>
        <v>0.1110307446</v>
      </c>
      <c r="BN399" s="43">
        <f t="shared" si="1629"/>
        <v>0.03167441486</v>
      </c>
      <c r="BO399" s="43">
        <f t="shared" si="1629"/>
        <v>0.009035952705</v>
      </c>
      <c r="BP399" s="43"/>
      <c r="BQ399" s="43"/>
      <c r="BR399" s="43"/>
      <c r="BS399" s="43"/>
      <c r="BT399" s="43"/>
      <c r="BU399" s="43"/>
      <c r="BV399" s="43"/>
      <c r="BW399" s="43"/>
      <c r="BX399" s="43"/>
    </row>
    <row r="400">
      <c r="A400" s="30"/>
      <c r="B400" s="30"/>
      <c r="C400" s="44">
        <f t="shared" si="56"/>
        <v>396</v>
      </c>
      <c r="D400" s="32">
        <f t="shared" si="14"/>
        <v>814</v>
      </c>
      <c r="E400" s="32">
        <f t="shared" si="15"/>
        <v>814</v>
      </c>
      <c r="F400" s="33">
        <f t="shared" si="16"/>
        <v>445</v>
      </c>
      <c r="G400" s="30">
        <f t="shared" si="17"/>
        <v>345</v>
      </c>
      <c r="H400" s="34">
        <f t="shared" si="18"/>
        <v>100</v>
      </c>
      <c r="I400" s="35">
        <f t="shared" si="19"/>
        <v>0.4356916696</v>
      </c>
      <c r="J400" s="35">
        <f t="shared" si="20"/>
        <v>0.4086637395</v>
      </c>
      <c r="K400" s="36">
        <f t="shared" si="21"/>
        <v>150</v>
      </c>
      <c r="L400" s="37">
        <f t="shared" si="22"/>
        <v>195</v>
      </c>
      <c r="M400" s="38">
        <f t="shared" si="23"/>
        <v>41</v>
      </c>
      <c r="N400" s="39">
        <f t="shared" si="24"/>
        <v>59</v>
      </c>
      <c r="O400" s="35">
        <f t="shared" si="25"/>
        <v>0.4347826087</v>
      </c>
      <c r="P400" s="35">
        <f t="shared" si="26"/>
        <v>0.41</v>
      </c>
      <c r="Q400" s="40">
        <f t="shared" si="27"/>
        <v>0.4292134831</v>
      </c>
      <c r="R400" s="35">
        <f t="shared" si="28"/>
        <v>0.1737288136</v>
      </c>
      <c r="S400" s="10">
        <f t="shared" si="57"/>
        <v>0.7630813016</v>
      </c>
      <c r="T400" s="10">
        <f t="shared" si="29"/>
        <v>1.126335004</v>
      </c>
      <c r="U400" s="10">
        <f t="shared" si="30"/>
        <v>1</v>
      </c>
      <c r="V400" s="30">
        <f t="shared" si="31"/>
        <v>445</v>
      </c>
      <c r="W400" s="30">
        <f t="shared" si="32"/>
        <v>191</v>
      </c>
      <c r="X400" s="34">
        <f t="shared" si="33"/>
        <v>340</v>
      </c>
      <c r="Y400" s="36">
        <f t="shared" si="34"/>
        <v>299</v>
      </c>
      <c r="Z400" s="37">
        <f t="shared" ref="Z400:AA400" si="1630">L400</f>
        <v>195</v>
      </c>
      <c r="AA400" s="38">
        <f t="shared" si="1630"/>
        <v>41</v>
      </c>
      <c r="AB400" s="39">
        <f t="shared" si="36"/>
        <v>0</v>
      </c>
      <c r="AC400" s="35">
        <f t="shared" si="37"/>
        <v>1</v>
      </c>
      <c r="AD400" s="35">
        <f t="shared" si="38"/>
        <v>0.6052631579</v>
      </c>
      <c r="AE400" s="50">
        <f t="shared" ref="AE400:AF400" si="1631">O400</f>
        <v>0.4347826087</v>
      </c>
      <c r="AF400" s="50">
        <f t="shared" si="1631"/>
        <v>0.41</v>
      </c>
      <c r="AG400" s="52">
        <f t="shared" si="40"/>
        <v>1</v>
      </c>
      <c r="AH400" s="42">
        <v>178.0</v>
      </c>
      <c r="AI400" s="42">
        <v>144.0</v>
      </c>
      <c r="AJ400" s="42">
        <v>43.0</v>
      </c>
      <c r="AK400" s="42">
        <v>24.0</v>
      </c>
      <c r="AL400" s="42">
        <v>0.6417910447761194</v>
      </c>
      <c r="AM400" s="42">
        <v>0.5527950310559007</v>
      </c>
      <c r="AN400" s="42">
        <v>0.4098360655737705</v>
      </c>
      <c r="AO400" s="42">
        <v>0.41346153846153844</v>
      </c>
      <c r="AP400" s="42">
        <v>0.0</v>
      </c>
      <c r="AQ400" s="35">
        <f t="shared" si="41"/>
        <v>0.6417910448</v>
      </c>
      <c r="AR400" s="35">
        <f t="shared" si="42"/>
        <v>0.5527950311</v>
      </c>
      <c r="AS400" s="30">
        <f t="shared" si="43"/>
        <v>0.5756857232</v>
      </c>
      <c r="AT400" s="30">
        <f t="shared" si="44"/>
        <v>0.2744526747</v>
      </c>
      <c r="AU400" s="30">
        <f t="shared" si="45"/>
        <v>-0.02289069212</v>
      </c>
      <c r="AV400" s="41">
        <f t="shared" si="46"/>
        <v>0.3812972901</v>
      </c>
      <c r="AW400" s="42">
        <f t="shared" si="47"/>
        <v>0.4935686456</v>
      </c>
      <c r="AX400" s="42">
        <f t="shared" si="48"/>
        <v>0.458765717</v>
      </c>
      <c r="AY400" s="36">
        <f t="shared" si="49"/>
        <v>122</v>
      </c>
      <c r="AZ400" s="37">
        <f t="shared" si="50"/>
        <v>144</v>
      </c>
      <c r="BA400" s="38">
        <f t="shared" si="51"/>
        <v>43</v>
      </c>
      <c r="BB400" s="39">
        <f t="shared" si="52"/>
        <v>24</v>
      </c>
      <c r="BC400" s="43"/>
      <c r="BD400" s="43"/>
      <c r="BE400" s="43">
        <f t="shared" si="53"/>
        <v>1</v>
      </c>
      <c r="BF400" s="43">
        <f t="shared" ref="BF400:BK400" si="1632">POWER($AQ400,BF$3)</f>
        <v>0.6417910448</v>
      </c>
      <c r="BG400" s="43">
        <f t="shared" si="1632"/>
        <v>0.4118957452</v>
      </c>
      <c r="BH400" s="43">
        <f t="shared" si="1632"/>
        <v>0.2643510006</v>
      </c>
      <c r="BI400" s="43">
        <f t="shared" si="1632"/>
        <v>0.1696581049</v>
      </c>
      <c r="BJ400" s="43">
        <f t="shared" si="1632"/>
        <v>0.1088850524</v>
      </c>
      <c r="BK400" s="43">
        <f t="shared" si="1632"/>
        <v>0.06988145153</v>
      </c>
      <c r="BL400" s="43">
        <f t="shared" ref="BL400:BO400" si="1633">$AR400*BE400</f>
        <v>0.5527950311</v>
      </c>
      <c r="BM400" s="43">
        <f t="shared" si="1633"/>
        <v>0.3547789005</v>
      </c>
      <c r="BN400" s="43">
        <f t="shared" si="1633"/>
        <v>0.2276939212</v>
      </c>
      <c r="BO400" s="43">
        <f t="shared" si="1633"/>
        <v>0.1461319196</v>
      </c>
      <c r="BP400" s="43"/>
      <c r="BQ400" s="43"/>
      <c r="BR400" s="43"/>
      <c r="BS400" s="43"/>
      <c r="BT400" s="43"/>
      <c r="BU400" s="43"/>
      <c r="BV400" s="43"/>
      <c r="BW400" s="43"/>
      <c r="BX400" s="43"/>
    </row>
    <row r="401">
      <c r="A401" s="30"/>
      <c r="B401" s="30"/>
      <c r="C401" s="44">
        <f t="shared" si="56"/>
        <v>397</v>
      </c>
      <c r="D401" s="32">
        <f t="shared" si="14"/>
        <v>798</v>
      </c>
      <c r="E401" s="32">
        <f t="shared" si="15"/>
        <v>798</v>
      </c>
      <c r="F401" s="33">
        <f t="shared" si="16"/>
        <v>367</v>
      </c>
      <c r="G401" s="30">
        <f t="shared" si="17"/>
        <v>246</v>
      </c>
      <c r="H401" s="34">
        <f t="shared" si="18"/>
        <v>121</v>
      </c>
      <c r="I401" s="35">
        <f t="shared" si="19"/>
        <v>0.4203500956</v>
      </c>
      <c r="J401" s="35">
        <f t="shared" si="20"/>
        <v>0.4422045139</v>
      </c>
      <c r="K401" s="36">
        <f t="shared" si="21"/>
        <v>103</v>
      </c>
      <c r="L401" s="37">
        <f t="shared" si="22"/>
        <v>143</v>
      </c>
      <c r="M401" s="38">
        <f t="shared" si="23"/>
        <v>54</v>
      </c>
      <c r="N401" s="39">
        <f t="shared" si="24"/>
        <v>67</v>
      </c>
      <c r="O401" s="35">
        <f t="shared" si="25"/>
        <v>0.418699187</v>
      </c>
      <c r="P401" s="35">
        <f t="shared" si="26"/>
        <v>0.4462809917</v>
      </c>
      <c r="Q401" s="40">
        <f t="shared" si="27"/>
        <v>0.4277929155</v>
      </c>
      <c r="R401" s="35">
        <f t="shared" si="28"/>
        <v>0.2741116751</v>
      </c>
      <c r="S401" s="10">
        <f t="shared" si="57"/>
        <v>0.5155982841</v>
      </c>
      <c r="T401" s="10">
        <f t="shared" si="29"/>
        <v>0.6580915533</v>
      </c>
      <c r="U401" s="10">
        <f t="shared" si="30"/>
        <v>0.6580915533</v>
      </c>
      <c r="V401" s="30">
        <f t="shared" si="31"/>
        <v>367</v>
      </c>
      <c r="W401" s="30">
        <f t="shared" si="32"/>
        <v>157</v>
      </c>
      <c r="X401" s="34">
        <f t="shared" si="33"/>
        <v>189</v>
      </c>
      <c r="Y401" s="36">
        <f t="shared" si="34"/>
        <v>135</v>
      </c>
      <c r="Z401" s="37">
        <f t="shared" ref="Z401:AA401" si="1634">L401</f>
        <v>143</v>
      </c>
      <c r="AA401" s="38">
        <f t="shared" si="1634"/>
        <v>54</v>
      </c>
      <c r="AB401" s="39">
        <f t="shared" si="36"/>
        <v>70</v>
      </c>
      <c r="AC401" s="35">
        <f t="shared" si="37"/>
        <v>0.435483871</v>
      </c>
      <c r="AD401" s="35">
        <f t="shared" si="38"/>
        <v>0.4856115108</v>
      </c>
      <c r="AE401" s="50">
        <f t="shared" ref="AE401:AF401" si="1635">O401</f>
        <v>0.418699187</v>
      </c>
      <c r="AF401" s="50">
        <f t="shared" si="1635"/>
        <v>0.4462809917</v>
      </c>
      <c r="AG401" s="52">
        <f t="shared" si="40"/>
        <v>0</v>
      </c>
      <c r="AH401" s="42">
        <v>56.0</v>
      </c>
      <c r="AI401" s="42">
        <v>68.0</v>
      </c>
      <c r="AJ401" s="42">
        <v>12.0</v>
      </c>
      <c r="AK401" s="42">
        <v>17.0</v>
      </c>
      <c r="AL401" s="42">
        <v>0.41379310344827586</v>
      </c>
      <c r="AM401" s="42">
        <v>0.45161290322580644</v>
      </c>
      <c r="AN401" s="42">
        <v>0.25274725274725274</v>
      </c>
      <c r="AO401" s="42">
        <v>0.34285714285714286</v>
      </c>
      <c r="AP401" s="42">
        <v>0.0</v>
      </c>
      <c r="AQ401" s="35">
        <f t="shared" si="41"/>
        <v>0.4137931034</v>
      </c>
      <c r="AR401" s="35">
        <f t="shared" si="42"/>
        <v>0.4516129032</v>
      </c>
      <c r="AS401" s="30">
        <f t="shared" si="43"/>
        <v>0.4967500336</v>
      </c>
      <c r="AT401" s="30">
        <f t="shared" si="44"/>
        <v>0.1955169851</v>
      </c>
      <c r="AU401" s="30">
        <f t="shared" si="45"/>
        <v>-0.04513713037</v>
      </c>
      <c r="AV401" s="41">
        <f t="shared" si="46"/>
        <v>0.3439920843</v>
      </c>
      <c r="AW401" s="42">
        <f t="shared" si="47"/>
        <v>0.323613677</v>
      </c>
      <c r="AX401" s="42">
        <f t="shared" si="48"/>
        <v>0.2549873412</v>
      </c>
      <c r="AY401" s="36">
        <f t="shared" si="49"/>
        <v>23</v>
      </c>
      <c r="AZ401" s="37">
        <f t="shared" si="50"/>
        <v>68</v>
      </c>
      <c r="BA401" s="38">
        <f t="shared" si="51"/>
        <v>12</v>
      </c>
      <c r="BB401" s="39">
        <f t="shared" si="52"/>
        <v>17</v>
      </c>
      <c r="BC401" s="43"/>
      <c r="BD401" s="43"/>
      <c r="BE401" s="43">
        <f t="shared" si="53"/>
        <v>1</v>
      </c>
      <c r="BF401" s="43">
        <f t="shared" ref="BF401:BK401" si="1636">POWER($AQ401,BF$3)</f>
        <v>0.4137931034</v>
      </c>
      <c r="BG401" s="43">
        <f t="shared" si="1636"/>
        <v>0.1712247325</v>
      </c>
      <c r="BH401" s="43">
        <f t="shared" si="1636"/>
        <v>0.07085161343</v>
      </c>
      <c r="BI401" s="43">
        <f t="shared" si="1636"/>
        <v>0.02931790901</v>
      </c>
      <c r="BJ401" s="43">
        <f t="shared" si="1636"/>
        <v>0.01213154855</v>
      </c>
      <c r="BK401" s="43">
        <f t="shared" si="1636"/>
        <v>0.005019951126</v>
      </c>
      <c r="BL401" s="43">
        <f t="shared" ref="BL401:BO401" si="1637">$AR401*BE401</f>
        <v>0.4516129032</v>
      </c>
      <c r="BM401" s="43">
        <f t="shared" si="1637"/>
        <v>0.1868743048</v>
      </c>
      <c r="BN401" s="43">
        <f t="shared" si="1637"/>
        <v>0.07732729853</v>
      </c>
      <c r="BO401" s="43">
        <f t="shared" si="1637"/>
        <v>0.03199750284</v>
      </c>
      <c r="BP401" s="43"/>
      <c r="BQ401" s="43"/>
      <c r="BR401" s="43"/>
      <c r="BS401" s="43"/>
      <c r="BT401" s="43"/>
      <c r="BU401" s="43"/>
      <c r="BV401" s="43"/>
      <c r="BW401" s="43"/>
      <c r="BX401" s="43"/>
    </row>
    <row r="402">
      <c r="A402" s="30"/>
      <c r="B402" s="30"/>
      <c r="C402" s="44">
        <f t="shared" si="56"/>
        <v>398</v>
      </c>
      <c r="D402" s="32">
        <f t="shared" si="14"/>
        <v>6500</v>
      </c>
      <c r="E402" s="32">
        <f t="shared" si="15"/>
        <v>2320</v>
      </c>
      <c r="F402" s="33">
        <f t="shared" si="16"/>
        <v>1355</v>
      </c>
      <c r="G402" s="30">
        <f t="shared" si="17"/>
        <v>783</v>
      </c>
      <c r="H402" s="34">
        <f t="shared" si="18"/>
        <v>572</v>
      </c>
      <c r="I402" s="35">
        <f t="shared" si="19"/>
        <v>0.4738112032</v>
      </c>
      <c r="J402" s="35">
        <f t="shared" si="20"/>
        <v>0.4379235782</v>
      </c>
      <c r="K402" s="36">
        <f t="shared" si="21"/>
        <v>371</v>
      </c>
      <c r="L402" s="37">
        <f t="shared" si="22"/>
        <v>412</v>
      </c>
      <c r="M402" s="38">
        <f t="shared" si="23"/>
        <v>250</v>
      </c>
      <c r="N402" s="39">
        <f t="shared" si="24"/>
        <v>322</v>
      </c>
      <c r="O402" s="35">
        <f t="shared" si="25"/>
        <v>0.4738186462</v>
      </c>
      <c r="P402" s="35">
        <f t="shared" si="26"/>
        <v>0.4370629371</v>
      </c>
      <c r="Q402" s="40">
        <f t="shared" si="27"/>
        <v>0.458302583</v>
      </c>
      <c r="R402" s="35">
        <f t="shared" si="28"/>
        <v>0.3776435045</v>
      </c>
      <c r="S402" s="10">
        <f t="shared" si="57"/>
        <v>0.6871975284</v>
      </c>
      <c r="T402" s="10">
        <f t="shared" si="29"/>
        <v>0.874906552</v>
      </c>
      <c r="U402" s="10">
        <f t="shared" si="30"/>
        <v>0.874906552</v>
      </c>
      <c r="V402" s="30">
        <f t="shared" si="31"/>
        <v>1355</v>
      </c>
      <c r="W402" s="30">
        <f t="shared" si="32"/>
        <v>621</v>
      </c>
      <c r="X402" s="34">
        <f t="shared" si="33"/>
        <v>931</v>
      </c>
      <c r="Y402" s="36">
        <f t="shared" si="34"/>
        <v>681</v>
      </c>
      <c r="Z402" s="37">
        <f t="shared" ref="Z402:AA402" si="1638">L402</f>
        <v>412</v>
      </c>
      <c r="AA402" s="38">
        <f t="shared" si="1638"/>
        <v>250</v>
      </c>
      <c r="AB402" s="39">
        <f t="shared" si="36"/>
        <v>97</v>
      </c>
      <c r="AC402" s="35">
        <f t="shared" si="37"/>
        <v>0.7204610951</v>
      </c>
      <c r="AD402" s="35">
        <f t="shared" si="38"/>
        <v>0.6230558097</v>
      </c>
      <c r="AE402" s="50">
        <f t="shared" ref="AE402:AF402" si="1639">O402</f>
        <v>0.4738186462</v>
      </c>
      <c r="AF402" s="50">
        <f t="shared" si="1639"/>
        <v>0.4370629371</v>
      </c>
      <c r="AG402" s="52">
        <f t="shared" si="40"/>
        <v>0</v>
      </c>
      <c r="AH402" s="42">
        <v>333.0</v>
      </c>
      <c r="AI402" s="42">
        <v>289.0</v>
      </c>
      <c r="AJ402" s="42">
        <v>136.0</v>
      </c>
      <c r="AK402" s="42">
        <v>296.0</v>
      </c>
      <c r="AL402" s="42">
        <v>0.3148148148148148</v>
      </c>
      <c r="AM402" s="42">
        <v>0.5353697749196141</v>
      </c>
      <c r="AN402" s="42">
        <v>0.5353697749196141</v>
      </c>
      <c r="AO402" s="42">
        <v>0.6153846153846154</v>
      </c>
      <c r="AP402" s="42">
        <v>0.0</v>
      </c>
      <c r="AQ402" s="35">
        <f t="shared" si="41"/>
        <v>0.3148148148</v>
      </c>
      <c r="AR402" s="35">
        <f t="shared" si="42"/>
        <v>0.5353697749</v>
      </c>
      <c r="AS402" s="30">
        <f t="shared" si="43"/>
        <v>0.4557357709</v>
      </c>
      <c r="AT402" s="30">
        <f t="shared" si="44"/>
        <v>0.1545027224</v>
      </c>
      <c r="AU402" s="30">
        <f t="shared" si="45"/>
        <v>0.07963400404</v>
      </c>
      <c r="AV402" s="41">
        <f t="shared" si="46"/>
        <v>0.3291590789</v>
      </c>
      <c r="AW402" s="42">
        <f t="shared" si="47"/>
        <v>0.247971227</v>
      </c>
      <c r="AX402" s="42">
        <f t="shared" si="48"/>
        <v>0.3690464894</v>
      </c>
      <c r="AY402" s="36">
        <f t="shared" si="49"/>
        <v>169</v>
      </c>
      <c r="AZ402" s="37">
        <f t="shared" si="50"/>
        <v>289</v>
      </c>
      <c r="BA402" s="38">
        <f t="shared" si="51"/>
        <v>136</v>
      </c>
      <c r="BB402" s="39">
        <f t="shared" si="52"/>
        <v>296</v>
      </c>
      <c r="BC402" s="43"/>
      <c r="BD402" s="43"/>
      <c r="BE402" s="43">
        <f t="shared" si="53"/>
        <v>1</v>
      </c>
      <c r="BF402" s="43">
        <f t="shared" ref="BF402:BK402" si="1640">POWER($AQ402,BF$3)</f>
        <v>0.3148148148</v>
      </c>
      <c r="BG402" s="43">
        <f t="shared" si="1640"/>
        <v>0.09910836763</v>
      </c>
      <c r="BH402" s="43">
        <f t="shared" si="1640"/>
        <v>0.0312007824</v>
      </c>
      <c r="BI402" s="43">
        <f t="shared" si="1640"/>
        <v>0.009822468534</v>
      </c>
      <c r="BJ402" s="43">
        <f t="shared" si="1640"/>
        <v>0.003092258612</v>
      </c>
      <c r="BK402" s="43">
        <f t="shared" si="1640"/>
        <v>0.0009734888224</v>
      </c>
      <c r="BL402" s="43">
        <f t="shared" ref="BL402:BO402" si="1641">$AR402*BE402</f>
        <v>0.5353697749</v>
      </c>
      <c r="BM402" s="43">
        <f t="shared" si="1641"/>
        <v>0.1685423365</v>
      </c>
      <c r="BN402" s="43">
        <f t="shared" si="1641"/>
        <v>0.05305962447</v>
      </c>
      <c r="BO402" s="43">
        <f t="shared" si="1641"/>
        <v>0.01670395585</v>
      </c>
      <c r="BP402" s="43"/>
      <c r="BQ402" s="43"/>
      <c r="BR402" s="43"/>
      <c r="BS402" s="43"/>
      <c r="BT402" s="43"/>
      <c r="BU402" s="43"/>
      <c r="BV402" s="43"/>
      <c r="BW402" s="43"/>
      <c r="BX402" s="43"/>
    </row>
    <row r="403">
      <c r="A403" s="30"/>
      <c r="B403" s="30"/>
      <c r="C403" s="44">
        <f t="shared" si="56"/>
        <v>399</v>
      </c>
      <c r="D403" s="32">
        <f t="shared" si="14"/>
        <v>584</v>
      </c>
      <c r="E403" s="32">
        <f t="shared" si="15"/>
        <v>584</v>
      </c>
      <c r="F403" s="33">
        <f t="shared" si="16"/>
        <v>367</v>
      </c>
      <c r="G403" s="30">
        <f t="shared" si="17"/>
        <v>244</v>
      </c>
      <c r="H403" s="34">
        <f t="shared" si="18"/>
        <v>123</v>
      </c>
      <c r="I403" s="35">
        <f t="shared" si="19"/>
        <v>0.4056356957</v>
      </c>
      <c r="J403" s="35">
        <f t="shared" si="20"/>
        <v>0.4820582598</v>
      </c>
      <c r="K403" s="36">
        <f t="shared" si="21"/>
        <v>99</v>
      </c>
      <c r="L403" s="37">
        <f t="shared" si="22"/>
        <v>145</v>
      </c>
      <c r="M403" s="38">
        <f t="shared" si="23"/>
        <v>59</v>
      </c>
      <c r="N403" s="39">
        <f t="shared" si="24"/>
        <v>64</v>
      </c>
      <c r="O403" s="35">
        <f t="shared" si="25"/>
        <v>0.4057377049</v>
      </c>
      <c r="P403" s="35">
        <f t="shared" si="26"/>
        <v>0.4796747967</v>
      </c>
      <c r="Q403" s="40">
        <f t="shared" si="27"/>
        <v>0.4305177112</v>
      </c>
      <c r="R403" s="35">
        <f t="shared" si="28"/>
        <v>0.2892156863</v>
      </c>
      <c r="S403" s="10">
        <f t="shared" si="57"/>
        <v>0.6449084634</v>
      </c>
      <c r="T403" s="10">
        <f t="shared" si="29"/>
        <v>0.8606663978</v>
      </c>
      <c r="U403" s="10">
        <f t="shared" si="30"/>
        <v>0.8606663978</v>
      </c>
      <c r="V403" s="30">
        <f t="shared" si="31"/>
        <v>367</v>
      </c>
      <c r="W403" s="30">
        <f t="shared" si="32"/>
        <v>158</v>
      </c>
      <c r="X403" s="34">
        <f t="shared" si="33"/>
        <v>237</v>
      </c>
      <c r="Y403" s="36">
        <f t="shared" si="34"/>
        <v>178</v>
      </c>
      <c r="Z403" s="37">
        <f t="shared" ref="Z403:AA403" si="1642">L403</f>
        <v>145</v>
      </c>
      <c r="AA403" s="38">
        <f t="shared" si="1642"/>
        <v>59</v>
      </c>
      <c r="AB403" s="39">
        <f t="shared" si="36"/>
        <v>29</v>
      </c>
      <c r="AC403" s="35">
        <f t="shared" si="37"/>
        <v>0.6704545455</v>
      </c>
      <c r="AD403" s="35">
        <f t="shared" si="38"/>
        <v>0.5510835913</v>
      </c>
      <c r="AE403" s="50">
        <f t="shared" ref="AE403:AF403" si="1643">O403</f>
        <v>0.4057377049</v>
      </c>
      <c r="AF403" s="50">
        <f t="shared" si="1643"/>
        <v>0.4796747967</v>
      </c>
      <c r="AG403" s="52">
        <f t="shared" si="40"/>
        <v>0</v>
      </c>
      <c r="AH403" s="42">
        <v>482.0</v>
      </c>
      <c r="AI403" s="42">
        <v>477.0</v>
      </c>
      <c r="AJ403" s="42">
        <v>208.0</v>
      </c>
      <c r="AK403" s="42">
        <v>287.0</v>
      </c>
      <c r="AL403" s="42">
        <v>0.4202020202020202</v>
      </c>
      <c r="AM403" s="42">
        <v>0.502606882168926</v>
      </c>
      <c r="AN403" s="42">
        <v>0.502606882168926</v>
      </c>
      <c r="AO403" s="42">
        <v>0.5473684210526316</v>
      </c>
      <c r="AP403" s="42">
        <v>0.0</v>
      </c>
      <c r="AQ403" s="35">
        <f t="shared" si="41"/>
        <v>0.4202020202</v>
      </c>
      <c r="AR403" s="35">
        <f t="shared" si="42"/>
        <v>0.5026068822</v>
      </c>
      <c r="AS403" s="30">
        <f t="shared" si="43"/>
        <v>0.4992704941</v>
      </c>
      <c r="AT403" s="30">
        <f t="shared" si="44"/>
        <v>0.1980374456</v>
      </c>
      <c r="AU403" s="30">
        <f t="shared" si="45"/>
        <v>0.00333638806</v>
      </c>
      <c r="AV403" s="41">
        <f t="shared" si="46"/>
        <v>0.3449803553</v>
      </c>
      <c r="AW403" s="42">
        <f t="shared" si="47"/>
        <v>0.3284726531</v>
      </c>
      <c r="AX403" s="42">
        <f t="shared" si="48"/>
        <v>0.3335452859</v>
      </c>
      <c r="AY403" s="36">
        <f t="shared" si="49"/>
        <v>239</v>
      </c>
      <c r="AZ403" s="37">
        <f t="shared" si="50"/>
        <v>477</v>
      </c>
      <c r="BA403" s="38">
        <f t="shared" si="51"/>
        <v>208</v>
      </c>
      <c r="BB403" s="39">
        <f t="shared" si="52"/>
        <v>287</v>
      </c>
      <c r="BC403" s="43"/>
      <c r="BD403" s="43"/>
      <c r="BE403" s="43">
        <f t="shared" si="53"/>
        <v>1</v>
      </c>
      <c r="BF403" s="43">
        <f t="shared" ref="BF403:BK403" si="1644">POWER($AQ403,BF$3)</f>
        <v>0.4202020202</v>
      </c>
      <c r="BG403" s="43">
        <f t="shared" si="1644"/>
        <v>0.1765697378</v>
      </c>
      <c r="BH403" s="43">
        <f t="shared" si="1644"/>
        <v>0.07419496052</v>
      </c>
      <c r="BI403" s="43">
        <f t="shared" si="1644"/>
        <v>0.0311768723</v>
      </c>
      <c r="BJ403" s="43">
        <f t="shared" si="1644"/>
        <v>0.01310058472</v>
      </c>
      <c r="BK403" s="43">
        <f t="shared" si="1644"/>
        <v>0.005504892167</v>
      </c>
      <c r="BL403" s="43">
        <f t="shared" ref="BL403:BO403" si="1645">$AR403*BE403</f>
        <v>0.5026068822</v>
      </c>
      <c r="BM403" s="43">
        <f t="shared" si="1645"/>
        <v>0.2111964273</v>
      </c>
      <c r="BN403" s="43">
        <f t="shared" si="1645"/>
        <v>0.08874516539</v>
      </c>
      <c r="BO403" s="43">
        <f t="shared" si="1645"/>
        <v>0.03729089778</v>
      </c>
      <c r="BP403" s="43"/>
      <c r="BQ403" s="43"/>
      <c r="BR403" s="43"/>
      <c r="BS403" s="43"/>
      <c r="BT403" s="43"/>
      <c r="BU403" s="43"/>
      <c r="BV403" s="43"/>
      <c r="BW403" s="43"/>
      <c r="BX403" s="43"/>
    </row>
    <row r="404">
      <c r="A404" s="30"/>
      <c r="B404" s="30"/>
      <c r="C404" s="44">
        <f t="shared" si="56"/>
        <v>400</v>
      </c>
      <c r="D404" s="32">
        <f t="shared" si="14"/>
        <v>8273</v>
      </c>
      <c r="E404" s="32">
        <f t="shared" si="15"/>
        <v>3517</v>
      </c>
      <c r="F404" s="33">
        <f t="shared" si="16"/>
        <v>1978</v>
      </c>
      <c r="G404" s="30">
        <f t="shared" si="17"/>
        <v>1250</v>
      </c>
      <c r="H404" s="34">
        <f t="shared" si="18"/>
        <v>728</v>
      </c>
      <c r="I404" s="35">
        <f t="shared" si="19"/>
        <v>0.4518376383</v>
      </c>
      <c r="J404" s="35">
        <f t="shared" si="20"/>
        <v>0.4019144883</v>
      </c>
      <c r="K404" s="36">
        <f t="shared" si="21"/>
        <v>565</v>
      </c>
      <c r="L404" s="37">
        <f t="shared" si="22"/>
        <v>685</v>
      </c>
      <c r="M404" s="38">
        <f t="shared" si="23"/>
        <v>293</v>
      </c>
      <c r="N404" s="39">
        <f t="shared" si="24"/>
        <v>435</v>
      </c>
      <c r="O404" s="35">
        <f t="shared" si="25"/>
        <v>0.452</v>
      </c>
      <c r="P404" s="35">
        <f t="shared" si="26"/>
        <v>0.4024725275</v>
      </c>
      <c r="Q404" s="40">
        <f t="shared" si="27"/>
        <v>0.4337714863</v>
      </c>
      <c r="R404" s="35">
        <f t="shared" si="28"/>
        <v>0.299591002</v>
      </c>
      <c r="S404" s="10">
        <f t="shared" si="57"/>
        <v>0.4819379084</v>
      </c>
      <c r="T404" s="10">
        <f t="shared" si="29"/>
        <v>0.5870382421</v>
      </c>
      <c r="U404" s="10">
        <f t="shared" si="30"/>
        <v>0.5870382421</v>
      </c>
      <c r="V404" s="30">
        <f t="shared" si="31"/>
        <v>1978</v>
      </c>
      <c r="W404" s="30">
        <f t="shared" si="32"/>
        <v>858</v>
      </c>
      <c r="X404" s="34">
        <f t="shared" si="33"/>
        <v>953</v>
      </c>
      <c r="Y404" s="36">
        <f t="shared" si="34"/>
        <v>660</v>
      </c>
      <c r="Z404" s="37">
        <f t="shared" ref="Z404:AA404" si="1646">L404</f>
        <v>685</v>
      </c>
      <c r="AA404" s="38">
        <f t="shared" si="1646"/>
        <v>293</v>
      </c>
      <c r="AB404" s="39">
        <f t="shared" si="36"/>
        <v>464</v>
      </c>
      <c r="AC404" s="35">
        <f t="shared" si="37"/>
        <v>0.3870541612</v>
      </c>
      <c r="AD404" s="35">
        <f t="shared" si="38"/>
        <v>0.4907063197</v>
      </c>
      <c r="AE404" s="50">
        <f t="shared" ref="AE404:AF404" si="1647">O404</f>
        <v>0.452</v>
      </c>
      <c r="AF404" s="50">
        <f t="shared" si="1647"/>
        <v>0.4024725275</v>
      </c>
      <c r="AG404" s="52">
        <f t="shared" si="40"/>
        <v>0</v>
      </c>
      <c r="AH404" s="42">
        <v>731.0</v>
      </c>
      <c r="AI404" s="42">
        <v>686.0</v>
      </c>
      <c r="AJ404" s="42">
        <v>169.0</v>
      </c>
      <c r="AK404" s="42">
        <v>106.0</v>
      </c>
      <c r="AL404" s="42">
        <v>0.6145454545454545</v>
      </c>
      <c r="AM404" s="42">
        <v>0.515878616796048</v>
      </c>
      <c r="AN404" s="42">
        <v>0.330078125</v>
      </c>
      <c r="AO404" s="42">
        <v>0.3912037037037037</v>
      </c>
      <c r="AP404" s="42">
        <v>0.0</v>
      </c>
      <c r="AQ404" s="35">
        <f t="shared" si="41"/>
        <v>0.6145454545</v>
      </c>
      <c r="AR404" s="35">
        <f t="shared" si="42"/>
        <v>0.5158786168</v>
      </c>
      <c r="AS404" s="30">
        <f t="shared" si="43"/>
        <v>0.5674541072</v>
      </c>
      <c r="AT404" s="30">
        <f t="shared" si="44"/>
        <v>0.2662210587</v>
      </c>
      <c r="AU404" s="30">
        <f t="shared" si="45"/>
        <v>-0.05157549037</v>
      </c>
      <c r="AV404" s="41">
        <f t="shared" si="46"/>
        <v>0.3766026385</v>
      </c>
      <c r="AW404" s="42">
        <f t="shared" si="47"/>
        <v>0.4735714137</v>
      </c>
      <c r="AX404" s="42">
        <f t="shared" si="48"/>
        <v>0.3951562178</v>
      </c>
      <c r="AY404" s="36">
        <f t="shared" si="49"/>
        <v>448</v>
      </c>
      <c r="AZ404" s="37">
        <f t="shared" si="50"/>
        <v>686</v>
      </c>
      <c r="BA404" s="38">
        <f t="shared" si="51"/>
        <v>169</v>
      </c>
      <c r="BB404" s="39">
        <f t="shared" si="52"/>
        <v>106</v>
      </c>
      <c r="BC404" s="43"/>
      <c r="BD404" s="43"/>
      <c r="BE404" s="43">
        <f t="shared" si="53"/>
        <v>1</v>
      </c>
      <c r="BF404" s="43">
        <f t="shared" ref="BF404:BK404" si="1648">POWER($AQ404,BF$3)</f>
        <v>0.6145454545</v>
      </c>
      <c r="BG404" s="43">
        <f t="shared" si="1648"/>
        <v>0.3776661157</v>
      </c>
      <c r="BH404" s="43">
        <f t="shared" si="1648"/>
        <v>0.2320929947</v>
      </c>
      <c r="BI404" s="43">
        <f t="shared" si="1648"/>
        <v>0.1426316949</v>
      </c>
      <c r="BJ404" s="43">
        <f t="shared" si="1648"/>
        <v>0.08765365981</v>
      </c>
      <c r="BK404" s="43">
        <f t="shared" si="1648"/>
        <v>0.05386715821</v>
      </c>
      <c r="BL404" s="43">
        <f t="shared" ref="BL404:BO404" si="1649">$AR404*BE404</f>
        <v>0.5158786168</v>
      </c>
      <c r="BM404" s="43">
        <f t="shared" si="1649"/>
        <v>0.317030859</v>
      </c>
      <c r="BN404" s="43">
        <f t="shared" si="1649"/>
        <v>0.1948298734</v>
      </c>
      <c r="BO404" s="43">
        <f t="shared" si="1649"/>
        <v>0.1197318131</v>
      </c>
      <c r="BP404" s="43"/>
      <c r="BQ404" s="43"/>
      <c r="BR404" s="43"/>
      <c r="BS404" s="43"/>
      <c r="BT404" s="43"/>
      <c r="BU404" s="43"/>
      <c r="BV404" s="43"/>
      <c r="BW404" s="43"/>
      <c r="BX404" s="43"/>
    </row>
    <row r="405">
      <c r="A405" s="30"/>
      <c r="B405" s="30"/>
      <c r="C405" s="44">
        <f t="shared" si="56"/>
        <v>401</v>
      </c>
      <c r="D405" s="32">
        <f t="shared" si="14"/>
        <v>1273</v>
      </c>
      <c r="E405" s="32">
        <f t="shared" si="15"/>
        <v>1273</v>
      </c>
      <c r="F405" s="33">
        <f t="shared" si="16"/>
        <v>624</v>
      </c>
      <c r="G405" s="30">
        <f t="shared" si="17"/>
        <v>471</v>
      </c>
      <c r="H405" s="34">
        <f t="shared" si="18"/>
        <v>153</v>
      </c>
      <c r="I405" s="35">
        <f t="shared" si="19"/>
        <v>0.3865574832</v>
      </c>
      <c r="J405" s="35">
        <f t="shared" si="20"/>
        <v>0.405448432</v>
      </c>
      <c r="K405" s="36">
        <f t="shared" si="21"/>
        <v>182</v>
      </c>
      <c r="L405" s="37">
        <f t="shared" si="22"/>
        <v>289</v>
      </c>
      <c r="M405" s="38">
        <f t="shared" si="23"/>
        <v>62</v>
      </c>
      <c r="N405" s="39">
        <f t="shared" si="24"/>
        <v>91</v>
      </c>
      <c r="O405" s="35">
        <f t="shared" si="25"/>
        <v>0.3864118896</v>
      </c>
      <c r="P405" s="35">
        <f t="shared" si="26"/>
        <v>0.4052287582</v>
      </c>
      <c r="Q405" s="40">
        <f t="shared" si="27"/>
        <v>0.391025641</v>
      </c>
      <c r="R405" s="35">
        <f t="shared" si="28"/>
        <v>0.1766381766</v>
      </c>
      <c r="S405" s="10">
        <f t="shared" si="57"/>
        <v>0.5577524864</v>
      </c>
      <c r="T405" s="10">
        <f t="shared" si="29"/>
        <v>0.7879179989</v>
      </c>
      <c r="U405" s="10">
        <f t="shared" si="30"/>
        <v>0.7879179989</v>
      </c>
      <c r="V405" s="30">
        <f t="shared" si="31"/>
        <v>624</v>
      </c>
      <c r="W405" s="30">
        <f t="shared" si="32"/>
        <v>244</v>
      </c>
      <c r="X405" s="34">
        <f t="shared" si="33"/>
        <v>348</v>
      </c>
      <c r="Y405" s="36">
        <f t="shared" si="34"/>
        <v>286</v>
      </c>
      <c r="Z405" s="37">
        <f t="shared" ref="Z405:AA405" si="1650">L405</f>
        <v>289</v>
      </c>
      <c r="AA405" s="38">
        <f t="shared" si="1650"/>
        <v>62</v>
      </c>
      <c r="AB405" s="39">
        <f t="shared" si="36"/>
        <v>77</v>
      </c>
      <c r="AC405" s="35">
        <f t="shared" si="37"/>
        <v>0.4460431655</v>
      </c>
      <c r="AD405" s="35">
        <f t="shared" si="38"/>
        <v>0.4973913043</v>
      </c>
      <c r="AE405" s="50">
        <f t="shared" ref="AE405:AF405" si="1651">O405</f>
        <v>0.3864118896</v>
      </c>
      <c r="AF405" s="50">
        <f t="shared" si="1651"/>
        <v>0.4052287582</v>
      </c>
      <c r="AG405" s="52">
        <f t="shared" si="40"/>
        <v>0</v>
      </c>
      <c r="AH405" s="42">
        <v>206.0</v>
      </c>
      <c r="AI405" s="42">
        <v>194.0</v>
      </c>
      <c r="AJ405" s="42">
        <v>35.0</v>
      </c>
      <c r="AK405" s="42">
        <v>53.0</v>
      </c>
      <c r="AL405" s="42">
        <v>0.3977272727272727</v>
      </c>
      <c r="AM405" s="42">
        <v>0.515</v>
      </c>
      <c r="AN405" s="42">
        <v>0.18143459915611815</v>
      </c>
      <c r="AO405" s="42">
        <v>0.17587939698492464</v>
      </c>
      <c r="AP405" s="42">
        <v>0.0</v>
      </c>
      <c r="AQ405" s="35">
        <f t="shared" si="41"/>
        <v>0.3977272727</v>
      </c>
      <c r="AR405" s="35">
        <f t="shared" si="42"/>
        <v>0.515</v>
      </c>
      <c r="AS405" s="30">
        <f t="shared" si="43"/>
        <v>0.4903583471</v>
      </c>
      <c r="AT405" s="30">
        <f t="shared" si="44"/>
        <v>0.1891252986</v>
      </c>
      <c r="AU405" s="30">
        <f t="shared" si="45"/>
        <v>0.0246416529</v>
      </c>
      <c r="AV405" s="41">
        <f t="shared" si="46"/>
        <v>0.3415296873</v>
      </c>
      <c r="AW405" s="42">
        <f t="shared" si="47"/>
        <v>0.311412397</v>
      </c>
      <c r="AX405" s="42">
        <f t="shared" si="48"/>
        <v>0.3488774803</v>
      </c>
      <c r="AY405" s="36">
        <f t="shared" si="49"/>
        <v>104</v>
      </c>
      <c r="AZ405" s="37">
        <f t="shared" si="50"/>
        <v>194</v>
      </c>
      <c r="BA405" s="38">
        <f t="shared" si="51"/>
        <v>35</v>
      </c>
      <c r="BB405" s="39">
        <f t="shared" si="52"/>
        <v>53</v>
      </c>
      <c r="BC405" s="43"/>
      <c r="BD405" s="43"/>
      <c r="BE405" s="43">
        <f t="shared" si="53"/>
        <v>1</v>
      </c>
      <c r="BF405" s="43">
        <f t="shared" ref="BF405:BK405" si="1652">POWER($AQ405,BF$3)</f>
        <v>0.3977272727</v>
      </c>
      <c r="BG405" s="43">
        <f t="shared" si="1652"/>
        <v>0.1581869835</v>
      </c>
      <c r="BH405" s="43">
        <f t="shared" si="1652"/>
        <v>0.06291527752</v>
      </c>
      <c r="BI405" s="43">
        <f t="shared" si="1652"/>
        <v>0.02502312174</v>
      </c>
      <c r="BJ405" s="43">
        <f t="shared" si="1652"/>
        <v>0.009952377965</v>
      </c>
      <c r="BK405" s="43">
        <f t="shared" si="1652"/>
        <v>0.003958332145</v>
      </c>
      <c r="BL405" s="43">
        <f t="shared" ref="BL405:BO405" si="1653">$AR405*BE405</f>
        <v>0.515</v>
      </c>
      <c r="BM405" s="43">
        <f t="shared" si="1653"/>
        <v>0.2048295455</v>
      </c>
      <c r="BN405" s="43">
        <f t="shared" si="1653"/>
        <v>0.08146629649</v>
      </c>
      <c r="BO405" s="43">
        <f t="shared" si="1653"/>
        <v>0.03240136792</v>
      </c>
      <c r="BP405" s="43"/>
      <c r="BQ405" s="43"/>
      <c r="BR405" s="43"/>
      <c r="BS405" s="43"/>
      <c r="BT405" s="43"/>
      <c r="BU405" s="43"/>
      <c r="BV405" s="43"/>
      <c r="BW405" s="43"/>
      <c r="BX405" s="43"/>
    </row>
    <row r="406">
      <c r="A406" s="30"/>
      <c r="B406" s="30"/>
      <c r="C406" s="44">
        <f t="shared" si="56"/>
        <v>402</v>
      </c>
      <c r="D406" s="32">
        <f t="shared" si="14"/>
        <v>3307</v>
      </c>
      <c r="E406" s="32">
        <f t="shared" si="15"/>
        <v>3307</v>
      </c>
      <c r="F406" s="33">
        <f t="shared" si="16"/>
        <v>1440</v>
      </c>
      <c r="G406" s="30">
        <f t="shared" si="17"/>
        <v>980</v>
      </c>
      <c r="H406" s="34">
        <f t="shared" si="18"/>
        <v>460</v>
      </c>
      <c r="I406" s="35">
        <f t="shared" si="19"/>
        <v>0.4089050664</v>
      </c>
      <c r="J406" s="35">
        <f t="shared" si="20"/>
        <v>0.4544317792</v>
      </c>
      <c r="K406" s="36">
        <f t="shared" si="21"/>
        <v>401</v>
      </c>
      <c r="L406" s="37">
        <f t="shared" si="22"/>
        <v>579</v>
      </c>
      <c r="M406" s="38">
        <f t="shared" si="23"/>
        <v>209</v>
      </c>
      <c r="N406" s="39">
        <f t="shared" si="24"/>
        <v>251</v>
      </c>
      <c r="O406" s="35">
        <f t="shared" si="25"/>
        <v>0.4091836735</v>
      </c>
      <c r="P406" s="35">
        <f t="shared" si="26"/>
        <v>0.4543478261</v>
      </c>
      <c r="Q406" s="40">
        <f t="shared" si="27"/>
        <v>0.4236111111</v>
      </c>
      <c r="R406" s="35">
        <f t="shared" si="28"/>
        <v>0.2652284264</v>
      </c>
      <c r="S406" s="10">
        <f t="shared" si="57"/>
        <v>0.6292290472</v>
      </c>
      <c r="T406" s="10">
        <f t="shared" si="29"/>
        <v>0.84990532</v>
      </c>
      <c r="U406" s="10">
        <f t="shared" si="30"/>
        <v>0.84990532</v>
      </c>
      <c r="V406" s="30">
        <f t="shared" si="31"/>
        <v>1440</v>
      </c>
      <c r="W406" s="30">
        <f t="shared" si="32"/>
        <v>610</v>
      </c>
      <c r="X406" s="34">
        <f t="shared" si="33"/>
        <v>906</v>
      </c>
      <c r="Y406" s="36">
        <f t="shared" si="34"/>
        <v>697</v>
      </c>
      <c r="Z406" s="37">
        <f t="shared" ref="Z406:AA406" si="1654">L406</f>
        <v>579</v>
      </c>
      <c r="AA406" s="38">
        <f t="shared" si="1654"/>
        <v>209</v>
      </c>
      <c r="AB406" s="39">
        <f t="shared" si="36"/>
        <v>123</v>
      </c>
      <c r="AC406" s="35">
        <f t="shared" si="37"/>
        <v>0.6295180723</v>
      </c>
      <c r="AD406" s="35">
        <f t="shared" si="38"/>
        <v>0.5462382445</v>
      </c>
      <c r="AE406" s="50">
        <f t="shared" ref="AE406:AF406" si="1655">O406</f>
        <v>0.4091836735</v>
      </c>
      <c r="AF406" s="50">
        <f t="shared" si="1655"/>
        <v>0.4543478261</v>
      </c>
      <c r="AG406" s="52">
        <f t="shared" si="40"/>
        <v>0</v>
      </c>
      <c r="AH406" s="42">
        <v>483.0</v>
      </c>
      <c r="AI406" s="42">
        <v>269.0</v>
      </c>
      <c r="AJ406" s="42">
        <v>126.0</v>
      </c>
      <c r="AK406" s="42">
        <v>56.0</v>
      </c>
      <c r="AL406" s="42">
        <v>0.6923076923076923</v>
      </c>
      <c r="AM406" s="42">
        <v>0.6422872340425532</v>
      </c>
      <c r="AN406" s="42">
        <v>0.6101449275362318</v>
      </c>
      <c r="AO406" s="42">
        <v>0.6028708133971292</v>
      </c>
      <c r="AP406" s="42">
        <v>0.0</v>
      </c>
      <c r="AQ406" s="35">
        <f t="shared" si="41"/>
        <v>0.6923076923</v>
      </c>
      <c r="AR406" s="35">
        <f t="shared" si="42"/>
        <v>0.642287234</v>
      </c>
      <c r="AS406" s="30">
        <f t="shared" si="43"/>
        <v>0.5900448368</v>
      </c>
      <c r="AT406" s="30">
        <f t="shared" si="44"/>
        <v>0.2888117883</v>
      </c>
      <c r="AU406" s="30">
        <f t="shared" si="45"/>
        <v>0.05224239724</v>
      </c>
      <c r="AV406" s="41">
        <f t="shared" si="46"/>
        <v>0.3901760444</v>
      </c>
      <c r="AW406" s="42">
        <f t="shared" si="47"/>
        <v>0.5304253906</v>
      </c>
      <c r="AX406" s="42">
        <f t="shared" si="48"/>
        <v>0.6098545494</v>
      </c>
      <c r="AY406" s="36">
        <f t="shared" si="49"/>
        <v>420</v>
      </c>
      <c r="AZ406" s="37">
        <f t="shared" si="50"/>
        <v>269</v>
      </c>
      <c r="BA406" s="38">
        <f t="shared" si="51"/>
        <v>126</v>
      </c>
      <c r="BB406" s="39">
        <f t="shared" si="52"/>
        <v>56</v>
      </c>
      <c r="BC406" s="43"/>
      <c r="BD406" s="43"/>
      <c r="BE406" s="43">
        <f t="shared" si="53"/>
        <v>1</v>
      </c>
      <c r="BF406" s="43">
        <f t="shared" ref="BF406:BK406" si="1656">POWER($AQ406,BF$3)</f>
        <v>0.6923076923</v>
      </c>
      <c r="BG406" s="43">
        <f t="shared" si="1656"/>
        <v>0.4792899408</v>
      </c>
      <c r="BH406" s="43">
        <f t="shared" si="1656"/>
        <v>0.3318161129</v>
      </c>
      <c r="BI406" s="43">
        <f t="shared" si="1656"/>
        <v>0.2297188474</v>
      </c>
      <c r="BJ406" s="43">
        <f t="shared" si="1656"/>
        <v>0.1590361251</v>
      </c>
      <c r="BK406" s="43">
        <f t="shared" si="1656"/>
        <v>0.1101019328</v>
      </c>
      <c r="BL406" s="43">
        <f t="shared" ref="BL406:BO406" si="1657">$AR406*BE406</f>
        <v>0.642287234</v>
      </c>
      <c r="BM406" s="43">
        <f t="shared" si="1657"/>
        <v>0.4446603928</v>
      </c>
      <c r="BN406" s="43">
        <f t="shared" si="1657"/>
        <v>0.3078418104</v>
      </c>
      <c r="BO406" s="43">
        <f t="shared" si="1657"/>
        <v>0.2131212534</v>
      </c>
      <c r="BP406" s="43"/>
      <c r="BQ406" s="43"/>
      <c r="BR406" s="43"/>
      <c r="BS406" s="43"/>
      <c r="BT406" s="43"/>
      <c r="BU406" s="43"/>
      <c r="BV406" s="43"/>
      <c r="BW406" s="43"/>
      <c r="BX406" s="43"/>
    </row>
    <row r="407">
      <c r="A407" s="30"/>
      <c r="B407" s="30"/>
      <c r="C407" s="44">
        <f t="shared" si="56"/>
        <v>403</v>
      </c>
      <c r="D407" s="32">
        <f t="shared" si="14"/>
        <v>822</v>
      </c>
      <c r="E407" s="32">
        <f t="shared" si="15"/>
        <v>822</v>
      </c>
      <c r="F407" s="33">
        <f t="shared" si="16"/>
        <v>262</v>
      </c>
      <c r="G407" s="30">
        <f t="shared" si="17"/>
        <v>142</v>
      </c>
      <c r="H407" s="34">
        <f t="shared" si="18"/>
        <v>120</v>
      </c>
      <c r="I407" s="35">
        <f t="shared" si="19"/>
        <v>0.2967701006</v>
      </c>
      <c r="J407" s="35">
        <f t="shared" si="20"/>
        <v>0.2674278115</v>
      </c>
      <c r="K407" s="36">
        <f t="shared" si="21"/>
        <v>42</v>
      </c>
      <c r="L407" s="37">
        <f t="shared" si="22"/>
        <v>100</v>
      </c>
      <c r="M407" s="38">
        <f t="shared" si="23"/>
        <v>32</v>
      </c>
      <c r="N407" s="39">
        <f t="shared" si="24"/>
        <v>88</v>
      </c>
      <c r="O407" s="35">
        <f t="shared" si="25"/>
        <v>0.2957746479</v>
      </c>
      <c r="P407" s="35">
        <f t="shared" si="26"/>
        <v>0.2666666667</v>
      </c>
      <c r="Q407" s="40">
        <f t="shared" si="27"/>
        <v>0.2824427481</v>
      </c>
      <c r="R407" s="35">
        <f t="shared" si="28"/>
        <v>0.2424242424</v>
      </c>
      <c r="S407" s="10">
        <f t="shared" si="57"/>
        <v>0.6155605124</v>
      </c>
      <c r="T407" s="10">
        <f t="shared" si="29"/>
        <v>0.8417037709</v>
      </c>
      <c r="U407" s="10">
        <f t="shared" si="30"/>
        <v>0.8417037709</v>
      </c>
      <c r="V407" s="30">
        <f t="shared" si="31"/>
        <v>262</v>
      </c>
      <c r="W407" s="30">
        <f t="shared" si="32"/>
        <v>74</v>
      </c>
      <c r="X407" s="34">
        <f t="shared" si="33"/>
        <v>161</v>
      </c>
      <c r="Y407" s="36">
        <f t="shared" si="34"/>
        <v>129</v>
      </c>
      <c r="Z407" s="37">
        <f t="shared" ref="Z407:AA407" si="1658">L407</f>
        <v>100</v>
      </c>
      <c r="AA407" s="38">
        <f t="shared" si="1658"/>
        <v>32</v>
      </c>
      <c r="AB407" s="39">
        <f t="shared" si="36"/>
        <v>24</v>
      </c>
      <c r="AC407" s="35">
        <f t="shared" si="37"/>
        <v>0.5714285714</v>
      </c>
      <c r="AD407" s="35">
        <f t="shared" si="38"/>
        <v>0.5633187773</v>
      </c>
      <c r="AE407" s="50">
        <f t="shared" ref="AE407:AF407" si="1659">O407</f>
        <v>0.2957746479</v>
      </c>
      <c r="AF407" s="50">
        <f t="shared" si="1659"/>
        <v>0.2666666667</v>
      </c>
      <c r="AG407" s="52">
        <f t="shared" si="40"/>
        <v>0</v>
      </c>
      <c r="AH407" s="42">
        <v>158.0</v>
      </c>
      <c r="AI407" s="42">
        <v>105.0</v>
      </c>
      <c r="AJ407" s="42">
        <v>41.0</v>
      </c>
      <c r="AK407" s="42">
        <v>22.0</v>
      </c>
      <c r="AL407" s="42">
        <v>0.6507936507936508</v>
      </c>
      <c r="AM407" s="42">
        <v>0.6007604562737643</v>
      </c>
      <c r="AN407" s="42">
        <v>0.450261780104712</v>
      </c>
      <c r="AO407" s="42">
        <v>0.35964912280701755</v>
      </c>
      <c r="AP407" s="42">
        <v>0.0</v>
      </c>
      <c r="AQ407" s="35">
        <f t="shared" si="41"/>
        <v>0.6507936508</v>
      </c>
      <c r="AR407" s="35">
        <f t="shared" si="42"/>
        <v>0.6007604563</v>
      </c>
      <c r="AS407" s="30">
        <f t="shared" si="43"/>
        <v>0.5783311138</v>
      </c>
      <c r="AT407" s="30">
        <f t="shared" si="44"/>
        <v>0.2770980653</v>
      </c>
      <c r="AU407" s="30">
        <f t="shared" si="45"/>
        <v>0.0224293425</v>
      </c>
      <c r="AV407" s="41">
        <f t="shared" si="46"/>
        <v>0.382862944</v>
      </c>
      <c r="AW407" s="42">
        <f t="shared" si="47"/>
        <v>0.5001578319</v>
      </c>
      <c r="AX407" s="42">
        <f t="shared" si="48"/>
        <v>0.5342593262</v>
      </c>
      <c r="AY407" s="36">
        <f t="shared" si="49"/>
        <v>120</v>
      </c>
      <c r="AZ407" s="37">
        <f t="shared" si="50"/>
        <v>105</v>
      </c>
      <c r="BA407" s="38">
        <f t="shared" si="51"/>
        <v>41</v>
      </c>
      <c r="BB407" s="39">
        <f t="shared" si="52"/>
        <v>22</v>
      </c>
      <c r="BC407" s="43"/>
      <c r="BD407" s="43"/>
      <c r="BE407" s="43">
        <f t="shared" si="53"/>
        <v>1</v>
      </c>
      <c r="BF407" s="43">
        <f t="shared" ref="BF407:BK407" si="1660">POWER($AQ407,BF$3)</f>
        <v>0.6507936508</v>
      </c>
      <c r="BG407" s="43">
        <f t="shared" si="1660"/>
        <v>0.4235323759</v>
      </c>
      <c r="BH407" s="43">
        <f t="shared" si="1660"/>
        <v>0.2756321811</v>
      </c>
      <c r="BI407" s="43">
        <f t="shared" si="1660"/>
        <v>0.1793796734</v>
      </c>
      <c r="BJ407" s="43">
        <f t="shared" si="1660"/>
        <v>0.1167391526</v>
      </c>
      <c r="BK407" s="43">
        <f t="shared" si="1660"/>
        <v>0.07597309929</v>
      </c>
      <c r="BL407" s="43">
        <f t="shared" ref="BL407:BO407" si="1661">$AR407*BE407</f>
        <v>0.6007604563</v>
      </c>
      <c r="BM407" s="43">
        <f t="shared" si="1661"/>
        <v>0.3909710906</v>
      </c>
      <c r="BN407" s="43">
        <f t="shared" si="1661"/>
        <v>0.2544415034</v>
      </c>
      <c r="BO407" s="43">
        <f t="shared" si="1661"/>
        <v>0.1655889149</v>
      </c>
      <c r="BP407" s="43"/>
      <c r="BQ407" s="43"/>
      <c r="BR407" s="43"/>
      <c r="BS407" s="43"/>
      <c r="BT407" s="43"/>
      <c r="BU407" s="43"/>
      <c r="BV407" s="43"/>
      <c r="BW407" s="43"/>
      <c r="BX407" s="43"/>
    </row>
    <row r="408">
      <c r="A408" s="30"/>
      <c r="B408" s="30"/>
      <c r="C408" s="44">
        <f t="shared" si="56"/>
        <v>404</v>
      </c>
      <c r="D408" s="32">
        <f t="shared" si="14"/>
        <v>376</v>
      </c>
      <c r="E408" s="32">
        <f t="shared" si="15"/>
        <v>1723</v>
      </c>
      <c r="F408" s="33">
        <f t="shared" si="16"/>
        <v>1137</v>
      </c>
      <c r="G408" s="30">
        <f t="shared" si="17"/>
        <v>854</v>
      </c>
      <c r="H408" s="34">
        <f t="shared" si="18"/>
        <v>283</v>
      </c>
      <c r="I408" s="35">
        <f t="shared" si="19"/>
        <v>0.3282167198</v>
      </c>
      <c r="J408" s="35">
        <f t="shared" si="20"/>
        <v>0.3848284166</v>
      </c>
      <c r="K408" s="36">
        <f t="shared" si="21"/>
        <v>280</v>
      </c>
      <c r="L408" s="37">
        <f t="shared" si="22"/>
        <v>574</v>
      </c>
      <c r="M408" s="38">
        <f t="shared" si="23"/>
        <v>109</v>
      </c>
      <c r="N408" s="39">
        <f t="shared" si="24"/>
        <v>174</v>
      </c>
      <c r="O408" s="35">
        <f t="shared" si="25"/>
        <v>0.3278688525</v>
      </c>
      <c r="P408" s="35">
        <f t="shared" si="26"/>
        <v>0.3851590106</v>
      </c>
      <c r="Q408" s="40">
        <f t="shared" si="27"/>
        <v>0.3421284081</v>
      </c>
      <c r="R408" s="35">
        <f t="shared" si="28"/>
        <v>0.1595900439</v>
      </c>
      <c r="S408" s="10">
        <f t="shared" si="57"/>
        <v>0.5810156146</v>
      </c>
      <c r="T408" s="10">
        <f t="shared" si="29"/>
        <v>0.8366744228</v>
      </c>
      <c r="U408" s="10">
        <f t="shared" si="30"/>
        <v>0.8366744228</v>
      </c>
      <c r="V408" s="30">
        <f t="shared" si="31"/>
        <v>1137</v>
      </c>
      <c r="W408" s="30">
        <f t="shared" si="32"/>
        <v>389</v>
      </c>
      <c r="X408" s="34">
        <f t="shared" si="33"/>
        <v>661</v>
      </c>
      <c r="Y408" s="36">
        <f t="shared" si="34"/>
        <v>552</v>
      </c>
      <c r="Z408" s="37">
        <f t="shared" ref="Z408:AA408" si="1662">L408</f>
        <v>574</v>
      </c>
      <c r="AA408" s="38">
        <f t="shared" si="1662"/>
        <v>109</v>
      </c>
      <c r="AB408" s="39">
        <f t="shared" si="36"/>
        <v>108</v>
      </c>
      <c r="AC408" s="35">
        <f t="shared" si="37"/>
        <v>0.5023041475</v>
      </c>
      <c r="AD408" s="35">
        <f t="shared" si="38"/>
        <v>0.4902309059</v>
      </c>
      <c r="AE408" s="50">
        <f t="shared" ref="AE408:AF408" si="1663">O408</f>
        <v>0.3278688525</v>
      </c>
      <c r="AF408" s="50">
        <f t="shared" si="1663"/>
        <v>0.3851590106</v>
      </c>
      <c r="AG408" s="52">
        <f t="shared" si="40"/>
        <v>0</v>
      </c>
      <c r="AH408" s="42">
        <v>300.0</v>
      </c>
      <c r="AI408" s="42">
        <v>245.0</v>
      </c>
      <c r="AJ408" s="42">
        <v>57.0</v>
      </c>
      <c r="AK408" s="42">
        <v>79.0</v>
      </c>
      <c r="AL408" s="42">
        <v>0.41911764705882354</v>
      </c>
      <c r="AM408" s="42">
        <v>0.5504587155963303</v>
      </c>
      <c r="AN408" s="42">
        <v>0.5177165354330708</v>
      </c>
      <c r="AO408" s="42">
        <v>0.456</v>
      </c>
      <c r="AP408" s="42">
        <v>0.0</v>
      </c>
      <c r="AQ408" s="35">
        <f t="shared" si="41"/>
        <v>0.4191176471</v>
      </c>
      <c r="AR408" s="35">
        <f t="shared" si="42"/>
        <v>0.5504587156</v>
      </c>
      <c r="AS408" s="30">
        <f t="shared" si="43"/>
        <v>0.4988452168</v>
      </c>
      <c r="AT408" s="30">
        <f t="shared" si="44"/>
        <v>0.1976121683</v>
      </c>
      <c r="AU408" s="30">
        <f t="shared" si="45"/>
        <v>0.05161349879</v>
      </c>
      <c r="AV408" s="41">
        <f t="shared" si="46"/>
        <v>0.344812902</v>
      </c>
      <c r="AW408" s="42">
        <f t="shared" si="47"/>
        <v>0.3276508593</v>
      </c>
      <c r="AX408" s="42">
        <f t="shared" si="48"/>
        <v>0.4061238431</v>
      </c>
      <c r="AY408" s="36">
        <f t="shared" si="49"/>
        <v>168</v>
      </c>
      <c r="AZ408" s="37">
        <f t="shared" si="50"/>
        <v>245</v>
      </c>
      <c r="BA408" s="38">
        <f t="shared" si="51"/>
        <v>57</v>
      </c>
      <c r="BB408" s="39">
        <f t="shared" si="52"/>
        <v>79</v>
      </c>
      <c r="BC408" s="43"/>
      <c r="BD408" s="43"/>
      <c r="BE408" s="43">
        <f t="shared" si="53"/>
        <v>1</v>
      </c>
      <c r="BF408" s="43">
        <f t="shared" ref="BF408:BK408" si="1664">POWER($AQ408,BF$3)</f>
        <v>0.4191176471</v>
      </c>
      <c r="BG408" s="43">
        <f t="shared" si="1664"/>
        <v>0.1756596021</v>
      </c>
      <c r="BH408" s="43">
        <f t="shared" si="1664"/>
        <v>0.07362203911</v>
      </c>
      <c r="BI408" s="43">
        <f t="shared" si="1664"/>
        <v>0.0308562958</v>
      </c>
      <c r="BJ408" s="43">
        <f t="shared" si="1664"/>
        <v>0.01293241809</v>
      </c>
      <c r="BK408" s="43">
        <f t="shared" si="1664"/>
        <v>0.005420204642</v>
      </c>
      <c r="BL408" s="43">
        <f t="shared" ref="BL408:BO408" si="1665">$AR408*BE408</f>
        <v>0.5504587156</v>
      </c>
      <c r="BM408" s="43">
        <f t="shared" si="1665"/>
        <v>0.2307069617</v>
      </c>
      <c r="BN408" s="43">
        <f t="shared" si="1665"/>
        <v>0.09669335894</v>
      </c>
      <c r="BO408" s="43">
        <f t="shared" si="1665"/>
        <v>0.04052589309</v>
      </c>
      <c r="BP408" s="43"/>
      <c r="BQ408" s="43"/>
      <c r="BR408" s="43"/>
      <c r="BS408" s="43"/>
      <c r="BT408" s="43"/>
      <c r="BU408" s="43"/>
      <c r="BV408" s="43"/>
      <c r="BW408" s="43"/>
      <c r="BX408" s="43"/>
    </row>
    <row r="409">
      <c r="A409" s="30"/>
      <c r="B409" s="30"/>
      <c r="C409" s="44">
        <f t="shared" si="56"/>
        <v>405</v>
      </c>
      <c r="D409" s="32">
        <f t="shared" si="14"/>
        <v>1465</v>
      </c>
      <c r="E409" s="32">
        <f t="shared" si="15"/>
        <v>1465</v>
      </c>
      <c r="F409" s="33">
        <f t="shared" si="16"/>
        <v>772</v>
      </c>
      <c r="G409" s="30">
        <f t="shared" si="17"/>
        <v>388</v>
      </c>
      <c r="H409" s="34">
        <f t="shared" si="18"/>
        <v>384</v>
      </c>
      <c r="I409" s="35">
        <f t="shared" si="19"/>
        <v>0.4515472804</v>
      </c>
      <c r="J409" s="35">
        <f t="shared" si="20"/>
        <v>0.4351088931</v>
      </c>
      <c r="K409" s="36">
        <f t="shared" si="21"/>
        <v>175</v>
      </c>
      <c r="L409" s="37">
        <f t="shared" si="22"/>
        <v>213</v>
      </c>
      <c r="M409" s="38">
        <f t="shared" si="23"/>
        <v>167</v>
      </c>
      <c r="N409" s="39">
        <f t="shared" si="24"/>
        <v>217</v>
      </c>
      <c r="O409" s="35">
        <f t="shared" si="25"/>
        <v>0.4510309278</v>
      </c>
      <c r="P409" s="35">
        <f t="shared" si="26"/>
        <v>0.4348958333</v>
      </c>
      <c r="Q409" s="40">
        <f t="shared" si="27"/>
        <v>0.4430051813</v>
      </c>
      <c r="R409" s="35">
        <f t="shared" si="28"/>
        <v>0.4394736842</v>
      </c>
      <c r="S409" s="10">
        <f t="shared" si="57"/>
        <v>0.8453134613</v>
      </c>
      <c r="T409" s="10">
        <f t="shared" si="29"/>
        <v>1.095595838</v>
      </c>
      <c r="U409" s="10">
        <f t="shared" si="30"/>
        <v>1</v>
      </c>
      <c r="V409" s="30">
        <f t="shared" si="31"/>
        <v>772</v>
      </c>
      <c r="W409" s="30">
        <f t="shared" si="32"/>
        <v>342</v>
      </c>
      <c r="X409" s="34">
        <f t="shared" si="33"/>
        <v>653</v>
      </c>
      <c r="Y409" s="36">
        <f t="shared" si="34"/>
        <v>486</v>
      </c>
      <c r="Z409" s="37">
        <f t="shared" ref="Z409:AA409" si="1666">L409</f>
        <v>213</v>
      </c>
      <c r="AA409" s="38">
        <f t="shared" si="1666"/>
        <v>167</v>
      </c>
      <c r="AB409" s="39">
        <f t="shared" si="36"/>
        <v>0</v>
      </c>
      <c r="AC409" s="35">
        <f t="shared" si="37"/>
        <v>1</v>
      </c>
      <c r="AD409" s="35">
        <f t="shared" si="38"/>
        <v>0.69527897</v>
      </c>
      <c r="AE409" s="50">
        <f t="shared" ref="AE409:AF409" si="1667">O409</f>
        <v>0.4510309278</v>
      </c>
      <c r="AF409" s="50">
        <f t="shared" si="1667"/>
        <v>0.4348958333</v>
      </c>
      <c r="AG409" s="52">
        <f t="shared" si="40"/>
        <v>1</v>
      </c>
      <c r="AH409" s="42">
        <v>1008.0</v>
      </c>
      <c r="AI409" s="42">
        <v>382.0</v>
      </c>
      <c r="AJ409" s="42">
        <v>422.0</v>
      </c>
      <c r="AK409" s="42">
        <v>191.0</v>
      </c>
      <c r="AL409" s="42">
        <v>0.6884176182707994</v>
      </c>
      <c r="AM409" s="42">
        <v>0.7251798561151079</v>
      </c>
      <c r="AN409" s="42">
        <v>0.4289985052316891</v>
      </c>
      <c r="AO409" s="42">
        <v>0.32189168573607935</v>
      </c>
      <c r="AP409" s="42">
        <v>0.0</v>
      </c>
      <c r="AQ409" s="35">
        <f t="shared" si="41"/>
        <v>0.6884176183</v>
      </c>
      <c r="AR409" s="35">
        <f t="shared" si="42"/>
        <v>0.7251798561</v>
      </c>
      <c r="AS409" s="30">
        <f t="shared" si="43"/>
        <v>0.5889813081</v>
      </c>
      <c r="AT409" s="30">
        <f t="shared" si="44"/>
        <v>0.2877482597</v>
      </c>
      <c r="AU409" s="30">
        <f t="shared" si="45"/>
        <v>0.136198548</v>
      </c>
      <c r="AV409" s="41">
        <f t="shared" si="46"/>
        <v>0.3894842295</v>
      </c>
      <c r="AW409" s="42">
        <f t="shared" si="47"/>
        <v>0.5275973266</v>
      </c>
      <c r="AX409" s="42">
        <f t="shared" si="48"/>
        <v>0.7346731247</v>
      </c>
      <c r="AY409" s="36">
        <f t="shared" si="49"/>
        <v>1058</v>
      </c>
      <c r="AZ409" s="37">
        <f t="shared" si="50"/>
        <v>382</v>
      </c>
      <c r="BA409" s="38">
        <f t="shared" si="51"/>
        <v>422</v>
      </c>
      <c r="BB409" s="39">
        <f t="shared" si="52"/>
        <v>191</v>
      </c>
      <c r="BC409" s="43"/>
      <c r="BD409" s="43"/>
      <c r="BE409" s="43">
        <f t="shared" si="53"/>
        <v>1</v>
      </c>
      <c r="BF409" s="43">
        <f t="shared" ref="BF409:BK409" si="1668">POWER($AQ409,BF$3)</f>
        <v>0.6884176183</v>
      </c>
      <c r="BG409" s="43">
        <f t="shared" si="1668"/>
        <v>0.4739188171</v>
      </c>
      <c r="BH409" s="43">
        <f t="shared" si="1668"/>
        <v>0.3262540634</v>
      </c>
      <c r="BI409" s="43">
        <f t="shared" si="1668"/>
        <v>0.2245990452</v>
      </c>
      <c r="BJ409" s="43">
        <f t="shared" si="1668"/>
        <v>0.1546179398</v>
      </c>
      <c r="BK409" s="43">
        <f t="shared" si="1668"/>
        <v>0.1064417139</v>
      </c>
      <c r="BL409" s="43">
        <f t="shared" ref="BL409:BO409" si="1669">$AR409*BE409</f>
        <v>0.7251798561</v>
      </c>
      <c r="BM409" s="43">
        <f t="shared" si="1669"/>
        <v>0.4992265894</v>
      </c>
      <c r="BN409" s="43">
        <f t="shared" si="1669"/>
        <v>0.3436763796</v>
      </c>
      <c r="BO409" s="43">
        <f t="shared" si="1669"/>
        <v>0.2365928747</v>
      </c>
      <c r="BP409" s="43"/>
      <c r="BQ409" s="43"/>
      <c r="BR409" s="43"/>
      <c r="BS409" s="43"/>
      <c r="BT409" s="43"/>
      <c r="BU409" s="43"/>
      <c r="BV409" s="43"/>
      <c r="BW409" s="43"/>
      <c r="BX409" s="43"/>
    </row>
    <row r="410">
      <c r="A410" s="30"/>
      <c r="B410" s="30"/>
      <c r="C410" s="44">
        <f t="shared" si="56"/>
        <v>406</v>
      </c>
      <c r="D410" s="32">
        <f t="shared" si="14"/>
        <v>1071</v>
      </c>
      <c r="E410" s="32">
        <f t="shared" si="15"/>
        <v>1071</v>
      </c>
      <c r="F410" s="33">
        <f t="shared" si="16"/>
        <v>591</v>
      </c>
      <c r="G410" s="30">
        <f t="shared" si="17"/>
        <v>445</v>
      </c>
      <c r="H410" s="34">
        <f t="shared" si="18"/>
        <v>146</v>
      </c>
      <c r="I410" s="35">
        <f t="shared" si="19"/>
        <v>0.4596754259</v>
      </c>
      <c r="J410" s="35">
        <f t="shared" si="20"/>
        <v>0.5387732104</v>
      </c>
      <c r="K410" s="36">
        <f t="shared" si="21"/>
        <v>205</v>
      </c>
      <c r="L410" s="37">
        <f t="shared" si="22"/>
        <v>240</v>
      </c>
      <c r="M410" s="38">
        <f t="shared" si="23"/>
        <v>79</v>
      </c>
      <c r="N410" s="39">
        <f t="shared" si="24"/>
        <v>67</v>
      </c>
      <c r="O410" s="35">
        <f t="shared" si="25"/>
        <v>0.4606741573</v>
      </c>
      <c r="P410" s="35">
        <f t="shared" si="26"/>
        <v>0.5410958904</v>
      </c>
      <c r="Q410" s="40">
        <f t="shared" si="27"/>
        <v>0.4805414552</v>
      </c>
      <c r="R410" s="35">
        <f t="shared" si="28"/>
        <v>0.2476489028</v>
      </c>
      <c r="S410" s="10">
        <f t="shared" si="57"/>
        <v>0.7182034107</v>
      </c>
      <c r="T410" s="10">
        <f t="shared" si="29"/>
        <v>1.006716111</v>
      </c>
      <c r="U410" s="10">
        <f t="shared" si="30"/>
        <v>1</v>
      </c>
      <c r="V410" s="30">
        <f t="shared" si="31"/>
        <v>591</v>
      </c>
      <c r="W410" s="30">
        <f t="shared" si="32"/>
        <v>284</v>
      </c>
      <c r="X410" s="34">
        <f t="shared" si="33"/>
        <v>424</v>
      </c>
      <c r="Y410" s="36">
        <f t="shared" si="34"/>
        <v>345</v>
      </c>
      <c r="Z410" s="37">
        <f t="shared" ref="Z410:AA410" si="1670">L410</f>
        <v>240</v>
      </c>
      <c r="AA410" s="38">
        <f t="shared" si="1670"/>
        <v>79</v>
      </c>
      <c r="AB410" s="39">
        <f t="shared" si="36"/>
        <v>0</v>
      </c>
      <c r="AC410" s="35">
        <f t="shared" si="37"/>
        <v>1</v>
      </c>
      <c r="AD410" s="35">
        <f t="shared" si="38"/>
        <v>0.5897435897</v>
      </c>
      <c r="AE410" s="50">
        <f t="shared" ref="AE410:AF410" si="1671">O410</f>
        <v>0.4606741573</v>
      </c>
      <c r="AF410" s="50">
        <f t="shared" si="1671"/>
        <v>0.5410958904</v>
      </c>
      <c r="AG410" s="52">
        <f t="shared" si="40"/>
        <v>1</v>
      </c>
      <c r="AH410" s="42">
        <v>348.0</v>
      </c>
      <c r="AI410" s="42">
        <v>345.0</v>
      </c>
      <c r="AJ410" s="42">
        <v>54.0</v>
      </c>
      <c r="AK410" s="42">
        <v>24.0</v>
      </c>
      <c r="AL410" s="42">
        <v>0.6923076923076923</v>
      </c>
      <c r="AM410" s="42">
        <v>0.5021645021645021</v>
      </c>
      <c r="AN410" s="42">
        <v>0.31411530815109345</v>
      </c>
      <c r="AO410" s="42">
        <v>0.40298507462686567</v>
      </c>
      <c r="AP410" s="42">
        <v>0.0</v>
      </c>
      <c r="AQ410" s="35">
        <f t="shared" si="41"/>
        <v>0.6923076923</v>
      </c>
      <c r="AR410" s="35">
        <f t="shared" si="42"/>
        <v>0.5021645022</v>
      </c>
      <c r="AS410" s="30">
        <f t="shared" si="43"/>
        <v>0.5900448368</v>
      </c>
      <c r="AT410" s="30">
        <f t="shared" si="44"/>
        <v>0.2888117883</v>
      </c>
      <c r="AU410" s="30">
        <f t="shared" si="45"/>
        <v>-0.08788033463</v>
      </c>
      <c r="AV410" s="41">
        <f t="shared" si="46"/>
        <v>0.3901760444</v>
      </c>
      <c r="AW410" s="42">
        <f t="shared" si="47"/>
        <v>0.5304253906</v>
      </c>
      <c r="AX410" s="42">
        <f t="shared" si="48"/>
        <v>0.3968124358</v>
      </c>
      <c r="AY410" s="36">
        <f t="shared" si="49"/>
        <v>227</v>
      </c>
      <c r="AZ410" s="37">
        <f t="shared" si="50"/>
        <v>345</v>
      </c>
      <c r="BA410" s="38">
        <f t="shared" si="51"/>
        <v>54</v>
      </c>
      <c r="BB410" s="39">
        <f t="shared" si="52"/>
        <v>24</v>
      </c>
      <c r="BC410" s="43"/>
      <c r="BD410" s="43"/>
      <c r="BE410" s="43">
        <f t="shared" si="53"/>
        <v>1</v>
      </c>
      <c r="BF410" s="43">
        <f t="shared" ref="BF410:BK410" si="1672">POWER($AQ410,BF$3)</f>
        <v>0.6923076923</v>
      </c>
      <c r="BG410" s="43">
        <f t="shared" si="1672"/>
        <v>0.4792899408</v>
      </c>
      <c r="BH410" s="43">
        <f t="shared" si="1672"/>
        <v>0.3318161129</v>
      </c>
      <c r="BI410" s="43">
        <f t="shared" si="1672"/>
        <v>0.2297188474</v>
      </c>
      <c r="BJ410" s="43">
        <f t="shared" si="1672"/>
        <v>0.1590361251</v>
      </c>
      <c r="BK410" s="43">
        <f t="shared" si="1672"/>
        <v>0.1101019328</v>
      </c>
      <c r="BL410" s="43">
        <f t="shared" ref="BL410:BO410" si="1673">$AR410*BE410</f>
        <v>0.5021645022</v>
      </c>
      <c r="BM410" s="43">
        <f t="shared" si="1673"/>
        <v>0.3476523477</v>
      </c>
      <c r="BN410" s="43">
        <f t="shared" si="1673"/>
        <v>0.2406823945</v>
      </c>
      <c r="BO410" s="43">
        <f t="shared" si="1673"/>
        <v>0.1666262731</v>
      </c>
      <c r="BP410" s="43"/>
      <c r="BQ410" s="43"/>
      <c r="BR410" s="43"/>
      <c r="BS410" s="43"/>
      <c r="BT410" s="43"/>
      <c r="BU410" s="43"/>
      <c r="BV410" s="43"/>
      <c r="BW410" s="43"/>
      <c r="BX410" s="43"/>
    </row>
    <row r="411">
      <c r="A411" s="30"/>
      <c r="B411" s="30"/>
      <c r="C411" s="44">
        <f t="shared" si="56"/>
        <v>407</v>
      </c>
      <c r="D411" s="32">
        <f t="shared" si="14"/>
        <v>3281</v>
      </c>
      <c r="E411" s="32">
        <f t="shared" si="15"/>
        <v>3281</v>
      </c>
      <c r="F411" s="33">
        <f t="shared" si="16"/>
        <v>1518</v>
      </c>
      <c r="G411" s="30">
        <f t="shared" si="17"/>
        <v>998</v>
      </c>
      <c r="H411" s="34">
        <f t="shared" si="18"/>
        <v>520</v>
      </c>
      <c r="I411" s="35">
        <f t="shared" si="19"/>
        <v>0.4706612389</v>
      </c>
      <c r="J411" s="35">
        <f t="shared" si="20"/>
        <v>0.5440325549</v>
      </c>
      <c r="K411" s="36">
        <f t="shared" si="21"/>
        <v>470</v>
      </c>
      <c r="L411" s="37">
        <f t="shared" si="22"/>
        <v>528</v>
      </c>
      <c r="M411" s="38">
        <f t="shared" si="23"/>
        <v>283</v>
      </c>
      <c r="N411" s="39">
        <f t="shared" si="24"/>
        <v>237</v>
      </c>
      <c r="O411" s="35">
        <f t="shared" si="25"/>
        <v>0.4709418838</v>
      </c>
      <c r="P411" s="35">
        <f t="shared" si="26"/>
        <v>0.5442307692</v>
      </c>
      <c r="Q411" s="40">
        <f t="shared" si="27"/>
        <v>0.4960474308</v>
      </c>
      <c r="R411" s="35">
        <f t="shared" si="28"/>
        <v>0.3489519112</v>
      </c>
      <c r="S411" s="10">
        <f t="shared" si="57"/>
        <v>0.6395255044</v>
      </c>
      <c r="T411" s="10">
        <f t="shared" si="29"/>
        <v>0.8146291444</v>
      </c>
      <c r="U411" s="10">
        <f t="shared" si="30"/>
        <v>0.8146291444</v>
      </c>
      <c r="V411" s="30">
        <f t="shared" si="31"/>
        <v>1518</v>
      </c>
      <c r="W411" s="30">
        <f t="shared" si="32"/>
        <v>753</v>
      </c>
      <c r="X411" s="34">
        <f t="shared" si="33"/>
        <v>971</v>
      </c>
      <c r="Y411" s="36">
        <f t="shared" si="34"/>
        <v>688</v>
      </c>
      <c r="Z411" s="37">
        <f t="shared" ref="Z411:AA411" si="1674">L411</f>
        <v>528</v>
      </c>
      <c r="AA411" s="38">
        <f t="shared" si="1674"/>
        <v>283</v>
      </c>
      <c r="AB411" s="39">
        <f t="shared" si="36"/>
        <v>157</v>
      </c>
      <c r="AC411" s="35">
        <f t="shared" si="37"/>
        <v>0.6431818182</v>
      </c>
      <c r="AD411" s="35">
        <f t="shared" si="38"/>
        <v>0.5657894737</v>
      </c>
      <c r="AE411" s="50">
        <f t="shared" ref="AE411:AF411" si="1675">O411</f>
        <v>0.4709418838</v>
      </c>
      <c r="AF411" s="50">
        <f t="shared" si="1675"/>
        <v>0.5442307692</v>
      </c>
      <c r="AG411" s="52">
        <f t="shared" si="40"/>
        <v>0</v>
      </c>
      <c r="AH411" s="42">
        <v>193.0</v>
      </c>
      <c r="AI411" s="42">
        <v>133.0</v>
      </c>
      <c r="AJ411" s="42">
        <v>67.0</v>
      </c>
      <c r="AK411" s="42">
        <v>34.0</v>
      </c>
      <c r="AL411" s="42">
        <v>0.6633663366336634</v>
      </c>
      <c r="AM411" s="42">
        <v>0.5920245398773006</v>
      </c>
      <c r="AN411" s="42">
        <v>0.44813278008298757</v>
      </c>
      <c r="AO411" s="42">
        <v>0.42948717948717946</v>
      </c>
      <c r="AP411" s="42">
        <v>0.0</v>
      </c>
      <c r="AQ411" s="35">
        <f t="shared" si="41"/>
        <v>0.6633663366</v>
      </c>
      <c r="AR411" s="35">
        <f t="shared" si="42"/>
        <v>0.5920245399</v>
      </c>
      <c r="AS411" s="30">
        <f t="shared" si="43"/>
        <v>0.5819631128</v>
      </c>
      <c r="AT411" s="30">
        <f t="shared" si="44"/>
        <v>0.2807300644</v>
      </c>
      <c r="AU411" s="30">
        <f t="shared" si="45"/>
        <v>0.01006142704</v>
      </c>
      <c r="AV411" s="41">
        <f t="shared" si="46"/>
        <v>0.3850615183</v>
      </c>
      <c r="AW411" s="42">
        <f t="shared" si="47"/>
        <v>0.5093448074</v>
      </c>
      <c r="AX411" s="42">
        <f t="shared" si="48"/>
        <v>0.524642166</v>
      </c>
      <c r="AY411" s="36">
        <f t="shared" si="49"/>
        <v>147</v>
      </c>
      <c r="AZ411" s="37">
        <f t="shared" si="50"/>
        <v>133</v>
      </c>
      <c r="BA411" s="38">
        <f t="shared" si="51"/>
        <v>67</v>
      </c>
      <c r="BB411" s="39">
        <f t="shared" si="52"/>
        <v>34</v>
      </c>
      <c r="BC411" s="43"/>
      <c r="BD411" s="43"/>
      <c r="BE411" s="43">
        <f t="shared" si="53"/>
        <v>1</v>
      </c>
      <c r="BF411" s="43">
        <f t="shared" ref="BF411:BK411" si="1676">POWER($AQ411,BF$3)</f>
        <v>0.6633663366</v>
      </c>
      <c r="BG411" s="43">
        <f t="shared" si="1676"/>
        <v>0.4400548966</v>
      </c>
      <c r="BH411" s="43">
        <f t="shared" si="1676"/>
        <v>0.2919176047</v>
      </c>
      <c r="BI411" s="43">
        <f t="shared" si="1676"/>
        <v>0.193648312</v>
      </c>
      <c r="BJ411" s="43">
        <f t="shared" si="1676"/>
        <v>0.1284597713</v>
      </c>
      <c r="BK411" s="43">
        <f t="shared" si="1676"/>
        <v>0.08521588791</v>
      </c>
      <c r="BL411" s="43">
        <f t="shared" ref="BL411:BO411" si="1677">$AR411*BE411</f>
        <v>0.5920245399</v>
      </c>
      <c r="BM411" s="43">
        <f t="shared" si="1677"/>
        <v>0.3927291502</v>
      </c>
      <c r="BN411" s="43">
        <f t="shared" si="1677"/>
        <v>0.2605232977</v>
      </c>
      <c r="BO411" s="43">
        <f t="shared" si="1677"/>
        <v>0.1728223856</v>
      </c>
      <c r="BP411" s="43"/>
      <c r="BQ411" s="43"/>
      <c r="BR411" s="43"/>
      <c r="BS411" s="43"/>
      <c r="BT411" s="43"/>
      <c r="BU411" s="43"/>
      <c r="BV411" s="43"/>
      <c r="BW411" s="43"/>
      <c r="BX411" s="43"/>
    </row>
    <row r="412">
      <c r="A412" s="30"/>
      <c r="B412" s="30"/>
      <c r="C412" s="44">
        <f t="shared" si="56"/>
        <v>408</v>
      </c>
      <c r="D412" s="32">
        <f t="shared" si="14"/>
        <v>1159</v>
      </c>
      <c r="E412" s="32">
        <f t="shared" si="15"/>
        <v>1159</v>
      </c>
      <c r="F412" s="33">
        <f t="shared" si="16"/>
        <v>542</v>
      </c>
      <c r="G412" s="30">
        <f t="shared" si="17"/>
        <v>389</v>
      </c>
      <c r="H412" s="34">
        <f t="shared" si="18"/>
        <v>153</v>
      </c>
      <c r="I412" s="35">
        <f t="shared" si="19"/>
        <v>0.5905455755</v>
      </c>
      <c r="J412" s="35">
        <f t="shared" si="20"/>
        <v>0.6232444931</v>
      </c>
      <c r="K412" s="36">
        <f t="shared" si="21"/>
        <v>230</v>
      </c>
      <c r="L412" s="37">
        <f t="shared" si="22"/>
        <v>159</v>
      </c>
      <c r="M412" s="38">
        <f t="shared" si="23"/>
        <v>95</v>
      </c>
      <c r="N412" s="39">
        <f t="shared" si="24"/>
        <v>58</v>
      </c>
      <c r="O412" s="35">
        <f t="shared" si="25"/>
        <v>0.5912596401</v>
      </c>
      <c r="P412" s="35">
        <f t="shared" si="26"/>
        <v>0.6209150327</v>
      </c>
      <c r="Q412" s="40">
        <f t="shared" si="27"/>
        <v>0.5996309963</v>
      </c>
      <c r="R412" s="35">
        <f t="shared" si="28"/>
        <v>0.374015748</v>
      </c>
      <c r="S412" s="10">
        <f t="shared" si="57"/>
        <v>0.6730370886</v>
      </c>
      <c r="T412" s="10">
        <f t="shared" si="29"/>
        <v>0.85395263</v>
      </c>
      <c r="U412" s="10">
        <f t="shared" si="30"/>
        <v>0.85395263</v>
      </c>
      <c r="V412" s="30">
        <f t="shared" si="31"/>
        <v>542</v>
      </c>
      <c r="W412" s="30">
        <f t="shared" si="32"/>
        <v>325</v>
      </c>
      <c r="X412" s="34">
        <f t="shared" si="33"/>
        <v>365</v>
      </c>
      <c r="Y412" s="36">
        <f t="shared" si="34"/>
        <v>270</v>
      </c>
      <c r="Z412" s="37">
        <f t="shared" ref="Z412:AA412" si="1678">L412</f>
        <v>159</v>
      </c>
      <c r="AA412" s="38">
        <f t="shared" si="1678"/>
        <v>95</v>
      </c>
      <c r="AB412" s="39">
        <f t="shared" si="36"/>
        <v>46</v>
      </c>
      <c r="AC412" s="35">
        <f t="shared" si="37"/>
        <v>0.6737588652</v>
      </c>
      <c r="AD412" s="35">
        <f t="shared" si="38"/>
        <v>0.6293706294</v>
      </c>
      <c r="AE412" s="50">
        <f t="shared" ref="AE412:AF412" si="1679">O412</f>
        <v>0.5912596401</v>
      </c>
      <c r="AF412" s="50">
        <f t="shared" si="1679"/>
        <v>0.6209150327</v>
      </c>
      <c r="AG412" s="52">
        <f t="shared" si="40"/>
        <v>0</v>
      </c>
      <c r="AH412" s="42">
        <v>103.0</v>
      </c>
      <c r="AI412" s="42">
        <v>96.0</v>
      </c>
      <c r="AJ412" s="42">
        <v>53.0</v>
      </c>
      <c r="AK412" s="42">
        <v>71.0</v>
      </c>
      <c r="AL412" s="42">
        <v>0.4274193548387097</v>
      </c>
      <c r="AM412" s="42">
        <v>0.5175879396984925</v>
      </c>
      <c r="AN412" s="42">
        <v>0.4</v>
      </c>
      <c r="AO412" s="42">
        <v>0.36054421768707484</v>
      </c>
      <c r="AP412" s="42">
        <v>0.0</v>
      </c>
      <c r="AQ412" s="35">
        <f t="shared" si="41"/>
        <v>0.4274193548</v>
      </c>
      <c r="AR412" s="35">
        <f t="shared" si="42"/>
        <v>0.5175879397</v>
      </c>
      <c r="AS412" s="30">
        <f t="shared" si="43"/>
        <v>0.5020887807</v>
      </c>
      <c r="AT412" s="30">
        <f t="shared" si="44"/>
        <v>0.2008557322</v>
      </c>
      <c r="AU412" s="30">
        <f t="shared" si="45"/>
        <v>0.01549915898</v>
      </c>
      <c r="AV412" s="41">
        <f t="shared" si="46"/>
        <v>0.346097382</v>
      </c>
      <c r="AW412" s="42">
        <f t="shared" si="47"/>
        <v>0.3339388642</v>
      </c>
      <c r="AX412" s="42">
        <f t="shared" si="48"/>
        <v>0.3575037316</v>
      </c>
      <c r="AY412" s="36">
        <f t="shared" si="49"/>
        <v>53</v>
      </c>
      <c r="AZ412" s="37">
        <f t="shared" si="50"/>
        <v>96</v>
      </c>
      <c r="BA412" s="38">
        <f t="shared" si="51"/>
        <v>53</v>
      </c>
      <c r="BB412" s="39">
        <f t="shared" si="52"/>
        <v>71</v>
      </c>
      <c r="BC412" s="43"/>
      <c r="BD412" s="43"/>
      <c r="BE412" s="43">
        <f t="shared" si="53"/>
        <v>1</v>
      </c>
      <c r="BF412" s="43">
        <f t="shared" ref="BF412:BK412" si="1680">POWER($AQ412,BF$3)</f>
        <v>0.4274193548</v>
      </c>
      <c r="BG412" s="43">
        <f t="shared" si="1680"/>
        <v>0.1826873049</v>
      </c>
      <c r="BH412" s="43">
        <f t="shared" si="1680"/>
        <v>0.07808408999</v>
      </c>
      <c r="BI412" s="43">
        <f t="shared" si="1680"/>
        <v>0.03337465137</v>
      </c>
      <c r="BJ412" s="43">
        <f t="shared" si="1680"/>
        <v>0.01426497196</v>
      </c>
      <c r="BK412" s="43">
        <f t="shared" si="1680"/>
        <v>0.00609712511</v>
      </c>
      <c r="BL412" s="43">
        <f t="shared" ref="BL412:BO412" si="1681">$AR412*BE412</f>
        <v>0.5175879397</v>
      </c>
      <c r="BM412" s="43">
        <f t="shared" si="1681"/>
        <v>0.2212271033</v>
      </c>
      <c r="BN412" s="43">
        <f t="shared" si="1681"/>
        <v>0.09455674575</v>
      </c>
      <c r="BO412" s="43">
        <f t="shared" si="1681"/>
        <v>0.04041538326</v>
      </c>
      <c r="BP412" s="43"/>
      <c r="BQ412" s="43"/>
      <c r="BR412" s="43"/>
      <c r="BS412" s="43"/>
      <c r="BT412" s="43"/>
      <c r="BU412" s="43"/>
      <c r="BV412" s="43"/>
      <c r="BW412" s="43"/>
      <c r="BX412" s="43"/>
    </row>
    <row r="413">
      <c r="A413" s="30"/>
      <c r="B413" s="30"/>
      <c r="C413" s="44">
        <f t="shared" si="56"/>
        <v>409</v>
      </c>
      <c r="D413" s="32">
        <f t="shared" si="14"/>
        <v>2051</v>
      </c>
      <c r="E413" s="32">
        <f t="shared" si="15"/>
        <v>2051</v>
      </c>
      <c r="F413" s="33">
        <f t="shared" si="16"/>
        <v>1088</v>
      </c>
      <c r="G413" s="30">
        <f t="shared" si="17"/>
        <v>648</v>
      </c>
      <c r="H413" s="34">
        <f t="shared" si="18"/>
        <v>440</v>
      </c>
      <c r="I413" s="35">
        <f t="shared" si="19"/>
        <v>0.3589220365</v>
      </c>
      <c r="J413" s="35">
        <f t="shared" si="20"/>
        <v>0.4214773936</v>
      </c>
      <c r="K413" s="36">
        <f t="shared" si="21"/>
        <v>233</v>
      </c>
      <c r="L413" s="37">
        <f t="shared" si="22"/>
        <v>415</v>
      </c>
      <c r="M413" s="38">
        <f t="shared" si="23"/>
        <v>185</v>
      </c>
      <c r="N413" s="39">
        <f t="shared" si="24"/>
        <v>255</v>
      </c>
      <c r="O413" s="35">
        <f t="shared" si="25"/>
        <v>0.3595679012</v>
      </c>
      <c r="P413" s="35">
        <f t="shared" si="26"/>
        <v>0.4204545455</v>
      </c>
      <c r="Q413" s="40">
        <f t="shared" si="27"/>
        <v>0.3841911765</v>
      </c>
      <c r="R413" s="35">
        <f t="shared" si="28"/>
        <v>0.3083333333</v>
      </c>
      <c r="S413" s="10">
        <f t="shared" si="57"/>
        <v>0.5837312681</v>
      </c>
      <c r="T413" s="10">
        <f t="shared" si="29"/>
        <v>0.7484665598</v>
      </c>
      <c r="U413" s="10">
        <f t="shared" si="30"/>
        <v>0.7484665598</v>
      </c>
      <c r="V413" s="30">
        <f t="shared" si="31"/>
        <v>1088</v>
      </c>
      <c r="W413" s="30">
        <f t="shared" si="32"/>
        <v>418</v>
      </c>
      <c r="X413" s="34">
        <f t="shared" si="33"/>
        <v>635</v>
      </c>
      <c r="Y413" s="36">
        <f t="shared" si="34"/>
        <v>450</v>
      </c>
      <c r="Z413" s="37">
        <f t="shared" ref="Z413:AA413" si="1682">L413</f>
        <v>415</v>
      </c>
      <c r="AA413" s="38">
        <f t="shared" si="1682"/>
        <v>185</v>
      </c>
      <c r="AB413" s="39">
        <f t="shared" si="36"/>
        <v>151</v>
      </c>
      <c r="AC413" s="35">
        <f t="shared" si="37"/>
        <v>0.5505952381</v>
      </c>
      <c r="AD413" s="35">
        <f t="shared" si="38"/>
        <v>0.5202312139</v>
      </c>
      <c r="AE413" s="50">
        <f t="shared" ref="AE413:AF413" si="1683">O413</f>
        <v>0.3595679012</v>
      </c>
      <c r="AF413" s="50">
        <f t="shared" si="1683"/>
        <v>0.4204545455</v>
      </c>
      <c r="AG413" s="52">
        <f t="shared" si="40"/>
        <v>0</v>
      </c>
      <c r="AH413" s="42">
        <v>190.0</v>
      </c>
      <c r="AI413" s="42">
        <v>407.0</v>
      </c>
      <c r="AJ413" s="42">
        <v>69.0</v>
      </c>
      <c r="AK413" s="42">
        <v>276.0</v>
      </c>
      <c r="AL413" s="42">
        <v>0.2</v>
      </c>
      <c r="AM413" s="42">
        <v>0.31825795644891125</v>
      </c>
      <c r="AN413" s="42">
        <v>0.26</v>
      </c>
      <c r="AO413" s="42">
        <v>0.2509090909090909</v>
      </c>
      <c r="AP413" s="42">
        <v>0.0</v>
      </c>
      <c r="AQ413" s="35">
        <f t="shared" si="41"/>
        <v>0.2</v>
      </c>
      <c r="AR413" s="35">
        <f t="shared" si="42"/>
        <v>0.3182579564</v>
      </c>
      <c r="AS413" s="30">
        <f t="shared" si="43"/>
        <v>0.4034449045</v>
      </c>
      <c r="AT413" s="30">
        <f t="shared" si="44"/>
        <v>0.102211856</v>
      </c>
      <c r="AU413" s="30">
        <f t="shared" si="45"/>
        <v>-0.08518694808</v>
      </c>
      <c r="AV413" s="41">
        <f t="shared" si="46"/>
        <v>0.3129423241</v>
      </c>
      <c r="AW413" s="42">
        <f t="shared" si="47"/>
        <v>0.1588194943</v>
      </c>
      <c r="AX413" s="42">
        <f t="shared" si="48"/>
        <v>0.02930155505</v>
      </c>
      <c r="AY413" s="36">
        <f t="shared" si="49"/>
        <v>12</v>
      </c>
      <c r="AZ413" s="37">
        <f t="shared" si="50"/>
        <v>407</v>
      </c>
      <c r="BA413" s="38">
        <f t="shared" si="51"/>
        <v>69</v>
      </c>
      <c r="BB413" s="39">
        <f t="shared" si="52"/>
        <v>276</v>
      </c>
      <c r="BC413" s="43"/>
      <c r="BD413" s="43"/>
      <c r="BE413" s="43">
        <f t="shared" si="53"/>
        <v>1</v>
      </c>
      <c r="BF413" s="43">
        <f t="shared" ref="BF413:BK413" si="1684">POWER($AQ413,BF$3)</f>
        <v>0.2</v>
      </c>
      <c r="BG413" s="43">
        <f t="shared" si="1684"/>
        <v>0.04</v>
      </c>
      <c r="BH413" s="43">
        <f t="shared" si="1684"/>
        <v>0.008</v>
      </c>
      <c r="BI413" s="43">
        <f t="shared" si="1684"/>
        <v>0.0016</v>
      </c>
      <c r="BJ413" s="43">
        <f t="shared" si="1684"/>
        <v>0.00032</v>
      </c>
      <c r="BK413" s="43">
        <f t="shared" si="1684"/>
        <v>0.000064</v>
      </c>
      <c r="BL413" s="43">
        <f t="shared" ref="BL413:BO413" si="1685">$AR413*BE413</f>
        <v>0.3182579564</v>
      </c>
      <c r="BM413" s="43">
        <f t="shared" si="1685"/>
        <v>0.06365159129</v>
      </c>
      <c r="BN413" s="43">
        <f t="shared" si="1685"/>
        <v>0.01273031826</v>
      </c>
      <c r="BO413" s="43">
        <f t="shared" si="1685"/>
        <v>0.002546063652</v>
      </c>
      <c r="BP413" s="43"/>
      <c r="BQ413" s="43"/>
      <c r="BR413" s="43"/>
      <c r="BS413" s="43"/>
      <c r="BT413" s="43"/>
      <c r="BU413" s="43"/>
      <c r="BV413" s="43"/>
      <c r="BW413" s="43"/>
      <c r="BX413" s="43"/>
    </row>
    <row r="414">
      <c r="A414" s="30"/>
      <c r="B414" s="30"/>
      <c r="C414" s="44">
        <f t="shared" si="56"/>
        <v>410</v>
      </c>
      <c r="D414" s="32">
        <f t="shared" si="14"/>
        <v>2925</v>
      </c>
      <c r="E414" s="32">
        <f t="shared" si="15"/>
        <v>2925</v>
      </c>
      <c r="F414" s="33">
        <f t="shared" si="16"/>
        <v>1556</v>
      </c>
      <c r="G414" s="30">
        <f t="shared" si="17"/>
        <v>998</v>
      </c>
      <c r="H414" s="34">
        <f t="shared" si="18"/>
        <v>558</v>
      </c>
      <c r="I414" s="35">
        <f t="shared" si="19"/>
        <v>0.4200837048</v>
      </c>
      <c r="J414" s="35">
        <f t="shared" si="20"/>
        <v>0.4060097417</v>
      </c>
      <c r="K414" s="36">
        <f t="shared" si="21"/>
        <v>419</v>
      </c>
      <c r="L414" s="37">
        <f t="shared" si="22"/>
        <v>579</v>
      </c>
      <c r="M414" s="38">
        <f t="shared" si="23"/>
        <v>227</v>
      </c>
      <c r="N414" s="39">
        <f t="shared" si="24"/>
        <v>331</v>
      </c>
      <c r="O414" s="35">
        <f t="shared" si="25"/>
        <v>0.4198396794</v>
      </c>
      <c r="P414" s="35">
        <f t="shared" si="26"/>
        <v>0.4068100358</v>
      </c>
      <c r="Q414" s="40">
        <f t="shared" si="27"/>
        <v>0.4151670951</v>
      </c>
      <c r="R414" s="35">
        <f t="shared" si="28"/>
        <v>0.2816377171</v>
      </c>
      <c r="S414" s="10">
        <f t="shared" si="57"/>
        <v>0.7924561702</v>
      </c>
      <c r="T414" s="10">
        <f t="shared" si="29"/>
        <v>1.107268586</v>
      </c>
      <c r="U414" s="10">
        <f t="shared" si="30"/>
        <v>1</v>
      </c>
      <c r="V414" s="30">
        <f t="shared" si="31"/>
        <v>1556</v>
      </c>
      <c r="W414" s="30">
        <f t="shared" si="32"/>
        <v>646</v>
      </c>
      <c r="X414" s="34">
        <f t="shared" si="33"/>
        <v>1233</v>
      </c>
      <c r="Y414" s="36">
        <f t="shared" si="34"/>
        <v>1006</v>
      </c>
      <c r="Z414" s="37">
        <f t="shared" ref="Z414:AA414" si="1686">L414</f>
        <v>579</v>
      </c>
      <c r="AA414" s="38">
        <f t="shared" si="1686"/>
        <v>227</v>
      </c>
      <c r="AB414" s="39">
        <f t="shared" si="36"/>
        <v>0</v>
      </c>
      <c r="AC414" s="35">
        <f t="shared" si="37"/>
        <v>1</v>
      </c>
      <c r="AD414" s="35">
        <f t="shared" si="38"/>
        <v>0.6347003155</v>
      </c>
      <c r="AE414" s="50">
        <f t="shared" ref="AE414:AF414" si="1687">O414</f>
        <v>0.4198396794</v>
      </c>
      <c r="AF414" s="50">
        <f t="shared" si="1687"/>
        <v>0.4068100358</v>
      </c>
      <c r="AG414" s="52">
        <f t="shared" si="40"/>
        <v>1</v>
      </c>
      <c r="AH414" s="42">
        <v>383.0</v>
      </c>
      <c r="AI414" s="42">
        <v>494.0</v>
      </c>
      <c r="AJ414" s="42">
        <v>122.0</v>
      </c>
      <c r="AK414" s="42">
        <v>229.0</v>
      </c>
      <c r="AL414" s="42">
        <v>0.3475783475783476</v>
      </c>
      <c r="AM414" s="42">
        <v>0.43671607753705816</v>
      </c>
      <c r="AN414" s="42">
        <v>0.2637853949329359</v>
      </c>
      <c r="AO414" s="42">
        <v>0.2982885085574572</v>
      </c>
      <c r="AP414" s="42">
        <v>0.0</v>
      </c>
      <c r="AQ414" s="35">
        <f t="shared" si="41"/>
        <v>0.3475783476</v>
      </c>
      <c r="AR414" s="35">
        <f t="shared" si="42"/>
        <v>0.4367160775</v>
      </c>
      <c r="AS414" s="30">
        <f t="shared" si="43"/>
        <v>0.4697407495</v>
      </c>
      <c r="AT414" s="30">
        <f t="shared" si="44"/>
        <v>0.168507701</v>
      </c>
      <c r="AU414" s="30">
        <f t="shared" si="45"/>
        <v>-0.03302467199</v>
      </c>
      <c r="AV414" s="41">
        <f t="shared" si="46"/>
        <v>0.3339803266</v>
      </c>
      <c r="AW414" s="42">
        <f t="shared" si="47"/>
        <v>0.2731350884</v>
      </c>
      <c r="AX414" s="42">
        <f t="shared" si="48"/>
        <v>0.2229244921</v>
      </c>
      <c r="AY414" s="36">
        <f t="shared" si="49"/>
        <v>142</v>
      </c>
      <c r="AZ414" s="37">
        <f t="shared" si="50"/>
        <v>494</v>
      </c>
      <c r="BA414" s="38">
        <f t="shared" si="51"/>
        <v>122</v>
      </c>
      <c r="BB414" s="39">
        <f t="shared" si="52"/>
        <v>229</v>
      </c>
      <c r="BC414" s="43"/>
      <c r="BD414" s="43"/>
      <c r="BE414" s="43">
        <f t="shared" si="53"/>
        <v>1</v>
      </c>
      <c r="BF414" s="43">
        <f t="shared" ref="BF414:BK414" si="1688">POWER($AQ414,BF$3)</f>
        <v>0.3475783476</v>
      </c>
      <c r="BG414" s="43">
        <f t="shared" si="1688"/>
        <v>0.1208107077</v>
      </c>
      <c r="BH414" s="43">
        <f t="shared" si="1688"/>
        <v>0.04199118615</v>
      </c>
      <c r="BI414" s="43">
        <f t="shared" si="1688"/>
        <v>0.0145952271</v>
      </c>
      <c r="BJ414" s="43">
        <f t="shared" si="1688"/>
        <v>0.005072984917</v>
      </c>
      <c r="BK414" s="43">
        <f t="shared" si="1688"/>
        <v>0.001763259715</v>
      </c>
      <c r="BL414" s="43">
        <f t="shared" ref="BL414:BO414" si="1689">$AR414*BE414</f>
        <v>0.4367160775</v>
      </c>
      <c r="BM414" s="43">
        <f t="shared" si="1689"/>
        <v>0.1517930526</v>
      </c>
      <c r="BN414" s="43">
        <f t="shared" si="1689"/>
        <v>0.05275997839</v>
      </c>
      <c r="BO414" s="43">
        <f t="shared" si="1689"/>
        <v>0.01833822611</v>
      </c>
      <c r="BP414" s="43"/>
      <c r="BQ414" s="43"/>
      <c r="BR414" s="43"/>
      <c r="BS414" s="43"/>
      <c r="BT414" s="43"/>
      <c r="BU414" s="43"/>
      <c r="BV414" s="43"/>
      <c r="BW414" s="43"/>
      <c r="BX414" s="43"/>
    </row>
    <row r="415">
      <c r="A415" s="30"/>
      <c r="B415" s="30"/>
      <c r="C415" s="44">
        <f t="shared" si="56"/>
        <v>411</v>
      </c>
      <c r="D415" s="32">
        <f t="shared" si="14"/>
        <v>771</v>
      </c>
      <c r="E415" s="32">
        <f t="shared" si="15"/>
        <v>771</v>
      </c>
      <c r="F415" s="33">
        <f t="shared" si="16"/>
        <v>362</v>
      </c>
      <c r="G415" s="30">
        <f t="shared" si="17"/>
        <v>186</v>
      </c>
      <c r="H415" s="34">
        <f t="shared" si="18"/>
        <v>176</v>
      </c>
      <c r="I415" s="35">
        <f t="shared" si="19"/>
        <v>0.439421043</v>
      </c>
      <c r="J415" s="35">
        <f t="shared" si="20"/>
        <v>0.4245873094</v>
      </c>
      <c r="K415" s="36">
        <f t="shared" si="21"/>
        <v>82</v>
      </c>
      <c r="L415" s="37">
        <f t="shared" si="22"/>
        <v>104</v>
      </c>
      <c r="M415" s="38">
        <f t="shared" si="23"/>
        <v>75</v>
      </c>
      <c r="N415" s="39">
        <f t="shared" si="24"/>
        <v>101</v>
      </c>
      <c r="O415" s="35">
        <f t="shared" si="25"/>
        <v>0.4408602151</v>
      </c>
      <c r="P415" s="35">
        <f t="shared" si="26"/>
        <v>0.4261363636</v>
      </c>
      <c r="Q415" s="40">
        <f t="shared" si="27"/>
        <v>0.4337016575</v>
      </c>
      <c r="R415" s="35">
        <f t="shared" si="28"/>
        <v>0.4189944134</v>
      </c>
      <c r="S415" s="10">
        <f t="shared" si="57"/>
        <v>0.8175334173</v>
      </c>
      <c r="T415" s="10">
        <f t="shared" si="29"/>
        <v>1.062812361</v>
      </c>
      <c r="U415" s="10">
        <f t="shared" si="30"/>
        <v>1</v>
      </c>
      <c r="V415" s="30">
        <f t="shared" si="31"/>
        <v>362</v>
      </c>
      <c r="W415" s="30">
        <f t="shared" si="32"/>
        <v>157</v>
      </c>
      <c r="X415" s="34">
        <f t="shared" si="33"/>
        <v>296</v>
      </c>
      <c r="Y415" s="36">
        <f t="shared" si="34"/>
        <v>221</v>
      </c>
      <c r="Z415" s="37">
        <f t="shared" ref="Z415:AA415" si="1690">L415</f>
        <v>104</v>
      </c>
      <c r="AA415" s="38">
        <f t="shared" si="1690"/>
        <v>75</v>
      </c>
      <c r="AB415" s="39">
        <f t="shared" si="36"/>
        <v>0</v>
      </c>
      <c r="AC415" s="35">
        <f t="shared" si="37"/>
        <v>1</v>
      </c>
      <c r="AD415" s="35">
        <f t="shared" si="38"/>
        <v>0.68</v>
      </c>
      <c r="AE415" s="50">
        <f t="shared" ref="AE415:AF415" si="1691">O415</f>
        <v>0.4408602151</v>
      </c>
      <c r="AF415" s="50">
        <f t="shared" si="1691"/>
        <v>0.4261363636</v>
      </c>
      <c r="AG415" s="52">
        <f t="shared" si="40"/>
        <v>1</v>
      </c>
      <c r="AH415" s="42">
        <v>895.0</v>
      </c>
      <c r="AI415" s="42">
        <v>689.0</v>
      </c>
      <c r="AJ415" s="42">
        <v>188.0</v>
      </c>
      <c r="AK415" s="42">
        <v>42.0</v>
      </c>
      <c r="AL415" s="42">
        <v>0.8173913043478261</v>
      </c>
      <c r="AM415" s="42">
        <v>0.5650252525252525</v>
      </c>
      <c r="AN415" s="42">
        <v>0.3966725043782837</v>
      </c>
      <c r="AO415" s="42">
        <v>0.4051724137931034</v>
      </c>
      <c r="AP415" s="42">
        <v>0.0</v>
      </c>
      <c r="AQ415" s="35">
        <f t="shared" si="41"/>
        <v>0.8173913043</v>
      </c>
      <c r="AR415" s="35">
        <f t="shared" si="42"/>
        <v>0.5650252525</v>
      </c>
      <c r="AS415" s="30">
        <f t="shared" si="43"/>
        <v>0.6203829672</v>
      </c>
      <c r="AT415" s="30">
        <f t="shared" si="44"/>
        <v>0.3191499187</v>
      </c>
      <c r="AU415" s="30">
        <f t="shared" si="45"/>
        <v>-0.05535771466</v>
      </c>
      <c r="AV415" s="41">
        <f t="shared" si="46"/>
        <v>0.4131521058</v>
      </c>
      <c r="AW415" s="42">
        <f t="shared" si="47"/>
        <v>0.6204777252</v>
      </c>
      <c r="AX415" s="42">
        <f t="shared" si="48"/>
        <v>0.5363120486</v>
      </c>
      <c r="AY415" s="36">
        <f t="shared" si="49"/>
        <v>797</v>
      </c>
      <c r="AZ415" s="37">
        <f t="shared" si="50"/>
        <v>689</v>
      </c>
      <c r="BA415" s="38">
        <f t="shared" si="51"/>
        <v>188</v>
      </c>
      <c r="BB415" s="39">
        <f t="shared" si="52"/>
        <v>42</v>
      </c>
      <c r="BC415" s="43"/>
      <c r="BD415" s="43"/>
      <c r="BE415" s="43">
        <f t="shared" si="53"/>
        <v>1</v>
      </c>
      <c r="BF415" s="43">
        <f t="shared" ref="BF415:BK415" si="1692">POWER($AQ415,BF$3)</f>
        <v>0.8173913043</v>
      </c>
      <c r="BG415" s="43">
        <f t="shared" si="1692"/>
        <v>0.6681285444</v>
      </c>
      <c r="BH415" s="43">
        <f t="shared" si="1692"/>
        <v>0.5461224624</v>
      </c>
      <c r="BI415" s="43">
        <f t="shared" si="1692"/>
        <v>0.4463957519</v>
      </c>
      <c r="BJ415" s="43">
        <f t="shared" si="1692"/>
        <v>0.3648800059</v>
      </c>
      <c r="BK415" s="43">
        <f t="shared" si="1692"/>
        <v>0.2982497439</v>
      </c>
      <c r="BL415" s="43">
        <f t="shared" ref="BL415:BO415" si="1693">$AR415*BE415</f>
        <v>0.5650252525</v>
      </c>
      <c r="BM415" s="43">
        <f t="shared" si="1693"/>
        <v>0.4618467282</v>
      </c>
      <c r="BN415" s="43">
        <f t="shared" si="1693"/>
        <v>0.3775094995</v>
      </c>
      <c r="BO415" s="43">
        <f t="shared" si="1693"/>
        <v>0.3085729822</v>
      </c>
      <c r="BP415" s="43"/>
      <c r="BQ415" s="43"/>
      <c r="BR415" s="43"/>
      <c r="BS415" s="43"/>
      <c r="BT415" s="43"/>
      <c r="BU415" s="43"/>
      <c r="BV415" s="43"/>
      <c r="BW415" s="43"/>
      <c r="BX415" s="43"/>
    </row>
    <row r="416">
      <c r="A416" s="30"/>
      <c r="B416" s="30"/>
      <c r="C416" s="44">
        <f t="shared" si="56"/>
        <v>412</v>
      </c>
      <c r="D416" s="32">
        <f t="shared" si="14"/>
        <v>1349</v>
      </c>
      <c r="E416" s="32">
        <f t="shared" si="15"/>
        <v>1349</v>
      </c>
      <c r="F416" s="33">
        <f t="shared" si="16"/>
        <v>701</v>
      </c>
      <c r="G416" s="30">
        <f t="shared" si="17"/>
        <v>352</v>
      </c>
      <c r="H416" s="34">
        <f t="shared" si="18"/>
        <v>349</v>
      </c>
      <c r="I416" s="35">
        <f t="shared" si="19"/>
        <v>0.2841775015</v>
      </c>
      <c r="J416" s="35">
        <f t="shared" si="20"/>
        <v>0.1846267327</v>
      </c>
      <c r="K416" s="36">
        <f t="shared" si="21"/>
        <v>100</v>
      </c>
      <c r="L416" s="37">
        <f t="shared" si="22"/>
        <v>252</v>
      </c>
      <c r="M416" s="38">
        <f t="shared" si="23"/>
        <v>64</v>
      </c>
      <c r="N416" s="39">
        <f t="shared" si="24"/>
        <v>285</v>
      </c>
      <c r="O416" s="35">
        <f t="shared" si="25"/>
        <v>0.2840909091</v>
      </c>
      <c r="P416" s="35">
        <f t="shared" si="26"/>
        <v>0.1833810888</v>
      </c>
      <c r="Q416" s="40">
        <f t="shared" si="27"/>
        <v>0.2339514979</v>
      </c>
      <c r="R416" s="35">
        <f t="shared" si="28"/>
        <v>0.2025316456</v>
      </c>
      <c r="S416" s="10">
        <f t="shared" si="57"/>
        <v>0.5402600136</v>
      </c>
      <c r="T416" s="10">
        <f t="shared" si="29"/>
        <v>0.7431114563</v>
      </c>
      <c r="U416" s="10">
        <f t="shared" si="30"/>
        <v>0.7431114563</v>
      </c>
      <c r="V416" s="30">
        <f t="shared" si="31"/>
        <v>701</v>
      </c>
      <c r="W416" s="30">
        <f t="shared" si="32"/>
        <v>164</v>
      </c>
      <c r="X416" s="34">
        <f t="shared" si="33"/>
        <v>379</v>
      </c>
      <c r="Y416" s="36">
        <f t="shared" si="34"/>
        <v>315</v>
      </c>
      <c r="Z416" s="37">
        <f t="shared" ref="Z416:AA416" si="1694">L416</f>
        <v>252</v>
      </c>
      <c r="AA416" s="38">
        <f t="shared" si="1694"/>
        <v>64</v>
      </c>
      <c r="AB416" s="39">
        <f t="shared" si="36"/>
        <v>109</v>
      </c>
      <c r="AC416" s="35">
        <f t="shared" si="37"/>
        <v>0.3699421965</v>
      </c>
      <c r="AD416" s="35">
        <f t="shared" si="38"/>
        <v>0.5555555556</v>
      </c>
      <c r="AE416" s="50">
        <f t="shared" ref="AE416:AF416" si="1695">O416</f>
        <v>0.2840909091</v>
      </c>
      <c r="AF416" s="50">
        <f t="shared" si="1695"/>
        <v>0.1833810888</v>
      </c>
      <c r="AG416" s="52">
        <f t="shared" si="40"/>
        <v>0</v>
      </c>
      <c r="AH416" s="42">
        <v>323.0</v>
      </c>
      <c r="AI416" s="42">
        <v>263.0</v>
      </c>
      <c r="AJ416" s="42">
        <v>85.0</v>
      </c>
      <c r="AK416" s="42">
        <v>61.0</v>
      </c>
      <c r="AL416" s="42">
        <v>0.5821917808219178</v>
      </c>
      <c r="AM416" s="42">
        <v>0.5511945392491467</v>
      </c>
      <c r="AN416" s="42">
        <v>0.4416135881104034</v>
      </c>
      <c r="AO416" s="42">
        <v>0.4427083333333333</v>
      </c>
      <c r="AP416" s="42">
        <v>0.0</v>
      </c>
      <c r="AQ416" s="35">
        <f t="shared" si="41"/>
        <v>0.5821917808</v>
      </c>
      <c r="AR416" s="35">
        <f t="shared" si="42"/>
        <v>0.5511945392</v>
      </c>
      <c r="AS416" s="30">
        <f t="shared" si="43"/>
        <v>0.5572436908</v>
      </c>
      <c r="AT416" s="30">
        <f t="shared" si="44"/>
        <v>0.2560106423</v>
      </c>
      <c r="AU416" s="30">
        <f t="shared" si="45"/>
        <v>-0.006049151521</v>
      </c>
      <c r="AV416" s="41">
        <f t="shared" si="46"/>
        <v>0.3711125513</v>
      </c>
      <c r="AW416" s="42">
        <f t="shared" si="47"/>
        <v>0.4497158651</v>
      </c>
      <c r="AX416" s="42">
        <f t="shared" si="48"/>
        <v>0.4405187562</v>
      </c>
      <c r="AY416" s="36">
        <f t="shared" si="49"/>
        <v>207</v>
      </c>
      <c r="AZ416" s="37">
        <f t="shared" si="50"/>
        <v>263</v>
      </c>
      <c r="BA416" s="38">
        <f t="shared" si="51"/>
        <v>85</v>
      </c>
      <c r="BB416" s="39">
        <f t="shared" si="52"/>
        <v>61</v>
      </c>
      <c r="BC416" s="43"/>
      <c r="BD416" s="43"/>
      <c r="BE416" s="43">
        <f t="shared" si="53"/>
        <v>1</v>
      </c>
      <c r="BF416" s="43">
        <f t="shared" ref="BF416:BK416" si="1696">POWER($AQ416,BF$3)</f>
        <v>0.5821917808</v>
      </c>
      <c r="BG416" s="43">
        <f t="shared" si="1696"/>
        <v>0.3389472697</v>
      </c>
      <c r="BH416" s="43">
        <f t="shared" si="1696"/>
        <v>0.1973323145</v>
      </c>
      <c r="BI416" s="43">
        <f t="shared" si="1696"/>
        <v>0.1148852516</v>
      </c>
      <c r="BJ416" s="43">
        <f t="shared" si="1696"/>
        <v>0.06688524922</v>
      </c>
      <c r="BK416" s="43">
        <f t="shared" si="1696"/>
        <v>0.03894004236</v>
      </c>
      <c r="BL416" s="43">
        <f t="shared" ref="BL416:BO416" si="1697">$AR416*BE416</f>
        <v>0.5511945392</v>
      </c>
      <c r="BM416" s="43">
        <f t="shared" si="1697"/>
        <v>0.3209009304</v>
      </c>
      <c r="BN416" s="43">
        <f t="shared" si="1697"/>
        <v>0.1868258841</v>
      </c>
      <c r="BO416" s="43">
        <f t="shared" si="1697"/>
        <v>0.1087684942</v>
      </c>
      <c r="BP416" s="43"/>
      <c r="BQ416" s="43"/>
      <c r="BR416" s="43"/>
      <c r="BS416" s="43"/>
      <c r="BT416" s="43"/>
      <c r="BU416" s="43"/>
      <c r="BV416" s="43"/>
      <c r="BW416" s="43"/>
      <c r="BX416" s="43"/>
    </row>
    <row r="417">
      <c r="A417" s="30"/>
      <c r="B417" s="30"/>
      <c r="C417" s="44">
        <f t="shared" si="56"/>
        <v>413</v>
      </c>
      <c r="D417" s="32">
        <f t="shared" si="14"/>
        <v>1934</v>
      </c>
      <c r="E417" s="32">
        <f t="shared" si="15"/>
        <v>1934</v>
      </c>
      <c r="F417" s="33">
        <f t="shared" si="16"/>
        <v>888</v>
      </c>
      <c r="G417" s="30">
        <f t="shared" si="17"/>
        <v>471</v>
      </c>
      <c r="H417" s="34">
        <f t="shared" si="18"/>
        <v>417</v>
      </c>
      <c r="I417" s="35">
        <f t="shared" si="19"/>
        <v>0.5406795405</v>
      </c>
      <c r="J417" s="35">
        <f t="shared" si="20"/>
        <v>0.5907101388</v>
      </c>
      <c r="K417" s="36">
        <f t="shared" si="21"/>
        <v>255</v>
      </c>
      <c r="L417" s="37">
        <f t="shared" si="22"/>
        <v>216</v>
      </c>
      <c r="M417" s="38">
        <f t="shared" si="23"/>
        <v>246</v>
      </c>
      <c r="N417" s="39">
        <f t="shared" si="24"/>
        <v>171</v>
      </c>
      <c r="O417" s="35">
        <f t="shared" si="25"/>
        <v>0.5414012739</v>
      </c>
      <c r="P417" s="35">
        <f t="shared" si="26"/>
        <v>0.5899280576</v>
      </c>
      <c r="Q417" s="40">
        <f t="shared" si="27"/>
        <v>0.5641891892</v>
      </c>
      <c r="R417" s="35">
        <f t="shared" si="28"/>
        <v>0.5324675325</v>
      </c>
      <c r="S417" s="10">
        <f t="shared" si="57"/>
        <v>0.8306826694</v>
      </c>
      <c r="T417" s="10">
        <f t="shared" si="29"/>
        <v>1.013680339</v>
      </c>
      <c r="U417" s="10">
        <f t="shared" si="30"/>
        <v>1</v>
      </c>
      <c r="V417" s="30">
        <f t="shared" si="31"/>
        <v>888</v>
      </c>
      <c r="W417" s="30">
        <f t="shared" si="32"/>
        <v>501</v>
      </c>
      <c r="X417" s="34">
        <f t="shared" si="33"/>
        <v>738</v>
      </c>
      <c r="Y417" s="36">
        <f t="shared" si="34"/>
        <v>492</v>
      </c>
      <c r="Z417" s="37">
        <f t="shared" ref="Z417:AA417" si="1698">L417</f>
        <v>216</v>
      </c>
      <c r="AA417" s="38">
        <f t="shared" si="1698"/>
        <v>246</v>
      </c>
      <c r="AB417" s="39">
        <f t="shared" si="36"/>
        <v>0</v>
      </c>
      <c r="AC417" s="35">
        <f t="shared" si="37"/>
        <v>1</v>
      </c>
      <c r="AD417" s="35">
        <f t="shared" si="38"/>
        <v>0.6949152542</v>
      </c>
      <c r="AE417" s="50">
        <f t="shared" ref="AE417:AF417" si="1699">O417</f>
        <v>0.5414012739</v>
      </c>
      <c r="AF417" s="50">
        <f t="shared" si="1699"/>
        <v>0.5899280576</v>
      </c>
      <c r="AG417" s="52">
        <f t="shared" si="40"/>
        <v>1</v>
      </c>
      <c r="AH417" s="42">
        <v>210.0</v>
      </c>
      <c r="AI417" s="42">
        <v>343.0</v>
      </c>
      <c r="AJ417" s="42">
        <v>11.0</v>
      </c>
      <c r="AK417" s="42">
        <v>95.0</v>
      </c>
      <c r="AL417" s="42">
        <v>0.10377358490566038</v>
      </c>
      <c r="AM417" s="42">
        <v>0.379746835443038</v>
      </c>
      <c r="AN417" s="42">
        <v>0.17349397590361446</v>
      </c>
      <c r="AO417" s="42">
        <v>0.12643678160919541</v>
      </c>
      <c r="AP417" s="42">
        <v>0.0</v>
      </c>
      <c r="AQ417" s="35">
        <f t="shared" si="41"/>
        <v>0.1037735849</v>
      </c>
      <c r="AR417" s="35">
        <f t="shared" si="42"/>
        <v>0.3797468354</v>
      </c>
      <c r="AS417" s="30">
        <f t="shared" si="43"/>
        <v>0.3559535369</v>
      </c>
      <c r="AT417" s="30">
        <f t="shared" si="44"/>
        <v>0.05472048839</v>
      </c>
      <c r="AU417" s="30">
        <f t="shared" si="45"/>
        <v>0.02379329857</v>
      </c>
      <c r="AV417" s="41">
        <f t="shared" si="46"/>
        <v>0.3001447261</v>
      </c>
      <c r="AW417" s="42">
        <f t="shared" si="47"/>
        <v>0.08295567724</v>
      </c>
      <c r="AX417" s="42">
        <f t="shared" si="48"/>
        <v>0.1191309255</v>
      </c>
      <c r="AY417" s="36">
        <f t="shared" si="49"/>
        <v>46</v>
      </c>
      <c r="AZ417" s="37">
        <f t="shared" si="50"/>
        <v>343</v>
      </c>
      <c r="BA417" s="38">
        <f t="shared" si="51"/>
        <v>11</v>
      </c>
      <c r="BB417" s="39">
        <f t="shared" si="52"/>
        <v>95</v>
      </c>
      <c r="BC417" s="43"/>
      <c r="BD417" s="43"/>
      <c r="BE417" s="43">
        <f t="shared" si="53"/>
        <v>1</v>
      </c>
      <c r="BF417" s="43">
        <f t="shared" ref="BF417:BK417" si="1700">POWER($AQ417,BF$3)</f>
        <v>0.1037735849</v>
      </c>
      <c r="BG417" s="43">
        <f t="shared" si="1700"/>
        <v>0.01076895692</v>
      </c>
      <c r="BH417" s="43">
        <f t="shared" si="1700"/>
        <v>0.001117533266</v>
      </c>
      <c r="BI417" s="43">
        <f t="shared" si="1700"/>
        <v>0.0001159704332</v>
      </c>
      <c r="BJ417" s="43">
        <f t="shared" si="1700"/>
        <v>0.0000120346676</v>
      </c>
      <c r="BK417" s="43">
        <f t="shared" si="1700"/>
        <v>0.0000012488806</v>
      </c>
      <c r="BL417" s="43">
        <f t="shared" ref="BL417:BO417" si="1701">$AR417*BE417</f>
        <v>0.3797468354</v>
      </c>
      <c r="BM417" s="43">
        <f t="shared" si="1701"/>
        <v>0.03940769047</v>
      </c>
      <c r="BN417" s="43">
        <f t="shared" si="1701"/>
        <v>0.004089477313</v>
      </c>
      <c r="BO417" s="43">
        <f t="shared" si="1701"/>
        <v>0.0004243797212</v>
      </c>
      <c r="BP417" s="43"/>
      <c r="BQ417" s="43"/>
      <c r="BR417" s="43"/>
      <c r="BS417" s="43"/>
      <c r="BT417" s="43"/>
      <c r="BU417" s="43"/>
      <c r="BV417" s="43"/>
      <c r="BW417" s="43"/>
      <c r="BX417" s="43"/>
    </row>
    <row r="418">
      <c r="A418" s="30"/>
      <c r="B418" s="30"/>
      <c r="C418" s="44">
        <f t="shared" si="56"/>
        <v>414</v>
      </c>
      <c r="D418" s="32">
        <f t="shared" si="14"/>
        <v>270</v>
      </c>
      <c r="E418" s="32">
        <f t="shared" si="15"/>
        <v>903</v>
      </c>
      <c r="F418" s="33">
        <f t="shared" si="16"/>
        <v>514</v>
      </c>
      <c r="G418" s="30">
        <f t="shared" si="17"/>
        <v>277</v>
      </c>
      <c r="H418" s="34">
        <f t="shared" si="18"/>
        <v>237</v>
      </c>
      <c r="I418" s="35">
        <f t="shared" si="19"/>
        <v>0.6045815881</v>
      </c>
      <c r="J418" s="35">
        <f t="shared" si="20"/>
        <v>0.5966419228</v>
      </c>
      <c r="K418" s="36">
        <f t="shared" si="21"/>
        <v>167</v>
      </c>
      <c r="L418" s="37">
        <f t="shared" si="22"/>
        <v>110</v>
      </c>
      <c r="M418" s="38">
        <f t="shared" si="23"/>
        <v>141</v>
      </c>
      <c r="N418" s="39">
        <f t="shared" si="24"/>
        <v>96</v>
      </c>
      <c r="O418" s="35">
        <f t="shared" si="25"/>
        <v>0.6028880866</v>
      </c>
      <c r="P418" s="35">
        <f t="shared" si="26"/>
        <v>0.5949367089</v>
      </c>
      <c r="Q418" s="40">
        <f t="shared" si="27"/>
        <v>0.5992217899</v>
      </c>
      <c r="R418" s="35">
        <f t="shared" si="28"/>
        <v>0.561752988</v>
      </c>
      <c r="S418" s="10">
        <f t="shared" si="57"/>
        <v>0.7597691867</v>
      </c>
      <c r="T418" s="10">
        <f t="shared" si="29"/>
        <v>0.8791853299</v>
      </c>
      <c r="U418" s="10">
        <f t="shared" si="30"/>
        <v>0.8791853299</v>
      </c>
      <c r="V418" s="30">
        <f t="shared" si="31"/>
        <v>514</v>
      </c>
      <c r="W418" s="30">
        <f t="shared" si="32"/>
        <v>308</v>
      </c>
      <c r="X418" s="34">
        <f t="shared" si="33"/>
        <v>391</v>
      </c>
      <c r="Y418" s="36">
        <f t="shared" si="34"/>
        <v>250</v>
      </c>
      <c r="Z418" s="37">
        <f t="shared" ref="Z418:AA418" si="1702">L418</f>
        <v>110</v>
      </c>
      <c r="AA418" s="38">
        <f t="shared" si="1702"/>
        <v>141</v>
      </c>
      <c r="AB418" s="39">
        <f t="shared" si="36"/>
        <v>34</v>
      </c>
      <c r="AC418" s="35">
        <f t="shared" si="37"/>
        <v>0.8057142857</v>
      </c>
      <c r="AD418" s="35">
        <f t="shared" si="38"/>
        <v>0.6944444444</v>
      </c>
      <c r="AE418" s="50">
        <f t="shared" ref="AE418:AF418" si="1703">O418</f>
        <v>0.6028880866</v>
      </c>
      <c r="AF418" s="50">
        <f t="shared" si="1703"/>
        <v>0.5949367089</v>
      </c>
      <c r="AG418" s="52">
        <f t="shared" si="40"/>
        <v>0</v>
      </c>
      <c r="AH418" s="42">
        <v>298.0</v>
      </c>
      <c r="AI418" s="42">
        <v>310.0</v>
      </c>
      <c r="AJ418" s="42">
        <v>119.0</v>
      </c>
      <c r="AK418" s="42">
        <v>235.0</v>
      </c>
      <c r="AL418" s="42">
        <v>0.3361581920903955</v>
      </c>
      <c r="AM418" s="42">
        <v>0.4901315789473684</v>
      </c>
      <c r="AN418" s="42">
        <v>0.4901315789473684</v>
      </c>
      <c r="AO418" s="42">
        <v>0.483739837398374</v>
      </c>
      <c r="AP418" s="42">
        <v>0.0</v>
      </c>
      <c r="AQ418" s="35">
        <f t="shared" si="41"/>
        <v>0.3361581921</v>
      </c>
      <c r="AR418" s="35">
        <f t="shared" si="42"/>
        <v>0.4901315789</v>
      </c>
      <c r="AS418" s="30">
        <f t="shared" si="43"/>
        <v>0.464906578</v>
      </c>
      <c r="AT418" s="30">
        <f t="shared" si="44"/>
        <v>0.1636735295</v>
      </c>
      <c r="AU418" s="30">
        <f t="shared" si="45"/>
        <v>0.02522500096</v>
      </c>
      <c r="AV418" s="41">
        <f t="shared" si="46"/>
        <v>0.3322899242</v>
      </c>
      <c r="AW418" s="42">
        <f t="shared" si="47"/>
        <v>0.264377906</v>
      </c>
      <c r="AX418" s="42">
        <f t="shared" si="48"/>
        <v>0.3027299096</v>
      </c>
      <c r="AY418" s="36">
        <f t="shared" si="49"/>
        <v>135</v>
      </c>
      <c r="AZ418" s="37">
        <f t="shared" si="50"/>
        <v>310</v>
      </c>
      <c r="BA418" s="38">
        <f t="shared" si="51"/>
        <v>119</v>
      </c>
      <c r="BB418" s="39">
        <f t="shared" si="52"/>
        <v>235</v>
      </c>
      <c r="BC418" s="43"/>
      <c r="BD418" s="43"/>
      <c r="BE418" s="43">
        <f t="shared" si="53"/>
        <v>1</v>
      </c>
      <c r="BF418" s="43">
        <f t="shared" ref="BF418:BK418" si="1704">POWER($AQ418,BF$3)</f>
        <v>0.3361581921</v>
      </c>
      <c r="BG418" s="43">
        <f t="shared" si="1704"/>
        <v>0.1130023301</v>
      </c>
      <c r="BH418" s="43">
        <f t="shared" si="1704"/>
        <v>0.03798665899</v>
      </c>
      <c r="BI418" s="43">
        <f t="shared" si="1704"/>
        <v>0.01276952661</v>
      </c>
      <c r="BJ418" s="43">
        <f t="shared" si="1704"/>
        <v>0.004292580979</v>
      </c>
      <c r="BK418" s="43">
        <f t="shared" si="1704"/>
        <v>0.001442986261</v>
      </c>
      <c r="BL418" s="43">
        <f t="shared" ref="BL418:BO418" si="1705">$AR418*BE418</f>
        <v>0.4901315789</v>
      </c>
      <c r="BM418" s="43">
        <f t="shared" si="1705"/>
        <v>0.1647617455</v>
      </c>
      <c r="BN418" s="43">
        <f t="shared" si="1705"/>
        <v>0.05538601048</v>
      </c>
      <c r="BO418" s="43">
        <f t="shared" si="1705"/>
        <v>0.01861846115</v>
      </c>
      <c r="BP418" s="43"/>
      <c r="BQ418" s="43"/>
      <c r="BR418" s="43"/>
      <c r="BS418" s="43"/>
      <c r="BT418" s="43"/>
      <c r="BU418" s="43"/>
      <c r="BV418" s="43"/>
      <c r="BW418" s="43"/>
      <c r="BX418" s="43"/>
    </row>
    <row r="419">
      <c r="A419" s="30"/>
      <c r="B419" s="30"/>
      <c r="C419" s="44">
        <f t="shared" si="56"/>
        <v>415</v>
      </c>
      <c r="D419" s="32">
        <f t="shared" si="14"/>
        <v>215</v>
      </c>
      <c r="E419" s="32">
        <f t="shared" si="15"/>
        <v>2171</v>
      </c>
      <c r="F419" s="33">
        <f t="shared" si="16"/>
        <v>1190</v>
      </c>
      <c r="G419" s="30">
        <f t="shared" si="17"/>
        <v>810</v>
      </c>
      <c r="H419" s="34">
        <f t="shared" si="18"/>
        <v>380</v>
      </c>
      <c r="I419" s="35">
        <f t="shared" si="19"/>
        <v>0.2526911222</v>
      </c>
      <c r="J419" s="35">
        <f t="shared" si="20"/>
        <v>0.271888359</v>
      </c>
      <c r="K419" s="36">
        <f t="shared" si="21"/>
        <v>205</v>
      </c>
      <c r="L419" s="37">
        <f t="shared" si="22"/>
        <v>605</v>
      </c>
      <c r="M419" s="38">
        <f t="shared" si="23"/>
        <v>103</v>
      </c>
      <c r="N419" s="39">
        <f t="shared" si="24"/>
        <v>277</v>
      </c>
      <c r="O419" s="35">
        <f t="shared" si="25"/>
        <v>0.2530864198</v>
      </c>
      <c r="P419" s="35">
        <f t="shared" si="26"/>
        <v>0.2710526316</v>
      </c>
      <c r="Q419" s="40">
        <f t="shared" si="27"/>
        <v>0.2588235294</v>
      </c>
      <c r="R419" s="35">
        <f t="shared" si="28"/>
        <v>0.145480226</v>
      </c>
      <c r="S419" s="10">
        <f t="shared" si="57"/>
        <v>0.6862114904</v>
      </c>
      <c r="T419" s="10">
        <f t="shared" si="29"/>
        <v>1.017916401</v>
      </c>
      <c r="U419" s="10">
        <f t="shared" si="30"/>
        <v>1</v>
      </c>
      <c r="V419" s="30">
        <f t="shared" si="31"/>
        <v>1190</v>
      </c>
      <c r="W419" s="30">
        <f t="shared" si="32"/>
        <v>308</v>
      </c>
      <c r="X419" s="34">
        <f t="shared" si="33"/>
        <v>817</v>
      </c>
      <c r="Y419" s="36">
        <f t="shared" si="34"/>
        <v>714</v>
      </c>
      <c r="Z419" s="37">
        <f t="shared" ref="Z419:AA419" si="1706">L419</f>
        <v>605</v>
      </c>
      <c r="AA419" s="38">
        <f t="shared" si="1706"/>
        <v>103</v>
      </c>
      <c r="AB419" s="39">
        <f t="shared" si="36"/>
        <v>0</v>
      </c>
      <c r="AC419" s="35">
        <f t="shared" si="37"/>
        <v>1</v>
      </c>
      <c r="AD419" s="35">
        <f t="shared" si="38"/>
        <v>0.5413191812</v>
      </c>
      <c r="AE419" s="50">
        <f t="shared" ref="AE419:AF419" si="1707">O419</f>
        <v>0.2530864198</v>
      </c>
      <c r="AF419" s="50">
        <f t="shared" si="1707"/>
        <v>0.2710526316</v>
      </c>
      <c r="AG419" s="52">
        <f t="shared" si="40"/>
        <v>1</v>
      </c>
      <c r="AH419" s="42">
        <v>132.0</v>
      </c>
      <c r="AI419" s="42">
        <v>144.0</v>
      </c>
      <c r="AJ419" s="42">
        <v>18.0</v>
      </c>
      <c r="AK419" s="42">
        <v>27.0</v>
      </c>
      <c r="AL419" s="42">
        <v>0.4</v>
      </c>
      <c r="AM419" s="42">
        <v>0.4782608695652174</v>
      </c>
      <c r="AN419" s="42">
        <v>0.21311475409836064</v>
      </c>
      <c r="AO419" s="42">
        <v>0.21176470588235294</v>
      </c>
      <c r="AP419" s="42">
        <v>0.0</v>
      </c>
      <c r="AQ419" s="35">
        <f t="shared" si="41"/>
        <v>0.4</v>
      </c>
      <c r="AR419" s="35">
        <f t="shared" si="42"/>
        <v>0.4782608696</v>
      </c>
      <c r="AS419" s="30">
        <f t="shared" si="43"/>
        <v>0.4912688869</v>
      </c>
      <c r="AT419" s="30">
        <f t="shared" si="44"/>
        <v>0.1900358384</v>
      </c>
      <c r="AU419" s="30">
        <f t="shared" si="45"/>
        <v>-0.01300801735</v>
      </c>
      <c r="AV419" s="41">
        <f t="shared" si="46"/>
        <v>0.3418767271</v>
      </c>
      <c r="AW419" s="42">
        <f t="shared" si="47"/>
        <v>0.3131402401</v>
      </c>
      <c r="AX419" s="42">
        <f t="shared" si="48"/>
        <v>0.2933628958</v>
      </c>
      <c r="AY419" s="36">
        <f t="shared" si="49"/>
        <v>60</v>
      </c>
      <c r="AZ419" s="37">
        <f t="shared" si="50"/>
        <v>144</v>
      </c>
      <c r="BA419" s="38">
        <f t="shared" si="51"/>
        <v>18</v>
      </c>
      <c r="BB419" s="39">
        <f t="shared" si="52"/>
        <v>27</v>
      </c>
      <c r="BC419" s="43"/>
      <c r="BD419" s="43"/>
      <c r="BE419" s="43">
        <f t="shared" si="53"/>
        <v>1</v>
      </c>
      <c r="BF419" s="43">
        <f t="shared" ref="BF419:BK419" si="1708">POWER($AQ419,BF$3)</f>
        <v>0.4</v>
      </c>
      <c r="BG419" s="43">
        <f t="shared" si="1708"/>
        <v>0.16</v>
      </c>
      <c r="BH419" s="43">
        <f t="shared" si="1708"/>
        <v>0.064</v>
      </c>
      <c r="BI419" s="43">
        <f t="shared" si="1708"/>
        <v>0.0256</v>
      </c>
      <c r="BJ419" s="43">
        <f t="shared" si="1708"/>
        <v>0.01024</v>
      </c>
      <c r="BK419" s="43">
        <f t="shared" si="1708"/>
        <v>0.004096</v>
      </c>
      <c r="BL419" s="43">
        <f t="shared" ref="BL419:BO419" si="1709">$AR419*BE419</f>
        <v>0.4782608696</v>
      </c>
      <c r="BM419" s="43">
        <f t="shared" si="1709"/>
        <v>0.1913043478</v>
      </c>
      <c r="BN419" s="43">
        <f t="shared" si="1709"/>
        <v>0.07652173913</v>
      </c>
      <c r="BO419" s="43">
        <f t="shared" si="1709"/>
        <v>0.03060869565</v>
      </c>
      <c r="BP419" s="43"/>
      <c r="BQ419" s="43"/>
      <c r="BR419" s="43"/>
      <c r="BS419" s="43"/>
      <c r="BT419" s="43"/>
      <c r="BU419" s="43"/>
      <c r="BV419" s="43"/>
      <c r="BW419" s="43"/>
      <c r="BX419" s="43"/>
    </row>
    <row r="420">
      <c r="A420" s="30"/>
      <c r="B420" s="30"/>
      <c r="C420" s="44">
        <f t="shared" si="56"/>
        <v>416</v>
      </c>
      <c r="D420" s="32">
        <f t="shared" si="14"/>
        <v>1954</v>
      </c>
      <c r="E420" s="32">
        <f t="shared" si="15"/>
        <v>1954</v>
      </c>
      <c r="F420" s="33">
        <f t="shared" si="16"/>
        <v>883</v>
      </c>
      <c r="G420" s="30">
        <f t="shared" si="17"/>
        <v>600</v>
      </c>
      <c r="H420" s="34">
        <f t="shared" si="18"/>
        <v>283</v>
      </c>
      <c r="I420" s="35">
        <f t="shared" si="19"/>
        <v>0.3514512035</v>
      </c>
      <c r="J420" s="35">
        <f t="shared" si="20"/>
        <v>0.390869226</v>
      </c>
      <c r="K420" s="36">
        <f t="shared" si="21"/>
        <v>211</v>
      </c>
      <c r="L420" s="37">
        <f t="shared" si="22"/>
        <v>389</v>
      </c>
      <c r="M420" s="38">
        <f t="shared" si="23"/>
        <v>111</v>
      </c>
      <c r="N420" s="39">
        <f t="shared" si="24"/>
        <v>172</v>
      </c>
      <c r="O420" s="35">
        <f t="shared" si="25"/>
        <v>0.3516666667</v>
      </c>
      <c r="P420" s="35">
        <f t="shared" si="26"/>
        <v>0.3922261484</v>
      </c>
      <c r="Q420" s="40">
        <f t="shared" si="27"/>
        <v>0.3646659117</v>
      </c>
      <c r="R420" s="35">
        <f t="shared" si="28"/>
        <v>0.222</v>
      </c>
      <c r="S420" s="10">
        <f t="shared" si="57"/>
        <v>0.8051984502</v>
      </c>
      <c r="T420" s="10">
        <f t="shared" si="29"/>
        <v>1.165308935</v>
      </c>
      <c r="U420" s="10">
        <f t="shared" si="30"/>
        <v>1</v>
      </c>
      <c r="V420" s="30">
        <f t="shared" si="31"/>
        <v>883</v>
      </c>
      <c r="W420" s="30">
        <f t="shared" si="32"/>
        <v>322</v>
      </c>
      <c r="X420" s="34">
        <f t="shared" si="33"/>
        <v>711</v>
      </c>
      <c r="Y420" s="36">
        <f t="shared" si="34"/>
        <v>600</v>
      </c>
      <c r="Z420" s="37">
        <f t="shared" ref="Z420:AA420" si="1710">L420</f>
        <v>389</v>
      </c>
      <c r="AA420" s="38">
        <f t="shared" si="1710"/>
        <v>111</v>
      </c>
      <c r="AB420" s="39">
        <f t="shared" si="36"/>
        <v>0</v>
      </c>
      <c r="AC420" s="35">
        <f t="shared" si="37"/>
        <v>1</v>
      </c>
      <c r="AD420" s="35">
        <f t="shared" si="38"/>
        <v>0.6066734075</v>
      </c>
      <c r="AE420" s="50">
        <f t="shared" ref="AE420:AF420" si="1711">O420</f>
        <v>0.3516666667</v>
      </c>
      <c r="AF420" s="50">
        <f t="shared" si="1711"/>
        <v>0.3922261484</v>
      </c>
      <c r="AG420" s="52">
        <f t="shared" si="40"/>
        <v>1</v>
      </c>
      <c r="AH420" s="42">
        <v>490.0</v>
      </c>
      <c r="AI420" s="42">
        <v>460.0</v>
      </c>
      <c r="AJ420" s="42">
        <v>121.0</v>
      </c>
      <c r="AK420" s="42">
        <v>93.0</v>
      </c>
      <c r="AL420" s="42">
        <v>0.5654205607476636</v>
      </c>
      <c r="AM420" s="42">
        <v>0.5157894736842106</v>
      </c>
      <c r="AN420" s="42">
        <v>0.3707250341997264</v>
      </c>
      <c r="AO420" s="42">
        <v>0.426056338028169</v>
      </c>
      <c r="AP420" s="42">
        <v>0.0</v>
      </c>
      <c r="AQ420" s="35">
        <f t="shared" si="41"/>
        <v>0.5654205607</v>
      </c>
      <c r="AR420" s="35">
        <f t="shared" si="42"/>
        <v>0.5157894737</v>
      </c>
      <c r="AS420" s="30">
        <f t="shared" si="43"/>
        <v>0.5517671588</v>
      </c>
      <c r="AT420" s="30">
        <f t="shared" si="44"/>
        <v>0.2505341103</v>
      </c>
      <c r="AU420" s="30">
        <f t="shared" si="45"/>
        <v>-0.0359776851</v>
      </c>
      <c r="AV420" s="41">
        <f t="shared" si="46"/>
        <v>0.3683026035</v>
      </c>
      <c r="AW420" s="42">
        <f t="shared" si="47"/>
        <v>0.4373029562</v>
      </c>
      <c r="AX420" s="42">
        <f t="shared" si="48"/>
        <v>0.382602609</v>
      </c>
      <c r="AY420" s="36">
        <f t="shared" si="49"/>
        <v>285</v>
      </c>
      <c r="AZ420" s="37">
        <f t="shared" si="50"/>
        <v>460</v>
      </c>
      <c r="BA420" s="38">
        <f t="shared" si="51"/>
        <v>121</v>
      </c>
      <c r="BB420" s="39">
        <f t="shared" si="52"/>
        <v>93</v>
      </c>
      <c r="BC420" s="43"/>
      <c r="BD420" s="43"/>
      <c r="BE420" s="43">
        <f t="shared" si="53"/>
        <v>1</v>
      </c>
      <c r="BF420" s="43">
        <f t="shared" ref="BF420:BK420" si="1712">POWER($AQ420,BF$3)</f>
        <v>0.5654205607</v>
      </c>
      <c r="BG420" s="43">
        <f t="shared" si="1712"/>
        <v>0.3197004105</v>
      </c>
      <c r="BH420" s="43">
        <f t="shared" si="1712"/>
        <v>0.1807651854</v>
      </c>
      <c r="BI420" s="43">
        <f t="shared" si="1712"/>
        <v>0.1022083525</v>
      </c>
      <c r="BJ420" s="43">
        <f t="shared" si="1712"/>
        <v>0.05779070397</v>
      </c>
      <c r="BK420" s="43">
        <f t="shared" si="1712"/>
        <v>0.03267605225</v>
      </c>
      <c r="BL420" s="43">
        <f t="shared" ref="BL420:BO420" si="1713">$AR420*BE420</f>
        <v>0.5157894737</v>
      </c>
      <c r="BM420" s="43">
        <f t="shared" si="1713"/>
        <v>0.2916379734</v>
      </c>
      <c r="BN420" s="43">
        <f t="shared" si="1713"/>
        <v>0.1648981065</v>
      </c>
      <c r="BO420" s="43">
        <f t="shared" si="1713"/>
        <v>0.09323677983</v>
      </c>
      <c r="BP420" s="43"/>
      <c r="BQ420" s="43"/>
      <c r="BR420" s="43"/>
      <c r="BS420" s="43"/>
      <c r="BT420" s="43"/>
      <c r="BU420" s="43"/>
      <c r="BV420" s="43"/>
      <c r="BW420" s="43"/>
      <c r="BX420" s="43"/>
    </row>
    <row r="421">
      <c r="A421" s="30"/>
      <c r="B421" s="30"/>
      <c r="C421" s="44">
        <f t="shared" si="56"/>
        <v>417</v>
      </c>
      <c r="D421" s="32">
        <f t="shared" si="14"/>
        <v>850</v>
      </c>
      <c r="E421" s="32">
        <f t="shared" si="15"/>
        <v>850</v>
      </c>
      <c r="F421" s="33">
        <f t="shared" si="16"/>
        <v>531</v>
      </c>
      <c r="G421" s="30">
        <f t="shared" si="17"/>
        <v>464</v>
      </c>
      <c r="H421" s="34">
        <f t="shared" si="18"/>
        <v>67</v>
      </c>
      <c r="I421" s="35">
        <f t="shared" si="19"/>
        <v>0.4880455509</v>
      </c>
      <c r="J421" s="35">
        <f t="shared" si="20"/>
        <v>0.490590241</v>
      </c>
      <c r="K421" s="36">
        <f t="shared" si="21"/>
        <v>226</v>
      </c>
      <c r="L421" s="37">
        <f t="shared" si="22"/>
        <v>238</v>
      </c>
      <c r="M421" s="38">
        <f t="shared" si="23"/>
        <v>33</v>
      </c>
      <c r="N421" s="39">
        <f t="shared" si="24"/>
        <v>34</v>
      </c>
      <c r="O421" s="35">
        <f t="shared" si="25"/>
        <v>0.4870689655</v>
      </c>
      <c r="P421" s="35">
        <f t="shared" si="26"/>
        <v>0.4925373134</v>
      </c>
      <c r="Q421" s="40">
        <f t="shared" si="27"/>
        <v>0.4877589454</v>
      </c>
      <c r="R421" s="35">
        <f t="shared" si="28"/>
        <v>0.1217712177</v>
      </c>
      <c r="S421" s="10">
        <f t="shared" si="57"/>
        <v>0.6859786503</v>
      </c>
      <c r="T421" s="10">
        <f t="shared" si="29"/>
        <v>1.032304242</v>
      </c>
      <c r="U421" s="10">
        <f t="shared" si="30"/>
        <v>1</v>
      </c>
      <c r="V421" s="30">
        <f t="shared" si="31"/>
        <v>531</v>
      </c>
      <c r="W421" s="30">
        <f t="shared" si="32"/>
        <v>259</v>
      </c>
      <c r="X421" s="34">
        <f t="shared" si="33"/>
        <v>364</v>
      </c>
      <c r="Y421" s="36">
        <f t="shared" si="34"/>
        <v>331</v>
      </c>
      <c r="Z421" s="37">
        <f t="shared" ref="Z421:AA421" si="1714">L421</f>
        <v>238</v>
      </c>
      <c r="AA421" s="38">
        <f t="shared" si="1714"/>
        <v>33</v>
      </c>
      <c r="AB421" s="39">
        <f t="shared" si="36"/>
        <v>0</v>
      </c>
      <c r="AC421" s="35">
        <f t="shared" si="37"/>
        <v>1</v>
      </c>
      <c r="AD421" s="35">
        <f t="shared" si="38"/>
        <v>0.5817223199</v>
      </c>
      <c r="AE421" s="50">
        <f t="shared" ref="AE421:AF421" si="1715">O421</f>
        <v>0.4870689655</v>
      </c>
      <c r="AF421" s="50">
        <f t="shared" si="1715"/>
        <v>0.4925373134</v>
      </c>
      <c r="AG421" s="52">
        <f t="shared" si="40"/>
        <v>1</v>
      </c>
      <c r="AH421" s="42">
        <v>349.0</v>
      </c>
      <c r="AI421" s="42">
        <v>244.0</v>
      </c>
      <c r="AJ421" s="42">
        <v>63.0</v>
      </c>
      <c r="AK421" s="42">
        <v>47.0</v>
      </c>
      <c r="AL421" s="42">
        <v>0.5727272727272728</v>
      </c>
      <c r="AM421" s="42">
        <v>0.5885328836424958</v>
      </c>
      <c r="AN421" s="42">
        <v>0.25609756097560976</v>
      </c>
      <c r="AO421" s="42">
        <v>0.19090909090909092</v>
      </c>
      <c r="AP421" s="42">
        <v>0.0</v>
      </c>
      <c r="AQ421" s="35">
        <f t="shared" si="41"/>
        <v>0.5727272727</v>
      </c>
      <c r="AR421" s="35">
        <f t="shared" si="42"/>
        <v>0.5885328836</v>
      </c>
      <c r="AS421" s="30">
        <f t="shared" si="43"/>
        <v>0.5541684332</v>
      </c>
      <c r="AT421" s="30">
        <f t="shared" si="44"/>
        <v>0.2529353847</v>
      </c>
      <c r="AU421" s="30">
        <f t="shared" si="45"/>
        <v>0.03436445047</v>
      </c>
      <c r="AV421" s="41">
        <f t="shared" si="46"/>
        <v>0.3695238059</v>
      </c>
      <c r="AW421" s="42">
        <f t="shared" si="47"/>
        <v>0.4427148279</v>
      </c>
      <c r="AX421" s="42">
        <f t="shared" si="48"/>
        <v>0.4949624188</v>
      </c>
      <c r="AY421" s="36">
        <f t="shared" si="49"/>
        <v>239</v>
      </c>
      <c r="AZ421" s="37">
        <f t="shared" si="50"/>
        <v>244</v>
      </c>
      <c r="BA421" s="38">
        <f t="shared" si="51"/>
        <v>63</v>
      </c>
      <c r="BB421" s="39">
        <f t="shared" si="52"/>
        <v>47</v>
      </c>
      <c r="BC421" s="43"/>
      <c r="BD421" s="43"/>
      <c r="BE421" s="43">
        <f t="shared" si="53"/>
        <v>1</v>
      </c>
      <c r="BF421" s="43">
        <f t="shared" ref="BF421:BK421" si="1716">POWER($AQ421,BF$3)</f>
        <v>0.5727272727</v>
      </c>
      <c r="BG421" s="43">
        <f t="shared" si="1716"/>
        <v>0.3280165289</v>
      </c>
      <c r="BH421" s="43">
        <f t="shared" si="1716"/>
        <v>0.187864012</v>
      </c>
      <c r="BI421" s="43">
        <f t="shared" si="1716"/>
        <v>0.1075948432</v>
      </c>
      <c r="BJ421" s="43">
        <f t="shared" si="1716"/>
        <v>0.06162250113</v>
      </c>
      <c r="BK421" s="43">
        <f t="shared" si="1716"/>
        <v>0.03529288701</v>
      </c>
      <c r="BL421" s="43">
        <f t="shared" ref="BL421:BO421" si="1717">$AR421*BE421</f>
        <v>0.5885328836</v>
      </c>
      <c r="BM421" s="43">
        <f t="shared" si="1717"/>
        <v>0.3370688334</v>
      </c>
      <c r="BN421" s="43">
        <f t="shared" si="1717"/>
        <v>0.1930485137</v>
      </c>
      <c r="BO421" s="43">
        <f t="shared" si="1717"/>
        <v>0.1105641487</v>
      </c>
      <c r="BP421" s="43"/>
      <c r="BQ421" s="43"/>
      <c r="BR421" s="43"/>
      <c r="BS421" s="43"/>
      <c r="BT421" s="43"/>
      <c r="BU421" s="43"/>
      <c r="BV421" s="43"/>
      <c r="BW421" s="43"/>
      <c r="BX421" s="43"/>
    </row>
    <row r="422">
      <c r="A422" s="30"/>
      <c r="B422" s="30"/>
      <c r="C422" s="44">
        <f t="shared" si="56"/>
        <v>418</v>
      </c>
      <c r="D422" s="32">
        <f t="shared" si="14"/>
        <v>3960</v>
      </c>
      <c r="E422" s="32">
        <f t="shared" si="15"/>
        <v>3960</v>
      </c>
      <c r="F422" s="33">
        <f t="shared" si="16"/>
        <v>2432</v>
      </c>
      <c r="G422" s="30">
        <f t="shared" si="17"/>
        <v>1630</v>
      </c>
      <c r="H422" s="34">
        <f t="shared" si="18"/>
        <v>802</v>
      </c>
      <c r="I422" s="35">
        <f t="shared" si="19"/>
        <v>0.4703796656</v>
      </c>
      <c r="J422" s="35">
        <f t="shared" si="20"/>
        <v>0.4517811151</v>
      </c>
      <c r="K422" s="36">
        <f t="shared" si="21"/>
        <v>767</v>
      </c>
      <c r="L422" s="37">
        <f t="shared" si="22"/>
        <v>863</v>
      </c>
      <c r="M422" s="38">
        <f t="shared" si="23"/>
        <v>362</v>
      </c>
      <c r="N422" s="39">
        <f t="shared" si="24"/>
        <v>440</v>
      </c>
      <c r="O422" s="35">
        <f t="shared" si="25"/>
        <v>0.4705521472</v>
      </c>
      <c r="P422" s="35">
        <f t="shared" si="26"/>
        <v>0.4513715711</v>
      </c>
      <c r="Q422" s="40">
        <f t="shared" si="27"/>
        <v>0.4642269737</v>
      </c>
      <c r="R422" s="35">
        <f t="shared" si="28"/>
        <v>0.2955102041</v>
      </c>
      <c r="S422" s="10">
        <f t="shared" si="57"/>
        <v>0.4600215249</v>
      </c>
      <c r="T422" s="10">
        <f t="shared" si="29"/>
        <v>0.553651881</v>
      </c>
      <c r="U422" s="10">
        <f t="shared" si="30"/>
        <v>0.553651881</v>
      </c>
      <c r="V422" s="30">
        <f t="shared" si="31"/>
        <v>2432</v>
      </c>
      <c r="W422" s="30">
        <f t="shared" si="32"/>
        <v>1129</v>
      </c>
      <c r="X422" s="34">
        <f t="shared" si="33"/>
        <v>1129</v>
      </c>
      <c r="Y422" s="36">
        <f t="shared" si="34"/>
        <v>767</v>
      </c>
      <c r="Z422" s="37">
        <f t="shared" ref="Z422:AA422" si="1718">L422</f>
        <v>863</v>
      </c>
      <c r="AA422" s="38">
        <f t="shared" si="1718"/>
        <v>362</v>
      </c>
      <c r="AB422" s="39">
        <f t="shared" si="36"/>
        <v>618</v>
      </c>
      <c r="AC422" s="35">
        <f t="shared" si="37"/>
        <v>0.3693877551</v>
      </c>
      <c r="AD422" s="35">
        <f t="shared" si="38"/>
        <v>0.4705521472</v>
      </c>
      <c r="AE422" s="50">
        <f t="shared" ref="AE422:AF422" si="1719">O422</f>
        <v>0.4705521472</v>
      </c>
      <c r="AF422" s="50">
        <f t="shared" si="1719"/>
        <v>0.4513715711</v>
      </c>
      <c r="AG422" s="52">
        <f t="shared" si="40"/>
        <v>0</v>
      </c>
      <c r="AH422" s="42">
        <v>417.0</v>
      </c>
      <c r="AI422" s="42">
        <v>348.0</v>
      </c>
      <c r="AJ422" s="42">
        <v>104.0</v>
      </c>
      <c r="AK422" s="42">
        <v>137.0</v>
      </c>
      <c r="AL422" s="42">
        <v>0.4315352697095436</v>
      </c>
      <c r="AM422" s="42">
        <v>0.5450980392156862</v>
      </c>
      <c r="AN422" s="42">
        <v>0.5153203342618384</v>
      </c>
      <c r="AO422" s="42">
        <v>0.47706422018348627</v>
      </c>
      <c r="AP422" s="42">
        <v>0.0</v>
      </c>
      <c r="AQ422" s="35">
        <f t="shared" si="41"/>
        <v>0.4315352697</v>
      </c>
      <c r="AR422" s="35">
        <f t="shared" si="42"/>
        <v>0.5450980392</v>
      </c>
      <c r="AS422" s="30">
        <f t="shared" si="43"/>
        <v>0.5036864322</v>
      </c>
      <c r="AT422" s="30">
        <f t="shared" si="44"/>
        <v>0.2024533837</v>
      </c>
      <c r="AU422" s="30">
        <f t="shared" si="45"/>
        <v>0.04141160705</v>
      </c>
      <c r="AV422" s="41">
        <f t="shared" si="46"/>
        <v>0.346736348</v>
      </c>
      <c r="AW422" s="42">
        <f t="shared" si="47"/>
        <v>0.3370534539</v>
      </c>
      <c r="AX422" s="42">
        <f t="shared" si="48"/>
        <v>0.4000155171</v>
      </c>
      <c r="AY422" s="36">
        <f t="shared" si="49"/>
        <v>232</v>
      </c>
      <c r="AZ422" s="37">
        <f t="shared" si="50"/>
        <v>348</v>
      </c>
      <c r="BA422" s="38">
        <f t="shared" si="51"/>
        <v>104</v>
      </c>
      <c r="BB422" s="39">
        <f t="shared" si="52"/>
        <v>137</v>
      </c>
      <c r="BC422" s="43"/>
      <c r="BD422" s="43"/>
      <c r="BE422" s="43">
        <f t="shared" si="53"/>
        <v>1</v>
      </c>
      <c r="BF422" s="43">
        <f t="shared" ref="BF422:BK422" si="1720">POWER($AQ422,BF$3)</f>
        <v>0.4315352697</v>
      </c>
      <c r="BG422" s="43">
        <f t="shared" si="1720"/>
        <v>0.186222689</v>
      </c>
      <c r="BH422" s="43">
        <f t="shared" si="1720"/>
        <v>0.08036165833</v>
      </c>
      <c r="BI422" s="43">
        <f t="shared" si="1720"/>
        <v>0.0346788899</v>
      </c>
      <c r="BJ422" s="43">
        <f t="shared" si="1720"/>
        <v>0.01496516411</v>
      </c>
      <c r="BK422" s="43">
        <f t="shared" si="1720"/>
        <v>0.006457996129</v>
      </c>
      <c r="BL422" s="43">
        <f t="shared" ref="BL422:BO422" si="1721">$AR422*BE422</f>
        <v>0.5450980392</v>
      </c>
      <c r="BM422" s="43">
        <f t="shared" si="1721"/>
        <v>0.2352290294</v>
      </c>
      <c r="BN422" s="43">
        <f t="shared" si="1721"/>
        <v>0.1015096226</v>
      </c>
      <c r="BO422" s="43">
        <f t="shared" si="1721"/>
        <v>0.04380498238</v>
      </c>
      <c r="BP422" s="43"/>
      <c r="BQ422" s="43"/>
      <c r="BR422" s="43"/>
      <c r="BS422" s="43"/>
      <c r="BT422" s="43"/>
      <c r="BU422" s="43"/>
      <c r="BV422" s="43"/>
      <c r="BW422" s="43"/>
      <c r="BX422" s="43"/>
    </row>
    <row r="423">
      <c r="A423" s="30"/>
      <c r="B423" s="30"/>
      <c r="C423" s="44">
        <f t="shared" si="56"/>
        <v>419</v>
      </c>
      <c r="D423" s="32">
        <f t="shared" si="14"/>
        <v>526</v>
      </c>
      <c r="E423" s="32">
        <f t="shared" si="15"/>
        <v>526</v>
      </c>
      <c r="F423" s="33">
        <f t="shared" si="16"/>
        <v>150</v>
      </c>
      <c r="G423" s="30">
        <f t="shared" si="17"/>
        <v>100</v>
      </c>
      <c r="H423" s="34">
        <f t="shared" si="18"/>
        <v>50</v>
      </c>
      <c r="I423" s="35">
        <f t="shared" si="19"/>
        <v>0.3622666216</v>
      </c>
      <c r="J423" s="35">
        <f t="shared" si="20"/>
        <v>0.3421126895</v>
      </c>
      <c r="K423" s="36">
        <f t="shared" si="21"/>
        <v>36</v>
      </c>
      <c r="L423" s="37">
        <f t="shared" si="22"/>
        <v>64</v>
      </c>
      <c r="M423" s="38">
        <f t="shared" si="23"/>
        <v>17</v>
      </c>
      <c r="N423" s="39">
        <f t="shared" si="24"/>
        <v>33</v>
      </c>
      <c r="O423" s="35">
        <f t="shared" si="25"/>
        <v>0.36</v>
      </c>
      <c r="P423" s="35">
        <f t="shared" si="26"/>
        <v>0.34</v>
      </c>
      <c r="Q423" s="40">
        <f t="shared" si="27"/>
        <v>0.3533333333</v>
      </c>
      <c r="R423" s="35">
        <f t="shared" si="28"/>
        <v>0.2098765432</v>
      </c>
      <c r="S423" s="10">
        <f t="shared" si="57"/>
        <v>0.7071838338</v>
      </c>
      <c r="T423" s="10">
        <f t="shared" si="29"/>
        <v>1.012181553</v>
      </c>
      <c r="U423" s="10">
        <f t="shared" si="30"/>
        <v>1</v>
      </c>
      <c r="V423" s="30">
        <f t="shared" si="31"/>
        <v>150</v>
      </c>
      <c r="W423" s="30">
        <f t="shared" si="32"/>
        <v>53</v>
      </c>
      <c r="X423" s="34">
        <f t="shared" si="33"/>
        <v>106</v>
      </c>
      <c r="Y423" s="36">
        <f t="shared" si="34"/>
        <v>89</v>
      </c>
      <c r="Z423" s="37">
        <f t="shared" ref="Z423:AA423" si="1722">L423</f>
        <v>64</v>
      </c>
      <c r="AA423" s="38">
        <f t="shared" si="1722"/>
        <v>17</v>
      </c>
      <c r="AB423" s="39">
        <f t="shared" si="36"/>
        <v>0</v>
      </c>
      <c r="AC423" s="35">
        <f t="shared" si="37"/>
        <v>1</v>
      </c>
      <c r="AD423" s="35">
        <f t="shared" si="38"/>
        <v>0.5816993464</v>
      </c>
      <c r="AE423" s="50">
        <f t="shared" ref="AE423:AF423" si="1723">O423</f>
        <v>0.36</v>
      </c>
      <c r="AF423" s="50">
        <f t="shared" si="1723"/>
        <v>0.34</v>
      </c>
      <c r="AG423" s="52">
        <f t="shared" si="40"/>
        <v>1</v>
      </c>
      <c r="AH423" s="42">
        <v>160.0</v>
      </c>
      <c r="AI423" s="42">
        <v>196.0</v>
      </c>
      <c r="AJ423" s="42">
        <v>54.0</v>
      </c>
      <c r="AK423" s="42">
        <v>99.0</v>
      </c>
      <c r="AL423" s="42">
        <v>0.35294117647058826</v>
      </c>
      <c r="AM423" s="42">
        <v>0.449438202247191</v>
      </c>
      <c r="AN423" s="42">
        <v>0.26865671641791045</v>
      </c>
      <c r="AO423" s="42">
        <v>0.2857142857142857</v>
      </c>
      <c r="AP423" s="42">
        <v>0.0</v>
      </c>
      <c r="AQ423" s="35">
        <f t="shared" si="41"/>
        <v>0.3529411765</v>
      </c>
      <c r="AR423" s="35">
        <f t="shared" si="42"/>
        <v>0.4494382022</v>
      </c>
      <c r="AS423" s="30">
        <f t="shared" si="43"/>
        <v>0.4719931971</v>
      </c>
      <c r="AT423" s="30">
        <f t="shared" si="44"/>
        <v>0.1707601486</v>
      </c>
      <c r="AU423" s="30">
        <f t="shared" si="45"/>
        <v>-0.02255499482</v>
      </c>
      <c r="AV423" s="41">
        <f t="shared" si="46"/>
        <v>0.3347777955</v>
      </c>
      <c r="AW423" s="42">
        <f t="shared" si="47"/>
        <v>0.2772422248</v>
      </c>
      <c r="AX423" s="42">
        <f t="shared" si="48"/>
        <v>0.2429496892</v>
      </c>
      <c r="AY423" s="36">
        <f t="shared" si="49"/>
        <v>63</v>
      </c>
      <c r="AZ423" s="37">
        <f t="shared" si="50"/>
        <v>196</v>
      </c>
      <c r="BA423" s="38">
        <f t="shared" si="51"/>
        <v>54</v>
      </c>
      <c r="BB423" s="39">
        <f t="shared" si="52"/>
        <v>99</v>
      </c>
      <c r="BC423" s="43"/>
      <c r="BD423" s="43"/>
      <c r="BE423" s="43">
        <f t="shared" si="53"/>
        <v>1</v>
      </c>
      <c r="BF423" s="43">
        <f t="shared" ref="BF423:BK423" si="1724">POWER($AQ423,BF$3)</f>
        <v>0.3529411765</v>
      </c>
      <c r="BG423" s="43">
        <f t="shared" si="1724"/>
        <v>0.124567474</v>
      </c>
      <c r="BH423" s="43">
        <f t="shared" si="1724"/>
        <v>0.04396499084</v>
      </c>
      <c r="BI423" s="43">
        <f t="shared" si="1724"/>
        <v>0.01551705559</v>
      </c>
      <c r="BJ423" s="43">
        <f t="shared" si="1724"/>
        <v>0.005476607856</v>
      </c>
      <c r="BK423" s="43">
        <f t="shared" si="1724"/>
        <v>0.00193292042</v>
      </c>
      <c r="BL423" s="43">
        <f t="shared" ref="BL423:BO423" si="1725">$AR423*BE423</f>
        <v>0.4494382022</v>
      </c>
      <c r="BM423" s="43">
        <f t="shared" si="1725"/>
        <v>0.1586252479</v>
      </c>
      <c r="BN423" s="43">
        <f t="shared" si="1725"/>
        <v>0.05598538159</v>
      </c>
      <c r="BO423" s="43">
        <f t="shared" si="1725"/>
        <v>0.01975954645</v>
      </c>
      <c r="BP423" s="43"/>
      <c r="BQ423" s="43"/>
      <c r="BR423" s="43"/>
      <c r="BS423" s="43"/>
      <c r="BT423" s="43"/>
      <c r="BU423" s="43"/>
      <c r="BV423" s="43"/>
      <c r="BW423" s="43"/>
      <c r="BX423" s="43"/>
    </row>
    <row r="424">
      <c r="A424" s="30"/>
      <c r="B424" s="30"/>
      <c r="C424" s="44">
        <f t="shared" si="56"/>
        <v>420</v>
      </c>
      <c r="D424" s="32">
        <f t="shared" si="14"/>
        <v>734</v>
      </c>
      <c r="E424" s="32">
        <f t="shared" si="15"/>
        <v>734</v>
      </c>
      <c r="F424" s="33">
        <f t="shared" si="16"/>
        <v>451</v>
      </c>
      <c r="G424" s="30">
        <f t="shared" si="17"/>
        <v>205</v>
      </c>
      <c r="H424" s="34">
        <f t="shared" si="18"/>
        <v>246</v>
      </c>
      <c r="I424" s="35">
        <f t="shared" si="19"/>
        <v>0.4197561614</v>
      </c>
      <c r="J424" s="35">
        <f t="shared" si="20"/>
        <v>0.4222598096</v>
      </c>
      <c r="K424" s="36">
        <f t="shared" si="21"/>
        <v>86</v>
      </c>
      <c r="L424" s="37">
        <f t="shared" si="22"/>
        <v>119</v>
      </c>
      <c r="M424" s="38">
        <f t="shared" si="23"/>
        <v>104</v>
      </c>
      <c r="N424" s="39">
        <f t="shared" si="24"/>
        <v>142</v>
      </c>
      <c r="O424" s="35">
        <f t="shared" si="25"/>
        <v>0.4195121951</v>
      </c>
      <c r="P424" s="35">
        <f t="shared" si="26"/>
        <v>0.4227642276</v>
      </c>
      <c r="Q424" s="40">
        <f t="shared" si="27"/>
        <v>0.421286031</v>
      </c>
      <c r="R424" s="35">
        <f t="shared" si="28"/>
        <v>0.466367713</v>
      </c>
      <c r="S424" s="10">
        <f t="shared" si="57"/>
        <v>0.824133918</v>
      </c>
      <c r="T424" s="10">
        <f t="shared" si="29"/>
        <v>1.044121618</v>
      </c>
      <c r="U424" s="10">
        <f t="shared" si="30"/>
        <v>1</v>
      </c>
      <c r="V424" s="30">
        <f t="shared" si="31"/>
        <v>451</v>
      </c>
      <c r="W424" s="30">
        <f t="shared" si="32"/>
        <v>190</v>
      </c>
      <c r="X424" s="34">
        <f t="shared" si="33"/>
        <v>372</v>
      </c>
      <c r="Y424" s="36">
        <f t="shared" si="34"/>
        <v>268</v>
      </c>
      <c r="Z424" s="37">
        <f t="shared" ref="Z424:AA424" si="1726">L424</f>
        <v>119</v>
      </c>
      <c r="AA424" s="38">
        <f t="shared" si="1726"/>
        <v>104</v>
      </c>
      <c r="AB424" s="39">
        <f t="shared" si="36"/>
        <v>0</v>
      </c>
      <c r="AC424" s="35">
        <f t="shared" si="37"/>
        <v>1</v>
      </c>
      <c r="AD424" s="35">
        <f t="shared" si="38"/>
        <v>0.6925064599</v>
      </c>
      <c r="AE424" s="50">
        <f t="shared" ref="AE424:AF424" si="1727">O424</f>
        <v>0.4195121951</v>
      </c>
      <c r="AF424" s="50">
        <f t="shared" si="1727"/>
        <v>0.4227642276</v>
      </c>
      <c r="AG424" s="52">
        <f t="shared" si="40"/>
        <v>1</v>
      </c>
      <c r="AH424" s="42">
        <v>446.0</v>
      </c>
      <c r="AI424" s="42">
        <v>393.0</v>
      </c>
      <c r="AJ424" s="42">
        <v>138.0</v>
      </c>
      <c r="AK424" s="42">
        <v>104.0</v>
      </c>
      <c r="AL424" s="42">
        <v>0.5702479338842975</v>
      </c>
      <c r="AM424" s="42">
        <v>0.531585220500596</v>
      </c>
      <c r="AN424" s="42">
        <v>0.4018264840182648</v>
      </c>
      <c r="AO424" s="42">
        <v>0.4423076923076923</v>
      </c>
      <c r="AP424" s="42">
        <v>0.0</v>
      </c>
      <c r="AQ424" s="35">
        <f t="shared" si="41"/>
        <v>0.5702479339</v>
      </c>
      <c r="AR424" s="35">
        <f t="shared" si="42"/>
        <v>0.5315852205</v>
      </c>
      <c r="AS424" s="30">
        <f t="shared" si="43"/>
        <v>0.5533562698</v>
      </c>
      <c r="AT424" s="30">
        <f t="shared" si="44"/>
        <v>0.2521232213</v>
      </c>
      <c r="AU424" s="30">
        <f t="shared" si="45"/>
        <v>-0.02177104929</v>
      </c>
      <c r="AV424" s="41">
        <f t="shared" si="46"/>
        <v>0.3691089034</v>
      </c>
      <c r="AW424" s="42">
        <f t="shared" si="47"/>
        <v>0.4408791358</v>
      </c>
      <c r="AX424" s="42">
        <f t="shared" si="48"/>
        <v>0.4077785083</v>
      </c>
      <c r="AY424" s="36">
        <f t="shared" si="49"/>
        <v>271</v>
      </c>
      <c r="AZ424" s="37">
        <f t="shared" si="50"/>
        <v>393</v>
      </c>
      <c r="BA424" s="38">
        <f t="shared" si="51"/>
        <v>138</v>
      </c>
      <c r="BB424" s="39">
        <f t="shared" si="52"/>
        <v>104</v>
      </c>
      <c r="BC424" s="43"/>
      <c r="BD424" s="43"/>
      <c r="BE424" s="43">
        <f t="shared" si="53"/>
        <v>1</v>
      </c>
      <c r="BF424" s="43">
        <f t="shared" ref="BF424:BK424" si="1728">POWER($AQ424,BF$3)</f>
        <v>0.5702479339</v>
      </c>
      <c r="BG424" s="43">
        <f t="shared" si="1728"/>
        <v>0.3251827061</v>
      </c>
      <c r="BH424" s="43">
        <f t="shared" si="1728"/>
        <v>0.1854347663</v>
      </c>
      <c r="BI424" s="43">
        <f t="shared" si="1728"/>
        <v>0.1057437923</v>
      </c>
      <c r="BJ424" s="43">
        <f t="shared" si="1728"/>
        <v>0.06030017911</v>
      </c>
      <c r="BK424" s="43">
        <f t="shared" si="1728"/>
        <v>0.03438605255</v>
      </c>
      <c r="BL424" s="43">
        <f t="shared" ref="BL424:BO424" si="1729">$AR424*BE424</f>
        <v>0.5315852205</v>
      </c>
      <c r="BM424" s="43">
        <f t="shared" si="1729"/>
        <v>0.3031353737</v>
      </c>
      <c r="BN424" s="43">
        <f t="shared" si="1729"/>
        <v>0.1728623205</v>
      </c>
      <c r="BO424" s="43">
        <f t="shared" si="1729"/>
        <v>0.09857438113</v>
      </c>
      <c r="BP424" s="43"/>
      <c r="BQ424" s="43"/>
      <c r="BR424" s="43"/>
      <c r="BS424" s="43"/>
      <c r="BT424" s="43"/>
      <c r="BU424" s="43"/>
      <c r="BV424" s="43"/>
      <c r="BW424" s="43"/>
      <c r="BX424" s="43"/>
    </row>
    <row r="425">
      <c r="A425" s="30"/>
      <c r="B425" s="30"/>
      <c r="C425" s="44">
        <f t="shared" si="56"/>
        <v>421</v>
      </c>
      <c r="D425" s="32">
        <f t="shared" si="14"/>
        <v>5514</v>
      </c>
      <c r="E425" s="32">
        <f t="shared" si="15"/>
        <v>2892</v>
      </c>
      <c r="F425" s="33">
        <f t="shared" si="16"/>
        <v>1931</v>
      </c>
      <c r="G425" s="30">
        <f t="shared" si="17"/>
        <v>930</v>
      </c>
      <c r="H425" s="34">
        <f t="shared" si="18"/>
        <v>1001</v>
      </c>
      <c r="I425" s="35">
        <f t="shared" si="19"/>
        <v>0.2546508446</v>
      </c>
      <c r="J425" s="35">
        <f t="shared" si="20"/>
        <v>0.2586250762</v>
      </c>
      <c r="K425" s="36">
        <f t="shared" si="21"/>
        <v>237</v>
      </c>
      <c r="L425" s="37">
        <f t="shared" si="22"/>
        <v>693</v>
      </c>
      <c r="M425" s="38">
        <f t="shared" si="23"/>
        <v>259</v>
      </c>
      <c r="N425" s="39">
        <f t="shared" si="24"/>
        <v>742</v>
      </c>
      <c r="O425" s="35">
        <f t="shared" si="25"/>
        <v>0.2548387097</v>
      </c>
      <c r="P425" s="35">
        <f t="shared" si="26"/>
        <v>0.2587412587</v>
      </c>
      <c r="Q425" s="40">
        <f t="shared" si="27"/>
        <v>0.2568617297</v>
      </c>
      <c r="R425" s="35">
        <f t="shared" si="28"/>
        <v>0.2720588235</v>
      </c>
      <c r="S425" s="10">
        <f t="shared" si="57"/>
        <v>0.6221827365</v>
      </c>
      <c r="T425" s="10">
        <f t="shared" si="29"/>
        <v>0.8340989894</v>
      </c>
      <c r="U425" s="10">
        <f t="shared" si="30"/>
        <v>0.8340989894</v>
      </c>
      <c r="V425" s="30">
        <f t="shared" si="31"/>
        <v>1931</v>
      </c>
      <c r="W425" s="30">
        <f t="shared" si="32"/>
        <v>496</v>
      </c>
      <c r="X425" s="34">
        <f t="shared" si="33"/>
        <v>1201</v>
      </c>
      <c r="Y425" s="36">
        <f t="shared" si="34"/>
        <v>942</v>
      </c>
      <c r="Z425" s="37">
        <f t="shared" ref="Z425:AA425" si="1730">L425</f>
        <v>693</v>
      </c>
      <c r="AA425" s="38">
        <f t="shared" si="1730"/>
        <v>259</v>
      </c>
      <c r="AB425" s="39">
        <f t="shared" si="36"/>
        <v>187</v>
      </c>
      <c r="AC425" s="35">
        <f t="shared" si="37"/>
        <v>0.5807174888</v>
      </c>
      <c r="AD425" s="35">
        <f t="shared" si="38"/>
        <v>0.576146789</v>
      </c>
      <c r="AE425" s="50">
        <f t="shared" ref="AE425:AF425" si="1731">O425</f>
        <v>0.2548387097</v>
      </c>
      <c r="AF425" s="50">
        <f t="shared" si="1731"/>
        <v>0.2587412587</v>
      </c>
      <c r="AG425" s="52">
        <f t="shared" si="40"/>
        <v>0</v>
      </c>
      <c r="AH425" s="42">
        <v>180.0</v>
      </c>
      <c r="AI425" s="42">
        <v>272.0</v>
      </c>
      <c r="AJ425" s="42">
        <v>81.0</v>
      </c>
      <c r="AK425" s="42">
        <v>154.0</v>
      </c>
      <c r="AL425" s="42">
        <v>0.3446808510638298</v>
      </c>
      <c r="AM425" s="42">
        <v>0.39823008849557523</v>
      </c>
      <c r="AN425" s="42">
        <v>0.3761467889908257</v>
      </c>
      <c r="AO425" s="42">
        <v>0.4602272727272727</v>
      </c>
      <c r="AP425" s="42">
        <v>0.0</v>
      </c>
      <c r="AQ425" s="35">
        <f t="shared" si="41"/>
        <v>0.3446808511</v>
      </c>
      <c r="AR425" s="35">
        <f t="shared" si="42"/>
        <v>0.3982300885</v>
      </c>
      <c r="AS425" s="30">
        <f t="shared" si="43"/>
        <v>0.4685190685</v>
      </c>
      <c r="AT425" s="30">
        <f t="shared" si="44"/>
        <v>0.16728602</v>
      </c>
      <c r="AU425" s="30">
        <f t="shared" si="45"/>
        <v>-0.07028898002</v>
      </c>
      <c r="AV425" s="41">
        <f t="shared" si="46"/>
        <v>0.3335504361</v>
      </c>
      <c r="AW425" s="42">
        <f t="shared" si="47"/>
        <v>0.2709146559</v>
      </c>
      <c r="AX425" s="42">
        <f t="shared" si="48"/>
        <v>0.1640475355</v>
      </c>
      <c r="AY425" s="36">
        <f t="shared" si="49"/>
        <v>53</v>
      </c>
      <c r="AZ425" s="37">
        <f t="shared" si="50"/>
        <v>272</v>
      </c>
      <c r="BA425" s="38">
        <f t="shared" si="51"/>
        <v>81</v>
      </c>
      <c r="BB425" s="39">
        <f t="shared" si="52"/>
        <v>154</v>
      </c>
      <c r="BC425" s="43"/>
      <c r="BD425" s="43"/>
      <c r="BE425" s="43">
        <f t="shared" si="53"/>
        <v>1</v>
      </c>
      <c r="BF425" s="43">
        <f t="shared" ref="BF425:BK425" si="1732">POWER($AQ425,BF$3)</f>
        <v>0.3446808511</v>
      </c>
      <c r="BG425" s="43">
        <f t="shared" si="1732"/>
        <v>0.1188048891</v>
      </c>
      <c r="BH425" s="43">
        <f t="shared" si="1732"/>
        <v>0.04094977028</v>
      </c>
      <c r="BI425" s="43">
        <f t="shared" si="1732"/>
        <v>0.01411460167</v>
      </c>
      <c r="BJ425" s="43">
        <f t="shared" si="1732"/>
        <v>0.004865032917</v>
      </c>
      <c r="BK425" s="43">
        <f t="shared" si="1732"/>
        <v>0.001676883686</v>
      </c>
      <c r="BL425" s="43">
        <f t="shared" ref="BL425:BO425" si="1733">$AR425*BE425</f>
        <v>0.3982300885</v>
      </c>
      <c r="BM425" s="43">
        <f t="shared" si="1733"/>
        <v>0.1372622858</v>
      </c>
      <c r="BN425" s="43">
        <f t="shared" si="1733"/>
        <v>0.0473116815</v>
      </c>
      <c r="BO425" s="43">
        <f t="shared" si="1733"/>
        <v>0.01630743064</v>
      </c>
      <c r="BP425" s="43"/>
      <c r="BQ425" s="43"/>
      <c r="BR425" s="43"/>
      <c r="BS425" s="43"/>
      <c r="BT425" s="43"/>
      <c r="BU425" s="43"/>
      <c r="BV425" s="43"/>
      <c r="BW425" s="43"/>
      <c r="BX425" s="43"/>
    </row>
    <row r="426">
      <c r="A426" s="30"/>
      <c r="B426" s="30"/>
      <c r="C426" s="44">
        <f t="shared" si="56"/>
        <v>422</v>
      </c>
      <c r="D426" s="32">
        <f t="shared" si="14"/>
        <v>1259</v>
      </c>
      <c r="E426" s="32">
        <f t="shared" si="15"/>
        <v>1259</v>
      </c>
      <c r="F426" s="33">
        <f t="shared" si="16"/>
        <v>698</v>
      </c>
      <c r="G426" s="30">
        <f t="shared" si="17"/>
        <v>553</v>
      </c>
      <c r="H426" s="34">
        <f t="shared" si="18"/>
        <v>145</v>
      </c>
      <c r="I426" s="35">
        <f t="shared" si="19"/>
        <v>0.3925588846</v>
      </c>
      <c r="J426" s="35">
        <f t="shared" si="20"/>
        <v>0.3908970208</v>
      </c>
      <c r="K426" s="36">
        <f t="shared" si="21"/>
        <v>217</v>
      </c>
      <c r="L426" s="37">
        <f t="shared" si="22"/>
        <v>336</v>
      </c>
      <c r="M426" s="38">
        <f t="shared" si="23"/>
        <v>57</v>
      </c>
      <c r="N426" s="39">
        <f t="shared" si="24"/>
        <v>88</v>
      </c>
      <c r="O426" s="35">
        <f t="shared" si="25"/>
        <v>0.3924050633</v>
      </c>
      <c r="P426" s="35">
        <f t="shared" si="26"/>
        <v>0.3931034483</v>
      </c>
      <c r="Q426" s="40">
        <f t="shared" si="27"/>
        <v>0.3925501433</v>
      </c>
      <c r="R426" s="35">
        <f t="shared" si="28"/>
        <v>0.1450381679</v>
      </c>
      <c r="S426" s="10">
        <f t="shared" si="57"/>
        <v>0.6681997893</v>
      </c>
      <c r="T426" s="10">
        <f t="shared" si="29"/>
        <v>0.9886644024</v>
      </c>
      <c r="U426" s="10">
        <f t="shared" si="30"/>
        <v>0.9886644024</v>
      </c>
      <c r="V426" s="30">
        <f t="shared" si="31"/>
        <v>698</v>
      </c>
      <c r="W426" s="30">
        <f t="shared" si="32"/>
        <v>274</v>
      </c>
      <c r="X426" s="34">
        <f t="shared" si="33"/>
        <v>466</v>
      </c>
      <c r="Y426" s="36">
        <f t="shared" si="34"/>
        <v>409</v>
      </c>
      <c r="Z426" s="37">
        <f t="shared" ref="Z426:AA426" si="1734">L426</f>
        <v>336</v>
      </c>
      <c r="AA426" s="38">
        <f t="shared" si="1734"/>
        <v>57</v>
      </c>
      <c r="AB426" s="39">
        <f t="shared" si="36"/>
        <v>5</v>
      </c>
      <c r="AC426" s="35">
        <f t="shared" si="37"/>
        <v>0.9193548387</v>
      </c>
      <c r="AD426" s="35">
        <f t="shared" si="38"/>
        <v>0.5489932886</v>
      </c>
      <c r="AE426" s="50">
        <f t="shared" ref="AE426:AF426" si="1735">O426</f>
        <v>0.3924050633</v>
      </c>
      <c r="AF426" s="50">
        <f t="shared" si="1735"/>
        <v>0.3931034483</v>
      </c>
      <c r="AG426" s="52">
        <f t="shared" si="40"/>
        <v>0</v>
      </c>
      <c r="AH426" s="42">
        <v>294.0</v>
      </c>
      <c r="AI426" s="42">
        <v>252.0</v>
      </c>
      <c r="AJ426" s="42">
        <v>45.0</v>
      </c>
      <c r="AK426" s="42">
        <v>99.0</v>
      </c>
      <c r="AL426" s="42">
        <v>0.3125</v>
      </c>
      <c r="AM426" s="42">
        <v>0.5384615384615384</v>
      </c>
      <c r="AN426" s="42">
        <v>0.5384615384615384</v>
      </c>
      <c r="AO426" s="42">
        <v>0.569620253164557</v>
      </c>
      <c r="AP426" s="42">
        <v>0.0</v>
      </c>
      <c r="AQ426" s="35">
        <f t="shared" si="41"/>
        <v>0.3125</v>
      </c>
      <c r="AR426" s="35">
        <f t="shared" si="42"/>
        <v>0.5384615385</v>
      </c>
      <c r="AS426" s="30">
        <f t="shared" si="43"/>
        <v>0.4547305542</v>
      </c>
      <c r="AT426" s="30">
        <f t="shared" si="44"/>
        <v>0.1534975057</v>
      </c>
      <c r="AU426" s="30">
        <f t="shared" si="45"/>
        <v>0.0837309843</v>
      </c>
      <c r="AV426" s="41">
        <f t="shared" si="46"/>
        <v>0.3288217355</v>
      </c>
      <c r="AW426" s="42">
        <f t="shared" si="47"/>
        <v>0.246188682</v>
      </c>
      <c r="AX426" s="42">
        <f t="shared" si="48"/>
        <v>0.3734929789</v>
      </c>
      <c r="AY426" s="36">
        <f t="shared" si="49"/>
        <v>150</v>
      </c>
      <c r="AZ426" s="37">
        <f t="shared" si="50"/>
        <v>252</v>
      </c>
      <c r="BA426" s="38">
        <f t="shared" si="51"/>
        <v>45</v>
      </c>
      <c r="BB426" s="39">
        <f t="shared" si="52"/>
        <v>99</v>
      </c>
      <c r="BC426" s="43"/>
      <c r="BD426" s="43"/>
      <c r="BE426" s="43">
        <f t="shared" si="53"/>
        <v>1</v>
      </c>
      <c r="BF426" s="43">
        <f t="shared" ref="BF426:BK426" si="1736">POWER($AQ426,BF$3)</f>
        <v>0.3125</v>
      </c>
      <c r="BG426" s="43">
        <f t="shared" si="1736"/>
        <v>0.09765625</v>
      </c>
      <c r="BH426" s="43">
        <f t="shared" si="1736"/>
        <v>0.03051757813</v>
      </c>
      <c r="BI426" s="43">
        <f t="shared" si="1736"/>
        <v>0.009536743164</v>
      </c>
      <c r="BJ426" s="43">
        <f t="shared" si="1736"/>
        <v>0.002980232239</v>
      </c>
      <c r="BK426" s="43">
        <f t="shared" si="1736"/>
        <v>0.0009313225746</v>
      </c>
      <c r="BL426" s="43">
        <f t="shared" ref="BL426:BO426" si="1737">$AR426*BE426</f>
        <v>0.5384615385</v>
      </c>
      <c r="BM426" s="43">
        <f t="shared" si="1737"/>
        <v>0.1682692308</v>
      </c>
      <c r="BN426" s="43">
        <f t="shared" si="1737"/>
        <v>0.05258413462</v>
      </c>
      <c r="BO426" s="43">
        <f t="shared" si="1737"/>
        <v>0.01643254207</v>
      </c>
      <c r="BP426" s="43"/>
      <c r="BQ426" s="43"/>
      <c r="BR426" s="43"/>
      <c r="BS426" s="43"/>
      <c r="BT426" s="43"/>
      <c r="BU426" s="43"/>
      <c r="BV426" s="43"/>
      <c r="BW426" s="43"/>
      <c r="BX426" s="43"/>
    </row>
    <row r="427">
      <c r="A427" s="30"/>
      <c r="B427" s="30"/>
      <c r="C427" s="44">
        <f t="shared" si="56"/>
        <v>423</v>
      </c>
      <c r="D427" s="32">
        <f t="shared" si="14"/>
        <v>1040</v>
      </c>
      <c r="E427" s="32">
        <f t="shared" si="15"/>
        <v>1040</v>
      </c>
      <c r="F427" s="33">
        <f t="shared" si="16"/>
        <v>438</v>
      </c>
      <c r="G427" s="30">
        <f t="shared" si="17"/>
        <v>254</v>
      </c>
      <c r="H427" s="34">
        <f t="shared" si="18"/>
        <v>184</v>
      </c>
      <c r="I427" s="35">
        <f t="shared" si="19"/>
        <v>0.3380404049</v>
      </c>
      <c r="J427" s="35">
        <f t="shared" si="20"/>
        <v>0.4254698837</v>
      </c>
      <c r="K427" s="36">
        <f t="shared" si="21"/>
        <v>86</v>
      </c>
      <c r="L427" s="37">
        <f t="shared" si="22"/>
        <v>168</v>
      </c>
      <c r="M427" s="38">
        <f t="shared" si="23"/>
        <v>78</v>
      </c>
      <c r="N427" s="39">
        <f t="shared" si="24"/>
        <v>106</v>
      </c>
      <c r="O427" s="35">
        <f t="shared" si="25"/>
        <v>0.3385826772</v>
      </c>
      <c r="P427" s="35">
        <f t="shared" si="26"/>
        <v>0.4239130435</v>
      </c>
      <c r="Q427" s="40">
        <f t="shared" si="27"/>
        <v>0.3744292237</v>
      </c>
      <c r="R427" s="35">
        <f t="shared" si="28"/>
        <v>0.3170731707</v>
      </c>
      <c r="S427" s="10">
        <f t="shared" si="57"/>
        <v>0.740012459</v>
      </c>
      <c r="T427" s="10">
        <f t="shared" si="29"/>
        <v>0.9992207444</v>
      </c>
      <c r="U427" s="10">
        <f t="shared" si="30"/>
        <v>0.9992207444</v>
      </c>
      <c r="V427" s="30">
        <f t="shared" si="31"/>
        <v>438</v>
      </c>
      <c r="W427" s="30">
        <f t="shared" si="32"/>
        <v>164</v>
      </c>
      <c r="X427" s="34">
        <f t="shared" si="33"/>
        <v>324</v>
      </c>
      <c r="Y427" s="36">
        <f t="shared" si="34"/>
        <v>246</v>
      </c>
      <c r="Z427" s="37">
        <f t="shared" ref="Z427:AA427" si="1738">L427</f>
        <v>168</v>
      </c>
      <c r="AA427" s="38">
        <f t="shared" si="1738"/>
        <v>78</v>
      </c>
      <c r="AB427" s="39">
        <f t="shared" si="36"/>
        <v>0</v>
      </c>
      <c r="AC427" s="35">
        <f t="shared" si="37"/>
        <v>1</v>
      </c>
      <c r="AD427" s="35">
        <f t="shared" si="38"/>
        <v>0.5942028986</v>
      </c>
      <c r="AE427" s="50">
        <f t="shared" ref="AE427:AF427" si="1739">O427</f>
        <v>0.3385826772</v>
      </c>
      <c r="AF427" s="50">
        <f t="shared" si="1739"/>
        <v>0.4239130435</v>
      </c>
      <c r="AG427" s="52">
        <f t="shared" si="40"/>
        <v>1</v>
      </c>
      <c r="AH427" s="42">
        <v>352.0</v>
      </c>
      <c r="AI427" s="42">
        <v>296.0</v>
      </c>
      <c r="AJ427" s="42">
        <v>83.0</v>
      </c>
      <c r="AK427" s="42">
        <v>67.0</v>
      </c>
      <c r="AL427" s="42">
        <v>0.5533333333333333</v>
      </c>
      <c r="AM427" s="42">
        <v>0.5432098765432098</v>
      </c>
      <c r="AN427" s="42">
        <v>0.4263565891472868</v>
      </c>
      <c r="AO427" s="42">
        <v>0.41089108910891087</v>
      </c>
      <c r="AP427" s="42">
        <v>0.0</v>
      </c>
      <c r="AQ427" s="35">
        <f t="shared" si="41"/>
        <v>0.5533333333</v>
      </c>
      <c r="AR427" s="35">
        <f t="shared" si="42"/>
        <v>0.5432098765</v>
      </c>
      <c r="AS427" s="30">
        <f t="shared" si="43"/>
        <v>0.5477431531</v>
      </c>
      <c r="AT427" s="30">
        <f t="shared" si="44"/>
        <v>0.2465101046</v>
      </c>
      <c r="AU427" s="30">
        <f t="shared" si="45"/>
        <v>-0.004533276537</v>
      </c>
      <c r="AV427" s="41">
        <f t="shared" si="46"/>
        <v>0.3662925782</v>
      </c>
      <c r="AW427" s="42">
        <f t="shared" si="47"/>
        <v>0.4283369056</v>
      </c>
      <c r="AX427" s="42">
        <f t="shared" si="48"/>
        <v>0.4214445278</v>
      </c>
      <c r="AY427" s="36">
        <f t="shared" si="49"/>
        <v>216</v>
      </c>
      <c r="AZ427" s="37">
        <f t="shared" si="50"/>
        <v>296</v>
      </c>
      <c r="BA427" s="38">
        <f t="shared" si="51"/>
        <v>83</v>
      </c>
      <c r="BB427" s="39">
        <f t="shared" si="52"/>
        <v>67</v>
      </c>
      <c r="BC427" s="43"/>
      <c r="BD427" s="43"/>
      <c r="BE427" s="43">
        <f t="shared" si="53"/>
        <v>1</v>
      </c>
      <c r="BF427" s="43">
        <f t="shared" ref="BF427:BK427" si="1740">POWER($AQ427,BF$3)</f>
        <v>0.5533333333</v>
      </c>
      <c r="BG427" s="43">
        <f t="shared" si="1740"/>
        <v>0.3061777778</v>
      </c>
      <c r="BH427" s="43">
        <f t="shared" si="1740"/>
        <v>0.1694183704</v>
      </c>
      <c r="BI427" s="43">
        <f t="shared" si="1740"/>
        <v>0.0937448316</v>
      </c>
      <c r="BJ427" s="43">
        <f t="shared" si="1740"/>
        <v>0.05187214015</v>
      </c>
      <c r="BK427" s="43">
        <f t="shared" si="1740"/>
        <v>0.02870258422</v>
      </c>
      <c r="BL427" s="43">
        <f t="shared" ref="BL427:BO427" si="1741">$AR427*BE427</f>
        <v>0.5432098765</v>
      </c>
      <c r="BM427" s="43">
        <f t="shared" si="1741"/>
        <v>0.3005761317</v>
      </c>
      <c r="BN427" s="43">
        <f t="shared" si="1741"/>
        <v>0.1663187929</v>
      </c>
      <c r="BO427" s="43">
        <f t="shared" si="1741"/>
        <v>0.09202973205</v>
      </c>
      <c r="BP427" s="43"/>
      <c r="BQ427" s="43"/>
      <c r="BR427" s="43"/>
      <c r="BS427" s="43"/>
      <c r="BT427" s="43"/>
      <c r="BU427" s="43"/>
      <c r="BV427" s="43"/>
      <c r="BW427" s="43"/>
      <c r="BX427" s="43"/>
    </row>
    <row r="428">
      <c r="A428" s="30"/>
      <c r="B428" s="30"/>
      <c r="C428" s="44">
        <f t="shared" si="56"/>
        <v>424</v>
      </c>
      <c r="D428" s="32">
        <f t="shared" si="14"/>
        <v>383</v>
      </c>
      <c r="E428" s="32">
        <f t="shared" si="15"/>
        <v>1332</v>
      </c>
      <c r="F428" s="33">
        <f t="shared" si="16"/>
        <v>661</v>
      </c>
      <c r="G428" s="30">
        <f t="shared" si="17"/>
        <v>387</v>
      </c>
      <c r="H428" s="34">
        <f t="shared" si="18"/>
        <v>274</v>
      </c>
      <c r="I428" s="35">
        <f t="shared" si="19"/>
        <v>0.5701626254</v>
      </c>
      <c r="J428" s="35">
        <f t="shared" si="20"/>
        <v>0.6235275631</v>
      </c>
      <c r="K428" s="36">
        <f t="shared" si="21"/>
        <v>221</v>
      </c>
      <c r="L428" s="37">
        <f t="shared" si="22"/>
        <v>166</v>
      </c>
      <c r="M428" s="38">
        <f t="shared" si="23"/>
        <v>171</v>
      </c>
      <c r="N428" s="39">
        <f t="shared" si="24"/>
        <v>103</v>
      </c>
      <c r="O428" s="35">
        <f t="shared" si="25"/>
        <v>0.5710594315</v>
      </c>
      <c r="P428" s="35">
        <f t="shared" si="26"/>
        <v>0.6240875912</v>
      </c>
      <c r="Q428" s="40">
        <f t="shared" si="27"/>
        <v>0.5930408472</v>
      </c>
      <c r="R428" s="35">
        <f t="shared" si="28"/>
        <v>0.5074183976</v>
      </c>
      <c r="S428" s="10">
        <f t="shared" si="57"/>
        <v>0.7289649048</v>
      </c>
      <c r="T428" s="10">
        <f t="shared" si="29"/>
        <v>0.8625342848</v>
      </c>
      <c r="U428" s="10">
        <f t="shared" si="30"/>
        <v>0.8625342848</v>
      </c>
      <c r="V428" s="30">
        <f t="shared" si="31"/>
        <v>661</v>
      </c>
      <c r="W428" s="30">
        <f t="shared" si="32"/>
        <v>392</v>
      </c>
      <c r="X428" s="34">
        <f t="shared" si="33"/>
        <v>482</v>
      </c>
      <c r="Y428" s="36">
        <f t="shared" si="34"/>
        <v>311</v>
      </c>
      <c r="Z428" s="37">
        <f t="shared" ref="Z428:AA428" si="1742">L428</f>
        <v>166</v>
      </c>
      <c r="AA428" s="38">
        <f t="shared" si="1742"/>
        <v>171</v>
      </c>
      <c r="AB428" s="39">
        <f t="shared" si="36"/>
        <v>50</v>
      </c>
      <c r="AC428" s="35">
        <f t="shared" si="37"/>
        <v>0.7737556561</v>
      </c>
      <c r="AD428" s="35">
        <f t="shared" si="38"/>
        <v>0.6519916143</v>
      </c>
      <c r="AE428" s="50">
        <f t="shared" ref="AE428:AF428" si="1743">O428</f>
        <v>0.5710594315</v>
      </c>
      <c r="AF428" s="50">
        <f t="shared" si="1743"/>
        <v>0.6240875912</v>
      </c>
      <c r="AG428" s="52">
        <f t="shared" si="40"/>
        <v>0</v>
      </c>
      <c r="AH428" s="42">
        <v>239.0</v>
      </c>
      <c r="AI428" s="42">
        <v>179.0</v>
      </c>
      <c r="AJ428" s="42">
        <v>63.0</v>
      </c>
      <c r="AK428" s="42">
        <v>46.0</v>
      </c>
      <c r="AL428" s="42">
        <v>0.5779816513761468</v>
      </c>
      <c r="AM428" s="42">
        <v>0.5717703349282297</v>
      </c>
      <c r="AN428" s="42">
        <v>0.36971830985915494</v>
      </c>
      <c r="AO428" s="42">
        <v>0.3103448275862069</v>
      </c>
      <c r="AP428" s="42">
        <v>0.0</v>
      </c>
      <c r="AQ428" s="35">
        <f t="shared" si="41"/>
        <v>0.5779816514</v>
      </c>
      <c r="AR428" s="35">
        <f t="shared" si="42"/>
        <v>0.5717703349</v>
      </c>
      <c r="AS428" s="30">
        <f t="shared" si="43"/>
        <v>0.555880623</v>
      </c>
      <c r="AT428" s="30">
        <f t="shared" si="44"/>
        <v>0.2546475745</v>
      </c>
      <c r="AU428" s="30">
        <f t="shared" si="45"/>
        <v>0.01588971194</v>
      </c>
      <c r="AV428" s="41">
        <f t="shared" si="46"/>
        <v>0.3704048614</v>
      </c>
      <c r="AW428" s="42">
        <f t="shared" si="47"/>
        <v>0.4466028306</v>
      </c>
      <c r="AX428" s="42">
        <f t="shared" si="48"/>
        <v>0.4707614933</v>
      </c>
      <c r="AY428" s="36">
        <f t="shared" si="49"/>
        <v>159</v>
      </c>
      <c r="AZ428" s="37">
        <f t="shared" si="50"/>
        <v>179</v>
      </c>
      <c r="BA428" s="38">
        <f t="shared" si="51"/>
        <v>63</v>
      </c>
      <c r="BB428" s="39">
        <f t="shared" si="52"/>
        <v>46</v>
      </c>
      <c r="BC428" s="43"/>
      <c r="BD428" s="43"/>
      <c r="BE428" s="43">
        <f t="shared" si="53"/>
        <v>1</v>
      </c>
      <c r="BF428" s="43">
        <f t="shared" ref="BF428:BK428" si="1744">POWER($AQ428,BF$3)</f>
        <v>0.5779816514</v>
      </c>
      <c r="BG428" s="43">
        <f t="shared" si="1744"/>
        <v>0.3340627893</v>
      </c>
      <c r="BH428" s="43">
        <f t="shared" si="1744"/>
        <v>0.1930821626</v>
      </c>
      <c r="BI428" s="43">
        <f t="shared" si="1744"/>
        <v>0.1115979472</v>
      </c>
      <c r="BJ428" s="43">
        <f t="shared" si="1744"/>
        <v>0.06450156582</v>
      </c>
      <c r="BK428" s="43">
        <f t="shared" si="1744"/>
        <v>0.03728072153</v>
      </c>
      <c r="BL428" s="43">
        <f t="shared" ref="BL428:BO428" si="1745">$AR428*BE428</f>
        <v>0.5717703349</v>
      </c>
      <c r="BM428" s="43">
        <f t="shared" si="1745"/>
        <v>0.3304727624</v>
      </c>
      <c r="BN428" s="43">
        <f t="shared" si="1745"/>
        <v>0.1910071929</v>
      </c>
      <c r="BO428" s="43">
        <f t="shared" si="1745"/>
        <v>0.1103986528</v>
      </c>
      <c r="BP428" s="43"/>
      <c r="BQ428" s="43"/>
      <c r="BR428" s="43"/>
      <c r="BS428" s="43"/>
      <c r="BT428" s="43"/>
      <c r="BU428" s="43"/>
      <c r="BV428" s="43"/>
      <c r="BW428" s="43"/>
      <c r="BX428" s="43"/>
    </row>
    <row r="429">
      <c r="A429" s="30"/>
      <c r="B429" s="30"/>
      <c r="C429" s="44">
        <f t="shared" si="56"/>
        <v>425</v>
      </c>
      <c r="D429" s="32">
        <f t="shared" si="14"/>
        <v>1421</v>
      </c>
      <c r="E429" s="32">
        <f t="shared" si="15"/>
        <v>1421</v>
      </c>
      <c r="F429" s="33">
        <f t="shared" si="16"/>
        <v>801</v>
      </c>
      <c r="G429" s="30">
        <f t="shared" si="17"/>
        <v>509</v>
      </c>
      <c r="H429" s="34">
        <f t="shared" si="18"/>
        <v>292</v>
      </c>
      <c r="I429" s="35">
        <f t="shared" si="19"/>
        <v>0.4847622591</v>
      </c>
      <c r="J429" s="35">
        <f t="shared" si="20"/>
        <v>0.5527117337</v>
      </c>
      <c r="K429" s="36">
        <f t="shared" si="21"/>
        <v>247</v>
      </c>
      <c r="L429" s="37">
        <f t="shared" si="22"/>
        <v>262</v>
      </c>
      <c r="M429" s="38">
        <f t="shared" si="23"/>
        <v>161</v>
      </c>
      <c r="N429" s="39">
        <f t="shared" si="24"/>
        <v>131</v>
      </c>
      <c r="O429" s="35">
        <f t="shared" si="25"/>
        <v>0.4852652259</v>
      </c>
      <c r="P429" s="35">
        <f t="shared" si="26"/>
        <v>0.551369863</v>
      </c>
      <c r="Q429" s="40">
        <f t="shared" si="27"/>
        <v>0.5093632959</v>
      </c>
      <c r="R429" s="35">
        <f t="shared" si="28"/>
        <v>0.3806146572</v>
      </c>
      <c r="S429" s="10">
        <f t="shared" si="57"/>
        <v>0.6678037292</v>
      </c>
      <c r="T429" s="10">
        <f t="shared" si="29"/>
        <v>0.8412625565</v>
      </c>
      <c r="U429" s="10">
        <f t="shared" si="30"/>
        <v>0.8412625565</v>
      </c>
      <c r="V429" s="30">
        <f t="shared" si="31"/>
        <v>801</v>
      </c>
      <c r="W429" s="30">
        <f t="shared" si="32"/>
        <v>408</v>
      </c>
      <c r="X429" s="34">
        <f t="shared" si="33"/>
        <v>535</v>
      </c>
      <c r="Y429" s="36">
        <f t="shared" si="34"/>
        <v>374</v>
      </c>
      <c r="Z429" s="37">
        <f t="shared" ref="Z429:AA429" si="1746">L429</f>
        <v>262</v>
      </c>
      <c r="AA429" s="38">
        <f t="shared" si="1746"/>
        <v>161</v>
      </c>
      <c r="AB429" s="39">
        <f t="shared" si="36"/>
        <v>71</v>
      </c>
      <c r="AC429" s="35">
        <f t="shared" si="37"/>
        <v>0.6939655172</v>
      </c>
      <c r="AD429" s="35">
        <f t="shared" si="38"/>
        <v>0.5880503145</v>
      </c>
      <c r="AE429" s="50">
        <f t="shared" ref="AE429:AF429" si="1747">O429</f>
        <v>0.4852652259</v>
      </c>
      <c r="AF429" s="50">
        <f t="shared" si="1747"/>
        <v>0.551369863</v>
      </c>
      <c r="AG429" s="52">
        <f t="shared" si="40"/>
        <v>0</v>
      </c>
      <c r="AH429" s="42">
        <v>506.0</v>
      </c>
      <c r="AI429" s="42">
        <v>351.0</v>
      </c>
      <c r="AJ429" s="42">
        <v>111.0</v>
      </c>
      <c r="AK429" s="42">
        <v>52.0</v>
      </c>
      <c r="AL429" s="42">
        <v>0.6809815950920245</v>
      </c>
      <c r="AM429" s="42">
        <v>0.5904317386231038</v>
      </c>
      <c r="AN429" s="42">
        <v>0.5224489795918368</v>
      </c>
      <c r="AO429" s="42">
        <v>0.5336538461538461</v>
      </c>
      <c r="AP429" s="42">
        <v>0.0</v>
      </c>
      <c r="AQ429" s="35">
        <f t="shared" si="41"/>
        <v>0.6809815951</v>
      </c>
      <c r="AR429" s="35">
        <f t="shared" si="42"/>
        <v>0.5904317386</v>
      </c>
      <c r="AS429" s="30">
        <f t="shared" si="43"/>
        <v>0.5869286127</v>
      </c>
      <c r="AT429" s="30">
        <f t="shared" si="44"/>
        <v>0.2856955642</v>
      </c>
      <c r="AU429" s="30">
        <f t="shared" si="45"/>
        <v>0.003503125959</v>
      </c>
      <c r="AV429" s="41">
        <f t="shared" si="46"/>
        <v>0.3881655728</v>
      </c>
      <c r="AW429" s="42">
        <f t="shared" si="47"/>
        <v>0.5221866947</v>
      </c>
      <c r="AX429" s="42">
        <f t="shared" si="48"/>
        <v>0.5275128352</v>
      </c>
      <c r="AY429" s="36">
        <f t="shared" si="49"/>
        <v>392</v>
      </c>
      <c r="AZ429" s="37">
        <f t="shared" si="50"/>
        <v>351</v>
      </c>
      <c r="BA429" s="38">
        <f t="shared" si="51"/>
        <v>111</v>
      </c>
      <c r="BB429" s="39">
        <f t="shared" si="52"/>
        <v>52</v>
      </c>
      <c r="BC429" s="43"/>
      <c r="BD429" s="43"/>
      <c r="BE429" s="43">
        <f t="shared" si="53"/>
        <v>1</v>
      </c>
      <c r="BF429" s="43">
        <f t="shared" ref="BF429:BK429" si="1748">POWER($AQ429,BF$3)</f>
        <v>0.6809815951</v>
      </c>
      <c r="BG429" s="43">
        <f t="shared" si="1748"/>
        <v>0.4637359329</v>
      </c>
      <c r="BH429" s="43">
        <f t="shared" si="1748"/>
        <v>0.3157956353</v>
      </c>
      <c r="BI429" s="43">
        <f t="shared" si="1748"/>
        <v>0.2150510154</v>
      </c>
      <c r="BJ429" s="43">
        <f t="shared" si="1748"/>
        <v>0.1464457835</v>
      </c>
      <c r="BK429" s="43">
        <f t="shared" si="1748"/>
        <v>0.09972688325</v>
      </c>
      <c r="BL429" s="43">
        <f t="shared" ref="BL429:BO429" si="1749">$AR429*BE429</f>
        <v>0.5904317386</v>
      </c>
      <c r="BM429" s="43">
        <f t="shared" si="1749"/>
        <v>0.4020731472</v>
      </c>
      <c r="BN429" s="43">
        <f t="shared" si="1749"/>
        <v>0.2738044131</v>
      </c>
      <c r="BO429" s="43">
        <f t="shared" si="1749"/>
        <v>0.186455766</v>
      </c>
      <c r="BP429" s="43"/>
      <c r="BQ429" s="43"/>
      <c r="BR429" s="43"/>
      <c r="BS429" s="43"/>
      <c r="BT429" s="43"/>
      <c r="BU429" s="43"/>
      <c r="BV429" s="43"/>
      <c r="BW429" s="43"/>
      <c r="BX429" s="43"/>
    </row>
    <row r="430">
      <c r="A430" s="30"/>
      <c r="B430" s="30"/>
      <c r="C430" s="44">
        <f t="shared" si="56"/>
        <v>426</v>
      </c>
      <c r="D430" s="32">
        <f t="shared" si="14"/>
        <v>1645</v>
      </c>
      <c r="E430" s="32">
        <f t="shared" si="15"/>
        <v>1645</v>
      </c>
      <c r="F430" s="33">
        <f t="shared" si="16"/>
        <v>725</v>
      </c>
      <c r="G430" s="30">
        <f t="shared" si="17"/>
        <v>489</v>
      </c>
      <c r="H430" s="34">
        <f t="shared" si="18"/>
        <v>236</v>
      </c>
      <c r="I430" s="35">
        <f t="shared" si="19"/>
        <v>0.3770236117</v>
      </c>
      <c r="J430" s="35">
        <f t="shared" si="20"/>
        <v>0.3929969743</v>
      </c>
      <c r="K430" s="36">
        <f t="shared" si="21"/>
        <v>184</v>
      </c>
      <c r="L430" s="37">
        <f t="shared" si="22"/>
        <v>305</v>
      </c>
      <c r="M430" s="38">
        <f t="shared" si="23"/>
        <v>93</v>
      </c>
      <c r="N430" s="39">
        <f t="shared" si="24"/>
        <v>143</v>
      </c>
      <c r="O430" s="35">
        <f t="shared" si="25"/>
        <v>0.3762781186</v>
      </c>
      <c r="P430" s="35">
        <f t="shared" si="26"/>
        <v>0.3940677966</v>
      </c>
      <c r="Q430" s="40">
        <f t="shared" si="27"/>
        <v>0.3820689655</v>
      </c>
      <c r="R430" s="35">
        <f t="shared" si="28"/>
        <v>0.2336683417</v>
      </c>
      <c r="S430" s="10">
        <f t="shared" si="57"/>
        <v>0.3728722558</v>
      </c>
      <c r="T430" s="10">
        <f t="shared" si="29"/>
        <v>0.4493086656</v>
      </c>
      <c r="U430" s="10">
        <f t="shared" si="30"/>
        <v>0.4493086656</v>
      </c>
      <c r="V430" s="30">
        <f t="shared" si="31"/>
        <v>725</v>
      </c>
      <c r="W430" s="30">
        <f t="shared" si="32"/>
        <v>277</v>
      </c>
      <c r="X430" s="34">
        <f t="shared" si="33"/>
        <v>277</v>
      </c>
      <c r="Y430" s="36">
        <f t="shared" si="34"/>
        <v>184</v>
      </c>
      <c r="Z430" s="37">
        <f t="shared" ref="Z430:AA430" si="1750">L430</f>
        <v>305</v>
      </c>
      <c r="AA430" s="38">
        <f t="shared" si="1750"/>
        <v>93</v>
      </c>
      <c r="AB430" s="39">
        <f t="shared" si="36"/>
        <v>226</v>
      </c>
      <c r="AC430" s="35">
        <f t="shared" si="37"/>
        <v>0.2915360502</v>
      </c>
      <c r="AD430" s="35">
        <f t="shared" si="38"/>
        <v>0.3762781186</v>
      </c>
      <c r="AE430" s="50">
        <f t="shared" ref="AE430:AF430" si="1751">O430</f>
        <v>0.3762781186</v>
      </c>
      <c r="AF430" s="50">
        <f t="shared" si="1751"/>
        <v>0.3940677966</v>
      </c>
      <c r="AG430" s="52">
        <f t="shared" si="40"/>
        <v>0</v>
      </c>
      <c r="AH430" s="42">
        <v>199.0</v>
      </c>
      <c r="AI430" s="42">
        <v>149.0</v>
      </c>
      <c r="AJ430" s="42">
        <v>50.0</v>
      </c>
      <c r="AK430" s="42">
        <v>28.0</v>
      </c>
      <c r="AL430" s="42">
        <v>0.6410256410256411</v>
      </c>
      <c r="AM430" s="42">
        <v>0.5718390804597702</v>
      </c>
      <c r="AN430" s="42">
        <v>0.4542124542124542</v>
      </c>
      <c r="AO430" s="42">
        <v>0.43478260869565216</v>
      </c>
      <c r="AP430" s="42">
        <v>0.0</v>
      </c>
      <c r="AQ430" s="35">
        <f t="shared" si="41"/>
        <v>0.641025641</v>
      </c>
      <c r="AR430" s="35">
        <f t="shared" si="42"/>
        <v>0.5718390805</v>
      </c>
      <c r="AS430" s="30">
        <f t="shared" si="43"/>
        <v>0.5754590964</v>
      </c>
      <c r="AT430" s="30">
        <f t="shared" si="44"/>
        <v>0.2742260479</v>
      </c>
      <c r="AU430" s="30">
        <f t="shared" si="45"/>
        <v>-0.003620015932</v>
      </c>
      <c r="AV430" s="41">
        <f t="shared" si="46"/>
        <v>0.3811645091</v>
      </c>
      <c r="AW430" s="42">
        <f t="shared" si="47"/>
        <v>0.493008011</v>
      </c>
      <c r="AX430" s="42">
        <f t="shared" si="48"/>
        <v>0.4875041514</v>
      </c>
      <c r="AY430" s="36">
        <f t="shared" si="49"/>
        <v>142</v>
      </c>
      <c r="AZ430" s="37">
        <f t="shared" si="50"/>
        <v>149</v>
      </c>
      <c r="BA430" s="38">
        <f t="shared" si="51"/>
        <v>50</v>
      </c>
      <c r="BB430" s="39">
        <f t="shared" si="52"/>
        <v>28</v>
      </c>
      <c r="BC430" s="43"/>
      <c r="BD430" s="43"/>
      <c r="BE430" s="43">
        <f t="shared" si="53"/>
        <v>1</v>
      </c>
      <c r="BF430" s="43">
        <f t="shared" ref="BF430:BK430" si="1752">POWER($AQ430,BF$3)</f>
        <v>0.641025641</v>
      </c>
      <c r="BG430" s="43">
        <f t="shared" si="1752"/>
        <v>0.4109138725</v>
      </c>
      <c r="BH430" s="43">
        <f t="shared" si="1752"/>
        <v>0.2634063285</v>
      </c>
      <c r="BI430" s="43">
        <f t="shared" si="1752"/>
        <v>0.1688502106</v>
      </c>
      <c r="BJ430" s="43">
        <f t="shared" si="1752"/>
        <v>0.1082373145</v>
      </c>
      <c r="BK430" s="43">
        <f t="shared" si="1752"/>
        <v>0.06938289389</v>
      </c>
      <c r="BL430" s="43">
        <f t="shared" ref="BL430:BO430" si="1753">$AR430*BE430</f>
        <v>0.5718390805</v>
      </c>
      <c r="BM430" s="43">
        <f t="shared" si="1753"/>
        <v>0.3665635131</v>
      </c>
      <c r="BN430" s="43">
        <f t="shared" si="1753"/>
        <v>0.234976611</v>
      </c>
      <c r="BO430" s="43">
        <f t="shared" si="1753"/>
        <v>0.1506260327</v>
      </c>
      <c r="BP430" s="43"/>
      <c r="BQ430" s="43"/>
      <c r="BR430" s="43"/>
      <c r="BS430" s="43"/>
      <c r="BT430" s="43"/>
      <c r="BU430" s="43"/>
      <c r="BV430" s="43"/>
      <c r="BW430" s="43"/>
      <c r="BX430" s="43"/>
    </row>
    <row r="431">
      <c r="A431" s="30"/>
      <c r="B431" s="30"/>
      <c r="C431" s="44">
        <f t="shared" si="56"/>
        <v>427</v>
      </c>
      <c r="D431" s="32">
        <f t="shared" si="14"/>
        <v>576</v>
      </c>
      <c r="E431" s="32">
        <f t="shared" si="15"/>
        <v>576</v>
      </c>
      <c r="F431" s="33">
        <f t="shared" si="16"/>
        <v>252</v>
      </c>
      <c r="G431" s="30">
        <f t="shared" si="17"/>
        <v>211</v>
      </c>
      <c r="H431" s="34">
        <f t="shared" si="18"/>
        <v>41</v>
      </c>
      <c r="I431" s="35">
        <f t="shared" si="19"/>
        <v>0.2365026123</v>
      </c>
      <c r="J431" s="35">
        <f t="shared" si="20"/>
        <v>0.1817619902</v>
      </c>
      <c r="K431" s="36">
        <f t="shared" si="21"/>
        <v>50</v>
      </c>
      <c r="L431" s="37">
        <f t="shared" si="22"/>
        <v>161</v>
      </c>
      <c r="M431" s="38">
        <f t="shared" si="23"/>
        <v>7</v>
      </c>
      <c r="N431" s="39">
        <f t="shared" si="24"/>
        <v>34</v>
      </c>
      <c r="O431" s="35">
        <f t="shared" si="25"/>
        <v>0.2369668246</v>
      </c>
      <c r="P431" s="35">
        <f t="shared" si="26"/>
        <v>0.1707317073</v>
      </c>
      <c r="Q431" s="40">
        <f t="shared" si="27"/>
        <v>0.2261904762</v>
      </c>
      <c r="R431" s="35">
        <f t="shared" si="28"/>
        <v>0.04166666667</v>
      </c>
      <c r="S431" s="10">
        <f t="shared" si="57"/>
        <v>0.4825419057</v>
      </c>
      <c r="T431" s="10">
        <f t="shared" si="29"/>
        <v>0.7487025776</v>
      </c>
      <c r="U431" s="10">
        <f t="shared" si="30"/>
        <v>0.7487025776</v>
      </c>
      <c r="V431" s="30">
        <f t="shared" si="31"/>
        <v>252</v>
      </c>
      <c r="W431" s="30">
        <f t="shared" si="32"/>
        <v>57</v>
      </c>
      <c r="X431" s="34">
        <f t="shared" si="33"/>
        <v>122</v>
      </c>
      <c r="Y431" s="36">
        <f t="shared" si="34"/>
        <v>115</v>
      </c>
      <c r="Z431" s="37">
        <f t="shared" ref="Z431:AA431" si="1754">L431</f>
        <v>161</v>
      </c>
      <c r="AA431" s="38">
        <f t="shared" si="1754"/>
        <v>7</v>
      </c>
      <c r="AB431" s="39">
        <f t="shared" si="36"/>
        <v>39</v>
      </c>
      <c r="AC431" s="35">
        <f t="shared" si="37"/>
        <v>0.152173913</v>
      </c>
      <c r="AD431" s="35">
        <f t="shared" si="38"/>
        <v>0.4166666667</v>
      </c>
      <c r="AE431" s="50">
        <f t="shared" ref="AE431:AF431" si="1755">O431</f>
        <v>0.2369668246</v>
      </c>
      <c r="AF431" s="50">
        <f t="shared" si="1755"/>
        <v>0.1707317073</v>
      </c>
      <c r="AG431" s="52">
        <f t="shared" si="40"/>
        <v>0</v>
      </c>
      <c r="AH431" s="42">
        <v>587.0</v>
      </c>
      <c r="AI431" s="42">
        <v>330.0</v>
      </c>
      <c r="AJ431" s="42">
        <v>237.0</v>
      </c>
      <c r="AK431" s="42">
        <v>78.0</v>
      </c>
      <c r="AL431" s="42">
        <v>0.7523809523809524</v>
      </c>
      <c r="AM431" s="42">
        <v>0.6401308615049073</v>
      </c>
      <c r="AN431" s="42">
        <v>0.45454545454545453</v>
      </c>
      <c r="AO431" s="42">
        <v>0.42245989304812837</v>
      </c>
      <c r="AP431" s="42">
        <v>0.0</v>
      </c>
      <c r="AQ431" s="35">
        <f t="shared" si="41"/>
        <v>0.7523809524</v>
      </c>
      <c r="AR431" s="35">
        <f t="shared" si="42"/>
        <v>0.6401308615</v>
      </c>
      <c r="AS431" s="30">
        <f t="shared" si="43"/>
        <v>0.6055586873</v>
      </c>
      <c r="AT431" s="30">
        <f t="shared" si="44"/>
        <v>0.3043256388</v>
      </c>
      <c r="AU431" s="30">
        <f t="shared" si="45"/>
        <v>0.03457217421</v>
      </c>
      <c r="AV431" s="41">
        <f t="shared" si="46"/>
        <v>0.4010327337</v>
      </c>
      <c r="AW431" s="42">
        <f t="shared" si="47"/>
        <v>0.5738863964</v>
      </c>
      <c r="AX431" s="42">
        <f t="shared" si="48"/>
        <v>0.6264498097</v>
      </c>
      <c r="AY431" s="36">
        <f t="shared" si="49"/>
        <v>553</v>
      </c>
      <c r="AZ431" s="37">
        <f t="shared" si="50"/>
        <v>330</v>
      </c>
      <c r="BA431" s="38">
        <f t="shared" si="51"/>
        <v>237</v>
      </c>
      <c r="BB431" s="39">
        <f t="shared" si="52"/>
        <v>78</v>
      </c>
      <c r="BC431" s="43"/>
      <c r="BD431" s="43"/>
      <c r="BE431" s="43">
        <f t="shared" si="53"/>
        <v>1</v>
      </c>
      <c r="BF431" s="43">
        <f t="shared" ref="BF431:BK431" si="1756">POWER($AQ431,BF$3)</f>
        <v>0.7523809524</v>
      </c>
      <c r="BG431" s="43">
        <f t="shared" si="1756"/>
        <v>0.5660770975</v>
      </c>
      <c r="BH431" s="43">
        <f t="shared" si="1756"/>
        <v>0.4259056257</v>
      </c>
      <c r="BI431" s="43">
        <f t="shared" si="1756"/>
        <v>0.3204432803</v>
      </c>
      <c r="BJ431" s="43">
        <f t="shared" si="1756"/>
        <v>0.2410954204</v>
      </c>
      <c r="BK431" s="43">
        <f t="shared" si="1756"/>
        <v>0.181395602</v>
      </c>
      <c r="BL431" s="43">
        <f t="shared" ref="BL431:BO431" si="1757">$AR431*BE431</f>
        <v>0.6401308615</v>
      </c>
      <c r="BM431" s="43">
        <f t="shared" si="1757"/>
        <v>0.4816222672</v>
      </c>
      <c r="BN431" s="43">
        <f t="shared" si="1757"/>
        <v>0.3623634201</v>
      </c>
      <c r="BO431" s="43">
        <f t="shared" si="1757"/>
        <v>0.2726353351</v>
      </c>
      <c r="BP431" s="43"/>
      <c r="BQ431" s="43"/>
      <c r="BR431" s="43"/>
      <c r="BS431" s="43"/>
      <c r="BT431" s="43"/>
      <c r="BU431" s="43"/>
      <c r="BV431" s="43"/>
      <c r="BW431" s="43"/>
      <c r="BX431" s="43"/>
    </row>
    <row r="432">
      <c r="A432" s="30"/>
      <c r="B432" s="30"/>
      <c r="C432" s="44">
        <f t="shared" si="56"/>
        <v>428</v>
      </c>
      <c r="D432" s="32">
        <f t="shared" si="14"/>
        <v>1890</v>
      </c>
      <c r="E432" s="32">
        <f t="shared" si="15"/>
        <v>1890</v>
      </c>
      <c r="F432" s="33">
        <f t="shared" si="16"/>
        <v>852</v>
      </c>
      <c r="G432" s="30">
        <f t="shared" si="17"/>
        <v>589</v>
      </c>
      <c r="H432" s="34">
        <f t="shared" si="18"/>
        <v>263</v>
      </c>
      <c r="I432" s="35">
        <f t="shared" si="19"/>
        <v>0.3741838635</v>
      </c>
      <c r="J432" s="35">
        <f t="shared" si="20"/>
        <v>0.3650719872</v>
      </c>
      <c r="K432" s="36">
        <f t="shared" si="21"/>
        <v>220</v>
      </c>
      <c r="L432" s="37">
        <f t="shared" si="22"/>
        <v>369</v>
      </c>
      <c r="M432" s="38">
        <f t="shared" si="23"/>
        <v>96</v>
      </c>
      <c r="N432" s="39">
        <f t="shared" si="24"/>
        <v>167</v>
      </c>
      <c r="O432" s="35">
        <f t="shared" si="25"/>
        <v>0.3735144312</v>
      </c>
      <c r="P432" s="35">
        <f t="shared" si="26"/>
        <v>0.3650190114</v>
      </c>
      <c r="Q432" s="40">
        <f t="shared" si="27"/>
        <v>0.3708920188</v>
      </c>
      <c r="R432" s="35">
        <f t="shared" si="28"/>
        <v>0.2064516129</v>
      </c>
      <c r="S432" s="10">
        <f t="shared" si="57"/>
        <v>0.5716622375</v>
      </c>
      <c r="T432" s="10">
        <f t="shared" si="29"/>
        <v>0.7921485649</v>
      </c>
      <c r="U432" s="10">
        <f t="shared" si="30"/>
        <v>0.7921485649</v>
      </c>
      <c r="V432" s="30">
        <f t="shared" si="31"/>
        <v>852</v>
      </c>
      <c r="W432" s="30">
        <f t="shared" si="32"/>
        <v>316</v>
      </c>
      <c r="X432" s="34">
        <f t="shared" si="33"/>
        <v>487</v>
      </c>
      <c r="Y432" s="36">
        <f t="shared" si="34"/>
        <v>391</v>
      </c>
      <c r="Z432" s="37">
        <f t="shared" ref="Z432:AA432" si="1758">L432</f>
        <v>369</v>
      </c>
      <c r="AA432" s="38">
        <f t="shared" si="1758"/>
        <v>96</v>
      </c>
      <c r="AB432" s="39">
        <f t="shared" si="36"/>
        <v>103</v>
      </c>
      <c r="AC432" s="35">
        <f t="shared" si="37"/>
        <v>0.4824120603</v>
      </c>
      <c r="AD432" s="35">
        <f t="shared" si="38"/>
        <v>0.5144736842</v>
      </c>
      <c r="AE432" s="50">
        <f t="shared" ref="AE432:AF432" si="1759">O432</f>
        <v>0.3735144312</v>
      </c>
      <c r="AF432" s="50">
        <f t="shared" si="1759"/>
        <v>0.3650190114</v>
      </c>
      <c r="AG432" s="52">
        <f t="shared" si="40"/>
        <v>0</v>
      </c>
      <c r="AH432" s="42">
        <v>403.0</v>
      </c>
      <c r="AI432" s="42">
        <v>325.0</v>
      </c>
      <c r="AJ432" s="42">
        <v>179.0</v>
      </c>
      <c r="AK432" s="42">
        <v>110.0</v>
      </c>
      <c r="AL432" s="42">
        <v>0.6193771626297578</v>
      </c>
      <c r="AM432" s="42">
        <v>0.5535714285714286</v>
      </c>
      <c r="AN432" s="42">
        <v>0.42680776014109345</v>
      </c>
      <c r="AO432" s="42">
        <v>0.4904109589041096</v>
      </c>
      <c r="AP432" s="42">
        <v>0.0</v>
      </c>
      <c r="AQ432" s="35">
        <f t="shared" si="41"/>
        <v>0.6193771626</v>
      </c>
      <c r="AR432" s="35">
        <f t="shared" si="42"/>
        <v>0.5535714286</v>
      </c>
      <c r="AS432" s="30">
        <f t="shared" si="43"/>
        <v>0.5689385039</v>
      </c>
      <c r="AT432" s="30">
        <f t="shared" si="44"/>
        <v>0.2677054554</v>
      </c>
      <c r="AU432" s="30">
        <f t="shared" si="45"/>
        <v>-0.01536707534</v>
      </c>
      <c r="AV432" s="41">
        <f t="shared" si="46"/>
        <v>0.3774304092</v>
      </c>
      <c r="AW432" s="42">
        <f t="shared" si="47"/>
        <v>0.4771238206</v>
      </c>
      <c r="AX432" s="42">
        <f t="shared" si="48"/>
        <v>0.4537597728</v>
      </c>
      <c r="AY432" s="36">
        <f t="shared" si="49"/>
        <v>270</v>
      </c>
      <c r="AZ432" s="37">
        <f t="shared" si="50"/>
        <v>325</v>
      </c>
      <c r="BA432" s="38">
        <f t="shared" si="51"/>
        <v>179</v>
      </c>
      <c r="BB432" s="39">
        <f t="shared" si="52"/>
        <v>110</v>
      </c>
      <c r="BC432" s="43"/>
      <c r="BD432" s="43"/>
      <c r="BE432" s="43">
        <f t="shared" si="53"/>
        <v>1</v>
      </c>
      <c r="BF432" s="43">
        <f t="shared" ref="BF432:BK432" si="1760">POWER($AQ432,BF$3)</f>
        <v>0.6193771626</v>
      </c>
      <c r="BG432" s="43">
        <f t="shared" si="1760"/>
        <v>0.3836280696</v>
      </c>
      <c r="BH432" s="43">
        <f t="shared" si="1760"/>
        <v>0.2376104652</v>
      </c>
      <c r="BI432" s="43">
        <f t="shared" si="1760"/>
        <v>0.1471704958</v>
      </c>
      <c r="BJ432" s="43">
        <f t="shared" si="1760"/>
        <v>0.0911540441</v>
      </c>
      <c r="BK432" s="43">
        <f t="shared" si="1760"/>
        <v>0.05645873319</v>
      </c>
      <c r="BL432" s="43">
        <f t="shared" ref="BL432:BO432" si="1761">$AR432*BE432</f>
        <v>0.5535714286</v>
      </c>
      <c r="BM432" s="43">
        <f t="shared" si="1761"/>
        <v>0.3428695007</v>
      </c>
      <c r="BN432" s="43">
        <f t="shared" si="1761"/>
        <v>0.2123655385</v>
      </c>
      <c r="BO432" s="43">
        <f t="shared" si="1761"/>
        <v>0.1315343647</v>
      </c>
      <c r="BP432" s="43"/>
      <c r="BQ432" s="43"/>
      <c r="BR432" s="43"/>
      <c r="BS432" s="43"/>
      <c r="BT432" s="43"/>
      <c r="BU432" s="43"/>
      <c r="BV432" s="43"/>
      <c r="BW432" s="43"/>
      <c r="BX432" s="43"/>
    </row>
    <row r="433">
      <c r="A433" s="30"/>
      <c r="B433" s="30"/>
      <c r="C433" s="44">
        <f t="shared" si="56"/>
        <v>429</v>
      </c>
      <c r="D433" s="32">
        <f t="shared" si="14"/>
        <v>1352</v>
      </c>
      <c r="E433" s="32">
        <f t="shared" si="15"/>
        <v>1352</v>
      </c>
      <c r="F433" s="33">
        <f t="shared" si="16"/>
        <v>545</v>
      </c>
      <c r="G433" s="30">
        <f t="shared" si="17"/>
        <v>433</v>
      </c>
      <c r="H433" s="34">
        <f t="shared" si="18"/>
        <v>112</v>
      </c>
      <c r="I433" s="35">
        <f t="shared" si="19"/>
        <v>0.220358153</v>
      </c>
      <c r="J433" s="35">
        <f t="shared" si="20"/>
        <v>0.2634889243</v>
      </c>
      <c r="K433" s="36">
        <f t="shared" si="21"/>
        <v>95</v>
      </c>
      <c r="L433" s="37">
        <f t="shared" si="22"/>
        <v>338</v>
      </c>
      <c r="M433" s="38">
        <f t="shared" si="23"/>
        <v>30</v>
      </c>
      <c r="N433" s="39">
        <f t="shared" si="24"/>
        <v>82</v>
      </c>
      <c r="O433" s="35">
        <f t="shared" si="25"/>
        <v>0.2193995381</v>
      </c>
      <c r="P433" s="35">
        <f t="shared" si="26"/>
        <v>0.2678571429</v>
      </c>
      <c r="Q433" s="40">
        <f t="shared" si="27"/>
        <v>0.2293577982</v>
      </c>
      <c r="R433" s="35">
        <f t="shared" si="28"/>
        <v>0.08152173913</v>
      </c>
      <c r="S433" s="10">
        <f t="shared" si="57"/>
        <v>0.4722947626</v>
      </c>
      <c r="T433" s="10">
        <f t="shared" si="29"/>
        <v>0.7070762323</v>
      </c>
      <c r="U433" s="10">
        <f t="shared" si="30"/>
        <v>0.7070762323</v>
      </c>
      <c r="V433" s="30">
        <f t="shared" si="31"/>
        <v>545</v>
      </c>
      <c r="W433" s="30">
        <f t="shared" si="32"/>
        <v>125</v>
      </c>
      <c r="X433" s="34">
        <f t="shared" si="33"/>
        <v>257</v>
      </c>
      <c r="Y433" s="36">
        <f t="shared" si="34"/>
        <v>227</v>
      </c>
      <c r="Z433" s="37">
        <f t="shared" ref="Z433:AA433" si="1762">L433</f>
        <v>338</v>
      </c>
      <c r="AA433" s="38">
        <f t="shared" si="1762"/>
        <v>30</v>
      </c>
      <c r="AB433" s="39">
        <f t="shared" si="36"/>
        <v>94</v>
      </c>
      <c r="AC433" s="35">
        <f t="shared" si="37"/>
        <v>0.2419354839</v>
      </c>
      <c r="AD433" s="35">
        <f t="shared" si="38"/>
        <v>0.4017699115</v>
      </c>
      <c r="AE433" s="50">
        <f t="shared" ref="AE433:AF433" si="1763">O433</f>
        <v>0.2193995381</v>
      </c>
      <c r="AF433" s="50">
        <f t="shared" si="1763"/>
        <v>0.2678571429</v>
      </c>
      <c r="AG433" s="52">
        <f t="shared" si="40"/>
        <v>0</v>
      </c>
      <c r="AH433" s="42">
        <v>196.0</v>
      </c>
      <c r="AI433" s="42">
        <v>211.0</v>
      </c>
      <c r="AJ433" s="42">
        <v>84.0</v>
      </c>
      <c r="AK433" s="42">
        <v>150.0</v>
      </c>
      <c r="AL433" s="42">
        <v>0.358974358974359</v>
      </c>
      <c r="AM433" s="42">
        <v>0.48157248157248156</v>
      </c>
      <c r="AN433" s="42">
        <v>0.48157248157248156</v>
      </c>
      <c r="AO433" s="42">
        <v>0.5217391304347826</v>
      </c>
      <c r="AP433" s="42">
        <v>0.0</v>
      </c>
      <c r="AQ433" s="35">
        <f t="shared" si="41"/>
        <v>0.358974359</v>
      </c>
      <c r="AR433" s="35">
        <f t="shared" si="42"/>
        <v>0.4815724816</v>
      </c>
      <c r="AS433" s="30">
        <f t="shared" si="43"/>
        <v>0.4745136616</v>
      </c>
      <c r="AT433" s="30">
        <f t="shared" si="44"/>
        <v>0.1732806131</v>
      </c>
      <c r="AU433" s="30">
        <f t="shared" si="45"/>
        <v>0.007058819968</v>
      </c>
      <c r="AV433" s="41">
        <f t="shared" si="46"/>
        <v>0.3356777555</v>
      </c>
      <c r="AW433" s="42">
        <f t="shared" si="47"/>
        <v>0.2818587956</v>
      </c>
      <c r="AX433" s="42">
        <f t="shared" si="48"/>
        <v>0.2925910009</v>
      </c>
      <c r="AY433" s="36">
        <f t="shared" si="49"/>
        <v>87</v>
      </c>
      <c r="AZ433" s="37">
        <f t="shared" si="50"/>
        <v>211</v>
      </c>
      <c r="BA433" s="38">
        <f t="shared" si="51"/>
        <v>84</v>
      </c>
      <c r="BB433" s="39">
        <f t="shared" si="52"/>
        <v>150</v>
      </c>
      <c r="BC433" s="43"/>
      <c r="BD433" s="43"/>
      <c r="BE433" s="43">
        <f t="shared" si="53"/>
        <v>1</v>
      </c>
      <c r="BF433" s="43">
        <f t="shared" ref="BF433:BK433" si="1764">POWER($AQ433,BF$3)</f>
        <v>0.358974359</v>
      </c>
      <c r="BG433" s="43">
        <f t="shared" si="1764"/>
        <v>0.1288625904</v>
      </c>
      <c r="BH433" s="43">
        <f t="shared" si="1764"/>
        <v>0.04625836578</v>
      </c>
      <c r="BI433" s="43">
        <f t="shared" si="1764"/>
        <v>0.0166055672</v>
      </c>
      <c r="BJ433" s="43">
        <f t="shared" si="1764"/>
        <v>0.005960972843</v>
      </c>
      <c r="BK433" s="43">
        <f t="shared" si="1764"/>
        <v>0.002139836405</v>
      </c>
      <c r="BL433" s="43">
        <f t="shared" ref="BL433:BO433" si="1765">$AR433*BE433</f>
        <v>0.4815724816</v>
      </c>
      <c r="BM433" s="43">
        <f t="shared" si="1765"/>
        <v>0.1728721729</v>
      </c>
      <c r="BN433" s="43">
        <f t="shared" si="1765"/>
        <v>0.06205667744</v>
      </c>
      <c r="BO433" s="43">
        <f t="shared" si="1765"/>
        <v>0.022276756</v>
      </c>
      <c r="BP433" s="43"/>
      <c r="BQ433" s="43"/>
      <c r="BR433" s="43"/>
      <c r="BS433" s="43"/>
      <c r="BT433" s="43"/>
      <c r="BU433" s="43"/>
      <c r="BV433" s="43"/>
      <c r="BW433" s="43"/>
      <c r="BX433" s="43"/>
    </row>
    <row r="434">
      <c r="A434" s="30"/>
      <c r="B434" s="30"/>
      <c r="C434" s="44">
        <f t="shared" si="56"/>
        <v>430</v>
      </c>
      <c r="D434" s="32">
        <f t="shared" si="14"/>
        <v>2641</v>
      </c>
      <c r="E434" s="32">
        <f t="shared" si="15"/>
        <v>2641</v>
      </c>
      <c r="F434" s="33">
        <f t="shared" si="16"/>
        <v>1638</v>
      </c>
      <c r="G434" s="30">
        <f t="shared" si="17"/>
        <v>865</v>
      </c>
      <c r="H434" s="34">
        <f t="shared" si="18"/>
        <v>773</v>
      </c>
      <c r="I434" s="35">
        <f t="shared" si="19"/>
        <v>0.340271914</v>
      </c>
      <c r="J434" s="35">
        <f t="shared" si="20"/>
        <v>0.3026305927</v>
      </c>
      <c r="K434" s="36">
        <f t="shared" si="21"/>
        <v>294</v>
      </c>
      <c r="L434" s="37">
        <f t="shared" si="22"/>
        <v>571</v>
      </c>
      <c r="M434" s="38">
        <f t="shared" si="23"/>
        <v>234</v>
      </c>
      <c r="N434" s="39">
        <f t="shared" si="24"/>
        <v>539</v>
      </c>
      <c r="O434" s="35">
        <f t="shared" si="25"/>
        <v>0.3398843931</v>
      </c>
      <c r="P434" s="35">
        <f t="shared" si="26"/>
        <v>0.3027166882</v>
      </c>
      <c r="Q434" s="40">
        <f t="shared" si="27"/>
        <v>0.3223443223</v>
      </c>
      <c r="R434" s="35">
        <f t="shared" si="28"/>
        <v>0.2906832298</v>
      </c>
      <c r="S434" s="10">
        <f t="shared" si="57"/>
        <v>0.54084297</v>
      </c>
      <c r="T434" s="10">
        <f t="shared" si="29"/>
        <v>0.6891530208</v>
      </c>
      <c r="U434" s="10">
        <f t="shared" si="30"/>
        <v>0.6891530208</v>
      </c>
      <c r="V434" s="30">
        <f t="shared" si="31"/>
        <v>1638</v>
      </c>
      <c r="W434" s="30">
        <f t="shared" si="32"/>
        <v>528</v>
      </c>
      <c r="X434" s="34">
        <f t="shared" si="33"/>
        <v>886</v>
      </c>
      <c r="Y434" s="36">
        <f t="shared" si="34"/>
        <v>652</v>
      </c>
      <c r="Z434" s="37">
        <f t="shared" ref="Z434:AA434" si="1766">L434</f>
        <v>571</v>
      </c>
      <c r="AA434" s="38">
        <f t="shared" si="1766"/>
        <v>234</v>
      </c>
      <c r="AB434" s="39">
        <f t="shared" si="36"/>
        <v>294</v>
      </c>
      <c r="AC434" s="35">
        <f t="shared" si="37"/>
        <v>0.4431818182</v>
      </c>
      <c r="AD434" s="35">
        <f t="shared" si="38"/>
        <v>0.5331152903</v>
      </c>
      <c r="AE434" s="50">
        <f t="shared" ref="AE434:AF434" si="1767">O434</f>
        <v>0.3398843931</v>
      </c>
      <c r="AF434" s="50">
        <f t="shared" si="1767"/>
        <v>0.3027166882</v>
      </c>
      <c r="AG434" s="52">
        <f t="shared" si="40"/>
        <v>0</v>
      </c>
      <c r="AH434" s="42">
        <v>178.0</v>
      </c>
      <c r="AI434" s="42">
        <v>143.0</v>
      </c>
      <c r="AJ434" s="42">
        <v>56.0</v>
      </c>
      <c r="AK434" s="42">
        <v>58.0</v>
      </c>
      <c r="AL434" s="42">
        <v>0.49122807017543857</v>
      </c>
      <c r="AM434" s="42">
        <v>0.5545171339563862</v>
      </c>
      <c r="AN434" s="42">
        <v>0.3222748815165877</v>
      </c>
      <c r="AO434" s="42">
        <v>0.28717948717948716</v>
      </c>
      <c r="AP434" s="42">
        <v>0.0</v>
      </c>
      <c r="AQ434" s="35">
        <f t="shared" si="41"/>
        <v>0.4912280702</v>
      </c>
      <c r="AR434" s="35">
        <f t="shared" si="42"/>
        <v>0.554517134</v>
      </c>
      <c r="AS434" s="30">
        <f t="shared" si="43"/>
        <v>0.5260658722</v>
      </c>
      <c r="AT434" s="30">
        <f t="shared" si="44"/>
        <v>0.2248328237</v>
      </c>
      <c r="AU434" s="30">
        <f t="shared" si="45"/>
        <v>0.02845126176</v>
      </c>
      <c r="AV434" s="41">
        <f t="shared" si="46"/>
        <v>0.3561632064</v>
      </c>
      <c r="AW434" s="42">
        <f t="shared" si="47"/>
        <v>0.3820044604</v>
      </c>
      <c r="AX434" s="42">
        <f t="shared" si="48"/>
        <v>0.4252616597</v>
      </c>
      <c r="AY434" s="36">
        <f t="shared" si="49"/>
        <v>106</v>
      </c>
      <c r="AZ434" s="37">
        <f t="shared" si="50"/>
        <v>143</v>
      </c>
      <c r="BA434" s="38">
        <f t="shared" si="51"/>
        <v>56</v>
      </c>
      <c r="BB434" s="39">
        <f t="shared" si="52"/>
        <v>58</v>
      </c>
      <c r="BC434" s="43"/>
      <c r="BD434" s="43"/>
      <c r="BE434" s="43">
        <f t="shared" si="53"/>
        <v>1</v>
      </c>
      <c r="BF434" s="43">
        <f t="shared" ref="BF434:BK434" si="1768">POWER($AQ434,BF$3)</f>
        <v>0.4912280702</v>
      </c>
      <c r="BG434" s="43">
        <f t="shared" si="1768"/>
        <v>0.2413050169</v>
      </c>
      <c r="BH434" s="43">
        <f t="shared" si="1768"/>
        <v>0.1185357978</v>
      </c>
      <c r="BI434" s="43">
        <f t="shared" si="1768"/>
        <v>0.05822811119</v>
      </c>
      <c r="BJ434" s="43">
        <f t="shared" si="1768"/>
        <v>0.02860328269</v>
      </c>
      <c r="BK434" s="43">
        <f t="shared" si="1768"/>
        <v>0.01405073536</v>
      </c>
      <c r="BL434" s="43">
        <f t="shared" ref="BL434:BO434" si="1769">$AR434*BE434</f>
        <v>0.554517134</v>
      </c>
      <c r="BM434" s="43">
        <f t="shared" si="1769"/>
        <v>0.2723943816</v>
      </c>
      <c r="BN434" s="43">
        <f t="shared" si="1769"/>
        <v>0.1338077664</v>
      </c>
      <c r="BO434" s="43">
        <f t="shared" si="1769"/>
        <v>0.06573013086</v>
      </c>
      <c r="BP434" s="43"/>
      <c r="BQ434" s="43"/>
      <c r="BR434" s="43"/>
      <c r="BS434" s="43"/>
      <c r="BT434" s="43"/>
      <c r="BU434" s="43"/>
      <c r="BV434" s="43"/>
      <c r="BW434" s="43"/>
      <c r="BX434" s="43"/>
    </row>
    <row r="435">
      <c r="A435" s="30"/>
      <c r="B435" s="30"/>
      <c r="C435" s="44">
        <f t="shared" si="56"/>
        <v>431</v>
      </c>
      <c r="D435" s="32">
        <f t="shared" si="14"/>
        <v>2847</v>
      </c>
      <c r="E435" s="32">
        <f t="shared" si="15"/>
        <v>2847</v>
      </c>
      <c r="F435" s="33">
        <f t="shared" si="16"/>
        <v>1769</v>
      </c>
      <c r="G435" s="30">
        <f t="shared" si="17"/>
        <v>1171</v>
      </c>
      <c r="H435" s="34">
        <f t="shared" si="18"/>
        <v>598</v>
      </c>
      <c r="I435" s="35">
        <f t="shared" si="19"/>
        <v>0.4714066895</v>
      </c>
      <c r="J435" s="35">
        <f t="shared" si="20"/>
        <v>0.4811275241</v>
      </c>
      <c r="K435" s="36">
        <f t="shared" si="21"/>
        <v>552</v>
      </c>
      <c r="L435" s="37">
        <f t="shared" si="22"/>
        <v>619</v>
      </c>
      <c r="M435" s="38">
        <f t="shared" si="23"/>
        <v>288</v>
      </c>
      <c r="N435" s="39">
        <f t="shared" si="24"/>
        <v>310</v>
      </c>
      <c r="O435" s="35">
        <f t="shared" si="25"/>
        <v>0.4713919727</v>
      </c>
      <c r="P435" s="35">
        <f t="shared" si="26"/>
        <v>0.4816053512</v>
      </c>
      <c r="Q435" s="40">
        <f t="shared" si="27"/>
        <v>0.4748445449</v>
      </c>
      <c r="R435" s="35">
        <f t="shared" si="28"/>
        <v>0.3175303197</v>
      </c>
      <c r="S435" s="10">
        <f t="shared" si="57"/>
        <v>0.6981931326</v>
      </c>
      <c r="T435" s="10">
        <f t="shared" si="29"/>
        <v>0.9303796903</v>
      </c>
      <c r="U435" s="10">
        <f t="shared" si="30"/>
        <v>0.9303796903</v>
      </c>
      <c r="V435" s="30">
        <f t="shared" si="31"/>
        <v>1769</v>
      </c>
      <c r="W435" s="30">
        <f t="shared" si="32"/>
        <v>840</v>
      </c>
      <c r="X435" s="34">
        <f t="shared" si="33"/>
        <v>1235</v>
      </c>
      <c r="Y435" s="36">
        <f t="shared" si="34"/>
        <v>947</v>
      </c>
      <c r="Z435" s="37">
        <f t="shared" ref="Z435:AA435" si="1770">L435</f>
        <v>619</v>
      </c>
      <c r="AA435" s="38">
        <f t="shared" si="1770"/>
        <v>288</v>
      </c>
      <c r="AB435" s="39">
        <f t="shared" si="36"/>
        <v>71</v>
      </c>
      <c r="AC435" s="35">
        <f t="shared" si="37"/>
        <v>0.8022284123</v>
      </c>
      <c r="AD435" s="35">
        <f t="shared" si="38"/>
        <v>0.6047254151</v>
      </c>
      <c r="AE435" s="50">
        <f t="shared" ref="AE435:AF435" si="1771">O435</f>
        <v>0.4713919727</v>
      </c>
      <c r="AF435" s="50">
        <f t="shared" si="1771"/>
        <v>0.4816053512</v>
      </c>
      <c r="AG435" s="52">
        <f t="shared" si="40"/>
        <v>0</v>
      </c>
      <c r="AH435" s="42">
        <v>131.0</v>
      </c>
      <c r="AI435" s="42">
        <v>133.0</v>
      </c>
      <c r="AJ435" s="42">
        <v>53.0</v>
      </c>
      <c r="AK435" s="42">
        <v>59.0</v>
      </c>
      <c r="AL435" s="42">
        <v>0.4732142857142857</v>
      </c>
      <c r="AM435" s="42">
        <v>0.4962121212121212</v>
      </c>
      <c r="AN435" s="42">
        <v>0.35436893203883496</v>
      </c>
      <c r="AO435" s="42">
        <v>0.3925925925925926</v>
      </c>
      <c r="AP435" s="42">
        <v>0.0</v>
      </c>
      <c r="AQ435" s="35">
        <f t="shared" si="41"/>
        <v>0.4732142857</v>
      </c>
      <c r="AR435" s="35">
        <f t="shared" si="42"/>
        <v>0.4962121212</v>
      </c>
      <c r="AS435" s="30">
        <f t="shared" si="43"/>
        <v>0.5194695511</v>
      </c>
      <c r="AT435" s="30">
        <f t="shared" si="44"/>
        <v>0.2182365026</v>
      </c>
      <c r="AU435" s="30">
        <f t="shared" si="45"/>
        <v>-0.02325742987</v>
      </c>
      <c r="AV435" s="41">
        <f t="shared" si="46"/>
        <v>0.3532867448</v>
      </c>
      <c r="AW435" s="42">
        <f t="shared" si="47"/>
        <v>0.3684826531</v>
      </c>
      <c r="AX435" s="42">
        <f t="shared" si="48"/>
        <v>0.3331221377</v>
      </c>
      <c r="AY435" s="36">
        <f t="shared" si="49"/>
        <v>66</v>
      </c>
      <c r="AZ435" s="37">
        <f t="shared" si="50"/>
        <v>133</v>
      </c>
      <c r="BA435" s="38">
        <f t="shared" si="51"/>
        <v>53</v>
      </c>
      <c r="BB435" s="39">
        <f t="shared" si="52"/>
        <v>59</v>
      </c>
      <c r="BC435" s="43"/>
      <c r="BD435" s="43"/>
      <c r="BE435" s="43">
        <f t="shared" si="53"/>
        <v>1</v>
      </c>
      <c r="BF435" s="43">
        <f t="shared" ref="BF435:BK435" si="1772">POWER($AQ435,BF$3)</f>
        <v>0.4732142857</v>
      </c>
      <c r="BG435" s="43">
        <f t="shared" si="1772"/>
        <v>0.2239317602</v>
      </c>
      <c r="BH435" s="43">
        <f t="shared" si="1772"/>
        <v>0.105967708</v>
      </c>
      <c r="BI435" s="43">
        <f t="shared" si="1772"/>
        <v>0.05014543323</v>
      </c>
      <c r="BJ435" s="43">
        <f t="shared" si="1772"/>
        <v>0.02372953537</v>
      </c>
      <c r="BK435" s="43">
        <f t="shared" si="1772"/>
        <v>0.01122915513</v>
      </c>
      <c r="BL435" s="43">
        <f t="shared" ref="BL435:BO435" si="1773">$AR435*BE435</f>
        <v>0.4962121212</v>
      </c>
      <c r="BM435" s="43">
        <f t="shared" si="1773"/>
        <v>0.2348146645</v>
      </c>
      <c r="BN435" s="43">
        <f t="shared" si="1773"/>
        <v>0.1111176537</v>
      </c>
      <c r="BO435" s="43">
        <f t="shared" si="1773"/>
        <v>0.05258246114</v>
      </c>
      <c r="BP435" s="43"/>
      <c r="BQ435" s="43"/>
      <c r="BR435" s="43"/>
      <c r="BS435" s="43"/>
      <c r="BT435" s="43"/>
      <c r="BU435" s="43"/>
      <c r="BV435" s="43"/>
      <c r="BW435" s="43"/>
      <c r="BX435" s="43"/>
    </row>
    <row r="436">
      <c r="A436" s="30"/>
      <c r="B436" s="30"/>
      <c r="C436" s="44">
        <f t="shared" si="56"/>
        <v>432</v>
      </c>
      <c r="D436" s="32">
        <f t="shared" si="14"/>
        <v>617</v>
      </c>
      <c r="E436" s="32">
        <f t="shared" si="15"/>
        <v>617</v>
      </c>
      <c r="F436" s="33">
        <f t="shared" si="16"/>
        <v>351</v>
      </c>
      <c r="G436" s="30">
        <f t="shared" si="17"/>
        <v>203</v>
      </c>
      <c r="H436" s="34">
        <f t="shared" si="18"/>
        <v>148</v>
      </c>
      <c r="I436" s="35">
        <f t="shared" si="19"/>
        <v>0.490773627</v>
      </c>
      <c r="J436" s="35">
        <f t="shared" si="20"/>
        <v>0.4617047775</v>
      </c>
      <c r="K436" s="36">
        <f t="shared" si="21"/>
        <v>100</v>
      </c>
      <c r="L436" s="37">
        <f t="shared" si="22"/>
        <v>103</v>
      </c>
      <c r="M436" s="38">
        <f t="shared" si="23"/>
        <v>68</v>
      </c>
      <c r="N436" s="39">
        <f t="shared" si="24"/>
        <v>80</v>
      </c>
      <c r="O436" s="35">
        <f t="shared" si="25"/>
        <v>0.4926108374</v>
      </c>
      <c r="P436" s="35">
        <f t="shared" si="26"/>
        <v>0.4594594595</v>
      </c>
      <c r="Q436" s="40">
        <f t="shared" si="27"/>
        <v>0.4786324786</v>
      </c>
      <c r="R436" s="35">
        <f t="shared" si="28"/>
        <v>0.3976608187</v>
      </c>
      <c r="S436" s="10">
        <f t="shared" si="57"/>
        <v>0.7057462913</v>
      </c>
      <c r="T436" s="10">
        <f t="shared" si="29"/>
        <v>0.8928445576</v>
      </c>
      <c r="U436" s="10">
        <f t="shared" si="30"/>
        <v>0.8928445576</v>
      </c>
      <c r="V436" s="30">
        <f t="shared" si="31"/>
        <v>351</v>
      </c>
      <c r="W436" s="30">
        <f t="shared" si="32"/>
        <v>168</v>
      </c>
      <c r="X436" s="34">
        <f t="shared" si="33"/>
        <v>248</v>
      </c>
      <c r="Y436" s="36">
        <f t="shared" si="34"/>
        <v>180</v>
      </c>
      <c r="Z436" s="37">
        <f t="shared" ref="Z436:AA436" si="1774">L436</f>
        <v>103</v>
      </c>
      <c r="AA436" s="38">
        <f t="shared" si="1774"/>
        <v>68</v>
      </c>
      <c r="AB436" s="39">
        <f t="shared" si="36"/>
        <v>22</v>
      </c>
      <c r="AC436" s="35">
        <f t="shared" si="37"/>
        <v>0.7555555556</v>
      </c>
      <c r="AD436" s="35">
        <f t="shared" si="38"/>
        <v>0.6360424028</v>
      </c>
      <c r="AE436" s="50">
        <f t="shared" ref="AE436:AF436" si="1775">O436</f>
        <v>0.4926108374</v>
      </c>
      <c r="AF436" s="50">
        <f t="shared" si="1775"/>
        <v>0.4594594595</v>
      </c>
      <c r="AG436" s="52">
        <f t="shared" si="40"/>
        <v>0</v>
      </c>
      <c r="AH436" s="42">
        <v>163.0</v>
      </c>
      <c r="AI436" s="42">
        <v>124.0</v>
      </c>
      <c r="AJ436" s="42">
        <v>50.0</v>
      </c>
      <c r="AK436" s="42">
        <v>25.0</v>
      </c>
      <c r="AL436" s="42">
        <v>0.6666666666666666</v>
      </c>
      <c r="AM436" s="42">
        <v>0.5679442508710801</v>
      </c>
      <c r="AN436" s="42">
        <v>0.41784037558685444</v>
      </c>
      <c r="AO436" s="42">
        <v>0.43103448275862066</v>
      </c>
      <c r="AP436" s="42">
        <v>0.0</v>
      </c>
      <c r="AQ436" s="35">
        <f t="shared" si="41"/>
        <v>0.6666666667</v>
      </c>
      <c r="AR436" s="35">
        <f t="shared" si="42"/>
        <v>0.5679442509</v>
      </c>
      <c r="AS436" s="30">
        <f t="shared" si="43"/>
        <v>0.5829044038</v>
      </c>
      <c r="AT436" s="30">
        <f t="shared" si="44"/>
        <v>0.2816713553</v>
      </c>
      <c r="AU436" s="30">
        <f t="shared" si="45"/>
        <v>-0.01496015293</v>
      </c>
      <c r="AV436" s="41">
        <f t="shared" si="46"/>
        <v>0.385640975</v>
      </c>
      <c r="AW436" s="42">
        <f t="shared" si="47"/>
        <v>0.5117534547</v>
      </c>
      <c r="AX436" s="42">
        <f t="shared" si="48"/>
        <v>0.4890080903</v>
      </c>
      <c r="AY436" s="36">
        <f t="shared" si="49"/>
        <v>119</v>
      </c>
      <c r="AZ436" s="37">
        <f t="shared" si="50"/>
        <v>124</v>
      </c>
      <c r="BA436" s="38">
        <f t="shared" si="51"/>
        <v>50</v>
      </c>
      <c r="BB436" s="39">
        <f t="shared" si="52"/>
        <v>25</v>
      </c>
      <c r="BC436" s="43"/>
      <c r="BD436" s="43"/>
      <c r="BE436" s="43">
        <f t="shared" si="53"/>
        <v>1</v>
      </c>
      <c r="BF436" s="43">
        <f t="shared" ref="BF436:BK436" si="1776">POWER($AQ436,BF$3)</f>
        <v>0.6666666667</v>
      </c>
      <c r="BG436" s="43">
        <f t="shared" si="1776"/>
        <v>0.4444444444</v>
      </c>
      <c r="BH436" s="43">
        <f t="shared" si="1776"/>
        <v>0.2962962963</v>
      </c>
      <c r="BI436" s="43">
        <f t="shared" si="1776"/>
        <v>0.1975308642</v>
      </c>
      <c r="BJ436" s="43">
        <f t="shared" si="1776"/>
        <v>0.1316872428</v>
      </c>
      <c r="BK436" s="43">
        <f t="shared" si="1776"/>
        <v>0.0877914952</v>
      </c>
      <c r="BL436" s="43">
        <f t="shared" ref="BL436:BO436" si="1777">$AR436*BE436</f>
        <v>0.5679442509</v>
      </c>
      <c r="BM436" s="43">
        <f t="shared" si="1777"/>
        <v>0.3786295006</v>
      </c>
      <c r="BN436" s="43">
        <f t="shared" si="1777"/>
        <v>0.2524196671</v>
      </c>
      <c r="BO436" s="43">
        <f t="shared" si="1777"/>
        <v>0.168279778</v>
      </c>
      <c r="BP436" s="43"/>
      <c r="BQ436" s="43"/>
      <c r="BR436" s="43"/>
      <c r="BS436" s="43"/>
      <c r="BT436" s="43"/>
      <c r="BU436" s="43"/>
      <c r="BV436" s="43"/>
      <c r="BW436" s="43"/>
      <c r="BX436" s="43"/>
    </row>
    <row r="437">
      <c r="A437" s="30"/>
      <c r="B437" s="30"/>
      <c r="C437" s="44">
        <f t="shared" si="56"/>
        <v>433</v>
      </c>
      <c r="D437" s="32">
        <f t="shared" si="14"/>
        <v>1251</v>
      </c>
      <c r="E437" s="32">
        <f t="shared" si="15"/>
        <v>1251</v>
      </c>
      <c r="F437" s="33">
        <f t="shared" si="16"/>
        <v>495</v>
      </c>
      <c r="G437" s="30">
        <f t="shared" si="17"/>
        <v>399</v>
      </c>
      <c r="H437" s="34">
        <f t="shared" si="18"/>
        <v>96</v>
      </c>
      <c r="I437" s="35">
        <f t="shared" si="19"/>
        <v>0.3938157432</v>
      </c>
      <c r="J437" s="35">
        <f t="shared" si="20"/>
        <v>0.4082665411</v>
      </c>
      <c r="K437" s="36">
        <f t="shared" si="21"/>
        <v>157</v>
      </c>
      <c r="L437" s="37">
        <f t="shared" si="22"/>
        <v>242</v>
      </c>
      <c r="M437" s="38">
        <f t="shared" si="23"/>
        <v>39</v>
      </c>
      <c r="N437" s="39">
        <f t="shared" si="24"/>
        <v>57</v>
      </c>
      <c r="O437" s="35">
        <f t="shared" si="25"/>
        <v>0.3934837093</v>
      </c>
      <c r="P437" s="35">
        <f t="shared" si="26"/>
        <v>0.40625</v>
      </c>
      <c r="Q437" s="40">
        <f t="shared" si="27"/>
        <v>0.395959596</v>
      </c>
      <c r="R437" s="35">
        <f t="shared" si="28"/>
        <v>0.1387900356</v>
      </c>
      <c r="S437" s="10">
        <f t="shared" si="57"/>
        <v>0.2884820536</v>
      </c>
      <c r="T437" s="10">
        <f t="shared" si="29"/>
        <v>0.3700685903</v>
      </c>
      <c r="U437" s="10">
        <f t="shared" si="30"/>
        <v>0.3700685903</v>
      </c>
      <c r="V437" s="30">
        <f t="shared" si="31"/>
        <v>495</v>
      </c>
      <c r="W437" s="30">
        <f t="shared" si="32"/>
        <v>196</v>
      </c>
      <c r="X437" s="34">
        <f t="shared" si="33"/>
        <v>196</v>
      </c>
      <c r="Y437" s="36">
        <f t="shared" si="34"/>
        <v>157</v>
      </c>
      <c r="Z437" s="37">
        <f t="shared" ref="Z437:AA437" si="1778">L437</f>
        <v>242</v>
      </c>
      <c r="AA437" s="38">
        <f t="shared" si="1778"/>
        <v>39</v>
      </c>
      <c r="AB437" s="39">
        <f t="shared" si="36"/>
        <v>267</v>
      </c>
      <c r="AC437" s="35">
        <f t="shared" si="37"/>
        <v>0.1274509804</v>
      </c>
      <c r="AD437" s="35">
        <f t="shared" si="38"/>
        <v>0.3934837093</v>
      </c>
      <c r="AE437" s="50">
        <f t="shared" ref="AE437:AF437" si="1779">O437</f>
        <v>0.3934837093</v>
      </c>
      <c r="AF437" s="50">
        <f t="shared" si="1779"/>
        <v>0.40625</v>
      </c>
      <c r="AG437" s="52">
        <f t="shared" si="40"/>
        <v>0</v>
      </c>
      <c r="AH437" s="42">
        <v>411.0</v>
      </c>
      <c r="AI437" s="42">
        <v>337.0</v>
      </c>
      <c r="AJ437" s="42">
        <v>110.0</v>
      </c>
      <c r="AK437" s="42">
        <v>56.0</v>
      </c>
      <c r="AL437" s="42">
        <v>0.6626506024096386</v>
      </c>
      <c r="AM437" s="42">
        <v>0.5494652406417112</v>
      </c>
      <c r="AN437" s="42">
        <v>0.3593155893536122</v>
      </c>
      <c r="AO437" s="42">
        <v>0.3832752613240418</v>
      </c>
      <c r="AP437" s="42">
        <v>0.0</v>
      </c>
      <c r="AQ437" s="35">
        <f t="shared" si="41"/>
        <v>0.6626506024</v>
      </c>
      <c r="AR437" s="35">
        <f t="shared" si="42"/>
        <v>0.5494652406</v>
      </c>
      <c r="AS437" s="30">
        <f t="shared" si="43"/>
        <v>0.5817583118</v>
      </c>
      <c r="AT437" s="30">
        <f t="shared" si="44"/>
        <v>0.2805252633</v>
      </c>
      <c r="AU437" s="30">
        <f t="shared" si="45"/>
        <v>-0.03229307113</v>
      </c>
      <c r="AV437" s="41">
        <f t="shared" si="46"/>
        <v>0.384935981</v>
      </c>
      <c r="AW437" s="42">
        <f t="shared" si="47"/>
        <v>0.5088222893</v>
      </c>
      <c r="AX437" s="42">
        <f t="shared" si="48"/>
        <v>0.4597240164</v>
      </c>
      <c r="AY437" s="36">
        <f t="shared" si="49"/>
        <v>287</v>
      </c>
      <c r="AZ437" s="37">
        <f t="shared" si="50"/>
        <v>337</v>
      </c>
      <c r="BA437" s="38">
        <f t="shared" si="51"/>
        <v>110</v>
      </c>
      <c r="BB437" s="39">
        <f t="shared" si="52"/>
        <v>56</v>
      </c>
      <c r="BC437" s="43"/>
      <c r="BD437" s="43"/>
      <c r="BE437" s="43">
        <f t="shared" si="53"/>
        <v>1</v>
      </c>
      <c r="BF437" s="43">
        <f t="shared" ref="BF437:BK437" si="1780">POWER($AQ437,BF$3)</f>
        <v>0.6626506024</v>
      </c>
      <c r="BG437" s="43">
        <f t="shared" si="1780"/>
        <v>0.4391058209</v>
      </c>
      <c r="BH437" s="43">
        <f t="shared" si="1780"/>
        <v>0.2909737367</v>
      </c>
      <c r="BI437" s="43">
        <f t="shared" si="1780"/>
        <v>0.1928139219</v>
      </c>
      <c r="BJ437" s="43">
        <f t="shared" si="1780"/>
        <v>0.1277682615</v>
      </c>
      <c r="BK437" s="43">
        <f t="shared" si="1780"/>
        <v>0.08466571546</v>
      </c>
      <c r="BL437" s="43">
        <f t="shared" ref="BL437:BO437" si="1781">$AR437*BE437</f>
        <v>0.5494652406</v>
      </c>
      <c r="BM437" s="43">
        <f t="shared" si="1781"/>
        <v>0.3641034727</v>
      </c>
      <c r="BN437" s="43">
        <f t="shared" si="1781"/>
        <v>0.2412733855</v>
      </c>
      <c r="BO437" s="43">
        <f t="shared" si="1781"/>
        <v>0.1598799543</v>
      </c>
      <c r="BP437" s="43"/>
      <c r="BQ437" s="43"/>
      <c r="BR437" s="43"/>
      <c r="BS437" s="43"/>
      <c r="BT437" s="43"/>
      <c r="BU437" s="43"/>
      <c r="BV437" s="43"/>
      <c r="BW437" s="43"/>
      <c r="BX437" s="43"/>
    </row>
    <row r="438">
      <c r="A438" s="30"/>
      <c r="B438" s="30"/>
      <c r="C438" s="44">
        <f t="shared" si="56"/>
        <v>434</v>
      </c>
      <c r="D438" s="32">
        <f t="shared" si="14"/>
        <v>2969</v>
      </c>
      <c r="E438" s="32">
        <f t="shared" si="15"/>
        <v>2969</v>
      </c>
      <c r="F438" s="33">
        <f t="shared" si="16"/>
        <v>2001</v>
      </c>
      <c r="G438" s="30">
        <f t="shared" si="17"/>
        <v>1354</v>
      </c>
      <c r="H438" s="34">
        <f t="shared" si="18"/>
        <v>647</v>
      </c>
      <c r="I438" s="35">
        <f t="shared" si="19"/>
        <v>0.4412329322</v>
      </c>
      <c r="J438" s="35">
        <f t="shared" si="20"/>
        <v>0.3887061144</v>
      </c>
      <c r="K438" s="36">
        <f t="shared" si="21"/>
        <v>597</v>
      </c>
      <c r="L438" s="37">
        <f t="shared" si="22"/>
        <v>757</v>
      </c>
      <c r="M438" s="38">
        <f t="shared" si="23"/>
        <v>251</v>
      </c>
      <c r="N438" s="39">
        <f t="shared" si="24"/>
        <v>396</v>
      </c>
      <c r="O438" s="35">
        <f t="shared" si="25"/>
        <v>0.440915805</v>
      </c>
      <c r="P438" s="35">
        <f t="shared" si="26"/>
        <v>0.3879443586</v>
      </c>
      <c r="Q438" s="40">
        <f t="shared" si="27"/>
        <v>0.4237881059</v>
      </c>
      <c r="R438" s="35">
        <f t="shared" si="28"/>
        <v>0.2490079365</v>
      </c>
      <c r="S438" s="10">
        <f t="shared" si="57"/>
        <v>0.6395417038</v>
      </c>
      <c r="T438" s="10">
        <f t="shared" si="29"/>
        <v>0.8769158818</v>
      </c>
      <c r="U438" s="10">
        <f t="shared" si="30"/>
        <v>0.8769158818</v>
      </c>
      <c r="V438" s="30">
        <f t="shared" si="31"/>
        <v>2001</v>
      </c>
      <c r="W438" s="30">
        <f t="shared" si="32"/>
        <v>848</v>
      </c>
      <c r="X438" s="34">
        <f t="shared" si="33"/>
        <v>1280</v>
      </c>
      <c r="Y438" s="36">
        <f t="shared" si="34"/>
        <v>1029</v>
      </c>
      <c r="Z438" s="37">
        <f t="shared" ref="Z438:AA438" si="1782">L438</f>
        <v>757</v>
      </c>
      <c r="AA438" s="38">
        <f t="shared" si="1782"/>
        <v>251</v>
      </c>
      <c r="AB438" s="39">
        <f t="shared" si="36"/>
        <v>144</v>
      </c>
      <c r="AC438" s="35">
        <f t="shared" si="37"/>
        <v>0.635443038</v>
      </c>
      <c r="AD438" s="35">
        <f t="shared" si="38"/>
        <v>0.5761478163</v>
      </c>
      <c r="AE438" s="50">
        <f t="shared" ref="AE438:AF438" si="1783">O438</f>
        <v>0.440915805</v>
      </c>
      <c r="AF438" s="50">
        <f t="shared" si="1783"/>
        <v>0.3879443586</v>
      </c>
      <c r="AG438" s="52">
        <f t="shared" si="40"/>
        <v>0</v>
      </c>
      <c r="AH438" s="42">
        <v>108.0</v>
      </c>
      <c r="AI438" s="42">
        <v>139.0</v>
      </c>
      <c r="AJ438" s="42">
        <v>32.0</v>
      </c>
      <c r="AK438" s="42">
        <v>92.0</v>
      </c>
      <c r="AL438" s="42">
        <v>0.25806451612903225</v>
      </c>
      <c r="AM438" s="42">
        <v>0.43724696356275305</v>
      </c>
      <c r="AN438" s="42">
        <v>0.43724696356275305</v>
      </c>
      <c r="AO438" s="42">
        <v>0.41025641025641024</v>
      </c>
      <c r="AP438" s="42">
        <v>0.0</v>
      </c>
      <c r="AQ438" s="35">
        <f t="shared" si="41"/>
        <v>0.2580645161</v>
      </c>
      <c r="AR438" s="35">
        <f t="shared" si="42"/>
        <v>0.4372469636</v>
      </c>
      <c r="AS438" s="30">
        <f t="shared" si="43"/>
        <v>0.4305034043</v>
      </c>
      <c r="AT438" s="30">
        <f t="shared" si="44"/>
        <v>0.1292703558</v>
      </c>
      <c r="AU438" s="30">
        <f t="shared" si="45"/>
        <v>0.006743559243</v>
      </c>
      <c r="AV438" s="41">
        <f t="shared" si="46"/>
        <v>0.3210127237</v>
      </c>
      <c r="AW438" s="42">
        <f t="shared" si="47"/>
        <v>0.2040932622</v>
      </c>
      <c r="AX438" s="42">
        <f t="shared" si="48"/>
        <v>0.2143461462</v>
      </c>
      <c r="AY438" s="36">
        <f t="shared" si="49"/>
        <v>38</v>
      </c>
      <c r="AZ438" s="37">
        <f t="shared" si="50"/>
        <v>139</v>
      </c>
      <c r="BA438" s="38">
        <f t="shared" si="51"/>
        <v>32</v>
      </c>
      <c r="BB438" s="39">
        <f t="shared" si="52"/>
        <v>92</v>
      </c>
      <c r="BC438" s="43"/>
      <c r="BD438" s="43"/>
      <c r="BE438" s="43">
        <f t="shared" si="53"/>
        <v>1</v>
      </c>
      <c r="BF438" s="43">
        <f t="shared" ref="BF438:BK438" si="1784">POWER($AQ438,BF$3)</f>
        <v>0.2580645161</v>
      </c>
      <c r="BG438" s="43">
        <f t="shared" si="1784"/>
        <v>0.06659729448</v>
      </c>
      <c r="BH438" s="43">
        <f t="shared" si="1784"/>
        <v>0.01718639858</v>
      </c>
      <c r="BI438" s="43">
        <f t="shared" si="1784"/>
        <v>0.004435199633</v>
      </c>
      <c r="BJ438" s="43">
        <f t="shared" si="1784"/>
        <v>0.001144567647</v>
      </c>
      <c r="BK438" s="43">
        <f t="shared" si="1784"/>
        <v>0.000295372296</v>
      </c>
      <c r="BL438" s="43">
        <f t="shared" ref="BL438:BO438" si="1785">$AR438*BE438</f>
        <v>0.4372469636</v>
      </c>
      <c r="BM438" s="43">
        <f t="shared" si="1785"/>
        <v>0.1128379261</v>
      </c>
      <c r="BN438" s="43">
        <f t="shared" si="1785"/>
        <v>0.0291194648</v>
      </c>
      <c r="BO438" s="43">
        <f t="shared" si="1785"/>
        <v>0.007514700592</v>
      </c>
      <c r="BP438" s="43"/>
      <c r="BQ438" s="43"/>
      <c r="BR438" s="43"/>
      <c r="BS438" s="43"/>
      <c r="BT438" s="43"/>
      <c r="BU438" s="43"/>
      <c r="BV438" s="43"/>
      <c r="BW438" s="43"/>
      <c r="BX438" s="43"/>
    </row>
    <row r="439">
      <c r="A439" s="30"/>
      <c r="B439" s="30"/>
      <c r="C439" s="44">
        <f t="shared" si="56"/>
        <v>435</v>
      </c>
      <c r="D439" s="32">
        <f t="shared" si="14"/>
        <v>1178</v>
      </c>
      <c r="E439" s="32">
        <f t="shared" si="15"/>
        <v>1178</v>
      </c>
      <c r="F439" s="33">
        <f t="shared" si="16"/>
        <v>441</v>
      </c>
      <c r="G439" s="30">
        <f t="shared" si="17"/>
        <v>325</v>
      </c>
      <c r="H439" s="34">
        <f t="shared" si="18"/>
        <v>116</v>
      </c>
      <c r="I439" s="35">
        <f t="shared" si="19"/>
        <v>0.2668745752</v>
      </c>
      <c r="J439" s="35">
        <f t="shared" si="20"/>
        <v>0.2865241799</v>
      </c>
      <c r="K439" s="36">
        <f t="shared" si="21"/>
        <v>87</v>
      </c>
      <c r="L439" s="37">
        <f t="shared" si="22"/>
        <v>238</v>
      </c>
      <c r="M439" s="38">
        <f t="shared" si="23"/>
        <v>33</v>
      </c>
      <c r="N439" s="39">
        <f t="shared" si="24"/>
        <v>83</v>
      </c>
      <c r="O439" s="35">
        <f t="shared" si="25"/>
        <v>0.2676923077</v>
      </c>
      <c r="P439" s="35">
        <f t="shared" si="26"/>
        <v>0.2844827586</v>
      </c>
      <c r="Q439" s="40">
        <f t="shared" si="27"/>
        <v>0.2721088435</v>
      </c>
      <c r="R439" s="35">
        <f t="shared" si="28"/>
        <v>0.1217712177</v>
      </c>
      <c r="S439" s="10">
        <f t="shared" si="57"/>
        <v>0.4502785774</v>
      </c>
      <c r="T439" s="10">
        <f t="shared" si="29"/>
        <v>0.6459106799</v>
      </c>
      <c r="U439" s="10">
        <f t="shared" si="30"/>
        <v>0.6459106799</v>
      </c>
      <c r="V439" s="30">
        <f t="shared" si="31"/>
        <v>441</v>
      </c>
      <c r="W439" s="30">
        <f t="shared" si="32"/>
        <v>120</v>
      </c>
      <c r="X439" s="34">
        <f t="shared" si="33"/>
        <v>199</v>
      </c>
      <c r="Y439" s="36">
        <f t="shared" si="34"/>
        <v>166</v>
      </c>
      <c r="Z439" s="37">
        <f t="shared" ref="Z439:AA439" si="1786">L439</f>
        <v>238</v>
      </c>
      <c r="AA439" s="38">
        <f t="shared" si="1786"/>
        <v>33</v>
      </c>
      <c r="AB439" s="39">
        <f t="shared" si="36"/>
        <v>91</v>
      </c>
      <c r="AC439" s="35">
        <f t="shared" si="37"/>
        <v>0.2661290323</v>
      </c>
      <c r="AD439" s="35">
        <f t="shared" si="38"/>
        <v>0.4108910891</v>
      </c>
      <c r="AE439" s="50">
        <f t="shared" ref="AE439:AF439" si="1787">O439</f>
        <v>0.2676923077</v>
      </c>
      <c r="AF439" s="50">
        <f t="shared" si="1787"/>
        <v>0.2844827586</v>
      </c>
      <c r="AG439" s="52">
        <f t="shared" si="40"/>
        <v>0</v>
      </c>
      <c r="AH439" s="42">
        <v>232.0</v>
      </c>
      <c r="AI439" s="42">
        <v>264.0</v>
      </c>
      <c r="AJ439" s="42">
        <v>82.0</v>
      </c>
      <c r="AK439" s="42">
        <v>179.0</v>
      </c>
      <c r="AL439" s="42">
        <v>0.31417624521072796</v>
      </c>
      <c r="AM439" s="42">
        <v>0.46774193548387094</v>
      </c>
      <c r="AN439" s="42">
        <v>0.3230769230769231</v>
      </c>
      <c r="AO439" s="42">
        <v>0.2586750788643533</v>
      </c>
      <c r="AP439" s="42">
        <v>0.0</v>
      </c>
      <c r="AQ439" s="35">
        <f t="shared" si="41"/>
        <v>0.3141762452</v>
      </c>
      <c r="AR439" s="35">
        <f t="shared" si="42"/>
        <v>0.4677419355</v>
      </c>
      <c r="AS439" s="30">
        <f t="shared" si="43"/>
        <v>0.4554586758</v>
      </c>
      <c r="AT439" s="30">
        <f t="shared" si="44"/>
        <v>0.1542256273</v>
      </c>
      <c r="AU439" s="30">
        <f t="shared" si="45"/>
        <v>0.01228325968</v>
      </c>
      <c r="AV439" s="41">
        <f t="shared" si="46"/>
        <v>0.3290659754</v>
      </c>
      <c r="AW439" s="42">
        <f t="shared" si="47"/>
        <v>0.2474795519</v>
      </c>
      <c r="AX439" s="42">
        <f t="shared" si="48"/>
        <v>0.2661549771</v>
      </c>
      <c r="AY439" s="36">
        <f t="shared" si="49"/>
        <v>96</v>
      </c>
      <c r="AZ439" s="37">
        <f t="shared" si="50"/>
        <v>264</v>
      </c>
      <c r="BA439" s="38">
        <f t="shared" si="51"/>
        <v>82</v>
      </c>
      <c r="BB439" s="39">
        <f t="shared" si="52"/>
        <v>179</v>
      </c>
      <c r="BC439" s="43"/>
      <c r="BD439" s="43"/>
      <c r="BE439" s="43">
        <f t="shared" si="53"/>
        <v>1</v>
      </c>
      <c r="BF439" s="43">
        <f t="shared" ref="BF439:BK439" si="1788">POWER($AQ439,BF$3)</f>
        <v>0.3141762452</v>
      </c>
      <c r="BG439" s="43">
        <f t="shared" si="1788"/>
        <v>0.09870671305</v>
      </c>
      <c r="BH439" s="43">
        <f t="shared" si="1788"/>
        <v>0.03101130448</v>
      </c>
      <c r="BI439" s="43">
        <f t="shared" si="1788"/>
        <v>0.009743015202</v>
      </c>
      <c r="BJ439" s="43">
        <f t="shared" si="1788"/>
        <v>0.003061023933</v>
      </c>
      <c r="BK439" s="43">
        <f t="shared" si="1788"/>
        <v>0.0009617010058</v>
      </c>
      <c r="BL439" s="43">
        <f t="shared" ref="BL439:BO439" si="1789">$AR439*BE439</f>
        <v>0.4677419355</v>
      </c>
      <c r="BM439" s="43">
        <f t="shared" si="1789"/>
        <v>0.146953405</v>
      </c>
      <c r="BN439" s="43">
        <f t="shared" si="1789"/>
        <v>0.04616926901</v>
      </c>
      <c r="BO439" s="43">
        <f t="shared" si="1789"/>
        <v>0.01450528758</v>
      </c>
      <c r="BP439" s="43"/>
      <c r="BQ439" s="43"/>
      <c r="BR439" s="43"/>
      <c r="BS439" s="43"/>
      <c r="BT439" s="43"/>
      <c r="BU439" s="43"/>
      <c r="BV439" s="43"/>
      <c r="BW439" s="43"/>
      <c r="BX439" s="43"/>
    </row>
    <row r="440">
      <c r="A440" s="30"/>
      <c r="B440" s="30"/>
      <c r="C440" s="44">
        <f t="shared" si="56"/>
        <v>436</v>
      </c>
      <c r="D440" s="32">
        <f t="shared" si="14"/>
        <v>2004</v>
      </c>
      <c r="E440" s="32">
        <f t="shared" si="15"/>
        <v>2004</v>
      </c>
      <c r="F440" s="33">
        <f t="shared" si="16"/>
        <v>1276</v>
      </c>
      <c r="G440" s="30">
        <f t="shared" si="17"/>
        <v>1119</v>
      </c>
      <c r="H440" s="34">
        <f t="shared" si="18"/>
        <v>157</v>
      </c>
      <c r="I440" s="35">
        <f t="shared" si="19"/>
        <v>0.5400350195</v>
      </c>
      <c r="J440" s="35">
        <f t="shared" si="20"/>
        <v>0.5268997961</v>
      </c>
      <c r="K440" s="36">
        <f t="shared" si="21"/>
        <v>604</v>
      </c>
      <c r="L440" s="37">
        <f t="shared" si="22"/>
        <v>515</v>
      </c>
      <c r="M440" s="38">
        <f t="shared" si="23"/>
        <v>83</v>
      </c>
      <c r="N440" s="39">
        <f t="shared" si="24"/>
        <v>74</v>
      </c>
      <c r="O440" s="35">
        <f t="shared" si="25"/>
        <v>0.5397676497</v>
      </c>
      <c r="P440" s="35">
        <f t="shared" si="26"/>
        <v>0.5286624204</v>
      </c>
      <c r="Q440" s="40">
        <f t="shared" si="27"/>
        <v>0.5384012539</v>
      </c>
      <c r="R440" s="35">
        <f t="shared" si="28"/>
        <v>0.1387959866</v>
      </c>
      <c r="S440" s="10">
        <f t="shared" si="57"/>
        <v>0.4284056861</v>
      </c>
      <c r="T440" s="10">
        <f t="shared" si="29"/>
        <v>0.5994478872</v>
      </c>
      <c r="U440" s="10">
        <f t="shared" si="30"/>
        <v>0.5994478872</v>
      </c>
      <c r="V440" s="30">
        <f t="shared" si="31"/>
        <v>1276</v>
      </c>
      <c r="W440" s="30">
        <f t="shared" si="32"/>
        <v>687</v>
      </c>
      <c r="X440" s="34">
        <f t="shared" si="33"/>
        <v>687</v>
      </c>
      <c r="Y440" s="36">
        <f t="shared" si="34"/>
        <v>604</v>
      </c>
      <c r="Z440" s="37">
        <f t="shared" ref="Z440:AA440" si="1790">L440</f>
        <v>515</v>
      </c>
      <c r="AA440" s="38">
        <f t="shared" si="1790"/>
        <v>83</v>
      </c>
      <c r="AB440" s="39">
        <f t="shared" si="36"/>
        <v>404</v>
      </c>
      <c r="AC440" s="35">
        <f t="shared" si="37"/>
        <v>0.1704312115</v>
      </c>
      <c r="AD440" s="35">
        <f t="shared" si="38"/>
        <v>0.5397676497</v>
      </c>
      <c r="AE440" s="50">
        <f t="shared" ref="AE440:AF440" si="1791">O440</f>
        <v>0.5397676497</v>
      </c>
      <c r="AF440" s="50">
        <f t="shared" si="1791"/>
        <v>0.5286624204</v>
      </c>
      <c r="AG440" s="52">
        <f t="shared" si="40"/>
        <v>0</v>
      </c>
      <c r="AH440" s="42">
        <v>144.0</v>
      </c>
      <c r="AI440" s="42">
        <v>210.0</v>
      </c>
      <c r="AJ440" s="42">
        <v>31.0</v>
      </c>
      <c r="AK440" s="42">
        <v>84.0</v>
      </c>
      <c r="AL440" s="42">
        <v>0.26956521739130435</v>
      </c>
      <c r="AM440" s="42">
        <v>0.4067796610169492</v>
      </c>
      <c r="AN440" s="42">
        <v>0.27335640138408307</v>
      </c>
      <c r="AO440" s="42">
        <v>0.29523809523809524</v>
      </c>
      <c r="AP440" s="42">
        <v>0.0</v>
      </c>
      <c r="AQ440" s="35">
        <f t="shared" si="41"/>
        <v>0.2695652174</v>
      </c>
      <c r="AR440" s="35">
        <f t="shared" si="42"/>
        <v>0.406779661</v>
      </c>
      <c r="AS440" s="30">
        <f t="shared" si="43"/>
        <v>0.4357151365</v>
      </c>
      <c r="AT440" s="30">
        <f t="shared" si="44"/>
        <v>0.1344820881</v>
      </c>
      <c r="AU440" s="30">
        <f t="shared" si="45"/>
        <v>-0.02893547551</v>
      </c>
      <c r="AV440" s="41">
        <f t="shared" si="46"/>
        <v>0.3226428198</v>
      </c>
      <c r="AW440" s="42">
        <f t="shared" si="47"/>
        <v>0.2130150681</v>
      </c>
      <c r="AX440" s="42">
        <f t="shared" si="48"/>
        <v>0.1690216718</v>
      </c>
      <c r="AY440" s="36">
        <f t="shared" si="49"/>
        <v>43</v>
      </c>
      <c r="AZ440" s="37">
        <f t="shared" si="50"/>
        <v>210</v>
      </c>
      <c r="BA440" s="38">
        <f t="shared" si="51"/>
        <v>31</v>
      </c>
      <c r="BB440" s="39">
        <f t="shared" si="52"/>
        <v>84</v>
      </c>
      <c r="BC440" s="43"/>
      <c r="BD440" s="43"/>
      <c r="BE440" s="43">
        <f t="shared" si="53"/>
        <v>1</v>
      </c>
      <c r="BF440" s="43">
        <f t="shared" ref="BF440:BK440" si="1792">POWER($AQ440,BF$3)</f>
        <v>0.2695652174</v>
      </c>
      <c r="BG440" s="43">
        <f t="shared" si="1792"/>
        <v>0.07266540643</v>
      </c>
      <c r="BH440" s="43">
        <f t="shared" si="1792"/>
        <v>0.01958806608</v>
      </c>
      <c r="BI440" s="43">
        <f t="shared" si="1792"/>
        <v>0.005280261291</v>
      </c>
      <c r="BJ440" s="43">
        <f t="shared" si="1792"/>
        <v>0.001423374783</v>
      </c>
      <c r="BK440" s="43">
        <f t="shared" si="1792"/>
        <v>0.0003836923328</v>
      </c>
      <c r="BL440" s="43">
        <f t="shared" ref="BL440:BO440" si="1793">$AR440*BE440</f>
        <v>0.406779661</v>
      </c>
      <c r="BM440" s="43">
        <f t="shared" si="1793"/>
        <v>0.1096536478</v>
      </c>
      <c r="BN440" s="43">
        <f t="shared" si="1793"/>
        <v>0.02955880939</v>
      </c>
      <c r="BO440" s="43">
        <f t="shared" si="1793"/>
        <v>0.00796802688</v>
      </c>
      <c r="BP440" s="43"/>
      <c r="BQ440" s="43"/>
      <c r="BR440" s="43"/>
      <c r="BS440" s="43"/>
      <c r="BT440" s="43"/>
      <c r="BU440" s="43"/>
      <c r="BV440" s="43"/>
      <c r="BW440" s="43"/>
      <c r="BX440" s="43"/>
    </row>
    <row r="441">
      <c r="A441" s="30"/>
      <c r="B441" s="30"/>
      <c r="C441" s="44">
        <f t="shared" si="56"/>
        <v>437</v>
      </c>
      <c r="D441" s="32">
        <f t="shared" si="14"/>
        <v>2384</v>
      </c>
      <c r="E441" s="32">
        <f t="shared" si="15"/>
        <v>2384</v>
      </c>
      <c r="F441" s="33">
        <f t="shared" si="16"/>
        <v>1456</v>
      </c>
      <c r="G441" s="30">
        <f t="shared" si="17"/>
        <v>908</v>
      </c>
      <c r="H441" s="34">
        <f t="shared" si="18"/>
        <v>548</v>
      </c>
      <c r="I441" s="35">
        <f t="shared" si="19"/>
        <v>0.3812341312</v>
      </c>
      <c r="J441" s="35">
        <f t="shared" si="20"/>
        <v>0.3967475588</v>
      </c>
      <c r="K441" s="36">
        <f t="shared" si="21"/>
        <v>346</v>
      </c>
      <c r="L441" s="37">
        <f t="shared" si="22"/>
        <v>562</v>
      </c>
      <c r="M441" s="38">
        <f t="shared" si="23"/>
        <v>217</v>
      </c>
      <c r="N441" s="39">
        <f t="shared" si="24"/>
        <v>331</v>
      </c>
      <c r="O441" s="35">
        <f t="shared" si="25"/>
        <v>0.3810572687</v>
      </c>
      <c r="P441" s="35">
        <f t="shared" si="26"/>
        <v>0.3959854015</v>
      </c>
      <c r="Q441" s="40">
        <f t="shared" si="27"/>
        <v>0.3866758242</v>
      </c>
      <c r="R441" s="35">
        <f t="shared" si="28"/>
        <v>0.2785622593</v>
      </c>
      <c r="S441" s="10">
        <f t="shared" si="57"/>
        <v>0.7201105572</v>
      </c>
      <c r="T441" s="10">
        <f t="shared" si="29"/>
        <v>0.9905850798</v>
      </c>
      <c r="U441" s="10">
        <f t="shared" si="30"/>
        <v>0.9905850798</v>
      </c>
      <c r="V441" s="30">
        <f t="shared" si="31"/>
        <v>1456</v>
      </c>
      <c r="W441" s="30">
        <f t="shared" si="32"/>
        <v>563</v>
      </c>
      <c r="X441" s="34">
        <f t="shared" si="33"/>
        <v>1048</v>
      </c>
      <c r="Y441" s="36">
        <f t="shared" si="34"/>
        <v>831</v>
      </c>
      <c r="Z441" s="37">
        <f t="shared" ref="Z441:AA441" si="1794">L441</f>
        <v>562</v>
      </c>
      <c r="AA441" s="38">
        <f t="shared" si="1794"/>
        <v>217</v>
      </c>
      <c r="AB441" s="39">
        <f t="shared" si="36"/>
        <v>8</v>
      </c>
      <c r="AC441" s="35">
        <f t="shared" si="37"/>
        <v>0.9644444444</v>
      </c>
      <c r="AD441" s="35">
        <f t="shared" si="38"/>
        <v>0.5965541996</v>
      </c>
      <c r="AE441" s="50">
        <f t="shared" ref="AE441:AF441" si="1795">O441</f>
        <v>0.3810572687</v>
      </c>
      <c r="AF441" s="50">
        <f t="shared" si="1795"/>
        <v>0.3959854015</v>
      </c>
      <c r="AG441" s="52">
        <f t="shared" si="40"/>
        <v>1</v>
      </c>
      <c r="AH441" s="42">
        <v>108.0</v>
      </c>
      <c r="AI441" s="42">
        <v>132.0</v>
      </c>
      <c r="AJ441" s="42">
        <v>38.0</v>
      </c>
      <c r="AK441" s="42">
        <v>71.0</v>
      </c>
      <c r="AL441" s="42">
        <v>0.3486238532110092</v>
      </c>
      <c r="AM441" s="42">
        <v>0.45</v>
      </c>
      <c r="AN441" s="42">
        <v>0.35294117647058826</v>
      </c>
      <c r="AO441" s="42">
        <v>0.34234234234234234</v>
      </c>
      <c r="AP441" s="42">
        <v>0.0</v>
      </c>
      <c r="AQ441" s="35">
        <f t="shared" si="41"/>
        <v>0.3486238532</v>
      </c>
      <c r="AR441" s="35">
        <f t="shared" si="42"/>
        <v>0.45</v>
      </c>
      <c r="AS441" s="30">
        <f t="shared" si="43"/>
        <v>0.4701807606</v>
      </c>
      <c r="AT441" s="30">
        <f t="shared" si="44"/>
        <v>0.1689477121</v>
      </c>
      <c r="AU441" s="30">
        <f t="shared" si="45"/>
        <v>-0.02018076059</v>
      </c>
      <c r="AV441" s="41">
        <f t="shared" si="46"/>
        <v>0.3341356123</v>
      </c>
      <c r="AW441" s="42">
        <f t="shared" si="47"/>
        <v>0.2739360513</v>
      </c>
      <c r="AX441" s="42">
        <f t="shared" si="48"/>
        <v>0.2432532932</v>
      </c>
      <c r="AY441" s="36">
        <f t="shared" si="49"/>
        <v>42</v>
      </c>
      <c r="AZ441" s="37">
        <f t="shared" si="50"/>
        <v>132</v>
      </c>
      <c r="BA441" s="38">
        <f t="shared" si="51"/>
        <v>38</v>
      </c>
      <c r="BB441" s="39">
        <f t="shared" si="52"/>
        <v>71</v>
      </c>
      <c r="BC441" s="43"/>
      <c r="BD441" s="43"/>
      <c r="BE441" s="43">
        <f t="shared" si="53"/>
        <v>1</v>
      </c>
      <c r="BF441" s="43">
        <f t="shared" ref="BF441:BK441" si="1796">POWER($AQ441,BF$3)</f>
        <v>0.3486238532</v>
      </c>
      <c r="BG441" s="43">
        <f t="shared" si="1796"/>
        <v>0.121538591</v>
      </c>
      <c r="BH441" s="43">
        <f t="shared" si="1796"/>
        <v>0.04237125192</v>
      </c>
      <c r="BI441" s="43">
        <f t="shared" si="1796"/>
        <v>0.01477162911</v>
      </c>
      <c r="BJ441" s="43">
        <f t="shared" si="1796"/>
        <v>0.005149742258</v>
      </c>
      <c r="BK441" s="43">
        <f t="shared" si="1796"/>
        <v>0.001795322989</v>
      </c>
      <c r="BL441" s="43">
        <f t="shared" ref="BL441:BO441" si="1797">$AR441*BE441</f>
        <v>0.45</v>
      </c>
      <c r="BM441" s="43">
        <f t="shared" si="1797"/>
        <v>0.1568807339</v>
      </c>
      <c r="BN441" s="43">
        <f t="shared" si="1797"/>
        <v>0.05469236596</v>
      </c>
      <c r="BO441" s="43">
        <f t="shared" si="1797"/>
        <v>0.01906706336</v>
      </c>
      <c r="BP441" s="43"/>
      <c r="BQ441" s="43"/>
      <c r="BR441" s="43"/>
      <c r="BS441" s="43"/>
      <c r="BT441" s="43"/>
      <c r="BU441" s="43"/>
      <c r="BV441" s="43"/>
      <c r="BW441" s="43"/>
      <c r="BX441" s="43"/>
    </row>
    <row r="442">
      <c r="A442" s="30"/>
      <c r="B442" s="30"/>
      <c r="C442" s="44">
        <f t="shared" si="56"/>
        <v>438</v>
      </c>
      <c r="D442" s="32">
        <f t="shared" si="14"/>
        <v>1298</v>
      </c>
      <c r="E442" s="32">
        <f t="shared" si="15"/>
        <v>1298</v>
      </c>
      <c r="F442" s="33">
        <f t="shared" si="16"/>
        <v>659</v>
      </c>
      <c r="G442" s="30">
        <f t="shared" si="17"/>
        <v>339</v>
      </c>
      <c r="H442" s="34">
        <f t="shared" si="18"/>
        <v>320</v>
      </c>
      <c r="I442" s="35">
        <f t="shared" si="19"/>
        <v>0.4446787249</v>
      </c>
      <c r="J442" s="35">
        <f t="shared" si="20"/>
        <v>0.3539074709</v>
      </c>
      <c r="K442" s="36">
        <f t="shared" si="21"/>
        <v>151</v>
      </c>
      <c r="L442" s="37">
        <f t="shared" si="22"/>
        <v>188</v>
      </c>
      <c r="M442" s="38">
        <f t="shared" si="23"/>
        <v>113</v>
      </c>
      <c r="N442" s="39">
        <f t="shared" si="24"/>
        <v>207</v>
      </c>
      <c r="O442" s="35">
        <f t="shared" si="25"/>
        <v>0.4454277286</v>
      </c>
      <c r="P442" s="35">
        <f t="shared" si="26"/>
        <v>0.353125</v>
      </c>
      <c r="Q442" s="40">
        <f t="shared" si="27"/>
        <v>0.4006069803</v>
      </c>
      <c r="R442" s="35">
        <f t="shared" si="28"/>
        <v>0.3754152824</v>
      </c>
      <c r="S442" s="10">
        <f t="shared" si="57"/>
        <v>0.6361116534</v>
      </c>
      <c r="T442" s="10">
        <f t="shared" si="29"/>
        <v>0.7925472886</v>
      </c>
      <c r="U442" s="10">
        <f t="shared" si="30"/>
        <v>0.7925472886</v>
      </c>
      <c r="V442" s="30">
        <f t="shared" si="31"/>
        <v>659</v>
      </c>
      <c r="W442" s="30">
        <f t="shared" si="32"/>
        <v>264</v>
      </c>
      <c r="X442" s="34">
        <f t="shared" si="33"/>
        <v>419</v>
      </c>
      <c r="Y442" s="36">
        <f t="shared" si="34"/>
        <v>306</v>
      </c>
      <c r="Z442" s="37">
        <f t="shared" ref="Z442:AA442" si="1798">L442</f>
        <v>188</v>
      </c>
      <c r="AA442" s="38">
        <f t="shared" si="1798"/>
        <v>113</v>
      </c>
      <c r="AB442" s="39">
        <f t="shared" si="36"/>
        <v>80</v>
      </c>
      <c r="AC442" s="35">
        <f t="shared" si="37"/>
        <v>0.585492228</v>
      </c>
      <c r="AD442" s="35">
        <f t="shared" si="38"/>
        <v>0.6194331984</v>
      </c>
      <c r="AE442" s="50">
        <f t="shared" ref="AE442:AF442" si="1799">O442</f>
        <v>0.4454277286</v>
      </c>
      <c r="AF442" s="50">
        <f t="shared" si="1799"/>
        <v>0.353125</v>
      </c>
      <c r="AG442" s="52">
        <f t="shared" si="40"/>
        <v>0</v>
      </c>
      <c r="AH442" s="42">
        <v>553.0</v>
      </c>
      <c r="AI442" s="42">
        <v>414.0</v>
      </c>
      <c r="AJ442" s="42">
        <v>165.0</v>
      </c>
      <c r="AK442" s="42">
        <v>75.0</v>
      </c>
      <c r="AL442" s="42">
        <v>0.6875</v>
      </c>
      <c r="AM442" s="42">
        <v>0.5718717683557394</v>
      </c>
      <c r="AN442" s="42">
        <v>0.41853932584269665</v>
      </c>
      <c r="AO442" s="42">
        <v>0.4296875</v>
      </c>
      <c r="AP442" s="42">
        <v>0.0</v>
      </c>
      <c r="AQ442" s="35">
        <f t="shared" si="41"/>
        <v>0.6875</v>
      </c>
      <c r="AR442" s="35">
        <f t="shared" si="42"/>
        <v>0.5718717684</v>
      </c>
      <c r="AS442" s="30">
        <f t="shared" si="43"/>
        <v>0.5887294014</v>
      </c>
      <c r="AT442" s="30">
        <f t="shared" si="44"/>
        <v>0.2874963529</v>
      </c>
      <c r="AU442" s="30">
        <f t="shared" si="45"/>
        <v>-0.01685763304</v>
      </c>
      <c r="AV442" s="41">
        <f t="shared" si="46"/>
        <v>0.3893212371</v>
      </c>
      <c r="AW442" s="42">
        <f t="shared" si="47"/>
        <v>0.5269299778</v>
      </c>
      <c r="AX442" s="42">
        <f t="shared" si="48"/>
        <v>0.5012996912</v>
      </c>
      <c r="AY442" s="36">
        <f t="shared" si="49"/>
        <v>416</v>
      </c>
      <c r="AZ442" s="37">
        <f t="shared" si="50"/>
        <v>414</v>
      </c>
      <c r="BA442" s="38">
        <f t="shared" si="51"/>
        <v>165</v>
      </c>
      <c r="BB442" s="39">
        <f t="shared" si="52"/>
        <v>75</v>
      </c>
      <c r="BC442" s="43"/>
      <c r="BD442" s="43"/>
      <c r="BE442" s="43">
        <f t="shared" si="53"/>
        <v>1</v>
      </c>
      <c r="BF442" s="43">
        <f t="shared" ref="BF442:BK442" si="1800">POWER($AQ442,BF$3)</f>
        <v>0.6875</v>
      </c>
      <c r="BG442" s="43">
        <f t="shared" si="1800"/>
        <v>0.47265625</v>
      </c>
      <c r="BH442" s="43">
        <f t="shared" si="1800"/>
        <v>0.3249511719</v>
      </c>
      <c r="BI442" s="43">
        <f t="shared" si="1800"/>
        <v>0.2234039307</v>
      </c>
      <c r="BJ442" s="43">
        <f t="shared" si="1800"/>
        <v>0.1535902023</v>
      </c>
      <c r="BK442" s="43">
        <f t="shared" si="1800"/>
        <v>0.1055932641</v>
      </c>
      <c r="BL442" s="43">
        <f t="shared" ref="BL442:BO442" si="1801">$AR442*BE442</f>
        <v>0.5718717684</v>
      </c>
      <c r="BM442" s="43">
        <f t="shared" si="1801"/>
        <v>0.3931618407</v>
      </c>
      <c r="BN442" s="43">
        <f t="shared" si="1801"/>
        <v>0.2702987655</v>
      </c>
      <c r="BO442" s="43">
        <f t="shared" si="1801"/>
        <v>0.1858304013</v>
      </c>
      <c r="BP442" s="43"/>
      <c r="BQ442" s="43"/>
      <c r="BR442" s="43"/>
      <c r="BS442" s="43"/>
      <c r="BT442" s="43"/>
      <c r="BU442" s="43"/>
      <c r="BV442" s="43"/>
      <c r="BW442" s="43"/>
      <c r="BX442" s="43"/>
    </row>
    <row r="443">
      <c r="A443" s="30"/>
      <c r="B443" s="30"/>
      <c r="C443" s="44">
        <f t="shared" si="56"/>
        <v>439</v>
      </c>
      <c r="D443" s="32">
        <f t="shared" si="14"/>
        <v>1841</v>
      </c>
      <c r="E443" s="32">
        <f t="shared" si="15"/>
        <v>1841</v>
      </c>
      <c r="F443" s="33">
        <f t="shared" si="16"/>
        <v>566</v>
      </c>
      <c r="G443" s="30">
        <f t="shared" si="17"/>
        <v>427</v>
      </c>
      <c r="H443" s="34">
        <f t="shared" si="18"/>
        <v>139</v>
      </c>
      <c r="I443" s="35">
        <f t="shared" si="19"/>
        <v>0.5028179207</v>
      </c>
      <c r="J443" s="35">
        <f t="shared" si="20"/>
        <v>0.5184384187</v>
      </c>
      <c r="K443" s="36">
        <f t="shared" si="21"/>
        <v>215</v>
      </c>
      <c r="L443" s="37">
        <f t="shared" si="22"/>
        <v>212</v>
      </c>
      <c r="M443" s="38">
        <f t="shared" si="23"/>
        <v>72</v>
      </c>
      <c r="N443" s="39">
        <f t="shared" si="24"/>
        <v>67</v>
      </c>
      <c r="O443" s="35">
        <f t="shared" si="25"/>
        <v>0.5035128806</v>
      </c>
      <c r="P443" s="35">
        <f t="shared" si="26"/>
        <v>0.5179856115</v>
      </c>
      <c r="Q443" s="40">
        <f t="shared" si="27"/>
        <v>0.5070671378</v>
      </c>
      <c r="R443" s="35">
        <f t="shared" si="28"/>
        <v>0.2535211268</v>
      </c>
      <c r="S443" s="10">
        <f t="shared" si="57"/>
        <v>0.6777919454</v>
      </c>
      <c r="T443" s="10">
        <f t="shared" si="29"/>
        <v>0.9368097004</v>
      </c>
      <c r="U443" s="10">
        <f t="shared" si="30"/>
        <v>0.9368097004</v>
      </c>
      <c r="V443" s="30">
        <f t="shared" si="31"/>
        <v>566</v>
      </c>
      <c r="W443" s="30">
        <f t="shared" si="32"/>
        <v>287</v>
      </c>
      <c r="X443" s="34">
        <f t="shared" si="33"/>
        <v>384</v>
      </c>
      <c r="Y443" s="36">
        <f t="shared" si="34"/>
        <v>312</v>
      </c>
      <c r="Z443" s="37">
        <f t="shared" ref="Z443:AA443" si="1802">L443</f>
        <v>212</v>
      </c>
      <c r="AA443" s="38">
        <f t="shared" si="1802"/>
        <v>72</v>
      </c>
      <c r="AB443" s="39">
        <f t="shared" si="36"/>
        <v>21</v>
      </c>
      <c r="AC443" s="35">
        <f t="shared" si="37"/>
        <v>0.7741935484</v>
      </c>
      <c r="AD443" s="35">
        <f t="shared" si="38"/>
        <v>0.5954198473</v>
      </c>
      <c r="AE443" s="50">
        <f t="shared" ref="AE443:AF443" si="1803">O443</f>
        <v>0.5035128806</v>
      </c>
      <c r="AF443" s="50">
        <f t="shared" si="1803"/>
        <v>0.5179856115</v>
      </c>
      <c r="AG443" s="52">
        <f t="shared" si="40"/>
        <v>0</v>
      </c>
      <c r="AH443" s="42">
        <v>185.0</v>
      </c>
      <c r="AI443" s="42">
        <v>185.0</v>
      </c>
      <c r="AJ443" s="42">
        <v>105.0</v>
      </c>
      <c r="AK443" s="42">
        <v>110.0</v>
      </c>
      <c r="AL443" s="42">
        <v>0.4883720930232558</v>
      </c>
      <c r="AM443" s="42">
        <v>0.5</v>
      </c>
      <c r="AN443" s="42">
        <v>0.4126984126984127</v>
      </c>
      <c r="AO443" s="42">
        <v>0.45064377682403434</v>
      </c>
      <c r="AP443" s="42">
        <v>0.0</v>
      </c>
      <c r="AQ443" s="35">
        <f t="shared" si="41"/>
        <v>0.488372093</v>
      </c>
      <c r="AR443" s="35">
        <f t="shared" si="42"/>
        <v>0.5</v>
      </c>
      <c r="AS443" s="30">
        <f t="shared" si="43"/>
        <v>0.5250292224</v>
      </c>
      <c r="AT443" s="30">
        <f t="shared" si="44"/>
        <v>0.2237961739</v>
      </c>
      <c r="AU443" s="30">
        <f t="shared" si="45"/>
        <v>-0.02502922236</v>
      </c>
      <c r="AV443" s="41">
        <f t="shared" si="46"/>
        <v>0.3557053246</v>
      </c>
      <c r="AW443" s="42">
        <f t="shared" si="47"/>
        <v>0.3798631521</v>
      </c>
      <c r="AX443" s="42">
        <f t="shared" si="48"/>
        <v>0.3418088096</v>
      </c>
      <c r="AY443" s="36">
        <f t="shared" si="49"/>
        <v>96</v>
      </c>
      <c r="AZ443" s="37">
        <f t="shared" si="50"/>
        <v>185</v>
      </c>
      <c r="BA443" s="38">
        <f t="shared" si="51"/>
        <v>105</v>
      </c>
      <c r="BB443" s="39">
        <f t="shared" si="52"/>
        <v>110</v>
      </c>
      <c r="BC443" s="43"/>
      <c r="BD443" s="43"/>
      <c r="BE443" s="43">
        <f t="shared" si="53"/>
        <v>1</v>
      </c>
      <c r="BF443" s="43">
        <f t="shared" ref="BF443:BK443" si="1804">POWER($AQ443,BF$3)</f>
        <v>0.488372093</v>
      </c>
      <c r="BG443" s="43">
        <f t="shared" si="1804"/>
        <v>0.2385073012</v>
      </c>
      <c r="BH443" s="43">
        <f t="shared" si="1804"/>
        <v>0.1164803099</v>
      </c>
      <c r="BI443" s="43">
        <f t="shared" si="1804"/>
        <v>0.05688573275</v>
      </c>
      <c r="BJ443" s="43">
        <f t="shared" si="1804"/>
        <v>0.02778140436</v>
      </c>
      <c r="BK443" s="43">
        <f t="shared" si="1804"/>
        <v>0.0135676626</v>
      </c>
      <c r="BL443" s="43">
        <f t="shared" ref="BL443:BO443" si="1805">$AR443*BE443</f>
        <v>0.5</v>
      </c>
      <c r="BM443" s="43">
        <f t="shared" si="1805"/>
        <v>0.2441860465</v>
      </c>
      <c r="BN443" s="43">
        <f t="shared" si="1805"/>
        <v>0.1192536506</v>
      </c>
      <c r="BO443" s="43">
        <f t="shared" si="1805"/>
        <v>0.05824015495</v>
      </c>
      <c r="BP443" s="43"/>
      <c r="BQ443" s="43"/>
      <c r="BR443" s="43"/>
      <c r="BS443" s="43"/>
      <c r="BT443" s="43"/>
      <c r="BU443" s="43"/>
      <c r="BV443" s="43"/>
      <c r="BW443" s="43"/>
      <c r="BX443" s="43"/>
    </row>
    <row r="444">
      <c r="A444" s="30"/>
      <c r="B444" s="30"/>
      <c r="C444" s="44">
        <f t="shared" si="56"/>
        <v>440</v>
      </c>
      <c r="D444" s="32">
        <f t="shared" si="14"/>
        <v>3201</v>
      </c>
      <c r="E444" s="32">
        <f t="shared" si="15"/>
        <v>3201</v>
      </c>
      <c r="F444" s="33">
        <f t="shared" si="16"/>
        <v>1434</v>
      </c>
      <c r="G444" s="30">
        <f t="shared" si="17"/>
        <v>995</v>
      </c>
      <c r="H444" s="34">
        <f t="shared" si="18"/>
        <v>439</v>
      </c>
      <c r="I444" s="35">
        <f t="shared" si="19"/>
        <v>0.2714708011</v>
      </c>
      <c r="J444" s="35">
        <f t="shared" si="20"/>
        <v>0.3133118648</v>
      </c>
      <c r="K444" s="36">
        <f t="shared" si="21"/>
        <v>270</v>
      </c>
      <c r="L444" s="37">
        <f t="shared" si="22"/>
        <v>725</v>
      </c>
      <c r="M444" s="38">
        <f t="shared" si="23"/>
        <v>138</v>
      </c>
      <c r="N444" s="39">
        <f t="shared" si="24"/>
        <v>301</v>
      </c>
      <c r="O444" s="35">
        <f t="shared" si="25"/>
        <v>0.2713567839</v>
      </c>
      <c r="P444" s="35">
        <f t="shared" si="26"/>
        <v>0.3143507973</v>
      </c>
      <c r="Q444" s="40">
        <f t="shared" si="27"/>
        <v>0.2845188285</v>
      </c>
      <c r="R444" s="35">
        <f t="shared" si="28"/>
        <v>0.1599073001</v>
      </c>
      <c r="S444" s="10">
        <f t="shared" si="57"/>
        <v>0.4159083022</v>
      </c>
      <c r="T444" s="10">
        <f t="shared" si="29"/>
        <v>0.5658090626</v>
      </c>
      <c r="U444" s="10">
        <f t="shared" si="30"/>
        <v>0.5658090626</v>
      </c>
      <c r="V444" s="30">
        <f t="shared" si="31"/>
        <v>1434</v>
      </c>
      <c r="W444" s="30">
        <f t="shared" si="32"/>
        <v>408</v>
      </c>
      <c r="X444" s="34">
        <f t="shared" si="33"/>
        <v>596</v>
      </c>
      <c r="Y444" s="36">
        <f t="shared" si="34"/>
        <v>458</v>
      </c>
      <c r="Z444" s="37">
        <f t="shared" ref="Z444:AA444" si="1806">L444</f>
        <v>725</v>
      </c>
      <c r="AA444" s="38">
        <f t="shared" si="1806"/>
        <v>138</v>
      </c>
      <c r="AB444" s="39">
        <f t="shared" si="36"/>
        <v>351</v>
      </c>
      <c r="AC444" s="35">
        <f t="shared" si="37"/>
        <v>0.282208589</v>
      </c>
      <c r="AD444" s="35">
        <f t="shared" si="38"/>
        <v>0.3871513102</v>
      </c>
      <c r="AE444" s="50">
        <f t="shared" ref="AE444:AF444" si="1807">O444</f>
        <v>0.2713567839</v>
      </c>
      <c r="AF444" s="50">
        <f t="shared" si="1807"/>
        <v>0.3143507973</v>
      </c>
      <c r="AG444" s="52">
        <f t="shared" si="40"/>
        <v>0</v>
      </c>
      <c r="AH444" s="42">
        <v>347.0</v>
      </c>
      <c r="AI444" s="42">
        <v>288.0</v>
      </c>
      <c r="AJ444" s="42">
        <v>98.0</v>
      </c>
      <c r="AK444" s="42">
        <v>51.0</v>
      </c>
      <c r="AL444" s="42">
        <v>0.6577181208053692</v>
      </c>
      <c r="AM444" s="42">
        <v>0.5464566929133858</v>
      </c>
      <c r="AN444" s="42">
        <v>0.3394495412844037</v>
      </c>
      <c r="AO444" s="42">
        <v>0.37547892720306514</v>
      </c>
      <c r="AP444" s="42">
        <v>0.0</v>
      </c>
      <c r="AQ444" s="35">
        <f t="shared" si="41"/>
        <v>0.6577181208</v>
      </c>
      <c r="AR444" s="35">
        <f t="shared" si="42"/>
        <v>0.5464566929</v>
      </c>
      <c r="AS444" s="30">
        <f t="shared" si="43"/>
        <v>0.5803404828</v>
      </c>
      <c r="AT444" s="30">
        <f t="shared" si="44"/>
        <v>0.2791074343</v>
      </c>
      <c r="AU444" s="30">
        <f t="shared" si="45"/>
        <v>-0.0338837899</v>
      </c>
      <c r="AV444" s="41">
        <f t="shared" si="46"/>
        <v>0.384072081</v>
      </c>
      <c r="AW444" s="42">
        <f t="shared" si="47"/>
        <v>0.5052197969</v>
      </c>
      <c r="AX444" s="42">
        <f t="shared" si="48"/>
        <v>0.4537030007</v>
      </c>
      <c r="AY444" s="36">
        <f t="shared" si="49"/>
        <v>239</v>
      </c>
      <c r="AZ444" s="37">
        <f t="shared" si="50"/>
        <v>288</v>
      </c>
      <c r="BA444" s="38">
        <f t="shared" si="51"/>
        <v>98</v>
      </c>
      <c r="BB444" s="39">
        <f t="shared" si="52"/>
        <v>51</v>
      </c>
      <c r="BC444" s="43"/>
      <c r="BD444" s="43"/>
      <c r="BE444" s="43">
        <f t="shared" si="53"/>
        <v>1</v>
      </c>
      <c r="BF444" s="43">
        <f t="shared" ref="BF444:BK444" si="1808">POWER($AQ444,BF$3)</f>
        <v>0.6577181208</v>
      </c>
      <c r="BG444" s="43">
        <f t="shared" si="1808"/>
        <v>0.4325931264</v>
      </c>
      <c r="BH444" s="43">
        <f t="shared" si="1808"/>
        <v>0.2845243382</v>
      </c>
      <c r="BI444" s="43">
        <f t="shared" si="1808"/>
        <v>0.187136813</v>
      </c>
      <c r="BJ444" s="43">
        <f t="shared" si="1808"/>
        <v>0.123083273</v>
      </c>
      <c r="BK444" s="43">
        <f t="shared" si="1808"/>
        <v>0.08095409902</v>
      </c>
      <c r="BL444" s="43">
        <f t="shared" ref="BL444:BO444" si="1809">$AR444*BE444</f>
        <v>0.5464566929</v>
      </c>
      <c r="BM444" s="43">
        <f t="shared" si="1809"/>
        <v>0.3594144692</v>
      </c>
      <c r="BN444" s="43">
        <f t="shared" si="1809"/>
        <v>0.2363934092</v>
      </c>
      <c r="BO444" s="43">
        <f t="shared" si="1809"/>
        <v>0.1554802289</v>
      </c>
      <c r="BP444" s="43"/>
      <c r="BQ444" s="43"/>
      <c r="BR444" s="43"/>
      <c r="BS444" s="43"/>
      <c r="BT444" s="43"/>
      <c r="BU444" s="43"/>
      <c r="BV444" s="43"/>
      <c r="BW444" s="43"/>
      <c r="BX444" s="43"/>
    </row>
    <row r="445">
      <c r="A445" s="30"/>
      <c r="B445" s="30"/>
      <c r="C445" s="44">
        <f t="shared" si="56"/>
        <v>441</v>
      </c>
      <c r="D445" s="32">
        <f t="shared" si="14"/>
        <v>1311</v>
      </c>
      <c r="E445" s="32">
        <f t="shared" si="15"/>
        <v>1311</v>
      </c>
      <c r="F445" s="33">
        <f t="shared" si="16"/>
        <v>879</v>
      </c>
      <c r="G445" s="30">
        <f t="shared" si="17"/>
        <v>540</v>
      </c>
      <c r="H445" s="34">
        <f t="shared" si="18"/>
        <v>339</v>
      </c>
      <c r="I445" s="35">
        <f t="shared" si="19"/>
        <v>0.4373479363</v>
      </c>
      <c r="J445" s="35">
        <f t="shared" si="20"/>
        <v>0.3718392073</v>
      </c>
      <c r="K445" s="36">
        <f t="shared" si="21"/>
        <v>236</v>
      </c>
      <c r="L445" s="37">
        <f t="shared" si="22"/>
        <v>304</v>
      </c>
      <c r="M445" s="38">
        <f t="shared" si="23"/>
        <v>126</v>
      </c>
      <c r="N445" s="39">
        <f t="shared" si="24"/>
        <v>213</v>
      </c>
      <c r="O445" s="35">
        <f t="shared" si="25"/>
        <v>0.437037037</v>
      </c>
      <c r="P445" s="35">
        <f t="shared" si="26"/>
        <v>0.3716814159</v>
      </c>
      <c r="Q445" s="40">
        <f t="shared" si="27"/>
        <v>0.4118316268</v>
      </c>
      <c r="R445" s="35">
        <f t="shared" si="28"/>
        <v>0.2930232558</v>
      </c>
      <c r="S445" s="10">
        <f t="shared" si="57"/>
        <v>0.7296008766</v>
      </c>
      <c r="T445" s="10">
        <f t="shared" si="29"/>
        <v>0.9971344907</v>
      </c>
      <c r="U445" s="10">
        <f t="shared" si="30"/>
        <v>0.9971344907</v>
      </c>
      <c r="V445" s="30">
        <f t="shared" si="31"/>
        <v>879</v>
      </c>
      <c r="W445" s="30">
        <f t="shared" si="32"/>
        <v>362</v>
      </c>
      <c r="X445" s="34">
        <f t="shared" si="33"/>
        <v>641</v>
      </c>
      <c r="Y445" s="36">
        <f t="shared" si="34"/>
        <v>515</v>
      </c>
      <c r="Z445" s="37">
        <f t="shared" ref="Z445:AA445" si="1810">L445</f>
        <v>304</v>
      </c>
      <c r="AA445" s="38">
        <f t="shared" si="1810"/>
        <v>126</v>
      </c>
      <c r="AB445" s="39">
        <f t="shared" si="36"/>
        <v>1</v>
      </c>
      <c r="AC445" s="35">
        <f t="shared" si="37"/>
        <v>0.9921259843</v>
      </c>
      <c r="AD445" s="35">
        <f t="shared" si="38"/>
        <v>0.6288156288</v>
      </c>
      <c r="AE445" s="50">
        <f t="shared" ref="AE445:AF445" si="1811">O445</f>
        <v>0.437037037</v>
      </c>
      <c r="AF445" s="50">
        <f t="shared" si="1811"/>
        <v>0.3716814159</v>
      </c>
      <c r="AG445" s="52">
        <f t="shared" si="40"/>
        <v>1</v>
      </c>
      <c r="AH445" s="42">
        <v>162.0</v>
      </c>
      <c r="AI445" s="42">
        <v>126.0</v>
      </c>
      <c r="AJ445" s="42">
        <v>64.0</v>
      </c>
      <c r="AK445" s="42">
        <v>47.0</v>
      </c>
      <c r="AL445" s="42">
        <v>0.5765765765765766</v>
      </c>
      <c r="AM445" s="42">
        <v>0.5625</v>
      </c>
      <c r="AN445" s="42">
        <v>0.475</v>
      </c>
      <c r="AO445" s="42">
        <v>0.49612403100775193</v>
      </c>
      <c r="AP445" s="42">
        <v>0.0</v>
      </c>
      <c r="AQ445" s="35">
        <f t="shared" si="41"/>
        <v>0.5765765766</v>
      </c>
      <c r="AR445" s="35">
        <f t="shared" si="42"/>
        <v>0.5625</v>
      </c>
      <c r="AS445" s="30">
        <f t="shared" si="43"/>
        <v>0.5554239651</v>
      </c>
      <c r="AT445" s="30">
        <f t="shared" si="44"/>
        <v>0.2541909166</v>
      </c>
      <c r="AU445" s="30">
        <f t="shared" si="45"/>
        <v>0.007076034932</v>
      </c>
      <c r="AV445" s="41">
        <f t="shared" si="46"/>
        <v>0.3701690228</v>
      </c>
      <c r="AW445" s="42">
        <f t="shared" si="47"/>
        <v>0.4455634471</v>
      </c>
      <c r="AX445" s="42">
        <f t="shared" si="48"/>
        <v>0.4563218259</v>
      </c>
      <c r="AY445" s="36">
        <f t="shared" si="49"/>
        <v>106</v>
      </c>
      <c r="AZ445" s="37">
        <f t="shared" si="50"/>
        <v>126</v>
      </c>
      <c r="BA445" s="38">
        <f t="shared" si="51"/>
        <v>64</v>
      </c>
      <c r="BB445" s="39">
        <f t="shared" si="52"/>
        <v>47</v>
      </c>
      <c r="BC445" s="43"/>
      <c r="BD445" s="43"/>
      <c r="BE445" s="43">
        <f t="shared" si="53"/>
        <v>1</v>
      </c>
      <c r="BF445" s="43">
        <f t="shared" ref="BF445:BK445" si="1812">POWER($AQ445,BF$3)</f>
        <v>0.5765765766</v>
      </c>
      <c r="BG445" s="43">
        <f t="shared" si="1812"/>
        <v>0.3324405487</v>
      </c>
      <c r="BH445" s="43">
        <f t="shared" si="1812"/>
        <v>0.1916774335</v>
      </c>
      <c r="BI445" s="43">
        <f t="shared" si="1812"/>
        <v>0.1105167184</v>
      </c>
      <c r="BJ445" s="43">
        <f t="shared" si="1812"/>
        <v>0.06372135114</v>
      </c>
      <c r="BK445" s="43">
        <f t="shared" si="1812"/>
        <v>0.0367402385</v>
      </c>
      <c r="BL445" s="43">
        <f t="shared" ref="BL445:BO445" si="1813">$AR445*BE445</f>
        <v>0.5625</v>
      </c>
      <c r="BM445" s="43">
        <f t="shared" si="1813"/>
        <v>0.3243243243</v>
      </c>
      <c r="BN445" s="43">
        <f t="shared" si="1813"/>
        <v>0.1869978086</v>
      </c>
      <c r="BO445" s="43">
        <f t="shared" si="1813"/>
        <v>0.1078185563</v>
      </c>
      <c r="BP445" s="43"/>
      <c r="BQ445" s="43"/>
      <c r="BR445" s="43"/>
      <c r="BS445" s="43"/>
      <c r="BT445" s="43"/>
      <c r="BU445" s="43"/>
      <c r="BV445" s="43"/>
      <c r="BW445" s="43"/>
      <c r="BX445" s="43"/>
    </row>
    <row r="446">
      <c r="A446" s="30"/>
      <c r="B446" s="30"/>
      <c r="C446" s="44">
        <f t="shared" si="56"/>
        <v>442</v>
      </c>
      <c r="D446" s="32">
        <f t="shared" si="14"/>
        <v>885</v>
      </c>
      <c r="E446" s="32">
        <f t="shared" si="15"/>
        <v>885</v>
      </c>
      <c r="F446" s="33">
        <f t="shared" si="16"/>
        <v>367</v>
      </c>
      <c r="G446" s="30">
        <f t="shared" si="17"/>
        <v>202</v>
      </c>
      <c r="H446" s="34">
        <f t="shared" si="18"/>
        <v>165</v>
      </c>
      <c r="I446" s="35">
        <f t="shared" si="19"/>
        <v>0.3747844126</v>
      </c>
      <c r="J446" s="35">
        <f t="shared" si="20"/>
        <v>0.3270413244</v>
      </c>
      <c r="K446" s="36">
        <f t="shared" si="21"/>
        <v>76</v>
      </c>
      <c r="L446" s="37">
        <f t="shared" si="22"/>
        <v>126</v>
      </c>
      <c r="M446" s="38">
        <f t="shared" si="23"/>
        <v>54</v>
      </c>
      <c r="N446" s="39">
        <f t="shared" si="24"/>
        <v>111</v>
      </c>
      <c r="O446" s="35">
        <f t="shared" si="25"/>
        <v>0.3762376238</v>
      </c>
      <c r="P446" s="35">
        <f t="shared" si="26"/>
        <v>0.3272727273</v>
      </c>
      <c r="Q446" s="40">
        <f t="shared" si="27"/>
        <v>0.3542234332</v>
      </c>
      <c r="R446" s="35">
        <f t="shared" si="28"/>
        <v>0.3</v>
      </c>
      <c r="S446" s="10">
        <f t="shared" si="57"/>
        <v>0.6910818196</v>
      </c>
      <c r="T446" s="10">
        <f t="shared" si="29"/>
        <v>0.9296423273</v>
      </c>
      <c r="U446" s="10">
        <f t="shared" si="30"/>
        <v>0.9296423273</v>
      </c>
      <c r="V446" s="30">
        <f t="shared" si="31"/>
        <v>367</v>
      </c>
      <c r="W446" s="30">
        <f t="shared" si="32"/>
        <v>130</v>
      </c>
      <c r="X446" s="34">
        <f t="shared" si="33"/>
        <v>254</v>
      </c>
      <c r="Y446" s="36">
        <f t="shared" si="34"/>
        <v>200</v>
      </c>
      <c r="Z446" s="37">
        <f t="shared" ref="Z446:AA446" si="1814">L446</f>
        <v>126</v>
      </c>
      <c r="AA446" s="38">
        <f t="shared" si="1814"/>
        <v>54</v>
      </c>
      <c r="AB446" s="39">
        <f t="shared" si="36"/>
        <v>15</v>
      </c>
      <c r="AC446" s="35">
        <f t="shared" si="37"/>
        <v>0.7826086957</v>
      </c>
      <c r="AD446" s="35">
        <f t="shared" si="38"/>
        <v>0.6134969325</v>
      </c>
      <c r="AE446" s="50">
        <f t="shared" ref="AE446:AF446" si="1815">O446</f>
        <v>0.3762376238</v>
      </c>
      <c r="AF446" s="50">
        <f t="shared" si="1815"/>
        <v>0.3272727273</v>
      </c>
      <c r="AG446" s="52">
        <f t="shared" si="40"/>
        <v>0</v>
      </c>
      <c r="AH446" s="42">
        <v>204.0</v>
      </c>
      <c r="AI446" s="42">
        <v>244.0</v>
      </c>
      <c r="AJ446" s="42">
        <v>59.0</v>
      </c>
      <c r="AK446" s="42">
        <v>142.0</v>
      </c>
      <c r="AL446" s="42">
        <v>0.2935323383084577</v>
      </c>
      <c r="AM446" s="42">
        <v>0.45535714285714285</v>
      </c>
      <c r="AN446" s="42">
        <v>0.42042755344418054</v>
      </c>
      <c r="AO446" s="42">
        <v>0.3430232558139535</v>
      </c>
      <c r="AP446" s="42">
        <v>0.0</v>
      </c>
      <c r="AQ446" s="35">
        <f t="shared" si="41"/>
        <v>0.2935323383</v>
      </c>
      <c r="AR446" s="35">
        <f t="shared" si="42"/>
        <v>0.4553571429</v>
      </c>
      <c r="AS446" s="30">
        <f t="shared" si="43"/>
        <v>0.4464163659</v>
      </c>
      <c r="AT446" s="30">
        <f t="shared" si="44"/>
        <v>0.1451833174</v>
      </c>
      <c r="AU446" s="30">
        <f t="shared" si="45"/>
        <v>0.008940777005</v>
      </c>
      <c r="AV446" s="41">
        <f t="shared" si="46"/>
        <v>0.3260737944</v>
      </c>
      <c r="AW446" s="42">
        <f t="shared" si="47"/>
        <v>0.2315593113</v>
      </c>
      <c r="AX446" s="42">
        <f t="shared" si="48"/>
        <v>0.2451528375</v>
      </c>
      <c r="AY446" s="36">
        <f t="shared" si="49"/>
        <v>79</v>
      </c>
      <c r="AZ446" s="37">
        <f t="shared" si="50"/>
        <v>244</v>
      </c>
      <c r="BA446" s="38">
        <f t="shared" si="51"/>
        <v>59</v>
      </c>
      <c r="BB446" s="39">
        <f t="shared" si="52"/>
        <v>142</v>
      </c>
      <c r="BC446" s="43"/>
      <c r="BD446" s="43"/>
      <c r="BE446" s="43">
        <f t="shared" si="53"/>
        <v>1</v>
      </c>
      <c r="BF446" s="43">
        <f t="shared" ref="BF446:BK446" si="1816">POWER($AQ446,BF$3)</f>
        <v>0.2935323383</v>
      </c>
      <c r="BG446" s="43">
        <f t="shared" si="1816"/>
        <v>0.08616123363</v>
      </c>
      <c r="BH446" s="43">
        <f t="shared" si="1816"/>
        <v>0.02529110838</v>
      </c>
      <c r="BI446" s="43">
        <f t="shared" si="1816"/>
        <v>0.007423758181</v>
      </c>
      <c r="BJ446" s="43">
        <f t="shared" si="1816"/>
        <v>0.002179113098</v>
      </c>
      <c r="BK446" s="43">
        <f t="shared" si="1816"/>
        <v>0.0006396401631</v>
      </c>
      <c r="BL446" s="43">
        <f t="shared" ref="BL446:BO446" si="1817">$AR446*BE446</f>
        <v>0.4553571429</v>
      </c>
      <c r="BM446" s="43">
        <f t="shared" si="1817"/>
        <v>0.1336620469</v>
      </c>
      <c r="BN446" s="43">
        <f t="shared" si="1817"/>
        <v>0.03923413317</v>
      </c>
      <c r="BO446" s="43">
        <f t="shared" si="1817"/>
        <v>0.01151648685</v>
      </c>
      <c r="BP446" s="43"/>
      <c r="BQ446" s="43"/>
      <c r="BR446" s="43"/>
      <c r="BS446" s="43"/>
      <c r="BT446" s="43"/>
      <c r="BU446" s="43"/>
      <c r="BV446" s="43"/>
      <c r="BW446" s="43"/>
      <c r="BX446" s="43"/>
    </row>
    <row r="447">
      <c r="A447" s="30"/>
      <c r="B447" s="30"/>
      <c r="C447" s="44">
        <f t="shared" si="56"/>
        <v>443</v>
      </c>
      <c r="D447" s="32">
        <f t="shared" si="14"/>
        <v>1309</v>
      </c>
      <c r="E447" s="32">
        <f t="shared" si="15"/>
        <v>1309</v>
      </c>
      <c r="F447" s="33">
        <f t="shared" si="16"/>
        <v>772</v>
      </c>
      <c r="G447" s="30">
        <f t="shared" si="17"/>
        <v>370</v>
      </c>
      <c r="H447" s="34">
        <f t="shared" si="18"/>
        <v>402</v>
      </c>
      <c r="I447" s="35">
        <f t="shared" si="19"/>
        <v>0.6130759372</v>
      </c>
      <c r="J447" s="35">
        <f t="shared" si="20"/>
        <v>0.6585627062</v>
      </c>
      <c r="K447" s="36">
        <f t="shared" si="21"/>
        <v>227</v>
      </c>
      <c r="L447" s="37">
        <f t="shared" si="22"/>
        <v>143</v>
      </c>
      <c r="M447" s="38">
        <f t="shared" si="23"/>
        <v>265</v>
      </c>
      <c r="N447" s="39">
        <f t="shared" si="24"/>
        <v>137</v>
      </c>
      <c r="O447" s="35">
        <f t="shared" si="25"/>
        <v>0.6135135135</v>
      </c>
      <c r="P447" s="35">
        <f t="shared" si="26"/>
        <v>0.6592039801</v>
      </c>
      <c r="Q447" s="40">
        <f t="shared" si="27"/>
        <v>0.6373056995</v>
      </c>
      <c r="R447" s="35">
        <f t="shared" si="28"/>
        <v>0.6495098039</v>
      </c>
      <c r="S447" s="10">
        <f t="shared" si="57"/>
        <v>0.7851439395</v>
      </c>
      <c r="T447" s="10">
        <f t="shared" si="29"/>
        <v>0.866115105</v>
      </c>
      <c r="U447" s="10">
        <f t="shared" si="30"/>
        <v>0.866115105</v>
      </c>
      <c r="V447" s="30">
        <f t="shared" si="31"/>
        <v>772</v>
      </c>
      <c r="W447" s="30">
        <f t="shared" si="32"/>
        <v>492</v>
      </c>
      <c r="X447" s="34">
        <f t="shared" si="33"/>
        <v>606</v>
      </c>
      <c r="Y447" s="36">
        <f t="shared" si="34"/>
        <v>341</v>
      </c>
      <c r="Z447" s="37">
        <f t="shared" ref="Z447:AA447" si="1818">L447</f>
        <v>143</v>
      </c>
      <c r="AA447" s="38">
        <f t="shared" si="1818"/>
        <v>265</v>
      </c>
      <c r="AB447" s="39">
        <f t="shared" si="36"/>
        <v>53</v>
      </c>
      <c r="AC447" s="35">
        <f t="shared" si="37"/>
        <v>0.8333333333</v>
      </c>
      <c r="AD447" s="35">
        <f t="shared" si="38"/>
        <v>0.7045454545</v>
      </c>
      <c r="AE447" s="50">
        <f t="shared" ref="AE447:AF447" si="1819">O447</f>
        <v>0.6135135135</v>
      </c>
      <c r="AF447" s="50">
        <f t="shared" si="1819"/>
        <v>0.6592039801</v>
      </c>
      <c r="AG447" s="52">
        <f t="shared" si="40"/>
        <v>0</v>
      </c>
      <c r="AH447" s="42">
        <v>450.0</v>
      </c>
      <c r="AI447" s="42">
        <v>389.0</v>
      </c>
      <c r="AJ447" s="42">
        <v>170.0</v>
      </c>
      <c r="AK447" s="42">
        <v>140.0</v>
      </c>
      <c r="AL447" s="42">
        <v>0.5483870967741935</v>
      </c>
      <c r="AM447" s="42">
        <v>0.5363528009535161</v>
      </c>
      <c r="AN447" s="42">
        <v>0.4211309523809524</v>
      </c>
      <c r="AO447" s="42">
        <v>0.4497354497354497</v>
      </c>
      <c r="AP447" s="42">
        <v>0.0</v>
      </c>
      <c r="AQ447" s="35">
        <f t="shared" si="41"/>
        <v>0.5483870968</v>
      </c>
      <c r="AR447" s="35">
        <f t="shared" si="42"/>
        <v>0.536352801</v>
      </c>
      <c r="AS447" s="30">
        <f t="shared" si="43"/>
        <v>0.5460779898</v>
      </c>
      <c r="AT447" s="30">
        <f t="shared" si="44"/>
        <v>0.2448449413</v>
      </c>
      <c r="AU447" s="30">
        <f t="shared" si="45"/>
        <v>-0.009725188846</v>
      </c>
      <c r="AV447" s="41">
        <f t="shared" si="46"/>
        <v>0.3654736974</v>
      </c>
      <c r="AW447" s="42">
        <f t="shared" si="47"/>
        <v>0.4246630742</v>
      </c>
      <c r="AX447" s="42">
        <f t="shared" si="48"/>
        <v>0.409876931</v>
      </c>
      <c r="AY447" s="36">
        <f t="shared" si="49"/>
        <v>270</v>
      </c>
      <c r="AZ447" s="37">
        <f t="shared" si="50"/>
        <v>389</v>
      </c>
      <c r="BA447" s="38">
        <f t="shared" si="51"/>
        <v>170</v>
      </c>
      <c r="BB447" s="39">
        <f t="shared" si="52"/>
        <v>140</v>
      </c>
      <c r="BC447" s="43"/>
      <c r="BD447" s="43"/>
      <c r="BE447" s="43">
        <f t="shared" si="53"/>
        <v>1</v>
      </c>
      <c r="BF447" s="43">
        <f t="shared" ref="BF447:BK447" si="1820">POWER($AQ447,BF$3)</f>
        <v>0.5483870968</v>
      </c>
      <c r="BG447" s="43">
        <f t="shared" si="1820"/>
        <v>0.3007284079</v>
      </c>
      <c r="BH447" s="43">
        <f t="shared" si="1820"/>
        <v>0.1649155785</v>
      </c>
      <c r="BI447" s="43">
        <f t="shared" si="1820"/>
        <v>0.09043757532</v>
      </c>
      <c r="BJ447" s="43">
        <f t="shared" si="1820"/>
        <v>0.04959479937</v>
      </c>
      <c r="BK447" s="43">
        <f t="shared" si="1820"/>
        <v>0.02719714804</v>
      </c>
      <c r="BL447" s="43">
        <f t="shared" ref="BL447:BO447" si="1821">$AR447*BE447</f>
        <v>0.536352801</v>
      </c>
      <c r="BM447" s="43">
        <f t="shared" si="1821"/>
        <v>0.2941289554</v>
      </c>
      <c r="BN447" s="43">
        <f t="shared" si="1821"/>
        <v>0.1612965239</v>
      </c>
      <c r="BO447" s="43">
        <f t="shared" si="1821"/>
        <v>0.08845293247</v>
      </c>
      <c r="BP447" s="43"/>
      <c r="BQ447" s="43"/>
      <c r="BR447" s="43"/>
      <c r="BS447" s="43"/>
      <c r="BT447" s="43"/>
      <c r="BU447" s="43"/>
      <c r="BV447" s="43"/>
      <c r="BW447" s="43"/>
      <c r="BX447" s="43"/>
    </row>
    <row r="448">
      <c r="A448" s="30"/>
      <c r="B448" s="30"/>
      <c r="C448" s="44">
        <f t="shared" si="56"/>
        <v>444</v>
      </c>
      <c r="D448" s="32">
        <f t="shared" si="14"/>
        <v>703</v>
      </c>
      <c r="E448" s="32">
        <f t="shared" si="15"/>
        <v>703</v>
      </c>
      <c r="F448" s="33">
        <f t="shared" si="16"/>
        <v>203</v>
      </c>
      <c r="G448" s="30">
        <f t="shared" si="17"/>
        <v>154</v>
      </c>
      <c r="H448" s="34">
        <f t="shared" si="18"/>
        <v>49</v>
      </c>
      <c r="I448" s="35">
        <f t="shared" si="19"/>
        <v>0.2749653766</v>
      </c>
      <c r="J448" s="35">
        <f t="shared" si="20"/>
        <v>0.2713384879</v>
      </c>
      <c r="K448" s="36">
        <f t="shared" si="21"/>
        <v>42</v>
      </c>
      <c r="L448" s="37">
        <f t="shared" si="22"/>
        <v>112</v>
      </c>
      <c r="M448" s="38">
        <f t="shared" si="23"/>
        <v>13</v>
      </c>
      <c r="N448" s="39">
        <f t="shared" si="24"/>
        <v>36</v>
      </c>
      <c r="O448" s="35">
        <f t="shared" si="25"/>
        <v>0.2727272727</v>
      </c>
      <c r="P448" s="35">
        <f t="shared" si="26"/>
        <v>0.2653061224</v>
      </c>
      <c r="Q448" s="40">
        <f t="shared" si="27"/>
        <v>0.2709359606</v>
      </c>
      <c r="R448" s="35">
        <f t="shared" si="28"/>
        <v>0.104</v>
      </c>
      <c r="S448" s="10">
        <f t="shared" si="57"/>
        <v>0.5940205024</v>
      </c>
      <c r="T448" s="10">
        <f t="shared" si="29"/>
        <v>0.8926237744</v>
      </c>
      <c r="U448" s="10">
        <f t="shared" si="30"/>
        <v>0.8926237744</v>
      </c>
      <c r="V448" s="30">
        <f t="shared" si="31"/>
        <v>203</v>
      </c>
      <c r="W448" s="30">
        <f t="shared" si="32"/>
        <v>55</v>
      </c>
      <c r="X448" s="34">
        <f t="shared" si="33"/>
        <v>121</v>
      </c>
      <c r="Y448" s="36">
        <f t="shared" si="34"/>
        <v>108</v>
      </c>
      <c r="Z448" s="37">
        <f t="shared" ref="Z448:AA448" si="1822">L448</f>
        <v>112</v>
      </c>
      <c r="AA448" s="38">
        <f t="shared" si="1822"/>
        <v>13</v>
      </c>
      <c r="AB448" s="39">
        <f t="shared" si="36"/>
        <v>13</v>
      </c>
      <c r="AC448" s="35">
        <f t="shared" si="37"/>
        <v>0.5</v>
      </c>
      <c r="AD448" s="35">
        <f t="shared" si="38"/>
        <v>0.4909090909</v>
      </c>
      <c r="AE448" s="50">
        <f t="shared" ref="AE448:AF448" si="1823">O448</f>
        <v>0.2727272727</v>
      </c>
      <c r="AF448" s="50">
        <f t="shared" si="1823"/>
        <v>0.2653061224</v>
      </c>
      <c r="AG448" s="52">
        <f t="shared" si="40"/>
        <v>0</v>
      </c>
      <c r="AH448" s="42">
        <v>334.0</v>
      </c>
      <c r="AI448" s="42">
        <v>268.0</v>
      </c>
      <c r="AJ448" s="42">
        <v>95.0</v>
      </c>
      <c r="AK448" s="42">
        <v>59.0</v>
      </c>
      <c r="AL448" s="42">
        <v>0.6168831168831169</v>
      </c>
      <c r="AM448" s="42">
        <v>0.5548172757475083</v>
      </c>
      <c r="AN448" s="42">
        <v>0.3128205128205128</v>
      </c>
      <c r="AO448" s="42">
        <v>0.3231292517006803</v>
      </c>
      <c r="AP448" s="42">
        <v>0.0</v>
      </c>
      <c r="AQ448" s="35">
        <f t="shared" si="41"/>
        <v>0.6168831169</v>
      </c>
      <c r="AR448" s="35">
        <f t="shared" si="42"/>
        <v>0.5548172757</v>
      </c>
      <c r="AS448" s="30">
        <f t="shared" si="43"/>
        <v>0.568173603</v>
      </c>
      <c r="AT448" s="30">
        <f t="shared" si="44"/>
        <v>0.2669405545</v>
      </c>
      <c r="AU448" s="30">
        <f t="shared" si="45"/>
        <v>-0.01335632721</v>
      </c>
      <c r="AV448" s="41">
        <f t="shared" si="46"/>
        <v>0.3770028715</v>
      </c>
      <c r="AW448" s="42">
        <f t="shared" si="47"/>
        <v>0.4752904583</v>
      </c>
      <c r="AX448" s="42">
        <f t="shared" si="48"/>
        <v>0.4549835449</v>
      </c>
      <c r="AY448" s="36">
        <f t="shared" si="49"/>
        <v>224</v>
      </c>
      <c r="AZ448" s="37">
        <f t="shared" si="50"/>
        <v>268</v>
      </c>
      <c r="BA448" s="38">
        <f t="shared" si="51"/>
        <v>95</v>
      </c>
      <c r="BB448" s="39">
        <f t="shared" si="52"/>
        <v>59</v>
      </c>
      <c r="BC448" s="43"/>
      <c r="BD448" s="43"/>
      <c r="BE448" s="43">
        <f t="shared" si="53"/>
        <v>1</v>
      </c>
      <c r="BF448" s="43">
        <f t="shared" ref="BF448:BK448" si="1824">POWER($AQ448,BF$3)</f>
        <v>0.6168831169</v>
      </c>
      <c r="BG448" s="43">
        <f t="shared" si="1824"/>
        <v>0.3805447799</v>
      </c>
      <c r="BH448" s="43">
        <f t="shared" si="1824"/>
        <v>0.2347516499</v>
      </c>
      <c r="BI448" s="43">
        <f t="shared" si="1824"/>
        <v>0.1448143295</v>
      </c>
      <c r="BJ448" s="43">
        <f t="shared" si="1824"/>
        <v>0.08933351495</v>
      </c>
      <c r="BK448" s="43">
        <f t="shared" si="1824"/>
        <v>0.05510833715</v>
      </c>
      <c r="BL448" s="43">
        <f t="shared" ref="BL448:BO448" si="1825">$AR448*BE448</f>
        <v>0.5548172757</v>
      </c>
      <c r="BM448" s="43">
        <f t="shared" si="1825"/>
        <v>0.3422574104</v>
      </c>
      <c r="BN448" s="43">
        <f t="shared" si="1825"/>
        <v>0.2111328181</v>
      </c>
      <c r="BO448" s="43">
        <f t="shared" si="1825"/>
        <v>0.1302442709</v>
      </c>
      <c r="BP448" s="43"/>
      <c r="BQ448" s="43"/>
      <c r="BR448" s="43"/>
      <c r="BS448" s="43"/>
      <c r="BT448" s="43"/>
      <c r="BU448" s="43"/>
      <c r="BV448" s="43"/>
      <c r="BW448" s="43"/>
      <c r="BX448" s="43"/>
    </row>
    <row r="449">
      <c r="A449" s="30"/>
      <c r="B449" s="30"/>
      <c r="C449" s="44">
        <f t="shared" si="56"/>
        <v>445</v>
      </c>
      <c r="D449" s="32">
        <f t="shared" si="14"/>
        <v>1596</v>
      </c>
      <c r="E449" s="32">
        <f t="shared" si="15"/>
        <v>1596</v>
      </c>
      <c r="F449" s="33">
        <f t="shared" si="16"/>
        <v>1021</v>
      </c>
      <c r="G449" s="30">
        <f t="shared" si="17"/>
        <v>725</v>
      </c>
      <c r="H449" s="34">
        <f t="shared" si="18"/>
        <v>296</v>
      </c>
      <c r="I449" s="35">
        <f t="shared" si="19"/>
        <v>0.1476777529</v>
      </c>
      <c r="J449" s="35">
        <f t="shared" si="20"/>
        <v>0.2249316218</v>
      </c>
      <c r="K449" s="36">
        <f t="shared" si="21"/>
        <v>107</v>
      </c>
      <c r="L449" s="37">
        <f t="shared" si="22"/>
        <v>618</v>
      </c>
      <c r="M449" s="38">
        <f t="shared" si="23"/>
        <v>67</v>
      </c>
      <c r="N449" s="39">
        <f t="shared" si="24"/>
        <v>229</v>
      </c>
      <c r="O449" s="35">
        <f t="shared" si="25"/>
        <v>0.1475862069</v>
      </c>
      <c r="P449" s="35">
        <f t="shared" si="26"/>
        <v>0.2263513514</v>
      </c>
      <c r="Q449" s="40">
        <f t="shared" si="27"/>
        <v>0.1704211557</v>
      </c>
      <c r="R449" s="35">
        <f t="shared" si="28"/>
        <v>0.09781021898</v>
      </c>
      <c r="S449" s="10">
        <f t="shared" si="57"/>
        <v>0.5101254091</v>
      </c>
      <c r="T449" s="10">
        <f t="shared" si="29"/>
        <v>0.7589467637</v>
      </c>
      <c r="U449" s="10">
        <f t="shared" si="30"/>
        <v>0.7589467637</v>
      </c>
      <c r="V449" s="30">
        <f t="shared" si="31"/>
        <v>1021</v>
      </c>
      <c r="W449" s="30">
        <f t="shared" si="32"/>
        <v>174</v>
      </c>
      <c r="X449" s="34">
        <f t="shared" si="33"/>
        <v>521</v>
      </c>
      <c r="Y449" s="36">
        <f t="shared" si="34"/>
        <v>454</v>
      </c>
      <c r="Z449" s="37">
        <f t="shared" ref="Z449:AA449" si="1826">L449</f>
        <v>618</v>
      </c>
      <c r="AA449" s="38">
        <f t="shared" si="1826"/>
        <v>67</v>
      </c>
      <c r="AB449" s="39">
        <f t="shared" si="36"/>
        <v>144</v>
      </c>
      <c r="AC449" s="35">
        <f t="shared" si="37"/>
        <v>0.317535545</v>
      </c>
      <c r="AD449" s="35">
        <f t="shared" si="38"/>
        <v>0.4235074627</v>
      </c>
      <c r="AE449" s="50">
        <f t="shared" ref="AE449:AF449" si="1827">O449</f>
        <v>0.1475862069</v>
      </c>
      <c r="AF449" s="50">
        <f t="shared" si="1827"/>
        <v>0.2263513514</v>
      </c>
      <c r="AG449" s="52">
        <f t="shared" si="40"/>
        <v>0</v>
      </c>
      <c r="AH449" s="42">
        <v>129.0</v>
      </c>
      <c r="AI449" s="42">
        <v>105.0</v>
      </c>
      <c r="AJ449" s="42">
        <v>47.0</v>
      </c>
      <c r="AK449" s="42">
        <v>49.0</v>
      </c>
      <c r="AL449" s="42">
        <v>0.4895833333333333</v>
      </c>
      <c r="AM449" s="42">
        <v>0.5512820512820513</v>
      </c>
      <c r="AN449" s="42">
        <v>0.450261780104712</v>
      </c>
      <c r="AO449" s="42">
        <v>0.4017094017094017</v>
      </c>
      <c r="AP449" s="42">
        <v>0.0</v>
      </c>
      <c r="AQ449" s="35">
        <f t="shared" si="41"/>
        <v>0.4895833333</v>
      </c>
      <c r="AR449" s="35">
        <f t="shared" si="42"/>
        <v>0.5512820513</v>
      </c>
      <c r="AS449" s="30">
        <f t="shared" si="43"/>
        <v>0.5254692956</v>
      </c>
      <c r="AT449" s="30">
        <f t="shared" si="44"/>
        <v>0.2242362471</v>
      </c>
      <c r="AU449" s="30">
        <f t="shared" si="45"/>
        <v>0.02581275571</v>
      </c>
      <c r="AV449" s="41">
        <f t="shared" si="46"/>
        <v>0.3558994309</v>
      </c>
      <c r="AW449" s="42">
        <f t="shared" si="47"/>
        <v>0.3807714109</v>
      </c>
      <c r="AX449" s="42">
        <f t="shared" si="48"/>
        <v>0.4200170348</v>
      </c>
      <c r="AY449" s="36">
        <f t="shared" si="49"/>
        <v>76</v>
      </c>
      <c r="AZ449" s="37">
        <f t="shared" si="50"/>
        <v>105</v>
      </c>
      <c r="BA449" s="38">
        <f t="shared" si="51"/>
        <v>47</v>
      </c>
      <c r="BB449" s="39">
        <f t="shared" si="52"/>
        <v>49</v>
      </c>
      <c r="BC449" s="43"/>
      <c r="BD449" s="43"/>
      <c r="BE449" s="43">
        <f t="shared" si="53"/>
        <v>1</v>
      </c>
      <c r="BF449" s="43">
        <f t="shared" ref="BF449:BK449" si="1828">POWER($AQ449,BF$3)</f>
        <v>0.4895833333</v>
      </c>
      <c r="BG449" s="43">
        <f t="shared" si="1828"/>
        <v>0.2396918403</v>
      </c>
      <c r="BH449" s="43">
        <f t="shared" si="1828"/>
        <v>0.1173491301</v>
      </c>
      <c r="BI449" s="43">
        <f t="shared" si="1828"/>
        <v>0.0574521783</v>
      </c>
      <c r="BJ449" s="43">
        <f t="shared" si="1828"/>
        <v>0.02812762896</v>
      </c>
      <c r="BK449" s="43">
        <f t="shared" si="1828"/>
        <v>0.01377081834</v>
      </c>
      <c r="BL449" s="43">
        <f t="shared" ref="BL449:BO449" si="1829">$AR449*BE449</f>
        <v>0.5512820513</v>
      </c>
      <c r="BM449" s="43">
        <f t="shared" si="1829"/>
        <v>0.2698985043</v>
      </c>
      <c r="BN449" s="43">
        <f t="shared" si="1829"/>
        <v>0.1321378094</v>
      </c>
      <c r="BO449" s="43">
        <f t="shared" si="1829"/>
        <v>0.06469246918</v>
      </c>
      <c r="BP449" s="43"/>
      <c r="BQ449" s="43"/>
      <c r="BR449" s="43"/>
      <c r="BS449" s="43"/>
      <c r="BT449" s="43"/>
      <c r="BU449" s="43"/>
      <c r="BV449" s="43"/>
      <c r="BW449" s="43"/>
      <c r="BX449" s="43"/>
    </row>
    <row r="450">
      <c r="A450" s="30"/>
      <c r="B450" s="30"/>
      <c r="C450" s="44">
        <f t="shared" si="56"/>
        <v>446</v>
      </c>
      <c r="D450" s="32">
        <f t="shared" si="14"/>
        <v>1487</v>
      </c>
      <c r="E450" s="32">
        <f t="shared" si="15"/>
        <v>1487</v>
      </c>
      <c r="F450" s="33">
        <f t="shared" si="16"/>
        <v>484</v>
      </c>
      <c r="G450" s="30">
        <f t="shared" si="17"/>
        <v>255</v>
      </c>
      <c r="H450" s="34">
        <f t="shared" si="18"/>
        <v>229</v>
      </c>
      <c r="I450" s="35">
        <f t="shared" si="19"/>
        <v>0.4200064101</v>
      </c>
      <c r="J450" s="35">
        <f t="shared" si="20"/>
        <v>0.4295711247</v>
      </c>
      <c r="K450" s="36">
        <f t="shared" si="21"/>
        <v>107</v>
      </c>
      <c r="L450" s="37">
        <f t="shared" si="22"/>
        <v>148</v>
      </c>
      <c r="M450" s="38">
        <f t="shared" si="23"/>
        <v>98</v>
      </c>
      <c r="N450" s="39">
        <f t="shared" si="24"/>
        <v>131</v>
      </c>
      <c r="O450" s="35">
        <f t="shared" si="25"/>
        <v>0.4196078431</v>
      </c>
      <c r="P450" s="35">
        <f t="shared" si="26"/>
        <v>0.4279475983</v>
      </c>
      <c r="Q450" s="40">
        <f t="shared" si="27"/>
        <v>0.423553719</v>
      </c>
      <c r="R450" s="35">
        <f t="shared" si="28"/>
        <v>0.3983739837</v>
      </c>
      <c r="S450" s="10">
        <f t="shared" si="57"/>
        <v>0.7688997259</v>
      </c>
      <c r="T450" s="10">
        <f t="shared" si="29"/>
        <v>0.9959305116</v>
      </c>
      <c r="U450" s="10">
        <f t="shared" si="30"/>
        <v>0.9959305116</v>
      </c>
      <c r="V450" s="30">
        <f t="shared" si="31"/>
        <v>484</v>
      </c>
      <c r="W450" s="30">
        <f t="shared" si="32"/>
        <v>205</v>
      </c>
      <c r="X450" s="34">
        <f t="shared" si="33"/>
        <v>372</v>
      </c>
      <c r="Y450" s="36">
        <f t="shared" si="34"/>
        <v>274</v>
      </c>
      <c r="Z450" s="37">
        <f t="shared" ref="Z450:AA450" si="1830">L450</f>
        <v>148</v>
      </c>
      <c r="AA450" s="38">
        <f t="shared" si="1830"/>
        <v>98</v>
      </c>
      <c r="AB450" s="39">
        <f t="shared" si="36"/>
        <v>1</v>
      </c>
      <c r="AC450" s="35">
        <f t="shared" si="37"/>
        <v>0.9898989899</v>
      </c>
      <c r="AD450" s="35">
        <f t="shared" si="38"/>
        <v>0.6492890995</v>
      </c>
      <c r="AE450" s="50">
        <f t="shared" ref="AE450:AF450" si="1831">O450</f>
        <v>0.4196078431</v>
      </c>
      <c r="AF450" s="50">
        <f t="shared" si="1831"/>
        <v>0.4279475983</v>
      </c>
      <c r="AG450" s="52">
        <f t="shared" si="40"/>
        <v>1</v>
      </c>
      <c r="AH450" s="42">
        <v>170.0</v>
      </c>
      <c r="AI450" s="42">
        <v>118.0</v>
      </c>
      <c r="AJ450" s="42">
        <v>31.0</v>
      </c>
      <c r="AK450" s="42">
        <v>22.0</v>
      </c>
      <c r="AL450" s="42">
        <v>0.5849056603773585</v>
      </c>
      <c r="AM450" s="42">
        <v>0.5902777777777778</v>
      </c>
      <c r="AN450" s="42">
        <v>0.2080536912751678</v>
      </c>
      <c r="AO450" s="42">
        <v>0.18235294117647058</v>
      </c>
      <c r="AP450" s="42">
        <v>0.0</v>
      </c>
      <c r="AQ450" s="35">
        <f t="shared" si="41"/>
        <v>0.5849056604</v>
      </c>
      <c r="AR450" s="35">
        <f t="shared" si="42"/>
        <v>0.5902777778</v>
      </c>
      <c r="AS450" s="30">
        <f t="shared" si="43"/>
        <v>0.5581181552</v>
      </c>
      <c r="AT450" s="30">
        <f t="shared" si="44"/>
        <v>0.2568851067</v>
      </c>
      <c r="AU450" s="30">
        <f t="shared" si="45"/>
        <v>0.03215962262</v>
      </c>
      <c r="AV450" s="41">
        <f t="shared" si="46"/>
        <v>0.3715695522</v>
      </c>
      <c r="AW450" s="42">
        <f t="shared" si="47"/>
        <v>0.4517214792</v>
      </c>
      <c r="AX450" s="42">
        <f t="shared" si="48"/>
        <v>0.5006168575</v>
      </c>
      <c r="AY450" s="36">
        <f t="shared" si="49"/>
        <v>118</v>
      </c>
      <c r="AZ450" s="37">
        <f t="shared" si="50"/>
        <v>118</v>
      </c>
      <c r="BA450" s="38">
        <f t="shared" si="51"/>
        <v>31</v>
      </c>
      <c r="BB450" s="39">
        <f t="shared" si="52"/>
        <v>22</v>
      </c>
      <c r="BC450" s="43"/>
      <c r="BD450" s="43"/>
      <c r="BE450" s="43">
        <f t="shared" si="53"/>
        <v>1</v>
      </c>
      <c r="BF450" s="43">
        <f t="shared" ref="BF450:BK450" si="1832">POWER($AQ450,BF$3)</f>
        <v>0.5849056604</v>
      </c>
      <c r="BG450" s="43">
        <f t="shared" si="1832"/>
        <v>0.3421146315</v>
      </c>
      <c r="BH450" s="43">
        <f t="shared" si="1832"/>
        <v>0.2001047845</v>
      </c>
      <c r="BI450" s="43">
        <f t="shared" si="1832"/>
        <v>0.1170424211</v>
      </c>
      <c r="BJ450" s="43">
        <f t="shared" si="1832"/>
        <v>0.06845877461</v>
      </c>
      <c r="BK450" s="43">
        <f t="shared" si="1832"/>
        <v>0.04004192477</v>
      </c>
      <c r="BL450" s="43">
        <f t="shared" ref="BL450:BO450" si="1833">$AR450*BE450</f>
        <v>0.5902777778</v>
      </c>
      <c r="BM450" s="43">
        <f t="shared" si="1833"/>
        <v>0.3452568134</v>
      </c>
      <c r="BN450" s="43">
        <f t="shared" si="1833"/>
        <v>0.2019426645</v>
      </c>
      <c r="BO450" s="43">
        <f t="shared" si="1833"/>
        <v>0.1181174075</v>
      </c>
      <c r="BP450" s="43"/>
      <c r="BQ450" s="43"/>
      <c r="BR450" s="43"/>
      <c r="BS450" s="43"/>
      <c r="BT450" s="43"/>
      <c r="BU450" s="43"/>
      <c r="BV450" s="43"/>
      <c r="BW450" s="43"/>
      <c r="BX450" s="43"/>
    </row>
    <row r="451">
      <c r="A451" s="30"/>
      <c r="B451" s="30"/>
      <c r="C451" s="44">
        <f t="shared" si="56"/>
        <v>447</v>
      </c>
      <c r="D451" s="32">
        <f t="shared" si="14"/>
        <v>2309</v>
      </c>
      <c r="E451" s="32">
        <f t="shared" si="15"/>
        <v>2309</v>
      </c>
      <c r="F451" s="33">
        <f t="shared" si="16"/>
        <v>849</v>
      </c>
      <c r="G451" s="30">
        <f t="shared" si="17"/>
        <v>505</v>
      </c>
      <c r="H451" s="34">
        <f t="shared" si="18"/>
        <v>344</v>
      </c>
      <c r="I451" s="35">
        <f t="shared" si="19"/>
        <v>0.2933425984</v>
      </c>
      <c r="J451" s="35">
        <f t="shared" si="20"/>
        <v>0.2355339206</v>
      </c>
      <c r="K451" s="36">
        <f t="shared" si="21"/>
        <v>148</v>
      </c>
      <c r="L451" s="37">
        <f t="shared" si="22"/>
        <v>357</v>
      </c>
      <c r="M451" s="38">
        <f t="shared" si="23"/>
        <v>81</v>
      </c>
      <c r="N451" s="39">
        <f t="shared" si="24"/>
        <v>263</v>
      </c>
      <c r="O451" s="35">
        <f t="shared" si="25"/>
        <v>0.2930693069</v>
      </c>
      <c r="P451" s="35">
        <f t="shared" si="26"/>
        <v>0.2354651163</v>
      </c>
      <c r="Q451" s="40">
        <f t="shared" si="27"/>
        <v>0.2697290931</v>
      </c>
      <c r="R451" s="35">
        <f t="shared" si="28"/>
        <v>0.1849315068</v>
      </c>
      <c r="S451" s="10">
        <f t="shared" si="57"/>
        <v>0.5807147581</v>
      </c>
      <c r="T451" s="10">
        <f t="shared" si="29"/>
        <v>0.8203947304</v>
      </c>
      <c r="U451" s="10">
        <f t="shared" si="30"/>
        <v>0.8203947304</v>
      </c>
      <c r="V451" s="30">
        <f t="shared" si="31"/>
        <v>849</v>
      </c>
      <c r="W451" s="30">
        <f t="shared" si="32"/>
        <v>229</v>
      </c>
      <c r="X451" s="34">
        <f t="shared" si="33"/>
        <v>493</v>
      </c>
      <c r="Y451" s="36">
        <f t="shared" si="34"/>
        <v>412</v>
      </c>
      <c r="Z451" s="37">
        <f t="shared" ref="Z451:AA451" si="1834">L451</f>
        <v>357</v>
      </c>
      <c r="AA451" s="38">
        <f t="shared" si="1834"/>
        <v>81</v>
      </c>
      <c r="AB451" s="39">
        <f t="shared" si="36"/>
        <v>90</v>
      </c>
      <c r="AC451" s="35">
        <f t="shared" si="37"/>
        <v>0.4736842105</v>
      </c>
      <c r="AD451" s="35">
        <f t="shared" si="38"/>
        <v>0.5357607282</v>
      </c>
      <c r="AE451" s="50">
        <f t="shared" ref="AE451:AF451" si="1835">O451</f>
        <v>0.2930693069</v>
      </c>
      <c r="AF451" s="50">
        <f t="shared" si="1835"/>
        <v>0.2354651163</v>
      </c>
      <c r="AG451" s="52">
        <f t="shared" si="40"/>
        <v>0</v>
      </c>
      <c r="AH451" s="42">
        <v>385.0</v>
      </c>
      <c r="AI451" s="42">
        <v>355.0</v>
      </c>
      <c r="AJ451" s="42">
        <v>127.0</v>
      </c>
      <c r="AK451" s="42">
        <v>157.0</v>
      </c>
      <c r="AL451" s="42">
        <v>0.4471830985915493</v>
      </c>
      <c r="AM451" s="42">
        <v>0.5202702702702703</v>
      </c>
      <c r="AN451" s="42">
        <v>0.39316239316239315</v>
      </c>
      <c r="AO451" s="42">
        <v>0.35674157303370785</v>
      </c>
      <c r="AP451" s="42">
        <v>0.0</v>
      </c>
      <c r="AQ451" s="35">
        <f t="shared" si="41"/>
        <v>0.4471830986</v>
      </c>
      <c r="AR451" s="35">
        <f t="shared" si="42"/>
        <v>0.5202702703</v>
      </c>
      <c r="AS451" s="30">
        <f t="shared" si="43"/>
        <v>0.5096966291</v>
      </c>
      <c r="AT451" s="30">
        <f t="shared" si="44"/>
        <v>0.2084635806</v>
      </c>
      <c r="AU451" s="30">
        <f t="shared" si="45"/>
        <v>0.01057364114</v>
      </c>
      <c r="AV451" s="41">
        <f t="shared" si="46"/>
        <v>0.3491784952</v>
      </c>
      <c r="AW451" s="42">
        <f t="shared" si="47"/>
        <v>0.3488766172</v>
      </c>
      <c r="AX451" s="42">
        <f t="shared" si="48"/>
        <v>0.3649527444</v>
      </c>
      <c r="AY451" s="36">
        <f t="shared" si="49"/>
        <v>204</v>
      </c>
      <c r="AZ451" s="37">
        <f t="shared" si="50"/>
        <v>355</v>
      </c>
      <c r="BA451" s="38">
        <f t="shared" si="51"/>
        <v>127</v>
      </c>
      <c r="BB451" s="39">
        <f t="shared" si="52"/>
        <v>157</v>
      </c>
      <c r="BC451" s="43"/>
      <c r="BD451" s="43"/>
      <c r="BE451" s="43">
        <f t="shared" si="53"/>
        <v>1</v>
      </c>
      <c r="BF451" s="43">
        <f t="shared" ref="BF451:BK451" si="1836">POWER($AQ451,BF$3)</f>
        <v>0.4471830986</v>
      </c>
      <c r="BG451" s="43">
        <f t="shared" si="1836"/>
        <v>0.1999727237</v>
      </c>
      <c r="BH451" s="43">
        <f t="shared" si="1836"/>
        <v>0.0894244222</v>
      </c>
      <c r="BI451" s="43">
        <f t="shared" si="1836"/>
        <v>0.03998909021</v>
      </c>
      <c r="BJ451" s="43">
        <f t="shared" si="1836"/>
        <v>0.01788244527</v>
      </c>
      <c r="BK451" s="43">
        <f t="shared" si="1836"/>
        <v>0.007996727286</v>
      </c>
      <c r="BL451" s="43">
        <f t="shared" ref="BL451:BO451" si="1837">$AR451*BE451</f>
        <v>0.5202702703</v>
      </c>
      <c r="BM451" s="43">
        <f t="shared" si="1837"/>
        <v>0.2326560716</v>
      </c>
      <c r="BN451" s="43">
        <f t="shared" si="1837"/>
        <v>0.104039863</v>
      </c>
      <c r="BO451" s="43">
        <f t="shared" si="1837"/>
        <v>0.04652486831</v>
      </c>
      <c r="BP451" s="43"/>
      <c r="BQ451" s="43"/>
      <c r="BR451" s="43"/>
      <c r="BS451" s="43"/>
      <c r="BT451" s="43"/>
      <c r="BU451" s="43"/>
      <c r="BV451" s="43"/>
      <c r="BW451" s="43"/>
      <c r="BX451" s="43"/>
    </row>
    <row r="452">
      <c r="A452" s="30"/>
      <c r="B452" s="30"/>
      <c r="C452" s="44">
        <f t="shared" si="56"/>
        <v>448</v>
      </c>
      <c r="D452" s="32">
        <f t="shared" si="14"/>
        <v>675</v>
      </c>
      <c r="E452" s="32">
        <f t="shared" si="15"/>
        <v>675</v>
      </c>
      <c r="F452" s="33">
        <f t="shared" si="16"/>
        <v>190</v>
      </c>
      <c r="G452" s="30">
        <f t="shared" si="17"/>
        <v>144</v>
      </c>
      <c r="H452" s="34">
        <f t="shared" si="18"/>
        <v>46</v>
      </c>
      <c r="I452" s="35">
        <f t="shared" si="19"/>
        <v>0.354603969</v>
      </c>
      <c r="J452" s="35">
        <f t="shared" si="20"/>
        <v>0.3964081559</v>
      </c>
      <c r="K452" s="36">
        <f t="shared" si="21"/>
        <v>51</v>
      </c>
      <c r="L452" s="37">
        <f t="shared" si="22"/>
        <v>93</v>
      </c>
      <c r="M452" s="38">
        <f t="shared" si="23"/>
        <v>18</v>
      </c>
      <c r="N452" s="39">
        <f t="shared" si="24"/>
        <v>28</v>
      </c>
      <c r="O452" s="35">
        <f t="shared" si="25"/>
        <v>0.3541666667</v>
      </c>
      <c r="P452" s="35">
        <f t="shared" si="26"/>
        <v>0.3913043478</v>
      </c>
      <c r="Q452" s="40">
        <f t="shared" si="27"/>
        <v>0.3631578947</v>
      </c>
      <c r="R452" s="35">
        <f t="shared" si="28"/>
        <v>0.1621621622</v>
      </c>
      <c r="S452" s="10">
        <f t="shared" si="57"/>
        <v>0.6114354968</v>
      </c>
      <c r="T452" s="10">
        <f t="shared" si="29"/>
        <v>0.884940779</v>
      </c>
      <c r="U452" s="10">
        <f t="shared" si="30"/>
        <v>0.884940779</v>
      </c>
      <c r="V452" s="30">
        <f t="shared" si="31"/>
        <v>190</v>
      </c>
      <c r="W452" s="30">
        <f t="shared" si="32"/>
        <v>69</v>
      </c>
      <c r="X452" s="34">
        <f t="shared" si="33"/>
        <v>116</v>
      </c>
      <c r="Y452" s="36">
        <f t="shared" si="34"/>
        <v>98</v>
      </c>
      <c r="Z452" s="37">
        <f t="shared" ref="Z452:AA452" si="1838">L452</f>
        <v>93</v>
      </c>
      <c r="AA452" s="38">
        <f t="shared" si="1838"/>
        <v>18</v>
      </c>
      <c r="AB452" s="39">
        <f t="shared" si="36"/>
        <v>13</v>
      </c>
      <c r="AC452" s="35">
        <f t="shared" si="37"/>
        <v>0.5806451613</v>
      </c>
      <c r="AD452" s="35">
        <f t="shared" si="38"/>
        <v>0.5130890052</v>
      </c>
      <c r="AE452" s="50">
        <f t="shared" ref="AE452:AF452" si="1839">O452</f>
        <v>0.3541666667</v>
      </c>
      <c r="AF452" s="50">
        <f t="shared" si="1839"/>
        <v>0.3913043478</v>
      </c>
      <c r="AG452" s="52">
        <f t="shared" si="40"/>
        <v>0</v>
      </c>
      <c r="AH452" s="42">
        <v>245.0</v>
      </c>
      <c r="AI452" s="42">
        <v>366.0</v>
      </c>
      <c r="AJ452" s="42">
        <v>25.0</v>
      </c>
      <c r="AK452" s="42">
        <v>174.0</v>
      </c>
      <c r="AL452" s="42">
        <v>0.12562814070351758</v>
      </c>
      <c r="AM452" s="42">
        <v>0.40098199672667756</v>
      </c>
      <c r="AN452" s="42">
        <v>0.37966101694915255</v>
      </c>
      <c r="AO452" s="42">
        <v>0.24509803921568626</v>
      </c>
      <c r="AP452" s="42">
        <v>0.0</v>
      </c>
      <c r="AQ452" s="35">
        <f t="shared" si="41"/>
        <v>0.1256281407</v>
      </c>
      <c r="AR452" s="35">
        <f t="shared" si="42"/>
        <v>0.4009819967</v>
      </c>
      <c r="AS452" s="30">
        <f t="shared" si="43"/>
        <v>0.3670216033</v>
      </c>
      <c r="AT452" s="30">
        <f t="shared" si="44"/>
        <v>0.06578855483</v>
      </c>
      <c r="AU452" s="30">
        <f t="shared" si="45"/>
        <v>0.03396039342</v>
      </c>
      <c r="AV452" s="41">
        <f t="shared" si="46"/>
        <v>0.3029889464</v>
      </c>
      <c r="AW452" s="42">
        <f t="shared" si="47"/>
        <v>0.1002760283</v>
      </c>
      <c r="AX452" s="42">
        <f t="shared" si="48"/>
        <v>0.1519092921</v>
      </c>
      <c r="AY452" s="36">
        <f t="shared" si="49"/>
        <v>66</v>
      </c>
      <c r="AZ452" s="37">
        <f t="shared" si="50"/>
        <v>366</v>
      </c>
      <c r="BA452" s="38">
        <f t="shared" si="51"/>
        <v>25</v>
      </c>
      <c r="BB452" s="39">
        <f t="shared" si="52"/>
        <v>174</v>
      </c>
      <c r="BC452" s="43"/>
      <c r="BD452" s="43"/>
      <c r="BE452" s="43">
        <f t="shared" si="53"/>
        <v>1</v>
      </c>
      <c r="BF452" s="43">
        <f t="shared" ref="BF452:BK452" si="1840">POWER($AQ452,BF$3)</f>
        <v>0.1256281407</v>
      </c>
      <c r="BG452" s="43">
        <f t="shared" si="1840"/>
        <v>0.01578242974</v>
      </c>
      <c r="BH452" s="43">
        <f t="shared" si="1840"/>
        <v>0.001982717304</v>
      </c>
      <c r="BI452" s="43">
        <f t="shared" si="1840"/>
        <v>0.0002490850884</v>
      </c>
      <c r="BJ452" s="43">
        <f t="shared" si="1840"/>
        <v>0.00003129209653</v>
      </c>
      <c r="BK452" s="43">
        <f t="shared" si="1840"/>
        <v>0.000003931167906</v>
      </c>
      <c r="BL452" s="43">
        <f t="shared" ref="BL452:BO452" si="1841">$AR452*BE452</f>
        <v>0.4009819967</v>
      </c>
      <c r="BM452" s="43">
        <f t="shared" si="1841"/>
        <v>0.0503746227</v>
      </c>
      <c r="BN452" s="43">
        <f t="shared" si="1841"/>
        <v>0.006328470189</v>
      </c>
      <c r="BO452" s="43">
        <f t="shared" si="1841"/>
        <v>0.0007950339433</v>
      </c>
      <c r="BP452" s="43"/>
      <c r="BQ452" s="43"/>
      <c r="BR452" s="43"/>
      <c r="BS452" s="43"/>
      <c r="BT452" s="43"/>
      <c r="BU452" s="43"/>
      <c r="BV452" s="43"/>
      <c r="BW452" s="43"/>
      <c r="BX452" s="43"/>
    </row>
    <row r="453">
      <c r="A453" s="30"/>
      <c r="B453" s="30"/>
      <c r="C453" s="44">
        <f t="shared" si="56"/>
        <v>449</v>
      </c>
      <c r="D453" s="32">
        <f t="shared" si="14"/>
        <v>1887</v>
      </c>
      <c r="E453" s="32">
        <f t="shared" si="15"/>
        <v>1887</v>
      </c>
      <c r="F453" s="33">
        <f t="shared" si="16"/>
        <v>1077</v>
      </c>
      <c r="G453" s="30">
        <f t="shared" si="17"/>
        <v>755</v>
      </c>
      <c r="H453" s="34">
        <f t="shared" si="18"/>
        <v>322</v>
      </c>
      <c r="I453" s="35">
        <f t="shared" si="19"/>
        <v>0.3054894557</v>
      </c>
      <c r="J453" s="35">
        <f t="shared" si="20"/>
        <v>0.2443463282</v>
      </c>
      <c r="K453" s="36">
        <f t="shared" si="21"/>
        <v>231</v>
      </c>
      <c r="L453" s="37">
        <f t="shared" si="22"/>
        <v>524</v>
      </c>
      <c r="M453" s="38">
        <f t="shared" si="23"/>
        <v>79</v>
      </c>
      <c r="N453" s="39">
        <f t="shared" si="24"/>
        <v>243</v>
      </c>
      <c r="O453" s="35">
        <f t="shared" si="25"/>
        <v>0.3059602649</v>
      </c>
      <c r="P453" s="35">
        <f t="shared" si="26"/>
        <v>0.2453416149</v>
      </c>
      <c r="Q453" s="40">
        <f t="shared" si="27"/>
        <v>0.2878365831</v>
      </c>
      <c r="R453" s="35">
        <f t="shared" si="28"/>
        <v>0.1310116086</v>
      </c>
      <c r="S453" s="10">
        <f t="shared" si="57"/>
        <v>0.755073953</v>
      </c>
      <c r="T453" s="10">
        <f t="shared" si="29"/>
        <v>1.139818921</v>
      </c>
      <c r="U453" s="10">
        <f t="shared" si="30"/>
        <v>1</v>
      </c>
      <c r="V453" s="30">
        <f t="shared" si="31"/>
        <v>1077</v>
      </c>
      <c r="W453" s="30">
        <f t="shared" si="32"/>
        <v>310</v>
      </c>
      <c r="X453" s="34">
        <f t="shared" si="33"/>
        <v>813</v>
      </c>
      <c r="Y453" s="36">
        <f t="shared" si="34"/>
        <v>734</v>
      </c>
      <c r="Z453" s="37">
        <f t="shared" ref="Z453:AA453" si="1842">L453</f>
        <v>524</v>
      </c>
      <c r="AA453" s="38">
        <f t="shared" si="1842"/>
        <v>79</v>
      </c>
      <c r="AB453" s="39">
        <f t="shared" si="36"/>
        <v>0</v>
      </c>
      <c r="AC453" s="35">
        <f t="shared" si="37"/>
        <v>1</v>
      </c>
      <c r="AD453" s="35">
        <f t="shared" si="38"/>
        <v>0.5834658188</v>
      </c>
      <c r="AE453" s="50">
        <f t="shared" ref="AE453:AF453" si="1843">O453</f>
        <v>0.3059602649</v>
      </c>
      <c r="AF453" s="50">
        <f t="shared" si="1843"/>
        <v>0.2453416149</v>
      </c>
      <c r="AG453" s="52">
        <f t="shared" si="40"/>
        <v>1</v>
      </c>
      <c r="AH453" s="42">
        <v>297.0</v>
      </c>
      <c r="AI453" s="42">
        <v>246.0</v>
      </c>
      <c r="AJ453" s="42">
        <v>74.0</v>
      </c>
      <c r="AK453" s="42">
        <v>59.0</v>
      </c>
      <c r="AL453" s="42">
        <v>0.556390977443609</v>
      </c>
      <c r="AM453" s="42">
        <v>0.5469613259668509</v>
      </c>
      <c r="AN453" s="42">
        <v>0.44469525959367945</v>
      </c>
      <c r="AO453" s="42">
        <v>0.44047619047619047</v>
      </c>
      <c r="AP453" s="42">
        <v>0.0</v>
      </c>
      <c r="AQ453" s="35">
        <f t="shared" si="41"/>
        <v>0.5563909774</v>
      </c>
      <c r="AR453" s="35">
        <f t="shared" si="42"/>
        <v>0.546961326</v>
      </c>
      <c r="AS453" s="30">
        <f t="shared" si="43"/>
        <v>0.5487671534</v>
      </c>
      <c r="AT453" s="30">
        <f t="shared" si="44"/>
        <v>0.247534105</v>
      </c>
      <c r="AU453" s="30">
        <f t="shared" si="45"/>
        <v>-0.001805827467</v>
      </c>
      <c r="AV453" s="41">
        <f t="shared" si="46"/>
        <v>0.3667998485</v>
      </c>
      <c r="AW453" s="42">
        <f t="shared" si="47"/>
        <v>0.4306065797</v>
      </c>
      <c r="AX453" s="42">
        <f t="shared" si="48"/>
        <v>0.4278610059</v>
      </c>
      <c r="AY453" s="36">
        <f t="shared" si="49"/>
        <v>184</v>
      </c>
      <c r="AZ453" s="37">
        <f t="shared" si="50"/>
        <v>246</v>
      </c>
      <c r="BA453" s="38">
        <f t="shared" si="51"/>
        <v>74</v>
      </c>
      <c r="BB453" s="39">
        <f t="shared" si="52"/>
        <v>59</v>
      </c>
      <c r="BC453" s="43"/>
      <c r="BD453" s="43"/>
      <c r="BE453" s="43">
        <f t="shared" si="53"/>
        <v>1</v>
      </c>
      <c r="BF453" s="43">
        <f t="shared" ref="BF453:BK453" si="1844">POWER($AQ453,BF$3)</f>
        <v>0.5563909774</v>
      </c>
      <c r="BG453" s="43">
        <f t="shared" si="1844"/>
        <v>0.3095709198</v>
      </c>
      <c r="BH453" s="43">
        <f t="shared" si="1844"/>
        <v>0.1722424666</v>
      </c>
      <c r="BI453" s="43">
        <f t="shared" si="1844"/>
        <v>0.09583415437</v>
      </c>
      <c r="BJ453" s="43">
        <f t="shared" si="1844"/>
        <v>0.05332125882</v>
      </c>
      <c r="BK453" s="43">
        <f t="shared" si="1844"/>
        <v>0.02966746732</v>
      </c>
      <c r="BL453" s="43">
        <f t="shared" ref="BL453:BO453" si="1845">$AR453*BE453</f>
        <v>0.546961326</v>
      </c>
      <c r="BM453" s="43">
        <f t="shared" si="1845"/>
        <v>0.3043243468</v>
      </c>
      <c r="BN453" s="43">
        <f t="shared" si="1845"/>
        <v>0.1693233208</v>
      </c>
      <c r="BO453" s="43">
        <f t="shared" si="1845"/>
        <v>0.09420996794</v>
      </c>
      <c r="BP453" s="43"/>
      <c r="BQ453" s="43"/>
      <c r="BR453" s="43"/>
      <c r="BS453" s="43"/>
      <c r="BT453" s="43"/>
      <c r="BU453" s="43"/>
      <c r="BV453" s="43"/>
      <c r="BW453" s="43"/>
      <c r="BX453" s="43"/>
    </row>
    <row r="454">
      <c r="A454" s="30"/>
      <c r="B454" s="30"/>
      <c r="C454" s="44">
        <f t="shared" si="56"/>
        <v>450</v>
      </c>
      <c r="D454" s="32">
        <f t="shared" si="14"/>
        <v>717</v>
      </c>
      <c r="E454" s="32">
        <f t="shared" si="15"/>
        <v>717</v>
      </c>
      <c r="F454" s="33">
        <f t="shared" si="16"/>
        <v>278</v>
      </c>
      <c r="G454" s="30">
        <f t="shared" si="17"/>
        <v>206</v>
      </c>
      <c r="H454" s="34">
        <f t="shared" si="18"/>
        <v>72</v>
      </c>
      <c r="I454" s="35">
        <f t="shared" si="19"/>
        <v>0.4822967614</v>
      </c>
      <c r="J454" s="35">
        <f t="shared" si="20"/>
        <v>0.4779553557</v>
      </c>
      <c r="K454" s="36">
        <f t="shared" si="21"/>
        <v>99</v>
      </c>
      <c r="L454" s="37">
        <f t="shared" si="22"/>
        <v>107</v>
      </c>
      <c r="M454" s="38">
        <f t="shared" si="23"/>
        <v>34</v>
      </c>
      <c r="N454" s="39">
        <f t="shared" si="24"/>
        <v>38</v>
      </c>
      <c r="O454" s="35">
        <f t="shared" si="25"/>
        <v>0.4805825243</v>
      </c>
      <c r="P454" s="35">
        <f t="shared" si="26"/>
        <v>0.4722222222</v>
      </c>
      <c r="Q454" s="40">
        <f t="shared" si="27"/>
        <v>0.4784172662</v>
      </c>
      <c r="R454" s="35">
        <f t="shared" si="28"/>
        <v>0.2411347518</v>
      </c>
      <c r="S454" s="10">
        <f t="shared" si="57"/>
        <v>0.6266588417</v>
      </c>
      <c r="T454" s="10">
        <f t="shared" si="29"/>
        <v>0.8607010427</v>
      </c>
      <c r="U454" s="10">
        <f t="shared" si="30"/>
        <v>0.8607010427</v>
      </c>
      <c r="V454" s="30">
        <f t="shared" si="31"/>
        <v>278</v>
      </c>
      <c r="W454" s="30">
        <f t="shared" si="32"/>
        <v>133</v>
      </c>
      <c r="X454" s="34">
        <f t="shared" si="33"/>
        <v>174</v>
      </c>
      <c r="Y454" s="36">
        <f t="shared" si="34"/>
        <v>140</v>
      </c>
      <c r="Z454" s="37">
        <f t="shared" ref="Z454:AA454" si="1846">L454</f>
        <v>107</v>
      </c>
      <c r="AA454" s="38">
        <f t="shared" si="1846"/>
        <v>34</v>
      </c>
      <c r="AB454" s="39">
        <f t="shared" si="36"/>
        <v>23</v>
      </c>
      <c r="AC454" s="35">
        <f t="shared" si="37"/>
        <v>0.5964912281</v>
      </c>
      <c r="AD454" s="35">
        <f t="shared" si="38"/>
        <v>0.5668016194</v>
      </c>
      <c r="AE454" s="50">
        <f t="shared" ref="AE454:AF454" si="1847">O454</f>
        <v>0.4805825243</v>
      </c>
      <c r="AF454" s="50">
        <f t="shared" si="1847"/>
        <v>0.4722222222</v>
      </c>
      <c r="AG454" s="52">
        <f t="shared" si="40"/>
        <v>0</v>
      </c>
      <c r="AH454" s="42">
        <v>216.0</v>
      </c>
      <c r="AI454" s="42">
        <v>226.0</v>
      </c>
      <c r="AJ454" s="42">
        <v>28.0</v>
      </c>
      <c r="AK454" s="42">
        <v>40.0</v>
      </c>
      <c r="AL454" s="42">
        <v>0.4117647058823529</v>
      </c>
      <c r="AM454" s="42">
        <v>0.48868778280542985</v>
      </c>
      <c r="AN454" s="42">
        <v>0.3687150837988827</v>
      </c>
      <c r="AO454" s="42">
        <v>0.3835616438356164</v>
      </c>
      <c r="AP454" s="42">
        <v>0.0</v>
      </c>
      <c r="AQ454" s="35">
        <f t="shared" si="41"/>
        <v>0.4117647059</v>
      </c>
      <c r="AR454" s="35">
        <f t="shared" si="42"/>
        <v>0.4886877828</v>
      </c>
      <c r="AS454" s="30">
        <f t="shared" si="43"/>
        <v>0.495948829</v>
      </c>
      <c r="AT454" s="30">
        <f t="shared" si="44"/>
        <v>0.1947157805</v>
      </c>
      <c r="AU454" s="30">
        <f t="shared" si="45"/>
        <v>-0.00726104618</v>
      </c>
      <c r="AV454" s="41">
        <f t="shared" si="46"/>
        <v>0.343680012</v>
      </c>
      <c r="AW454" s="42">
        <f t="shared" si="47"/>
        <v>0.3220748424</v>
      </c>
      <c r="AX454" s="42">
        <f t="shared" si="48"/>
        <v>0.3110351731</v>
      </c>
      <c r="AY454" s="36">
        <f t="shared" si="49"/>
        <v>102</v>
      </c>
      <c r="AZ454" s="37">
        <f t="shared" si="50"/>
        <v>226</v>
      </c>
      <c r="BA454" s="38">
        <f t="shared" si="51"/>
        <v>28</v>
      </c>
      <c r="BB454" s="39">
        <f t="shared" si="52"/>
        <v>40</v>
      </c>
      <c r="BC454" s="43"/>
      <c r="BD454" s="43"/>
      <c r="BE454" s="43">
        <f t="shared" si="53"/>
        <v>1</v>
      </c>
      <c r="BF454" s="43">
        <f t="shared" ref="BF454:BK454" si="1848">POWER($AQ454,BF$3)</f>
        <v>0.4117647059</v>
      </c>
      <c r="BG454" s="43">
        <f t="shared" si="1848"/>
        <v>0.169550173</v>
      </c>
      <c r="BH454" s="43">
        <f t="shared" si="1848"/>
        <v>0.06981477712</v>
      </c>
      <c r="BI454" s="43">
        <f t="shared" si="1848"/>
        <v>0.02874726117</v>
      </c>
      <c r="BJ454" s="43">
        <f t="shared" si="1848"/>
        <v>0.01183710754</v>
      </c>
      <c r="BK454" s="43">
        <f t="shared" si="1848"/>
        <v>0.004874103105</v>
      </c>
      <c r="BL454" s="43">
        <f t="shared" ref="BL454:BO454" si="1849">$AR454*BE454</f>
        <v>0.4886877828</v>
      </c>
      <c r="BM454" s="43">
        <f t="shared" si="1849"/>
        <v>0.2012243812</v>
      </c>
      <c r="BN454" s="43">
        <f t="shared" si="1849"/>
        <v>0.08285709812</v>
      </c>
      <c r="BO454" s="43">
        <f t="shared" si="1849"/>
        <v>0.03411762864</v>
      </c>
      <c r="BP454" s="43"/>
      <c r="BQ454" s="43"/>
      <c r="BR454" s="43"/>
      <c r="BS454" s="43"/>
      <c r="BT454" s="43"/>
      <c r="BU454" s="43"/>
      <c r="BV454" s="43"/>
      <c r="BW454" s="43"/>
      <c r="BX454" s="43"/>
    </row>
    <row r="455">
      <c r="A455" s="30"/>
      <c r="B455" s="30"/>
      <c r="C455" s="44">
        <f t="shared" si="56"/>
        <v>451</v>
      </c>
      <c r="D455" s="32">
        <f t="shared" si="14"/>
        <v>767</v>
      </c>
      <c r="E455" s="32">
        <f t="shared" si="15"/>
        <v>767</v>
      </c>
      <c r="F455" s="33">
        <f t="shared" si="16"/>
        <v>348</v>
      </c>
      <c r="G455" s="30">
        <f t="shared" si="17"/>
        <v>206</v>
      </c>
      <c r="H455" s="34">
        <f t="shared" si="18"/>
        <v>142</v>
      </c>
      <c r="I455" s="35">
        <f t="shared" si="19"/>
        <v>0.3816210909</v>
      </c>
      <c r="J455" s="35">
        <f t="shared" si="20"/>
        <v>0.3885340715</v>
      </c>
      <c r="K455" s="36">
        <f t="shared" si="21"/>
        <v>79</v>
      </c>
      <c r="L455" s="37">
        <f t="shared" si="22"/>
        <v>127</v>
      </c>
      <c r="M455" s="38">
        <f t="shared" si="23"/>
        <v>55</v>
      </c>
      <c r="N455" s="39">
        <f t="shared" si="24"/>
        <v>87</v>
      </c>
      <c r="O455" s="35">
        <f t="shared" si="25"/>
        <v>0.3834951456</v>
      </c>
      <c r="P455" s="35">
        <f t="shared" si="26"/>
        <v>0.3873239437</v>
      </c>
      <c r="Q455" s="40">
        <f t="shared" si="27"/>
        <v>0.3850574713</v>
      </c>
      <c r="R455" s="35">
        <f t="shared" si="28"/>
        <v>0.3021978022</v>
      </c>
      <c r="S455" s="10">
        <f t="shared" si="57"/>
        <v>0.6923068804</v>
      </c>
      <c r="T455" s="10">
        <f t="shared" si="29"/>
        <v>0.930281501</v>
      </c>
      <c r="U455" s="10">
        <f t="shared" si="30"/>
        <v>0.930281501</v>
      </c>
      <c r="V455" s="30">
        <f t="shared" si="31"/>
        <v>348</v>
      </c>
      <c r="W455" s="30">
        <f t="shared" si="32"/>
        <v>134</v>
      </c>
      <c r="X455" s="34">
        <f t="shared" si="33"/>
        <v>241</v>
      </c>
      <c r="Y455" s="36">
        <f t="shared" si="34"/>
        <v>186</v>
      </c>
      <c r="Z455" s="37">
        <f t="shared" ref="Z455:AA455" si="1850">L455</f>
        <v>127</v>
      </c>
      <c r="AA455" s="38">
        <f t="shared" si="1850"/>
        <v>55</v>
      </c>
      <c r="AB455" s="39">
        <f t="shared" si="36"/>
        <v>14</v>
      </c>
      <c r="AC455" s="35">
        <f t="shared" si="37"/>
        <v>0.7971014493</v>
      </c>
      <c r="AD455" s="35">
        <f t="shared" si="38"/>
        <v>0.5942492013</v>
      </c>
      <c r="AE455" s="50">
        <f t="shared" ref="AE455:AF455" si="1851">O455</f>
        <v>0.3834951456</v>
      </c>
      <c r="AF455" s="50">
        <f t="shared" si="1851"/>
        <v>0.3873239437</v>
      </c>
      <c r="AG455" s="52">
        <f t="shared" si="40"/>
        <v>0</v>
      </c>
      <c r="AH455" s="42">
        <v>167.0</v>
      </c>
      <c r="AI455" s="42">
        <v>78.0</v>
      </c>
      <c r="AJ455" s="42">
        <v>80.0</v>
      </c>
      <c r="AK455" s="42">
        <v>24.0</v>
      </c>
      <c r="AL455" s="42">
        <v>0.7692307692307693</v>
      </c>
      <c r="AM455" s="42">
        <v>0.6816326530612244</v>
      </c>
      <c r="AN455" s="42">
        <v>0.5979381443298969</v>
      </c>
      <c r="AO455" s="42">
        <v>0.5633802816901409</v>
      </c>
      <c r="AP455" s="42">
        <v>0.0</v>
      </c>
      <c r="AQ455" s="35">
        <f t="shared" si="41"/>
        <v>0.7692307692</v>
      </c>
      <c r="AR455" s="35">
        <f t="shared" si="42"/>
        <v>0.6816326531</v>
      </c>
      <c r="AS455" s="30">
        <f t="shared" si="43"/>
        <v>0.6095993138</v>
      </c>
      <c r="AT455" s="30">
        <f t="shared" si="44"/>
        <v>0.3083662653</v>
      </c>
      <c r="AU455" s="30">
        <f t="shared" si="45"/>
        <v>0.07203333924</v>
      </c>
      <c r="AV455" s="41">
        <f t="shared" si="46"/>
        <v>0.4041367172</v>
      </c>
      <c r="AW455" s="42">
        <f t="shared" si="47"/>
        <v>0.5860058575</v>
      </c>
      <c r="AX455" s="42">
        <f t="shared" si="48"/>
        <v>0.6955250956</v>
      </c>
      <c r="AY455" s="36">
        <f t="shared" si="49"/>
        <v>178</v>
      </c>
      <c r="AZ455" s="37">
        <f t="shared" si="50"/>
        <v>78</v>
      </c>
      <c r="BA455" s="38">
        <f t="shared" si="51"/>
        <v>80</v>
      </c>
      <c r="BB455" s="39">
        <f t="shared" si="52"/>
        <v>24</v>
      </c>
      <c r="BC455" s="43"/>
      <c r="BD455" s="43"/>
      <c r="BE455" s="43">
        <f t="shared" si="53"/>
        <v>1</v>
      </c>
      <c r="BF455" s="43">
        <f t="shared" ref="BF455:BK455" si="1852">POWER($AQ455,BF$3)</f>
        <v>0.7692307692</v>
      </c>
      <c r="BG455" s="43">
        <f t="shared" si="1852"/>
        <v>0.5917159763</v>
      </c>
      <c r="BH455" s="43">
        <f t="shared" si="1852"/>
        <v>0.4551661356</v>
      </c>
      <c r="BI455" s="43">
        <f t="shared" si="1852"/>
        <v>0.3501277966</v>
      </c>
      <c r="BJ455" s="43">
        <f t="shared" si="1852"/>
        <v>0.2693290743</v>
      </c>
      <c r="BK455" s="43">
        <f t="shared" si="1852"/>
        <v>0.207176211</v>
      </c>
      <c r="BL455" s="43">
        <f t="shared" ref="BL455:BO455" si="1853">$AR455*BE455</f>
        <v>0.6816326531</v>
      </c>
      <c r="BM455" s="43">
        <f t="shared" si="1853"/>
        <v>0.52433281</v>
      </c>
      <c r="BN455" s="43">
        <f t="shared" si="1853"/>
        <v>0.4033329308</v>
      </c>
      <c r="BO455" s="43">
        <f t="shared" si="1853"/>
        <v>0.3102561006</v>
      </c>
      <c r="BP455" s="43"/>
      <c r="BQ455" s="43"/>
      <c r="BR455" s="43"/>
      <c r="BS455" s="43"/>
      <c r="BT455" s="43"/>
      <c r="BU455" s="43"/>
      <c r="BV455" s="43"/>
      <c r="BW455" s="43"/>
      <c r="BX455" s="43"/>
    </row>
    <row r="456">
      <c r="A456" s="30"/>
      <c r="B456" s="30"/>
      <c r="C456" s="44">
        <f t="shared" si="56"/>
        <v>452</v>
      </c>
      <c r="D456" s="32">
        <f t="shared" si="14"/>
        <v>1014</v>
      </c>
      <c r="E456" s="32">
        <f t="shared" si="15"/>
        <v>1014</v>
      </c>
      <c r="F456" s="33">
        <f t="shared" si="16"/>
        <v>436</v>
      </c>
      <c r="G456" s="30">
        <f t="shared" si="17"/>
        <v>263</v>
      </c>
      <c r="H456" s="34">
        <f t="shared" si="18"/>
        <v>173</v>
      </c>
      <c r="I456" s="35">
        <f t="shared" si="19"/>
        <v>0.4128955277</v>
      </c>
      <c r="J456" s="35">
        <f t="shared" si="20"/>
        <v>0.41608939</v>
      </c>
      <c r="K456" s="36">
        <f t="shared" si="21"/>
        <v>109</v>
      </c>
      <c r="L456" s="37">
        <f t="shared" si="22"/>
        <v>154</v>
      </c>
      <c r="M456" s="38">
        <f t="shared" si="23"/>
        <v>72</v>
      </c>
      <c r="N456" s="39">
        <f t="shared" si="24"/>
        <v>101</v>
      </c>
      <c r="O456" s="35">
        <f t="shared" si="25"/>
        <v>0.4144486692</v>
      </c>
      <c r="P456" s="35">
        <f t="shared" si="26"/>
        <v>0.4161849711</v>
      </c>
      <c r="Q456" s="40">
        <f t="shared" si="27"/>
        <v>0.4151376147</v>
      </c>
      <c r="R456" s="35">
        <f t="shared" si="28"/>
        <v>0.3185840708</v>
      </c>
      <c r="S456" s="10">
        <f t="shared" si="57"/>
        <v>0.6608428502</v>
      </c>
      <c r="T456" s="10">
        <f t="shared" si="29"/>
        <v>0.868493284</v>
      </c>
      <c r="U456" s="10">
        <f t="shared" si="30"/>
        <v>0.868493284</v>
      </c>
      <c r="V456" s="30">
        <f t="shared" si="31"/>
        <v>436</v>
      </c>
      <c r="W456" s="30">
        <f t="shared" si="32"/>
        <v>181</v>
      </c>
      <c r="X456" s="34">
        <f t="shared" si="33"/>
        <v>288</v>
      </c>
      <c r="Y456" s="36">
        <f t="shared" si="34"/>
        <v>216</v>
      </c>
      <c r="Z456" s="37">
        <f t="shared" ref="Z456:AA456" si="1854">L456</f>
        <v>154</v>
      </c>
      <c r="AA456" s="38">
        <f t="shared" si="1854"/>
        <v>72</v>
      </c>
      <c r="AB456" s="39">
        <f t="shared" si="36"/>
        <v>33</v>
      </c>
      <c r="AC456" s="35">
        <f t="shared" si="37"/>
        <v>0.6857142857</v>
      </c>
      <c r="AD456" s="35">
        <f t="shared" si="38"/>
        <v>0.5837837838</v>
      </c>
      <c r="AE456" s="50">
        <f t="shared" ref="AE456:AF456" si="1855">O456</f>
        <v>0.4144486692</v>
      </c>
      <c r="AF456" s="50">
        <f t="shared" si="1855"/>
        <v>0.4161849711</v>
      </c>
      <c r="AG456" s="52">
        <f t="shared" si="40"/>
        <v>0</v>
      </c>
      <c r="AH456" s="42">
        <v>753.0</v>
      </c>
      <c r="AI456" s="42">
        <v>495.0</v>
      </c>
      <c r="AJ456" s="42">
        <v>343.0</v>
      </c>
      <c r="AK456" s="42">
        <v>263.0</v>
      </c>
      <c r="AL456" s="42">
        <v>0.566006600660066</v>
      </c>
      <c r="AM456" s="42">
        <v>0.6033653846153846</v>
      </c>
      <c r="AN456" s="42">
        <v>0.5646437994722955</v>
      </c>
      <c r="AO456" s="42">
        <v>0.5384615384615384</v>
      </c>
      <c r="AP456" s="42">
        <v>0.0</v>
      </c>
      <c r="AQ456" s="35">
        <f t="shared" si="41"/>
        <v>0.5660066007</v>
      </c>
      <c r="AR456" s="35">
        <f t="shared" si="42"/>
        <v>0.6033653846</v>
      </c>
      <c r="AS456" s="30">
        <f t="shared" si="43"/>
        <v>0.5519606246</v>
      </c>
      <c r="AT456" s="30">
        <f t="shared" si="44"/>
        <v>0.2507275761</v>
      </c>
      <c r="AU456" s="30">
        <f t="shared" si="45"/>
        <v>0.05140476005</v>
      </c>
      <c r="AV456" s="41">
        <f t="shared" si="46"/>
        <v>0.3684003799</v>
      </c>
      <c r="AW456" s="42">
        <f t="shared" si="47"/>
        <v>0.4377372439</v>
      </c>
      <c r="AX456" s="42">
        <f t="shared" si="48"/>
        <v>0.5158928621</v>
      </c>
      <c r="AY456" s="36">
        <f t="shared" si="49"/>
        <v>528</v>
      </c>
      <c r="AZ456" s="37">
        <f t="shared" si="50"/>
        <v>495</v>
      </c>
      <c r="BA456" s="38">
        <f t="shared" si="51"/>
        <v>343</v>
      </c>
      <c r="BB456" s="39">
        <f t="shared" si="52"/>
        <v>263</v>
      </c>
      <c r="BC456" s="43"/>
      <c r="BD456" s="43"/>
      <c r="BE456" s="43">
        <f t="shared" si="53"/>
        <v>1</v>
      </c>
      <c r="BF456" s="43">
        <f t="shared" ref="BF456:BK456" si="1856">POWER($AQ456,BF$3)</f>
        <v>0.5660066007</v>
      </c>
      <c r="BG456" s="43">
        <f t="shared" si="1856"/>
        <v>0.320363472</v>
      </c>
      <c r="BH456" s="43">
        <f t="shared" si="1856"/>
        <v>0.1813278398</v>
      </c>
      <c r="BI456" s="43">
        <f t="shared" si="1856"/>
        <v>0.1026327542</v>
      </c>
      <c r="BJ456" s="43">
        <f t="shared" si="1856"/>
        <v>0.05809081631</v>
      </c>
      <c r="BK456" s="43">
        <f t="shared" si="1856"/>
        <v>0.03287978547</v>
      </c>
      <c r="BL456" s="43">
        <f t="shared" ref="BL456:BO456" si="1857">$AR456*BE456</f>
        <v>0.6033653846</v>
      </c>
      <c r="BM456" s="43">
        <f t="shared" si="1857"/>
        <v>0.3415087903</v>
      </c>
      <c r="BN456" s="43">
        <f t="shared" si="1857"/>
        <v>0.1932962295</v>
      </c>
      <c r="BO456" s="43">
        <f t="shared" si="1857"/>
        <v>0.1094069418</v>
      </c>
      <c r="BP456" s="43"/>
      <c r="BQ456" s="43"/>
      <c r="BR456" s="43"/>
      <c r="BS456" s="43"/>
      <c r="BT456" s="43"/>
      <c r="BU456" s="43"/>
      <c r="BV456" s="43"/>
      <c r="BW456" s="43"/>
      <c r="BX456" s="43"/>
    </row>
    <row r="457">
      <c r="A457" s="30"/>
      <c r="B457" s="30"/>
      <c r="C457" s="44">
        <f t="shared" si="56"/>
        <v>453</v>
      </c>
      <c r="D457" s="32">
        <f t="shared" si="14"/>
        <v>4281</v>
      </c>
      <c r="E457" s="32">
        <f t="shared" si="15"/>
        <v>3182</v>
      </c>
      <c r="F457" s="33">
        <f t="shared" si="16"/>
        <v>1869</v>
      </c>
      <c r="G457" s="30">
        <f t="shared" si="17"/>
        <v>1533</v>
      </c>
      <c r="H457" s="34">
        <f t="shared" si="18"/>
        <v>336</v>
      </c>
      <c r="I457" s="35">
        <f t="shared" si="19"/>
        <v>0.5020845635</v>
      </c>
      <c r="J457" s="35">
        <f t="shared" si="20"/>
        <v>0.4393759507</v>
      </c>
      <c r="K457" s="36">
        <f t="shared" si="21"/>
        <v>770</v>
      </c>
      <c r="L457" s="37">
        <f t="shared" si="22"/>
        <v>763</v>
      </c>
      <c r="M457" s="38">
        <f t="shared" si="23"/>
        <v>148</v>
      </c>
      <c r="N457" s="39">
        <f t="shared" si="24"/>
        <v>188</v>
      </c>
      <c r="O457" s="35">
        <f t="shared" si="25"/>
        <v>0.502283105</v>
      </c>
      <c r="P457" s="35">
        <f t="shared" si="26"/>
        <v>0.4404761905</v>
      </c>
      <c r="Q457" s="40">
        <f t="shared" si="27"/>
        <v>0.4911717496</v>
      </c>
      <c r="R457" s="35">
        <f t="shared" si="28"/>
        <v>0.1624588364</v>
      </c>
      <c r="S457" s="10">
        <f t="shared" si="57"/>
        <v>0.4246708091</v>
      </c>
      <c r="T457" s="10">
        <f t="shared" si="29"/>
        <v>0.5785843464</v>
      </c>
      <c r="U457" s="10">
        <f t="shared" si="30"/>
        <v>0.5785843464</v>
      </c>
      <c r="V457" s="30">
        <f t="shared" si="31"/>
        <v>1869</v>
      </c>
      <c r="W457" s="30">
        <f t="shared" si="32"/>
        <v>918</v>
      </c>
      <c r="X457" s="34">
        <f t="shared" si="33"/>
        <v>918</v>
      </c>
      <c r="Y457" s="36">
        <f t="shared" si="34"/>
        <v>770</v>
      </c>
      <c r="Z457" s="37">
        <f t="shared" ref="Z457:AA457" si="1858">L457</f>
        <v>763</v>
      </c>
      <c r="AA457" s="38">
        <f t="shared" si="1858"/>
        <v>148</v>
      </c>
      <c r="AB457" s="39">
        <f t="shared" si="36"/>
        <v>561</v>
      </c>
      <c r="AC457" s="35">
        <f t="shared" si="37"/>
        <v>0.2087447109</v>
      </c>
      <c r="AD457" s="35">
        <f t="shared" si="38"/>
        <v>0.502283105</v>
      </c>
      <c r="AE457" s="50">
        <f t="shared" ref="AE457:AF457" si="1859">O457</f>
        <v>0.502283105</v>
      </c>
      <c r="AF457" s="50">
        <f t="shared" si="1859"/>
        <v>0.4404761905</v>
      </c>
      <c r="AG457" s="52">
        <f t="shared" si="40"/>
        <v>0</v>
      </c>
      <c r="AH457" s="42">
        <v>470.0</v>
      </c>
      <c r="AI457" s="42">
        <v>512.0</v>
      </c>
      <c r="AJ457" s="42">
        <v>122.0</v>
      </c>
      <c r="AK457" s="42">
        <v>267.0</v>
      </c>
      <c r="AL457" s="42">
        <v>0.31362467866323906</v>
      </c>
      <c r="AM457" s="42">
        <v>0.4786150712830957</v>
      </c>
      <c r="AN457" s="42">
        <v>0.473792394655704</v>
      </c>
      <c r="AO457" s="42">
        <v>0.4357142857142857</v>
      </c>
      <c r="AP457" s="42">
        <v>0.0</v>
      </c>
      <c r="AQ457" s="35">
        <f t="shared" si="41"/>
        <v>0.3136246787</v>
      </c>
      <c r="AR457" s="35">
        <f t="shared" si="42"/>
        <v>0.4786150713</v>
      </c>
      <c r="AS457" s="30">
        <f t="shared" si="43"/>
        <v>0.4552192076</v>
      </c>
      <c r="AT457" s="30">
        <f t="shared" si="44"/>
        <v>0.1539861592</v>
      </c>
      <c r="AU457" s="30">
        <f t="shared" si="45"/>
        <v>0.02339586365</v>
      </c>
      <c r="AV457" s="41">
        <f t="shared" si="46"/>
        <v>0.3289855835</v>
      </c>
      <c r="AW457" s="42">
        <f t="shared" si="47"/>
        <v>0.2470548282</v>
      </c>
      <c r="AX457" s="42">
        <f t="shared" si="48"/>
        <v>0.2826258178</v>
      </c>
      <c r="AY457" s="36">
        <f t="shared" si="49"/>
        <v>202</v>
      </c>
      <c r="AZ457" s="37">
        <f t="shared" si="50"/>
        <v>512</v>
      </c>
      <c r="BA457" s="38">
        <f t="shared" si="51"/>
        <v>122</v>
      </c>
      <c r="BB457" s="39">
        <f t="shared" si="52"/>
        <v>267</v>
      </c>
      <c r="BC457" s="43"/>
      <c r="BD457" s="43"/>
      <c r="BE457" s="43">
        <f t="shared" si="53"/>
        <v>1</v>
      </c>
      <c r="BF457" s="43">
        <f t="shared" ref="BF457:BK457" si="1860">POWER($AQ457,BF$3)</f>
        <v>0.3136246787</v>
      </c>
      <c r="BG457" s="43">
        <f t="shared" si="1860"/>
        <v>0.09836043907</v>
      </c>
      <c r="BH457" s="43">
        <f t="shared" si="1860"/>
        <v>0.0308482611</v>
      </c>
      <c r="BI457" s="43">
        <f t="shared" si="1860"/>
        <v>0.009674775973</v>
      </c>
      <c r="BJ457" s="43">
        <f t="shared" si="1860"/>
        <v>0.003034248506</v>
      </c>
      <c r="BK457" s="43">
        <f t="shared" si="1860"/>
        <v>0.0009516152126</v>
      </c>
      <c r="BL457" s="43">
        <f t="shared" ref="BL457:BO457" si="1861">$AR457*BE457</f>
        <v>0.4786150713</v>
      </c>
      <c r="BM457" s="43">
        <f t="shared" si="1861"/>
        <v>0.1501054979</v>
      </c>
      <c r="BN457" s="43">
        <f t="shared" si="1861"/>
        <v>0.04707678856</v>
      </c>
      <c r="BO457" s="43">
        <f t="shared" si="1861"/>
        <v>0.01476444268</v>
      </c>
      <c r="BP457" s="43"/>
      <c r="BQ457" s="43"/>
      <c r="BR457" s="43"/>
      <c r="BS457" s="43"/>
      <c r="BT457" s="43"/>
      <c r="BU457" s="43"/>
      <c r="BV457" s="43"/>
      <c r="BW457" s="43"/>
      <c r="BX457" s="43"/>
    </row>
    <row r="458">
      <c r="A458" s="30"/>
      <c r="B458" s="30"/>
      <c r="C458" s="44">
        <f t="shared" si="56"/>
        <v>454</v>
      </c>
      <c r="D458" s="32">
        <f t="shared" si="14"/>
        <v>2552</v>
      </c>
      <c r="E458" s="32">
        <f t="shared" si="15"/>
        <v>2552</v>
      </c>
      <c r="F458" s="33">
        <f t="shared" si="16"/>
        <v>1608</v>
      </c>
      <c r="G458" s="30">
        <f t="shared" si="17"/>
        <v>1263</v>
      </c>
      <c r="H458" s="34">
        <f t="shared" si="18"/>
        <v>345</v>
      </c>
      <c r="I458" s="35">
        <f t="shared" si="19"/>
        <v>0.4774179186</v>
      </c>
      <c r="J458" s="35">
        <f t="shared" si="20"/>
        <v>0.4950084866</v>
      </c>
      <c r="K458" s="36">
        <f t="shared" si="21"/>
        <v>603</v>
      </c>
      <c r="L458" s="37">
        <f t="shared" si="22"/>
        <v>660</v>
      </c>
      <c r="M458" s="38">
        <f t="shared" si="23"/>
        <v>171</v>
      </c>
      <c r="N458" s="39">
        <f t="shared" si="24"/>
        <v>174</v>
      </c>
      <c r="O458" s="35">
        <f t="shared" si="25"/>
        <v>0.4774346793</v>
      </c>
      <c r="P458" s="35">
        <f t="shared" si="26"/>
        <v>0.4956521739</v>
      </c>
      <c r="Q458" s="40">
        <f t="shared" si="27"/>
        <v>0.4813432836</v>
      </c>
      <c r="R458" s="35">
        <f t="shared" si="28"/>
        <v>0.2057761733</v>
      </c>
      <c r="S458" s="10">
        <f t="shared" si="57"/>
        <v>0.6700924957</v>
      </c>
      <c r="T458" s="10">
        <f t="shared" si="29"/>
        <v>0.9539304096</v>
      </c>
      <c r="U458" s="10">
        <f t="shared" si="30"/>
        <v>0.9539304096</v>
      </c>
      <c r="V458" s="30">
        <f t="shared" si="31"/>
        <v>1608</v>
      </c>
      <c r="W458" s="30">
        <f t="shared" si="32"/>
        <v>774</v>
      </c>
      <c r="X458" s="34">
        <f t="shared" si="33"/>
        <v>1078</v>
      </c>
      <c r="Y458" s="36">
        <f t="shared" si="34"/>
        <v>907</v>
      </c>
      <c r="Z458" s="37">
        <f t="shared" ref="Z458:AA458" si="1862">L458</f>
        <v>660</v>
      </c>
      <c r="AA458" s="38">
        <f t="shared" si="1862"/>
        <v>171</v>
      </c>
      <c r="AB458" s="39">
        <f t="shared" si="36"/>
        <v>44</v>
      </c>
      <c r="AC458" s="35">
        <f t="shared" si="37"/>
        <v>0.7953488372</v>
      </c>
      <c r="AD458" s="35">
        <f t="shared" si="38"/>
        <v>0.5788130185</v>
      </c>
      <c r="AE458" s="50">
        <f t="shared" ref="AE458:AF458" si="1863">O458</f>
        <v>0.4774346793</v>
      </c>
      <c r="AF458" s="50">
        <f t="shared" si="1863"/>
        <v>0.4956521739</v>
      </c>
      <c r="AG458" s="52">
        <f t="shared" si="40"/>
        <v>0</v>
      </c>
      <c r="AH458" s="42">
        <v>548.0</v>
      </c>
      <c r="AI458" s="42">
        <v>731.0</v>
      </c>
      <c r="AJ458" s="42">
        <v>185.0</v>
      </c>
      <c r="AK458" s="42">
        <v>379.0</v>
      </c>
      <c r="AL458" s="42">
        <v>0.3280141843971631</v>
      </c>
      <c r="AM458" s="42">
        <v>0.4284597341673182</v>
      </c>
      <c r="AN458" s="42">
        <v>0.40665584415584416</v>
      </c>
      <c r="AO458" s="42">
        <v>0.45566502463054187</v>
      </c>
      <c r="AP458" s="42">
        <v>0.0</v>
      </c>
      <c r="AQ458" s="35">
        <f t="shared" si="41"/>
        <v>0.3280141844</v>
      </c>
      <c r="AR458" s="35">
        <f t="shared" si="42"/>
        <v>0.4284597342</v>
      </c>
      <c r="AS458" s="30">
        <f t="shared" si="43"/>
        <v>0.461428113</v>
      </c>
      <c r="AT458" s="30">
        <f t="shared" si="44"/>
        <v>0.1601950645</v>
      </c>
      <c r="AU458" s="30">
        <f t="shared" si="45"/>
        <v>-0.03296837879</v>
      </c>
      <c r="AV458" s="41">
        <f t="shared" si="46"/>
        <v>0.3310909304</v>
      </c>
      <c r="AW458" s="42">
        <f t="shared" si="47"/>
        <v>0.2581237725</v>
      </c>
      <c r="AX458" s="42">
        <f t="shared" si="48"/>
        <v>0.2079987642</v>
      </c>
      <c r="AY458" s="36">
        <f t="shared" si="49"/>
        <v>192</v>
      </c>
      <c r="AZ458" s="37">
        <f t="shared" si="50"/>
        <v>731</v>
      </c>
      <c r="BA458" s="38">
        <f t="shared" si="51"/>
        <v>185</v>
      </c>
      <c r="BB458" s="39">
        <f t="shared" si="52"/>
        <v>379</v>
      </c>
      <c r="BC458" s="43"/>
      <c r="BD458" s="43"/>
      <c r="BE458" s="43">
        <f t="shared" si="53"/>
        <v>1</v>
      </c>
      <c r="BF458" s="43">
        <f t="shared" ref="BF458:BK458" si="1864">POWER($AQ458,BF$3)</f>
        <v>0.3280141844</v>
      </c>
      <c r="BG458" s="43">
        <f t="shared" si="1864"/>
        <v>0.1075933052</v>
      </c>
      <c r="BH458" s="43">
        <f t="shared" si="1864"/>
        <v>0.03529213024</v>
      </c>
      <c r="BI458" s="43">
        <f t="shared" si="1864"/>
        <v>0.01157631932</v>
      </c>
      <c r="BJ458" s="43">
        <f t="shared" si="1864"/>
        <v>0.003797196939</v>
      </c>
      <c r="BK458" s="43">
        <f t="shared" si="1864"/>
        <v>0.001245534457</v>
      </c>
      <c r="BL458" s="43">
        <f t="shared" ref="BL458:BO458" si="1865">$AR458*BE458</f>
        <v>0.4284597342</v>
      </c>
      <c r="BM458" s="43">
        <f t="shared" si="1865"/>
        <v>0.1405408702</v>
      </c>
      <c r="BN458" s="43">
        <f t="shared" si="1865"/>
        <v>0.04609939893</v>
      </c>
      <c r="BO458" s="43">
        <f t="shared" si="1865"/>
        <v>0.01512125674</v>
      </c>
      <c r="BP458" s="43"/>
      <c r="BQ458" s="43"/>
      <c r="BR458" s="43"/>
      <c r="BS458" s="43"/>
      <c r="BT458" s="43"/>
      <c r="BU458" s="43"/>
      <c r="BV458" s="43"/>
      <c r="BW458" s="43"/>
      <c r="BX458" s="43"/>
    </row>
    <row r="459">
      <c r="A459" s="30"/>
      <c r="B459" s="30"/>
      <c r="C459" s="44">
        <f t="shared" si="56"/>
        <v>455</v>
      </c>
      <c r="D459" s="32">
        <f t="shared" si="14"/>
        <v>859</v>
      </c>
      <c r="E459" s="32">
        <f t="shared" si="15"/>
        <v>859</v>
      </c>
      <c r="F459" s="33">
        <f t="shared" si="16"/>
        <v>454</v>
      </c>
      <c r="G459" s="30">
        <f t="shared" si="17"/>
        <v>340</v>
      </c>
      <c r="H459" s="34">
        <f t="shared" si="18"/>
        <v>114</v>
      </c>
      <c r="I459" s="35">
        <f t="shared" si="19"/>
        <v>0.3327338078</v>
      </c>
      <c r="J459" s="35">
        <f t="shared" si="20"/>
        <v>0.3723079988</v>
      </c>
      <c r="K459" s="36">
        <f t="shared" si="21"/>
        <v>113</v>
      </c>
      <c r="L459" s="37">
        <f t="shared" si="22"/>
        <v>227</v>
      </c>
      <c r="M459" s="38">
        <f t="shared" si="23"/>
        <v>42</v>
      </c>
      <c r="N459" s="39">
        <f t="shared" si="24"/>
        <v>72</v>
      </c>
      <c r="O459" s="35">
        <f t="shared" si="25"/>
        <v>0.3323529412</v>
      </c>
      <c r="P459" s="35">
        <f t="shared" si="26"/>
        <v>0.3684210526</v>
      </c>
      <c r="Q459" s="40">
        <f t="shared" si="27"/>
        <v>0.3414096916</v>
      </c>
      <c r="R459" s="35">
        <f t="shared" si="28"/>
        <v>0.156133829</v>
      </c>
      <c r="S459" s="10">
        <f t="shared" si="57"/>
        <v>0.4788890378</v>
      </c>
      <c r="T459" s="10">
        <f t="shared" si="29"/>
        <v>0.6714068569</v>
      </c>
      <c r="U459" s="10">
        <f t="shared" si="30"/>
        <v>0.6714068569</v>
      </c>
      <c r="V459" s="30">
        <f t="shared" si="31"/>
        <v>454</v>
      </c>
      <c r="W459" s="30">
        <f t="shared" si="32"/>
        <v>155</v>
      </c>
      <c r="X459" s="34">
        <f t="shared" si="33"/>
        <v>217</v>
      </c>
      <c r="Y459" s="36">
        <f t="shared" si="34"/>
        <v>175</v>
      </c>
      <c r="Z459" s="37">
        <f t="shared" ref="Z459:AA459" si="1866">L459</f>
        <v>227</v>
      </c>
      <c r="AA459" s="38">
        <f t="shared" si="1866"/>
        <v>42</v>
      </c>
      <c r="AB459" s="39">
        <f t="shared" si="36"/>
        <v>86</v>
      </c>
      <c r="AC459" s="35">
        <f t="shared" si="37"/>
        <v>0.328125</v>
      </c>
      <c r="AD459" s="35">
        <f t="shared" si="38"/>
        <v>0.4353233831</v>
      </c>
      <c r="AE459" s="50">
        <f t="shared" ref="AE459:AF459" si="1867">O459</f>
        <v>0.3323529412</v>
      </c>
      <c r="AF459" s="50">
        <f t="shared" si="1867"/>
        <v>0.3684210526</v>
      </c>
      <c r="AG459" s="52">
        <f t="shared" si="40"/>
        <v>0</v>
      </c>
      <c r="AH459" s="42">
        <v>265.0</v>
      </c>
      <c r="AI459" s="42">
        <v>180.0</v>
      </c>
      <c r="AJ459" s="42">
        <v>202.0</v>
      </c>
      <c r="AK459" s="42">
        <v>72.0</v>
      </c>
      <c r="AL459" s="42">
        <v>0.7372262773722628</v>
      </c>
      <c r="AM459" s="42">
        <v>0.5955056179775281</v>
      </c>
      <c r="AN459" s="42">
        <v>0.44954128440366975</v>
      </c>
      <c r="AO459" s="42">
        <v>0.5787965616045845</v>
      </c>
      <c r="AP459" s="42">
        <v>0.0</v>
      </c>
      <c r="AQ459" s="35">
        <f t="shared" si="41"/>
        <v>0.7372262774</v>
      </c>
      <c r="AR459" s="35">
        <f t="shared" si="42"/>
        <v>0.595505618</v>
      </c>
      <c r="AS459" s="30">
        <f t="shared" si="43"/>
        <v>0.6018074414</v>
      </c>
      <c r="AT459" s="30">
        <f t="shared" si="44"/>
        <v>0.3005743929</v>
      </c>
      <c r="AU459" s="30">
        <f t="shared" si="45"/>
        <v>-0.006301823417</v>
      </c>
      <c r="AV459" s="41">
        <f t="shared" si="46"/>
        <v>0.3982631097</v>
      </c>
      <c r="AW459" s="42">
        <f t="shared" si="47"/>
        <v>0.5629598341</v>
      </c>
      <c r="AX459" s="42">
        <f t="shared" si="48"/>
        <v>0.5533785638</v>
      </c>
      <c r="AY459" s="36">
        <f t="shared" si="49"/>
        <v>223</v>
      </c>
      <c r="AZ459" s="37">
        <f t="shared" si="50"/>
        <v>180</v>
      </c>
      <c r="BA459" s="38">
        <f t="shared" si="51"/>
        <v>202</v>
      </c>
      <c r="BB459" s="39">
        <f t="shared" si="52"/>
        <v>72</v>
      </c>
      <c r="BC459" s="43"/>
      <c r="BD459" s="43"/>
      <c r="BE459" s="43">
        <f t="shared" si="53"/>
        <v>1</v>
      </c>
      <c r="BF459" s="43">
        <f t="shared" ref="BF459:BK459" si="1868">POWER($AQ459,BF$3)</f>
        <v>0.7372262774</v>
      </c>
      <c r="BG459" s="43">
        <f t="shared" si="1868"/>
        <v>0.543502584</v>
      </c>
      <c r="BH459" s="43">
        <f t="shared" si="1868"/>
        <v>0.4006843868</v>
      </c>
      <c r="BI459" s="43">
        <f t="shared" si="1868"/>
        <v>0.2953950589</v>
      </c>
      <c r="BJ459" s="43">
        <f t="shared" si="1868"/>
        <v>0.2177729996</v>
      </c>
      <c r="BK459" s="43">
        <f t="shared" si="1868"/>
        <v>0.1605479778</v>
      </c>
      <c r="BL459" s="43">
        <f t="shared" ref="BL459:BO459" si="1869">$AR459*BE459</f>
        <v>0.595505618</v>
      </c>
      <c r="BM459" s="43">
        <f t="shared" si="1869"/>
        <v>0.4390223899</v>
      </c>
      <c r="BN459" s="43">
        <f t="shared" si="1869"/>
        <v>0.3236588422</v>
      </c>
      <c r="BO459" s="43">
        <f t="shared" si="1869"/>
        <v>0.2386098034</v>
      </c>
      <c r="BP459" s="43"/>
      <c r="BQ459" s="43"/>
      <c r="BR459" s="43"/>
      <c r="BS459" s="43"/>
      <c r="BT459" s="43"/>
      <c r="BU459" s="43"/>
      <c r="BV459" s="43"/>
      <c r="BW459" s="43"/>
      <c r="BX459" s="43"/>
    </row>
    <row r="460">
      <c r="A460" s="30"/>
      <c r="B460" s="30"/>
      <c r="C460" s="44">
        <f t="shared" si="56"/>
        <v>456</v>
      </c>
      <c r="D460" s="32">
        <f t="shared" si="14"/>
        <v>807</v>
      </c>
      <c r="E460" s="32">
        <f t="shared" si="15"/>
        <v>807</v>
      </c>
      <c r="F460" s="33">
        <f t="shared" si="16"/>
        <v>479</v>
      </c>
      <c r="G460" s="30">
        <f t="shared" si="17"/>
        <v>356</v>
      </c>
      <c r="H460" s="34">
        <f t="shared" si="18"/>
        <v>123</v>
      </c>
      <c r="I460" s="35">
        <f t="shared" si="19"/>
        <v>0.4948015631</v>
      </c>
      <c r="J460" s="35">
        <f t="shared" si="20"/>
        <v>0.4677626569</v>
      </c>
      <c r="K460" s="36">
        <f t="shared" si="21"/>
        <v>176</v>
      </c>
      <c r="L460" s="37">
        <f t="shared" si="22"/>
        <v>180</v>
      </c>
      <c r="M460" s="38">
        <f t="shared" si="23"/>
        <v>58</v>
      </c>
      <c r="N460" s="39">
        <f t="shared" si="24"/>
        <v>65</v>
      </c>
      <c r="O460" s="35">
        <f t="shared" si="25"/>
        <v>0.4943820225</v>
      </c>
      <c r="P460" s="35">
        <f t="shared" si="26"/>
        <v>0.4715447154</v>
      </c>
      <c r="Q460" s="40">
        <f t="shared" si="27"/>
        <v>0.4885177453</v>
      </c>
      <c r="R460" s="35">
        <f t="shared" si="28"/>
        <v>0.243697479</v>
      </c>
      <c r="S460" s="10">
        <f t="shared" si="57"/>
        <v>0.652720557</v>
      </c>
      <c r="T460" s="10">
        <f t="shared" si="29"/>
        <v>0.9018287131</v>
      </c>
      <c r="U460" s="10">
        <f t="shared" si="30"/>
        <v>0.9018287131</v>
      </c>
      <c r="V460" s="30">
        <f t="shared" si="31"/>
        <v>479</v>
      </c>
      <c r="W460" s="30">
        <f t="shared" si="32"/>
        <v>234</v>
      </c>
      <c r="X460" s="34">
        <f t="shared" si="33"/>
        <v>313</v>
      </c>
      <c r="Y460" s="36">
        <f t="shared" si="34"/>
        <v>255</v>
      </c>
      <c r="Z460" s="37">
        <f t="shared" ref="Z460:AA460" si="1870">L460</f>
        <v>180</v>
      </c>
      <c r="AA460" s="38">
        <f t="shared" si="1870"/>
        <v>58</v>
      </c>
      <c r="AB460" s="39">
        <f t="shared" si="36"/>
        <v>28</v>
      </c>
      <c r="AC460" s="35">
        <f t="shared" si="37"/>
        <v>0.6744186047</v>
      </c>
      <c r="AD460" s="35">
        <f t="shared" si="38"/>
        <v>0.5862068966</v>
      </c>
      <c r="AE460" s="50">
        <f t="shared" ref="AE460:AF460" si="1871">O460</f>
        <v>0.4943820225</v>
      </c>
      <c r="AF460" s="50">
        <f t="shared" si="1871"/>
        <v>0.4715447154</v>
      </c>
      <c r="AG460" s="52">
        <f t="shared" si="40"/>
        <v>0</v>
      </c>
      <c r="AH460" s="42">
        <v>338.0</v>
      </c>
      <c r="AI460" s="42">
        <v>347.0</v>
      </c>
      <c r="AJ460" s="42">
        <v>22.0</v>
      </c>
      <c r="AK460" s="42">
        <v>30.0</v>
      </c>
      <c r="AL460" s="42">
        <v>0.4230769230769231</v>
      </c>
      <c r="AM460" s="42">
        <v>0.49343065693430654</v>
      </c>
      <c r="AN460" s="42">
        <v>0.29183673469387755</v>
      </c>
      <c r="AO460" s="42">
        <v>0.1864406779661017</v>
      </c>
      <c r="AP460" s="42">
        <v>0.0</v>
      </c>
      <c r="AQ460" s="35">
        <f t="shared" si="41"/>
        <v>0.4230769231</v>
      </c>
      <c r="AR460" s="35">
        <f t="shared" si="42"/>
        <v>0.4934306569</v>
      </c>
      <c r="AS460" s="30">
        <f t="shared" si="43"/>
        <v>0.5003956671</v>
      </c>
      <c r="AT460" s="30">
        <f t="shared" si="44"/>
        <v>0.1991626186</v>
      </c>
      <c r="AU460" s="30">
        <f t="shared" si="45"/>
        <v>-0.00696501015</v>
      </c>
      <c r="AV460" s="41">
        <f t="shared" si="46"/>
        <v>0.3454247835</v>
      </c>
      <c r="AW460" s="42">
        <f t="shared" si="47"/>
        <v>0.3306507459</v>
      </c>
      <c r="AX460" s="42">
        <f t="shared" si="48"/>
        <v>0.3200611687</v>
      </c>
      <c r="AY460" s="36">
        <f t="shared" si="49"/>
        <v>163</v>
      </c>
      <c r="AZ460" s="37">
        <f t="shared" si="50"/>
        <v>347</v>
      </c>
      <c r="BA460" s="38">
        <f t="shared" si="51"/>
        <v>22</v>
      </c>
      <c r="BB460" s="39">
        <f t="shared" si="52"/>
        <v>30</v>
      </c>
      <c r="BC460" s="43"/>
      <c r="BD460" s="43"/>
      <c r="BE460" s="43">
        <f t="shared" si="53"/>
        <v>1</v>
      </c>
      <c r="BF460" s="43">
        <f t="shared" ref="BF460:BK460" si="1872">POWER($AQ460,BF$3)</f>
        <v>0.4230769231</v>
      </c>
      <c r="BG460" s="43">
        <f t="shared" si="1872"/>
        <v>0.1789940828</v>
      </c>
      <c r="BH460" s="43">
        <f t="shared" si="1872"/>
        <v>0.07572826582</v>
      </c>
      <c r="BI460" s="43">
        <f t="shared" si="1872"/>
        <v>0.03203888169</v>
      </c>
      <c r="BJ460" s="43">
        <f t="shared" si="1872"/>
        <v>0.01355491148</v>
      </c>
      <c r="BK460" s="43">
        <f t="shared" si="1872"/>
        <v>0.005734770244</v>
      </c>
      <c r="BL460" s="43">
        <f t="shared" ref="BL460:BO460" si="1873">$AR460*BE460</f>
        <v>0.4934306569</v>
      </c>
      <c r="BM460" s="43">
        <f t="shared" si="1873"/>
        <v>0.2087591241</v>
      </c>
      <c r="BN460" s="43">
        <f t="shared" si="1873"/>
        <v>0.08832116788</v>
      </c>
      <c r="BO460" s="43">
        <f t="shared" si="1873"/>
        <v>0.03736664795</v>
      </c>
      <c r="BP460" s="43"/>
      <c r="BQ460" s="43"/>
      <c r="BR460" s="43"/>
      <c r="BS460" s="43"/>
      <c r="BT460" s="43"/>
      <c r="BU460" s="43"/>
      <c r="BV460" s="43"/>
      <c r="BW460" s="43"/>
      <c r="BX460" s="43"/>
    </row>
    <row r="461">
      <c r="A461" s="30"/>
      <c r="B461" s="30"/>
      <c r="C461" s="44">
        <f t="shared" si="56"/>
        <v>457</v>
      </c>
      <c r="D461" s="32">
        <f t="shared" si="14"/>
        <v>1809</v>
      </c>
      <c r="E461" s="32">
        <f t="shared" si="15"/>
        <v>1809</v>
      </c>
      <c r="F461" s="33">
        <f t="shared" si="16"/>
        <v>1131</v>
      </c>
      <c r="G461" s="30">
        <f t="shared" si="17"/>
        <v>793</v>
      </c>
      <c r="H461" s="34">
        <f t="shared" si="18"/>
        <v>338</v>
      </c>
      <c r="I461" s="35">
        <f t="shared" si="19"/>
        <v>0.3855377765</v>
      </c>
      <c r="J461" s="35">
        <f t="shared" si="20"/>
        <v>0.5204445645</v>
      </c>
      <c r="K461" s="36">
        <f t="shared" si="21"/>
        <v>306</v>
      </c>
      <c r="L461" s="37">
        <f t="shared" si="22"/>
        <v>487</v>
      </c>
      <c r="M461" s="38">
        <f t="shared" si="23"/>
        <v>176</v>
      </c>
      <c r="N461" s="39">
        <f t="shared" si="24"/>
        <v>162</v>
      </c>
      <c r="O461" s="35">
        <f t="shared" si="25"/>
        <v>0.3858764187</v>
      </c>
      <c r="P461" s="35">
        <f t="shared" si="26"/>
        <v>0.5207100592</v>
      </c>
      <c r="Q461" s="40">
        <f t="shared" si="27"/>
        <v>0.4261715296</v>
      </c>
      <c r="R461" s="35">
        <f t="shared" si="28"/>
        <v>0.2654600302</v>
      </c>
      <c r="S461" s="10">
        <f t="shared" si="57"/>
        <v>0.6270157932</v>
      </c>
      <c r="T461" s="10">
        <f t="shared" si="29"/>
        <v>0.8461327569</v>
      </c>
      <c r="U461" s="10">
        <f t="shared" si="30"/>
        <v>0.8461327569</v>
      </c>
      <c r="V461" s="30">
        <f t="shared" si="31"/>
        <v>1131</v>
      </c>
      <c r="W461" s="30">
        <f t="shared" si="32"/>
        <v>482</v>
      </c>
      <c r="X461" s="34">
        <f t="shared" si="33"/>
        <v>709</v>
      </c>
      <c r="Y461" s="36">
        <f t="shared" si="34"/>
        <v>533</v>
      </c>
      <c r="Z461" s="37">
        <f t="shared" ref="Z461:AA461" si="1874">L461</f>
        <v>487</v>
      </c>
      <c r="AA461" s="38">
        <f t="shared" si="1874"/>
        <v>176</v>
      </c>
      <c r="AB461" s="39">
        <f t="shared" si="36"/>
        <v>97</v>
      </c>
      <c r="AC461" s="35">
        <f t="shared" si="37"/>
        <v>0.6446886447</v>
      </c>
      <c r="AD461" s="35">
        <f t="shared" si="38"/>
        <v>0.5225490196</v>
      </c>
      <c r="AE461" s="50">
        <f t="shared" ref="AE461:AF461" si="1875">O461</f>
        <v>0.3858764187</v>
      </c>
      <c r="AF461" s="50">
        <f t="shared" si="1875"/>
        <v>0.5207100592</v>
      </c>
      <c r="AG461" s="52">
        <f t="shared" si="40"/>
        <v>0</v>
      </c>
      <c r="AH461" s="42">
        <v>190.0</v>
      </c>
      <c r="AI461" s="42">
        <v>359.0</v>
      </c>
      <c r="AJ461" s="42">
        <v>36.0</v>
      </c>
      <c r="AK461" s="42">
        <v>251.0</v>
      </c>
      <c r="AL461" s="42">
        <v>0.1254355400696864</v>
      </c>
      <c r="AM461" s="42">
        <v>0.3460837887067395</v>
      </c>
      <c r="AN461" s="42">
        <v>0.3460837887067395</v>
      </c>
      <c r="AO461" s="42">
        <v>0.36</v>
      </c>
      <c r="AP461" s="42">
        <v>0.0</v>
      </c>
      <c r="AQ461" s="35">
        <f t="shared" si="41"/>
        <v>0.1254355401</v>
      </c>
      <c r="AR461" s="35">
        <f t="shared" si="42"/>
        <v>0.3460837887</v>
      </c>
      <c r="AS461" s="30">
        <f t="shared" si="43"/>
        <v>0.3669247746</v>
      </c>
      <c r="AT461" s="30">
        <f t="shared" si="44"/>
        <v>0.06569172612</v>
      </c>
      <c r="AU461" s="30">
        <f t="shared" si="45"/>
        <v>-0.02084098589</v>
      </c>
      <c r="AV461" s="41">
        <f t="shared" si="46"/>
        <v>0.302963722</v>
      </c>
      <c r="AW461" s="42">
        <f t="shared" si="47"/>
        <v>0.1001236176</v>
      </c>
      <c r="AX461" s="42">
        <f t="shared" si="48"/>
        <v>0.0684370552</v>
      </c>
      <c r="AY461" s="36">
        <f t="shared" si="49"/>
        <v>26</v>
      </c>
      <c r="AZ461" s="37">
        <f t="shared" si="50"/>
        <v>359</v>
      </c>
      <c r="BA461" s="38">
        <f t="shared" si="51"/>
        <v>36</v>
      </c>
      <c r="BB461" s="39">
        <f t="shared" si="52"/>
        <v>251</v>
      </c>
      <c r="BC461" s="43"/>
      <c r="BD461" s="43"/>
      <c r="BE461" s="43">
        <f t="shared" si="53"/>
        <v>1</v>
      </c>
      <c r="BF461" s="43">
        <f t="shared" ref="BF461:BK461" si="1876">POWER($AQ461,BF$3)</f>
        <v>0.1254355401</v>
      </c>
      <c r="BG461" s="43">
        <f t="shared" si="1876"/>
        <v>0.01573407471</v>
      </c>
      <c r="BH461" s="43">
        <f t="shared" si="1876"/>
        <v>0.001973612159</v>
      </c>
      <c r="BI461" s="43">
        <f t="shared" si="1876"/>
        <v>0.0002475611071</v>
      </c>
      <c r="BJ461" s="43">
        <f t="shared" si="1876"/>
        <v>0.00003105296116</v>
      </c>
      <c r="BK461" s="43">
        <f t="shared" si="1876"/>
        <v>0.000003895144954</v>
      </c>
      <c r="BL461" s="43">
        <f t="shared" ref="BL461:BO461" si="1877">$AR461*BE461</f>
        <v>0.3460837887</v>
      </c>
      <c r="BM461" s="43">
        <f t="shared" si="1877"/>
        <v>0.04341120695</v>
      </c>
      <c r="BN461" s="43">
        <f t="shared" si="1877"/>
        <v>0.005445308188</v>
      </c>
      <c r="BO461" s="43">
        <f t="shared" si="1877"/>
        <v>0.0006830351734</v>
      </c>
      <c r="BP461" s="43"/>
      <c r="BQ461" s="43"/>
      <c r="BR461" s="43"/>
      <c r="BS461" s="43"/>
      <c r="BT461" s="43"/>
      <c r="BU461" s="43"/>
      <c r="BV461" s="43"/>
      <c r="BW461" s="43"/>
      <c r="BX461" s="43"/>
    </row>
    <row r="462">
      <c r="A462" s="30"/>
      <c r="B462" s="30"/>
      <c r="C462" s="44">
        <f t="shared" si="56"/>
        <v>458</v>
      </c>
      <c r="D462" s="32">
        <f t="shared" si="14"/>
        <v>7387</v>
      </c>
      <c r="E462" s="32">
        <f t="shared" si="15"/>
        <v>1607</v>
      </c>
      <c r="F462" s="33">
        <f t="shared" si="16"/>
        <v>1068</v>
      </c>
      <c r="G462" s="30">
        <f t="shared" si="17"/>
        <v>613</v>
      </c>
      <c r="H462" s="34">
        <f t="shared" si="18"/>
        <v>455</v>
      </c>
      <c r="I462" s="35">
        <f t="shared" si="19"/>
        <v>0.522181285</v>
      </c>
      <c r="J462" s="35">
        <f t="shared" si="20"/>
        <v>0.4923056994</v>
      </c>
      <c r="K462" s="36">
        <f t="shared" si="21"/>
        <v>320</v>
      </c>
      <c r="L462" s="37">
        <f t="shared" si="22"/>
        <v>293</v>
      </c>
      <c r="M462" s="38">
        <f t="shared" si="23"/>
        <v>224</v>
      </c>
      <c r="N462" s="39">
        <f t="shared" si="24"/>
        <v>231</v>
      </c>
      <c r="O462" s="35">
        <f t="shared" si="25"/>
        <v>0.5220228385</v>
      </c>
      <c r="P462" s="35">
        <f t="shared" si="26"/>
        <v>0.4923076923</v>
      </c>
      <c r="Q462" s="40">
        <f t="shared" si="27"/>
        <v>0.5093632959</v>
      </c>
      <c r="R462" s="35">
        <f t="shared" si="28"/>
        <v>0.4332688588</v>
      </c>
      <c r="S462" s="10">
        <f t="shared" si="57"/>
        <v>0.8764148861</v>
      </c>
      <c r="T462" s="10">
        <f t="shared" si="29"/>
        <v>1.150447082</v>
      </c>
      <c r="U462" s="10">
        <f t="shared" si="30"/>
        <v>1</v>
      </c>
      <c r="V462" s="30">
        <f t="shared" si="31"/>
        <v>1068</v>
      </c>
      <c r="W462" s="30">
        <f t="shared" si="32"/>
        <v>544</v>
      </c>
      <c r="X462" s="34">
        <f t="shared" si="33"/>
        <v>936</v>
      </c>
      <c r="Y462" s="36">
        <f t="shared" si="34"/>
        <v>712</v>
      </c>
      <c r="Z462" s="37">
        <f t="shared" ref="Z462:AA462" si="1878">L462</f>
        <v>293</v>
      </c>
      <c r="AA462" s="38">
        <f t="shared" si="1878"/>
        <v>224</v>
      </c>
      <c r="AB462" s="39">
        <f t="shared" si="36"/>
        <v>0</v>
      </c>
      <c r="AC462" s="35">
        <f t="shared" si="37"/>
        <v>1</v>
      </c>
      <c r="AD462" s="35">
        <f t="shared" si="38"/>
        <v>0.7084577114</v>
      </c>
      <c r="AE462" s="50">
        <f t="shared" ref="AE462:AF462" si="1879">O462</f>
        <v>0.5220228385</v>
      </c>
      <c r="AF462" s="50">
        <f t="shared" si="1879"/>
        <v>0.4923076923</v>
      </c>
      <c r="AG462" s="52">
        <f t="shared" si="40"/>
        <v>1</v>
      </c>
      <c r="AH462" s="42">
        <v>428.0</v>
      </c>
      <c r="AI462" s="42">
        <v>208.0</v>
      </c>
      <c r="AJ462" s="42">
        <v>182.0</v>
      </c>
      <c r="AK462" s="42">
        <v>33.0</v>
      </c>
      <c r="AL462" s="42">
        <v>0.8465116279069768</v>
      </c>
      <c r="AM462" s="42">
        <v>0.6729559748427673</v>
      </c>
      <c r="AN462" s="42">
        <v>0.6265709156193896</v>
      </c>
      <c r="AO462" s="42">
        <v>0.7222222222222222</v>
      </c>
      <c r="AP462" s="42">
        <v>0.0</v>
      </c>
      <c r="AQ462" s="35">
        <f t="shared" si="41"/>
        <v>0.8465116279</v>
      </c>
      <c r="AR462" s="35">
        <f t="shared" si="42"/>
        <v>0.6729559748</v>
      </c>
      <c r="AS462" s="30">
        <f t="shared" si="43"/>
        <v>0.6263453239</v>
      </c>
      <c r="AT462" s="30">
        <f t="shared" si="44"/>
        <v>0.3251122754</v>
      </c>
      <c r="AU462" s="30">
        <f t="shared" si="45"/>
        <v>0.04661065091</v>
      </c>
      <c r="AV462" s="41">
        <f t="shared" si="46"/>
        <v>0.4187071843</v>
      </c>
      <c r="AW462" s="42">
        <f t="shared" si="47"/>
        <v>0.6412019681</v>
      </c>
      <c r="AX462" s="42">
        <f t="shared" si="48"/>
        <v>0.7120686395</v>
      </c>
      <c r="AY462" s="36">
        <f t="shared" si="49"/>
        <v>514</v>
      </c>
      <c r="AZ462" s="37">
        <f t="shared" si="50"/>
        <v>208</v>
      </c>
      <c r="BA462" s="38">
        <f t="shared" si="51"/>
        <v>182</v>
      </c>
      <c r="BB462" s="39">
        <f t="shared" si="52"/>
        <v>33</v>
      </c>
      <c r="BC462" s="43"/>
      <c r="BD462" s="43"/>
      <c r="BE462" s="43">
        <f t="shared" si="53"/>
        <v>1</v>
      </c>
      <c r="BF462" s="43">
        <f t="shared" ref="BF462:BK462" si="1880">POWER($AQ462,BF$3)</f>
        <v>0.8465116279</v>
      </c>
      <c r="BG462" s="43">
        <f t="shared" si="1880"/>
        <v>0.7165819362</v>
      </c>
      <c r="BH462" s="43">
        <f t="shared" si="1880"/>
        <v>0.6065949413</v>
      </c>
      <c r="BI462" s="43">
        <f t="shared" si="1880"/>
        <v>0.5134896713</v>
      </c>
      <c r="BJ462" s="43">
        <f t="shared" si="1880"/>
        <v>0.4346749775</v>
      </c>
      <c r="BK462" s="43">
        <f t="shared" si="1880"/>
        <v>0.3679574228</v>
      </c>
      <c r="BL462" s="43">
        <f t="shared" ref="BL462:BO462" si="1881">$AR462*BE462</f>
        <v>0.6729559748</v>
      </c>
      <c r="BM462" s="43">
        <f t="shared" si="1881"/>
        <v>0.5696650578</v>
      </c>
      <c r="BN462" s="43">
        <f t="shared" si="1881"/>
        <v>0.4822280954</v>
      </c>
      <c r="BO462" s="43">
        <f t="shared" si="1881"/>
        <v>0.4082116901</v>
      </c>
      <c r="BP462" s="43"/>
      <c r="BQ462" s="43"/>
      <c r="BR462" s="43"/>
      <c r="BS462" s="43"/>
      <c r="BT462" s="43"/>
      <c r="BU462" s="43"/>
      <c r="BV462" s="43"/>
      <c r="BW462" s="43"/>
      <c r="BX462" s="43"/>
    </row>
    <row r="463">
      <c r="A463" s="30"/>
      <c r="B463" s="30"/>
      <c r="C463" s="44">
        <f t="shared" si="56"/>
        <v>459</v>
      </c>
      <c r="D463" s="32">
        <f t="shared" si="14"/>
        <v>1252</v>
      </c>
      <c r="E463" s="32">
        <f t="shared" si="15"/>
        <v>1252</v>
      </c>
      <c r="F463" s="33">
        <f t="shared" si="16"/>
        <v>528</v>
      </c>
      <c r="G463" s="30">
        <f t="shared" si="17"/>
        <v>362</v>
      </c>
      <c r="H463" s="34">
        <f t="shared" si="18"/>
        <v>166</v>
      </c>
      <c r="I463" s="35">
        <f t="shared" si="19"/>
        <v>0.5532014944</v>
      </c>
      <c r="J463" s="35">
        <f t="shared" si="20"/>
        <v>0.4282112982</v>
      </c>
      <c r="K463" s="36">
        <f t="shared" si="21"/>
        <v>200</v>
      </c>
      <c r="L463" s="37">
        <f t="shared" si="22"/>
        <v>162</v>
      </c>
      <c r="M463" s="38">
        <f t="shared" si="23"/>
        <v>71</v>
      </c>
      <c r="N463" s="39">
        <f t="shared" si="24"/>
        <v>95</v>
      </c>
      <c r="O463" s="35">
        <f t="shared" si="25"/>
        <v>0.5524861878</v>
      </c>
      <c r="P463" s="35">
        <f t="shared" si="26"/>
        <v>0.4277108434</v>
      </c>
      <c r="Q463" s="40">
        <f t="shared" si="27"/>
        <v>0.5132575758</v>
      </c>
      <c r="R463" s="35">
        <f t="shared" si="28"/>
        <v>0.30472103</v>
      </c>
      <c r="S463" s="10">
        <f t="shared" si="57"/>
        <v>0.5826549283</v>
      </c>
      <c r="T463" s="10">
        <f t="shared" si="29"/>
        <v>0.7489523556</v>
      </c>
      <c r="U463" s="10">
        <f t="shared" si="30"/>
        <v>0.7489523556</v>
      </c>
      <c r="V463" s="30">
        <f t="shared" si="31"/>
        <v>528</v>
      </c>
      <c r="W463" s="30">
        <f t="shared" si="32"/>
        <v>271</v>
      </c>
      <c r="X463" s="34">
        <f t="shared" si="33"/>
        <v>308</v>
      </c>
      <c r="Y463" s="36">
        <f t="shared" si="34"/>
        <v>237</v>
      </c>
      <c r="Z463" s="37">
        <f t="shared" ref="Z463:AA463" si="1882">L463</f>
        <v>162</v>
      </c>
      <c r="AA463" s="38">
        <f t="shared" si="1882"/>
        <v>71</v>
      </c>
      <c r="AB463" s="39">
        <f t="shared" si="36"/>
        <v>79</v>
      </c>
      <c r="AC463" s="35">
        <f t="shared" si="37"/>
        <v>0.4733333333</v>
      </c>
      <c r="AD463" s="35">
        <f t="shared" si="38"/>
        <v>0.5939849624</v>
      </c>
      <c r="AE463" s="50">
        <f t="shared" ref="AE463:AF463" si="1883">O463</f>
        <v>0.5524861878</v>
      </c>
      <c r="AF463" s="50">
        <f t="shared" si="1883"/>
        <v>0.4277108434</v>
      </c>
      <c r="AG463" s="52">
        <f t="shared" si="40"/>
        <v>0</v>
      </c>
      <c r="AH463" s="42">
        <v>571.0</v>
      </c>
      <c r="AI463" s="42">
        <v>381.0</v>
      </c>
      <c r="AJ463" s="42">
        <v>250.0</v>
      </c>
      <c r="AK463" s="42">
        <v>88.0</v>
      </c>
      <c r="AL463" s="42">
        <v>0.7396449704142012</v>
      </c>
      <c r="AM463" s="42">
        <v>0.5997899159663865</v>
      </c>
      <c r="AN463" s="42">
        <v>0.47009735744089015</v>
      </c>
      <c r="AO463" s="42">
        <v>0.5296610169491526</v>
      </c>
      <c r="AP463" s="42">
        <v>0.0</v>
      </c>
      <c r="AQ463" s="35">
        <f t="shared" si="41"/>
        <v>0.7396449704</v>
      </c>
      <c r="AR463" s="35">
        <f t="shared" si="42"/>
        <v>0.599789916</v>
      </c>
      <c r="AS463" s="30">
        <f t="shared" si="43"/>
        <v>0.6024135465</v>
      </c>
      <c r="AT463" s="30">
        <f t="shared" si="44"/>
        <v>0.301180498</v>
      </c>
      <c r="AU463" s="30">
        <f t="shared" si="45"/>
        <v>-0.002623630553</v>
      </c>
      <c r="AV463" s="41">
        <f t="shared" si="46"/>
        <v>0.3987037434</v>
      </c>
      <c r="AW463" s="42">
        <f t="shared" si="47"/>
        <v>0.5647053987</v>
      </c>
      <c r="AX463" s="42">
        <f t="shared" si="48"/>
        <v>0.56071644</v>
      </c>
      <c r="AY463" s="36">
        <f t="shared" si="49"/>
        <v>486</v>
      </c>
      <c r="AZ463" s="37">
        <f t="shared" si="50"/>
        <v>381</v>
      </c>
      <c r="BA463" s="38">
        <f t="shared" si="51"/>
        <v>250</v>
      </c>
      <c r="BB463" s="39">
        <f t="shared" si="52"/>
        <v>88</v>
      </c>
      <c r="BC463" s="43"/>
      <c r="BD463" s="43"/>
      <c r="BE463" s="43">
        <f t="shared" si="53"/>
        <v>1</v>
      </c>
      <c r="BF463" s="43">
        <f t="shared" ref="BF463:BK463" si="1884">POWER($AQ463,BF$3)</f>
        <v>0.7396449704</v>
      </c>
      <c r="BG463" s="43">
        <f t="shared" si="1884"/>
        <v>0.5470746823</v>
      </c>
      <c r="BH463" s="43">
        <f t="shared" si="1884"/>
        <v>0.4046410372</v>
      </c>
      <c r="BI463" s="43">
        <f t="shared" si="1884"/>
        <v>0.299290708</v>
      </c>
      <c r="BJ463" s="43">
        <f t="shared" si="1884"/>
        <v>0.2213688668</v>
      </c>
      <c r="BK463" s="43">
        <f t="shared" si="1884"/>
        <v>0.163734369</v>
      </c>
      <c r="BL463" s="43">
        <f t="shared" ref="BL463:BO463" si="1885">$AR463*BE463</f>
        <v>0.599789916</v>
      </c>
      <c r="BM463" s="43">
        <f t="shared" si="1885"/>
        <v>0.4436315946</v>
      </c>
      <c r="BN463" s="43">
        <f t="shared" si="1885"/>
        <v>0.3281298777</v>
      </c>
      <c r="BO463" s="43">
        <f t="shared" si="1885"/>
        <v>0.2426996137</v>
      </c>
      <c r="BP463" s="43"/>
      <c r="BQ463" s="43"/>
      <c r="BR463" s="43"/>
      <c r="BS463" s="43"/>
      <c r="BT463" s="43"/>
      <c r="BU463" s="43"/>
      <c r="BV463" s="43"/>
      <c r="BW463" s="43"/>
      <c r="BX463" s="43"/>
    </row>
    <row r="464">
      <c r="A464" s="30"/>
      <c r="B464" s="30"/>
      <c r="C464" s="44">
        <f t="shared" si="56"/>
        <v>460</v>
      </c>
      <c r="D464" s="32">
        <f t="shared" si="14"/>
        <v>1558</v>
      </c>
      <c r="E464" s="32">
        <f t="shared" si="15"/>
        <v>1558</v>
      </c>
      <c r="F464" s="33">
        <f t="shared" si="16"/>
        <v>916</v>
      </c>
      <c r="G464" s="30">
        <f t="shared" si="17"/>
        <v>538</v>
      </c>
      <c r="H464" s="34">
        <f t="shared" si="18"/>
        <v>378</v>
      </c>
      <c r="I464" s="35">
        <f t="shared" si="19"/>
        <v>0.3992546243</v>
      </c>
      <c r="J464" s="35">
        <f t="shared" si="20"/>
        <v>0.4205837579</v>
      </c>
      <c r="K464" s="36">
        <f t="shared" si="21"/>
        <v>215</v>
      </c>
      <c r="L464" s="37">
        <f t="shared" si="22"/>
        <v>323</v>
      </c>
      <c r="M464" s="38">
        <f t="shared" si="23"/>
        <v>159</v>
      </c>
      <c r="N464" s="39">
        <f t="shared" si="24"/>
        <v>219</v>
      </c>
      <c r="O464" s="35">
        <f t="shared" si="25"/>
        <v>0.3996282528</v>
      </c>
      <c r="P464" s="35">
        <f t="shared" si="26"/>
        <v>0.4206349206</v>
      </c>
      <c r="Q464" s="40">
        <f t="shared" si="27"/>
        <v>0.4082969432</v>
      </c>
      <c r="R464" s="35">
        <f t="shared" si="28"/>
        <v>0.3298755187</v>
      </c>
      <c r="S464" s="10">
        <f t="shared" si="57"/>
        <v>0.5322701898</v>
      </c>
      <c r="T464" s="10">
        <f t="shared" si="29"/>
        <v>0.6506844143</v>
      </c>
      <c r="U464" s="10">
        <f t="shared" si="30"/>
        <v>0.6506844143</v>
      </c>
      <c r="V464" s="30">
        <f t="shared" si="31"/>
        <v>916</v>
      </c>
      <c r="W464" s="30">
        <f t="shared" si="32"/>
        <v>374</v>
      </c>
      <c r="X464" s="34">
        <f t="shared" si="33"/>
        <v>488</v>
      </c>
      <c r="Y464" s="36">
        <f t="shared" si="34"/>
        <v>329</v>
      </c>
      <c r="Z464" s="37">
        <f t="shared" ref="Z464:AA464" si="1886">L464</f>
        <v>323</v>
      </c>
      <c r="AA464" s="38">
        <f t="shared" si="1886"/>
        <v>159</v>
      </c>
      <c r="AB464" s="39">
        <f t="shared" si="36"/>
        <v>177</v>
      </c>
      <c r="AC464" s="35">
        <f t="shared" si="37"/>
        <v>0.4732142857</v>
      </c>
      <c r="AD464" s="35">
        <f t="shared" si="38"/>
        <v>0.504601227</v>
      </c>
      <c r="AE464" s="50">
        <f t="shared" ref="AE464:AF464" si="1887">O464</f>
        <v>0.3996282528</v>
      </c>
      <c r="AF464" s="50">
        <f t="shared" si="1887"/>
        <v>0.4206349206</v>
      </c>
      <c r="AG464" s="52">
        <f t="shared" si="40"/>
        <v>0</v>
      </c>
      <c r="AH464" s="42">
        <v>362.0</v>
      </c>
      <c r="AI464" s="42">
        <v>223.0</v>
      </c>
      <c r="AJ464" s="42">
        <v>127.0</v>
      </c>
      <c r="AK464" s="42">
        <v>42.0</v>
      </c>
      <c r="AL464" s="42">
        <v>0.7514792899408284</v>
      </c>
      <c r="AM464" s="42">
        <v>0.6188034188034188</v>
      </c>
      <c r="AN464" s="42">
        <v>0.4861751152073733</v>
      </c>
      <c r="AO464" s="42">
        <v>0.4703703703703704</v>
      </c>
      <c r="AP464" s="42">
        <v>0.0</v>
      </c>
      <c r="AQ464" s="35">
        <f t="shared" si="41"/>
        <v>0.7514792899</v>
      </c>
      <c r="AR464" s="35">
        <f t="shared" si="42"/>
        <v>0.6188034188</v>
      </c>
      <c r="AS464" s="30">
        <f t="shared" si="43"/>
        <v>0.605338593</v>
      </c>
      <c r="AT464" s="30">
        <f t="shared" si="44"/>
        <v>0.3041055446</v>
      </c>
      <c r="AU464" s="30">
        <f t="shared" si="45"/>
        <v>0.01346482577</v>
      </c>
      <c r="AV464" s="41">
        <f t="shared" si="46"/>
        <v>0.4008673641</v>
      </c>
      <c r="AW464" s="42">
        <f t="shared" si="47"/>
        <v>0.5732369952</v>
      </c>
      <c r="AX464" s="42">
        <f t="shared" si="48"/>
        <v>0.5937088695</v>
      </c>
      <c r="AY464" s="36">
        <f t="shared" si="49"/>
        <v>326</v>
      </c>
      <c r="AZ464" s="37">
        <f t="shared" si="50"/>
        <v>223</v>
      </c>
      <c r="BA464" s="38">
        <f t="shared" si="51"/>
        <v>127</v>
      </c>
      <c r="BB464" s="39">
        <f t="shared" si="52"/>
        <v>42</v>
      </c>
      <c r="BC464" s="43"/>
      <c r="BD464" s="43"/>
      <c r="BE464" s="43">
        <f t="shared" si="53"/>
        <v>1</v>
      </c>
      <c r="BF464" s="43">
        <f t="shared" ref="BF464:BK464" si="1888">POWER($AQ464,BF$3)</f>
        <v>0.7514792899</v>
      </c>
      <c r="BG464" s="43">
        <f t="shared" si="1888"/>
        <v>0.5647211232</v>
      </c>
      <c r="BH464" s="43">
        <f t="shared" si="1888"/>
        <v>0.4243762287</v>
      </c>
      <c r="BI464" s="43">
        <f t="shared" si="1888"/>
        <v>0.318909947</v>
      </c>
      <c r="BJ464" s="43">
        <f t="shared" si="1888"/>
        <v>0.2396542205</v>
      </c>
      <c r="BK464" s="43">
        <f t="shared" si="1888"/>
        <v>0.1800951835</v>
      </c>
      <c r="BL464" s="43">
        <f t="shared" ref="BL464:BO464" si="1889">$AR464*BE464</f>
        <v>0.6188034188</v>
      </c>
      <c r="BM464" s="43">
        <f t="shared" si="1889"/>
        <v>0.4650179538</v>
      </c>
      <c r="BN464" s="43">
        <f t="shared" si="1889"/>
        <v>0.3494513617</v>
      </c>
      <c r="BO464" s="43">
        <f t="shared" si="1889"/>
        <v>0.2626054612</v>
      </c>
      <c r="BP464" s="43"/>
      <c r="BQ464" s="43"/>
      <c r="BR464" s="43"/>
      <c r="BS464" s="43"/>
      <c r="BT464" s="43"/>
      <c r="BU464" s="43"/>
      <c r="BV464" s="43"/>
      <c r="BW464" s="43"/>
      <c r="BX464" s="43"/>
    </row>
    <row r="465">
      <c r="A465" s="30"/>
      <c r="B465" s="30"/>
      <c r="C465" s="44">
        <f t="shared" si="56"/>
        <v>461</v>
      </c>
      <c r="D465" s="32">
        <f t="shared" si="14"/>
        <v>1145</v>
      </c>
      <c r="E465" s="32">
        <f t="shared" si="15"/>
        <v>1145</v>
      </c>
      <c r="F465" s="33">
        <f t="shared" si="16"/>
        <v>602</v>
      </c>
      <c r="G465" s="30">
        <f t="shared" si="17"/>
        <v>448</v>
      </c>
      <c r="H465" s="34">
        <f t="shared" si="18"/>
        <v>154</v>
      </c>
      <c r="I465" s="35">
        <f t="shared" si="19"/>
        <v>0.3931536442</v>
      </c>
      <c r="J465" s="35">
        <f t="shared" si="20"/>
        <v>0.4235463836</v>
      </c>
      <c r="K465" s="36">
        <f t="shared" si="21"/>
        <v>176</v>
      </c>
      <c r="L465" s="37">
        <f t="shared" si="22"/>
        <v>272</v>
      </c>
      <c r="M465" s="38">
        <f t="shared" si="23"/>
        <v>65</v>
      </c>
      <c r="N465" s="39">
        <f t="shared" si="24"/>
        <v>89</v>
      </c>
      <c r="O465" s="35">
        <f t="shared" si="25"/>
        <v>0.3928571429</v>
      </c>
      <c r="P465" s="35">
        <f t="shared" si="26"/>
        <v>0.4220779221</v>
      </c>
      <c r="Q465" s="40">
        <f t="shared" si="27"/>
        <v>0.4003322259</v>
      </c>
      <c r="R465" s="35">
        <f t="shared" si="28"/>
        <v>0.1928783383</v>
      </c>
      <c r="S465" s="10">
        <f t="shared" si="57"/>
        <v>0.6168780882</v>
      </c>
      <c r="T465" s="10">
        <f t="shared" si="29"/>
        <v>0.8747283929</v>
      </c>
      <c r="U465" s="10">
        <f t="shared" si="30"/>
        <v>0.8747283929</v>
      </c>
      <c r="V465" s="30">
        <f t="shared" si="31"/>
        <v>602</v>
      </c>
      <c r="W465" s="30">
        <f t="shared" si="32"/>
        <v>241</v>
      </c>
      <c r="X465" s="34">
        <f t="shared" si="33"/>
        <v>371</v>
      </c>
      <c r="Y465" s="36">
        <f t="shared" si="34"/>
        <v>306</v>
      </c>
      <c r="Z465" s="37">
        <f t="shared" ref="Z465:AA465" si="1890">L465</f>
        <v>272</v>
      </c>
      <c r="AA465" s="38">
        <f t="shared" si="1890"/>
        <v>65</v>
      </c>
      <c r="AB465" s="39">
        <f t="shared" si="36"/>
        <v>44</v>
      </c>
      <c r="AC465" s="35">
        <f t="shared" si="37"/>
        <v>0.5963302752</v>
      </c>
      <c r="AD465" s="35">
        <f t="shared" si="38"/>
        <v>0.5294117647</v>
      </c>
      <c r="AE465" s="50">
        <f t="shared" ref="AE465:AF465" si="1891">O465</f>
        <v>0.3928571429</v>
      </c>
      <c r="AF465" s="50">
        <f t="shared" si="1891"/>
        <v>0.4220779221</v>
      </c>
      <c r="AG465" s="52">
        <f t="shared" si="40"/>
        <v>0</v>
      </c>
      <c r="AH465" s="42">
        <v>531.0</v>
      </c>
      <c r="AI465" s="42">
        <v>319.0</v>
      </c>
      <c r="AJ465" s="42">
        <v>151.0</v>
      </c>
      <c r="AK465" s="42">
        <v>13.0</v>
      </c>
      <c r="AL465" s="42">
        <v>0.9207317073170732</v>
      </c>
      <c r="AM465" s="42">
        <v>0.6247058823529412</v>
      </c>
      <c r="AN465" s="42">
        <v>0.5107361963190185</v>
      </c>
      <c r="AO465" s="42">
        <v>0.5298245614035088</v>
      </c>
      <c r="AP465" s="42">
        <v>0.0</v>
      </c>
      <c r="AQ465" s="35">
        <f t="shared" si="41"/>
        <v>0.9207317073</v>
      </c>
      <c r="AR465" s="35">
        <f t="shared" si="42"/>
        <v>0.6247058824</v>
      </c>
      <c r="AS465" s="30">
        <f t="shared" si="43"/>
        <v>0.6395969023</v>
      </c>
      <c r="AT465" s="30">
        <f t="shared" si="44"/>
        <v>0.3383638539</v>
      </c>
      <c r="AU465" s="30">
        <f t="shared" si="45"/>
        <v>-0.01489101999</v>
      </c>
      <c r="AV465" s="41">
        <f t="shared" si="46"/>
        <v>0.4332238242</v>
      </c>
      <c r="AW465" s="42">
        <f t="shared" si="47"/>
        <v>0.693627052</v>
      </c>
      <c r="AX465" s="42">
        <f t="shared" si="48"/>
        <v>0.670986797</v>
      </c>
      <c r="AY465" s="36">
        <f t="shared" si="49"/>
        <v>651</v>
      </c>
      <c r="AZ465" s="37">
        <f t="shared" si="50"/>
        <v>319</v>
      </c>
      <c r="BA465" s="38">
        <f t="shared" si="51"/>
        <v>151</v>
      </c>
      <c r="BB465" s="39">
        <f t="shared" si="52"/>
        <v>13</v>
      </c>
      <c r="BC465" s="43"/>
      <c r="BD465" s="43"/>
      <c r="BE465" s="43">
        <f t="shared" si="53"/>
        <v>1</v>
      </c>
      <c r="BF465" s="43">
        <f t="shared" ref="BF465:BK465" si="1892">POWER($AQ465,BF$3)</f>
        <v>0.9207317073</v>
      </c>
      <c r="BG465" s="43">
        <f t="shared" si="1892"/>
        <v>0.8477468769</v>
      </c>
      <c r="BH465" s="43">
        <f t="shared" si="1892"/>
        <v>0.7805474293</v>
      </c>
      <c r="BI465" s="43">
        <f t="shared" si="1892"/>
        <v>0.7186747672</v>
      </c>
      <c r="BJ465" s="43">
        <f t="shared" si="1892"/>
        <v>0.6617066454</v>
      </c>
      <c r="BK465" s="43">
        <f t="shared" si="1892"/>
        <v>0.6092542894</v>
      </c>
      <c r="BL465" s="43">
        <f t="shared" ref="BL465:BO465" si="1893">$AR465*BE465</f>
        <v>0.6247058824</v>
      </c>
      <c r="BM465" s="43">
        <f t="shared" si="1893"/>
        <v>0.5751865136</v>
      </c>
      <c r="BN465" s="43">
        <f t="shared" si="1893"/>
        <v>0.5295924607</v>
      </c>
      <c r="BO465" s="43">
        <f t="shared" si="1893"/>
        <v>0.4876125705</v>
      </c>
      <c r="BP465" s="43"/>
      <c r="BQ465" s="43"/>
      <c r="BR465" s="43"/>
      <c r="BS465" s="43"/>
      <c r="BT465" s="43"/>
      <c r="BU465" s="43"/>
      <c r="BV465" s="43"/>
      <c r="BW465" s="43"/>
      <c r="BX465" s="43"/>
    </row>
    <row r="466">
      <c r="A466" s="30"/>
      <c r="B466" s="30"/>
      <c r="C466" s="44">
        <f t="shared" si="56"/>
        <v>462</v>
      </c>
      <c r="D466" s="32">
        <f t="shared" si="14"/>
        <v>1454</v>
      </c>
      <c r="E466" s="32">
        <f t="shared" si="15"/>
        <v>1454</v>
      </c>
      <c r="F466" s="33">
        <f t="shared" si="16"/>
        <v>712</v>
      </c>
      <c r="G466" s="30">
        <f t="shared" si="17"/>
        <v>417</v>
      </c>
      <c r="H466" s="34">
        <f t="shared" si="18"/>
        <v>295</v>
      </c>
      <c r="I466" s="35">
        <f t="shared" si="19"/>
        <v>0.4279937791</v>
      </c>
      <c r="J466" s="35">
        <f t="shared" si="20"/>
        <v>0.4541430176</v>
      </c>
      <c r="K466" s="36">
        <f t="shared" si="21"/>
        <v>178</v>
      </c>
      <c r="L466" s="37">
        <f t="shared" si="22"/>
        <v>239</v>
      </c>
      <c r="M466" s="38">
        <f t="shared" si="23"/>
        <v>134</v>
      </c>
      <c r="N466" s="39">
        <f t="shared" si="24"/>
        <v>161</v>
      </c>
      <c r="O466" s="35">
        <f t="shared" si="25"/>
        <v>0.4268585132</v>
      </c>
      <c r="P466" s="35">
        <f t="shared" si="26"/>
        <v>0.4542372881</v>
      </c>
      <c r="Q466" s="40">
        <f t="shared" si="27"/>
        <v>0.4382022472</v>
      </c>
      <c r="R466" s="35">
        <f t="shared" si="28"/>
        <v>0.3592493298</v>
      </c>
      <c r="S466" s="10">
        <f t="shared" si="57"/>
        <v>0.4849565406</v>
      </c>
      <c r="T466" s="10">
        <f t="shared" si="29"/>
        <v>0.5548226153</v>
      </c>
      <c r="U466" s="10">
        <f t="shared" si="30"/>
        <v>0.5548226153</v>
      </c>
      <c r="V466" s="30">
        <f t="shared" si="31"/>
        <v>712</v>
      </c>
      <c r="W466" s="30">
        <f t="shared" si="32"/>
        <v>312</v>
      </c>
      <c r="X466" s="34">
        <f t="shared" si="33"/>
        <v>345</v>
      </c>
      <c r="Y466" s="36">
        <f t="shared" si="34"/>
        <v>211</v>
      </c>
      <c r="Z466" s="37">
        <f t="shared" ref="Z466:AA466" si="1894">L466</f>
        <v>239</v>
      </c>
      <c r="AA466" s="38">
        <f t="shared" si="1894"/>
        <v>134</v>
      </c>
      <c r="AB466" s="39">
        <f t="shared" si="36"/>
        <v>169</v>
      </c>
      <c r="AC466" s="35">
        <f t="shared" si="37"/>
        <v>0.4422442244</v>
      </c>
      <c r="AD466" s="35">
        <f t="shared" si="38"/>
        <v>0.4688888889</v>
      </c>
      <c r="AE466" s="50">
        <f t="shared" ref="AE466:AF466" si="1895">O466</f>
        <v>0.4268585132</v>
      </c>
      <c r="AF466" s="50">
        <f t="shared" si="1895"/>
        <v>0.4542372881</v>
      </c>
      <c r="AG466" s="52">
        <f t="shared" si="40"/>
        <v>0</v>
      </c>
      <c r="AH466" s="42">
        <v>165.0</v>
      </c>
      <c r="AI466" s="42">
        <v>161.0</v>
      </c>
      <c r="AJ466" s="42">
        <v>54.0</v>
      </c>
      <c r="AK466" s="42">
        <v>87.0</v>
      </c>
      <c r="AL466" s="42">
        <v>0.3829787234042553</v>
      </c>
      <c r="AM466" s="42">
        <v>0.5061349693251533</v>
      </c>
      <c r="AN466" s="42">
        <v>0.4721311475409836</v>
      </c>
      <c r="AO466" s="42">
        <v>0.421875</v>
      </c>
      <c r="AP466" s="42">
        <v>0.0</v>
      </c>
      <c r="AQ466" s="35">
        <f t="shared" si="41"/>
        <v>0.3829787234</v>
      </c>
      <c r="AR466" s="35">
        <f t="shared" si="42"/>
        <v>0.5061349693</v>
      </c>
      <c r="AS466" s="30">
        <f t="shared" si="43"/>
        <v>0.4843989603</v>
      </c>
      <c r="AT466" s="30">
        <f t="shared" si="44"/>
        <v>0.1831659118</v>
      </c>
      <c r="AU466" s="30">
        <f t="shared" si="45"/>
        <v>0.02173600905</v>
      </c>
      <c r="AV466" s="41">
        <f t="shared" si="46"/>
        <v>0.3392879935</v>
      </c>
      <c r="AW466" s="42">
        <f t="shared" si="47"/>
        <v>0.3001853209</v>
      </c>
      <c r="AX466" s="42">
        <f t="shared" si="48"/>
        <v>0.3332326734</v>
      </c>
      <c r="AY466" s="36">
        <f t="shared" si="49"/>
        <v>80</v>
      </c>
      <c r="AZ466" s="37">
        <f t="shared" si="50"/>
        <v>161</v>
      </c>
      <c r="BA466" s="38">
        <f t="shared" si="51"/>
        <v>54</v>
      </c>
      <c r="BB466" s="39">
        <f t="shared" si="52"/>
        <v>87</v>
      </c>
      <c r="BC466" s="43"/>
      <c r="BD466" s="43"/>
      <c r="BE466" s="43">
        <f t="shared" si="53"/>
        <v>1</v>
      </c>
      <c r="BF466" s="43">
        <f t="shared" ref="BF466:BK466" si="1896">POWER($AQ466,BF$3)</f>
        <v>0.3829787234</v>
      </c>
      <c r="BG466" s="43">
        <f t="shared" si="1896"/>
        <v>0.1466727026</v>
      </c>
      <c r="BH466" s="43">
        <f t="shared" si="1896"/>
        <v>0.05617252439</v>
      </c>
      <c r="BI466" s="43">
        <f t="shared" si="1896"/>
        <v>0.02151288168</v>
      </c>
      <c r="BJ466" s="43">
        <f t="shared" si="1896"/>
        <v>0.008238975963</v>
      </c>
      <c r="BK466" s="43">
        <f t="shared" si="1896"/>
        <v>0.003155352497</v>
      </c>
      <c r="BL466" s="43">
        <f t="shared" ref="BL466:BO466" si="1897">$AR466*BE466</f>
        <v>0.5061349693</v>
      </c>
      <c r="BM466" s="43">
        <f t="shared" si="1897"/>
        <v>0.1938389244</v>
      </c>
      <c r="BN466" s="43">
        <f t="shared" si="1897"/>
        <v>0.07423618382</v>
      </c>
      <c r="BO466" s="43">
        <f t="shared" si="1897"/>
        <v>0.02843087891</v>
      </c>
      <c r="BP466" s="43"/>
      <c r="BQ466" s="43"/>
      <c r="BR466" s="43"/>
      <c r="BS466" s="43"/>
      <c r="BT466" s="43"/>
      <c r="BU466" s="43"/>
      <c r="BV466" s="43"/>
      <c r="BW466" s="43"/>
      <c r="BX466" s="43"/>
    </row>
    <row r="467">
      <c r="A467" s="30"/>
      <c r="B467" s="30"/>
      <c r="C467" s="44">
        <f t="shared" si="56"/>
        <v>463</v>
      </c>
      <c r="D467" s="32">
        <f t="shared" si="14"/>
        <v>566</v>
      </c>
      <c r="E467" s="32">
        <f t="shared" si="15"/>
        <v>566</v>
      </c>
      <c r="F467" s="33">
        <f t="shared" si="16"/>
        <v>265</v>
      </c>
      <c r="G467" s="30">
        <f t="shared" si="17"/>
        <v>196</v>
      </c>
      <c r="H467" s="34">
        <f t="shared" si="18"/>
        <v>69</v>
      </c>
      <c r="I467" s="35">
        <f t="shared" si="19"/>
        <v>0.5689179871</v>
      </c>
      <c r="J467" s="35">
        <f t="shared" si="20"/>
        <v>0.5815117507</v>
      </c>
      <c r="K467" s="36">
        <f t="shared" si="21"/>
        <v>112</v>
      </c>
      <c r="L467" s="37">
        <f t="shared" si="22"/>
        <v>84</v>
      </c>
      <c r="M467" s="38">
        <f t="shared" si="23"/>
        <v>40</v>
      </c>
      <c r="N467" s="39">
        <f t="shared" si="24"/>
        <v>29</v>
      </c>
      <c r="O467" s="35">
        <f t="shared" si="25"/>
        <v>0.5714285714</v>
      </c>
      <c r="P467" s="35">
        <f t="shared" si="26"/>
        <v>0.5797101449</v>
      </c>
      <c r="Q467" s="40">
        <f t="shared" si="27"/>
        <v>0.5735849057</v>
      </c>
      <c r="R467" s="35">
        <f t="shared" si="28"/>
        <v>0.3225806452</v>
      </c>
      <c r="S467" s="10">
        <f t="shared" si="57"/>
        <v>0.5384261501</v>
      </c>
      <c r="T467" s="10">
        <f t="shared" si="29"/>
        <v>0.6653204999</v>
      </c>
      <c r="U467" s="10">
        <f t="shared" si="30"/>
        <v>0.6653204999</v>
      </c>
      <c r="V467" s="30">
        <f t="shared" si="31"/>
        <v>265</v>
      </c>
      <c r="W467" s="30">
        <f t="shared" si="32"/>
        <v>152</v>
      </c>
      <c r="X467" s="34">
        <f t="shared" si="33"/>
        <v>152</v>
      </c>
      <c r="Y467" s="36">
        <f t="shared" si="34"/>
        <v>112</v>
      </c>
      <c r="Z467" s="37">
        <f t="shared" ref="Z467:AA467" si="1898">L467</f>
        <v>84</v>
      </c>
      <c r="AA467" s="38">
        <f t="shared" si="1898"/>
        <v>40</v>
      </c>
      <c r="AB467" s="39">
        <f t="shared" si="36"/>
        <v>56</v>
      </c>
      <c r="AC467" s="35">
        <f t="shared" si="37"/>
        <v>0.4166666667</v>
      </c>
      <c r="AD467" s="35">
        <f t="shared" si="38"/>
        <v>0.5714285714</v>
      </c>
      <c r="AE467" s="50">
        <f t="shared" ref="AE467:AF467" si="1899">O467</f>
        <v>0.5714285714</v>
      </c>
      <c r="AF467" s="50">
        <f t="shared" si="1899"/>
        <v>0.5797101449</v>
      </c>
      <c r="AG467" s="52">
        <f t="shared" si="40"/>
        <v>0</v>
      </c>
      <c r="AH467" s="42">
        <v>500.0</v>
      </c>
      <c r="AI467" s="42">
        <v>437.0</v>
      </c>
      <c r="AJ467" s="42">
        <v>146.0</v>
      </c>
      <c r="AK467" s="42">
        <v>84.0</v>
      </c>
      <c r="AL467" s="42">
        <v>0.6347826086956522</v>
      </c>
      <c r="AM467" s="42">
        <v>0.5336179295624333</v>
      </c>
      <c r="AN467" s="42">
        <v>0.32975460122699385</v>
      </c>
      <c r="AO467" s="42">
        <v>0.38522427440633245</v>
      </c>
      <c r="AP467" s="42">
        <v>0.0</v>
      </c>
      <c r="AQ467" s="35">
        <f t="shared" si="41"/>
        <v>0.6347826087</v>
      </c>
      <c r="AR467" s="35">
        <f t="shared" si="42"/>
        <v>0.5336179296</v>
      </c>
      <c r="AS467" s="30">
        <f t="shared" si="43"/>
        <v>0.5736005994</v>
      </c>
      <c r="AT467" s="30">
        <f t="shared" si="44"/>
        <v>0.2723675509</v>
      </c>
      <c r="AU467" s="30">
        <f t="shared" si="45"/>
        <v>-0.03998266983</v>
      </c>
      <c r="AV467" s="41">
        <f t="shared" si="46"/>
        <v>0.3800834143</v>
      </c>
      <c r="AW467" s="42">
        <f t="shared" si="47"/>
        <v>0.4884327196</v>
      </c>
      <c r="AX467" s="42">
        <f t="shared" si="48"/>
        <v>0.4276432076</v>
      </c>
      <c r="AY467" s="36">
        <f t="shared" si="49"/>
        <v>327</v>
      </c>
      <c r="AZ467" s="37">
        <f t="shared" si="50"/>
        <v>437</v>
      </c>
      <c r="BA467" s="38">
        <f t="shared" si="51"/>
        <v>146</v>
      </c>
      <c r="BB467" s="39">
        <f t="shared" si="52"/>
        <v>84</v>
      </c>
      <c r="BC467" s="43"/>
      <c r="BD467" s="43"/>
      <c r="BE467" s="43">
        <f t="shared" si="53"/>
        <v>1</v>
      </c>
      <c r="BF467" s="43">
        <f t="shared" ref="BF467:BK467" si="1900">POWER($AQ467,BF$3)</f>
        <v>0.6347826087</v>
      </c>
      <c r="BG467" s="43">
        <f t="shared" si="1900"/>
        <v>0.4029489603</v>
      </c>
      <c r="BH467" s="43">
        <f t="shared" si="1900"/>
        <v>0.2557849922</v>
      </c>
      <c r="BI467" s="43">
        <f t="shared" si="1900"/>
        <v>0.1623678646</v>
      </c>
      <c r="BJ467" s="43">
        <f t="shared" si="1900"/>
        <v>0.1030682967</v>
      </c>
      <c r="BK467" s="43">
        <f t="shared" si="1900"/>
        <v>0.06542596223</v>
      </c>
      <c r="BL467" s="43">
        <f t="shared" ref="BL467:BO467" si="1901">$AR467*BE467</f>
        <v>0.5336179296</v>
      </c>
      <c r="BM467" s="43">
        <f t="shared" si="1901"/>
        <v>0.3387313814</v>
      </c>
      <c r="BN467" s="43">
        <f t="shared" si="1901"/>
        <v>0.2150207899</v>
      </c>
      <c r="BO467" s="43">
        <f t="shared" si="1901"/>
        <v>0.1364914579</v>
      </c>
      <c r="BP467" s="43"/>
      <c r="BQ467" s="43"/>
      <c r="BR467" s="43"/>
      <c r="BS467" s="43"/>
      <c r="BT467" s="43"/>
      <c r="BU467" s="43"/>
      <c r="BV467" s="43"/>
      <c r="BW467" s="43"/>
      <c r="BX467" s="43"/>
    </row>
    <row r="468">
      <c r="A468" s="30"/>
      <c r="B468" s="30"/>
      <c r="C468" s="44">
        <f t="shared" si="56"/>
        <v>464</v>
      </c>
      <c r="D468" s="32">
        <f t="shared" si="14"/>
        <v>2166</v>
      </c>
      <c r="E468" s="32">
        <f t="shared" si="15"/>
        <v>2166</v>
      </c>
      <c r="F468" s="33">
        <f t="shared" si="16"/>
        <v>991</v>
      </c>
      <c r="G468" s="30">
        <f t="shared" si="17"/>
        <v>762</v>
      </c>
      <c r="H468" s="34">
        <f t="shared" si="18"/>
        <v>229</v>
      </c>
      <c r="I468" s="35">
        <f t="shared" si="19"/>
        <v>0.522087331</v>
      </c>
      <c r="J468" s="35">
        <f t="shared" si="20"/>
        <v>0.4702783818</v>
      </c>
      <c r="K468" s="36">
        <f t="shared" si="21"/>
        <v>398</v>
      </c>
      <c r="L468" s="37">
        <f t="shared" si="22"/>
        <v>364</v>
      </c>
      <c r="M468" s="38">
        <f t="shared" si="23"/>
        <v>108</v>
      </c>
      <c r="N468" s="39">
        <f t="shared" si="24"/>
        <v>121</v>
      </c>
      <c r="O468" s="35">
        <f t="shared" si="25"/>
        <v>0.5223097113</v>
      </c>
      <c r="P468" s="35">
        <f t="shared" si="26"/>
        <v>0.4716157205</v>
      </c>
      <c r="Q468" s="40">
        <f t="shared" si="27"/>
        <v>0.5105953582</v>
      </c>
      <c r="R468" s="35">
        <f t="shared" si="28"/>
        <v>0.2288135593</v>
      </c>
      <c r="S468" s="10">
        <f t="shared" si="57"/>
        <v>0.5071528019</v>
      </c>
      <c r="T468" s="10">
        <f t="shared" si="29"/>
        <v>0.6724649989</v>
      </c>
      <c r="U468" s="10">
        <f t="shared" si="30"/>
        <v>0.6724649989</v>
      </c>
      <c r="V468" s="30">
        <f t="shared" si="31"/>
        <v>991</v>
      </c>
      <c r="W468" s="30">
        <f t="shared" si="32"/>
        <v>506</v>
      </c>
      <c r="X468" s="34">
        <f t="shared" si="33"/>
        <v>506</v>
      </c>
      <c r="Y468" s="36">
        <f t="shared" si="34"/>
        <v>398</v>
      </c>
      <c r="Z468" s="37">
        <f t="shared" ref="Z468:AA468" si="1902">L468</f>
        <v>364</v>
      </c>
      <c r="AA468" s="38">
        <f t="shared" si="1902"/>
        <v>108</v>
      </c>
      <c r="AB468" s="39">
        <f t="shared" si="36"/>
        <v>194</v>
      </c>
      <c r="AC468" s="35">
        <f t="shared" si="37"/>
        <v>0.357615894</v>
      </c>
      <c r="AD468" s="35">
        <f t="shared" si="38"/>
        <v>0.5223097113</v>
      </c>
      <c r="AE468" s="50">
        <f t="shared" ref="AE468:AF468" si="1903">O468</f>
        <v>0.5223097113</v>
      </c>
      <c r="AF468" s="50">
        <f t="shared" si="1903"/>
        <v>0.4716157205</v>
      </c>
      <c r="AG468" s="52">
        <f t="shared" si="40"/>
        <v>0</v>
      </c>
      <c r="AH468" s="42">
        <v>663.0</v>
      </c>
      <c r="AI468" s="42">
        <v>334.0</v>
      </c>
      <c r="AJ468" s="42">
        <v>246.0</v>
      </c>
      <c r="AK468" s="42">
        <v>20.0</v>
      </c>
      <c r="AL468" s="42">
        <v>0.924812030075188</v>
      </c>
      <c r="AM468" s="42">
        <v>0.6649949849548646</v>
      </c>
      <c r="AN468" s="42">
        <v>0.5582010582010583</v>
      </c>
      <c r="AO468" s="42">
        <v>0.5642201834862385</v>
      </c>
      <c r="AP468" s="42">
        <v>0.0</v>
      </c>
      <c r="AQ468" s="35">
        <f t="shared" si="41"/>
        <v>0.9248120301</v>
      </c>
      <c r="AR468" s="35">
        <f t="shared" si="42"/>
        <v>0.664994985</v>
      </c>
      <c r="AS468" s="30">
        <f t="shared" si="43"/>
        <v>0.640243131</v>
      </c>
      <c r="AT468" s="30">
        <f t="shared" si="44"/>
        <v>0.3390100825</v>
      </c>
      <c r="AU468" s="30">
        <f t="shared" si="45"/>
        <v>0.02475185393</v>
      </c>
      <c r="AV468" s="41">
        <f t="shared" si="46"/>
        <v>0.4340369272</v>
      </c>
      <c r="AW468" s="42">
        <f t="shared" si="47"/>
        <v>0.6964930463</v>
      </c>
      <c r="AX468" s="42">
        <f t="shared" si="48"/>
        <v>0.7341256788</v>
      </c>
      <c r="AY468" s="36">
        <f t="shared" si="49"/>
        <v>922</v>
      </c>
      <c r="AZ468" s="37">
        <f t="shared" si="50"/>
        <v>334</v>
      </c>
      <c r="BA468" s="38">
        <f t="shared" si="51"/>
        <v>246</v>
      </c>
      <c r="BB468" s="39">
        <f t="shared" si="52"/>
        <v>20</v>
      </c>
      <c r="BC468" s="43"/>
      <c r="BD468" s="43"/>
      <c r="BE468" s="43">
        <f t="shared" si="53"/>
        <v>1</v>
      </c>
      <c r="BF468" s="43">
        <f t="shared" ref="BF468:BK468" si="1904">POWER($AQ468,BF$3)</f>
        <v>0.9248120301</v>
      </c>
      <c r="BG468" s="43">
        <f t="shared" si="1904"/>
        <v>0.855277291</v>
      </c>
      <c r="BH468" s="43">
        <f t="shared" si="1904"/>
        <v>0.7909707277</v>
      </c>
      <c r="BI468" s="43">
        <f t="shared" si="1904"/>
        <v>0.7314992445</v>
      </c>
      <c r="BJ468" s="43">
        <f t="shared" si="1904"/>
        <v>0.6764993013</v>
      </c>
      <c r="BK468" s="43">
        <f t="shared" si="1904"/>
        <v>0.6256346921</v>
      </c>
      <c r="BL468" s="43">
        <f t="shared" ref="BL468:BO468" si="1905">$AR468*BE468</f>
        <v>0.664994985</v>
      </c>
      <c r="BM468" s="43">
        <f t="shared" si="1905"/>
        <v>0.614995362</v>
      </c>
      <c r="BN468" s="43">
        <f t="shared" si="1905"/>
        <v>0.5687551092</v>
      </c>
      <c r="BO468" s="43">
        <f t="shared" si="1905"/>
        <v>0.5259915672</v>
      </c>
      <c r="BP468" s="43"/>
      <c r="BQ468" s="43"/>
      <c r="BR468" s="43"/>
      <c r="BS468" s="43"/>
      <c r="BT468" s="43"/>
      <c r="BU468" s="43"/>
      <c r="BV468" s="43"/>
      <c r="BW468" s="43"/>
      <c r="BX468" s="43"/>
    </row>
    <row r="469">
      <c r="A469" s="30"/>
      <c r="B469" s="30"/>
      <c r="C469" s="44">
        <f t="shared" si="56"/>
        <v>465</v>
      </c>
      <c r="D469" s="32">
        <f t="shared" si="14"/>
        <v>1603</v>
      </c>
      <c r="E469" s="32">
        <f t="shared" si="15"/>
        <v>1603</v>
      </c>
      <c r="F469" s="33">
        <f t="shared" si="16"/>
        <v>586</v>
      </c>
      <c r="G469" s="30">
        <f t="shared" si="17"/>
        <v>389</v>
      </c>
      <c r="H469" s="34">
        <f t="shared" si="18"/>
        <v>197</v>
      </c>
      <c r="I469" s="35">
        <f t="shared" si="19"/>
        <v>0.3527101215</v>
      </c>
      <c r="J469" s="35">
        <f t="shared" si="20"/>
        <v>0.3591526312</v>
      </c>
      <c r="K469" s="36">
        <f t="shared" si="21"/>
        <v>137</v>
      </c>
      <c r="L469" s="37">
        <f t="shared" si="22"/>
        <v>252</v>
      </c>
      <c r="M469" s="38">
        <f t="shared" si="23"/>
        <v>71</v>
      </c>
      <c r="N469" s="39">
        <f t="shared" si="24"/>
        <v>126</v>
      </c>
      <c r="O469" s="35">
        <f t="shared" si="25"/>
        <v>0.35218509</v>
      </c>
      <c r="P469" s="35">
        <f t="shared" si="26"/>
        <v>0.3604060914</v>
      </c>
      <c r="Q469" s="40">
        <f t="shared" si="27"/>
        <v>0.3549488055</v>
      </c>
      <c r="R469" s="35">
        <f t="shared" si="28"/>
        <v>0.2198142415</v>
      </c>
      <c r="S469" s="10">
        <f t="shared" si="57"/>
        <v>0.8404059199</v>
      </c>
      <c r="T469" s="10">
        <f t="shared" si="29"/>
        <v>1.224387718</v>
      </c>
      <c r="U469" s="10">
        <f t="shared" si="30"/>
        <v>1</v>
      </c>
      <c r="V469" s="30">
        <f t="shared" si="31"/>
        <v>586</v>
      </c>
      <c r="W469" s="30">
        <f t="shared" si="32"/>
        <v>208</v>
      </c>
      <c r="X469" s="34">
        <f t="shared" si="33"/>
        <v>492</v>
      </c>
      <c r="Y469" s="36">
        <f t="shared" si="34"/>
        <v>421</v>
      </c>
      <c r="Z469" s="37">
        <f t="shared" ref="Z469:AA469" si="1906">L469</f>
        <v>252</v>
      </c>
      <c r="AA469" s="38">
        <f t="shared" si="1906"/>
        <v>71</v>
      </c>
      <c r="AB469" s="39">
        <f t="shared" si="36"/>
        <v>0</v>
      </c>
      <c r="AC469" s="35">
        <f t="shared" si="37"/>
        <v>1</v>
      </c>
      <c r="AD469" s="35">
        <f t="shared" si="38"/>
        <v>0.6255572065</v>
      </c>
      <c r="AE469" s="50">
        <f t="shared" ref="AE469:AF469" si="1907">O469</f>
        <v>0.35218509</v>
      </c>
      <c r="AF469" s="50">
        <f t="shared" si="1907"/>
        <v>0.3604060914</v>
      </c>
      <c r="AG469" s="52">
        <f t="shared" si="40"/>
        <v>1</v>
      </c>
      <c r="AH469" s="42">
        <v>162.0</v>
      </c>
      <c r="AI469" s="42">
        <v>161.0</v>
      </c>
      <c r="AJ469" s="42">
        <v>32.0</v>
      </c>
      <c r="AK469" s="42">
        <v>44.0</v>
      </c>
      <c r="AL469" s="42">
        <v>0.42105263157894735</v>
      </c>
      <c r="AM469" s="42">
        <v>0.5015479876160991</v>
      </c>
      <c r="AN469" s="42">
        <v>0.38783269961977185</v>
      </c>
      <c r="AO469" s="42">
        <v>0.36363636363636365</v>
      </c>
      <c r="AP469" s="42">
        <v>0.0</v>
      </c>
      <c r="AQ469" s="35">
        <f t="shared" si="41"/>
        <v>0.4210526316</v>
      </c>
      <c r="AR469" s="35">
        <f t="shared" si="42"/>
        <v>0.5015479876</v>
      </c>
      <c r="AS469" s="30">
        <f t="shared" si="43"/>
        <v>0.4996037566</v>
      </c>
      <c r="AT469" s="30">
        <f t="shared" si="44"/>
        <v>0.1983707082</v>
      </c>
      <c r="AU469" s="30">
        <f t="shared" si="45"/>
        <v>0.00194423098</v>
      </c>
      <c r="AV469" s="41">
        <f t="shared" si="46"/>
        <v>0.3451117787</v>
      </c>
      <c r="AW469" s="42">
        <f t="shared" si="47"/>
        <v>0.3291171952</v>
      </c>
      <c r="AX469" s="42">
        <f t="shared" si="48"/>
        <v>0.3320731973</v>
      </c>
      <c r="AY469" s="36">
        <f t="shared" si="49"/>
        <v>80</v>
      </c>
      <c r="AZ469" s="37">
        <f t="shared" si="50"/>
        <v>161</v>
      </c>
      <c r="BA469" s="38">
        <f t="shared" si="51"/>
        <v>32</v>
      </c>
      <c r="BB469" s="39">
        <f t="shared" si="52"/>
        <v>44</v>
      </c>
      <c r="BC469" s="43"/>
      <c r="BD469" s="43"/>
      <c r="BE469" s="43">
        <f t="shared" si="53"/>
        <v>1</v>
      </c>
      <c r="BF469" s="43">
        <f t="shared" ref="BF469:BK469" si="1908">POWER($AQ469,BF$3)</f>
        <v>0.4210526316</v>
      </c>
      <c r="BG469" s="43">
        <f t="shared" si="1908"/>
        <v>0.1772853186</v>
      </c>
      <c r="BH469" s="43">
        <f t="shared" si="1908"/>
        <v>0.07464644992</v>
      </c>
      <c r="BI469" s="43">
        <f t="shared" si="1908"/>
        <v>0.03143008418</v>
      </c>
      <c r="BJ469" s="43">
        <f t="shared" si="1908"/>
        <v>0.01323371965</v>
      </c>
      <c r="BK469" s="43">
        <f t="shared" si="1908"/>
        <v>0.005572092486</v>
      </c>
      <c r="BL469" s="43">
        <f t="shared" ref="BL469:BO469" si="1909">$AR469*BE469</f>
        <v>0.5015479876</v>
      </c>
      <c r="BM469" s="43">
        <f t="shared" si="1909"/>
        <v>0.2111781</v>
      </c>
      <c r="BN469" s="43">
        <f t="shared" si="1909"/>
        <v>0.08891709476</v>
      </c>
      <c r="BO469" s="43">
        <f t="shared" si="1909"/>
        <v>0.03743877674</v>
      </c>
      <c r="BP469" s="43"/>
      <c r="BQ469" s="43"/>
      <c r="BR469" s="43"/>
      <c r="BS469" s="43"/>
      <c r="BT469" s="43"/>
      <c r="BU469" s="43"/>
      <c r="BV469" s="43"/>
      <c r="BW469" s="43"/>
      <c r="BX469" s="43"/>
    </row>
    <row r="470">
      <c r="A470" s="30"/>
      <c r="B470" s="30"/>
      <c r="C470" s="44">
        <f t="shared" si="56"/>
        <v>466</v>
      </c>
      <c r="D470" s="32">
        <f t="shared" si="14"/>
        <v>1552</v>
      </c>
      <c r="E470" s="32">
        <f t="shared" si="15"/>
        <v>1552</v>
      </c>
      <c r="F470" s="33">
        <f t="shared" si="16"/>
        <v>938</v>
      </c>
      <c r="G470" s="30">
        <f t="shared" si="17"/>
        <v>792</v>
      </c>
      <c r="H470" s="34">
        <f t="shared" si="18"/>
        <v>146</v>
      </c>
      <c r="I470" s="35">
        <f t="shared" si="19"/>
        <v>0.2684796497</v>
      </c>
      <c r="J470" s="35">
        <f t="shared" si="20"/>
        <v>0.1754450677</v>
      </c>
      <c r="K470" s="36">
        <f t="shared" si="21"/>
        <v>213</v>
      </c>
      <c r="L470" s="37">
        <f t="shared" si="22"/>
        <v>579</v>
      </c>
      <c r="M470" s="38">
        <f t="shared" si="23"/>
        <v>26</v>
      </c>
      <c r="N470" s="39">
        <f t="shared" si="24"/>
        <v>120</v>
      </c>
      <c r="O470" s="35">
        <f t="shared" si="25"/>
        <v>0.2689393939</v>
      </c>
      <c r="P470" s="35">
        <f t="shared" si="26"/>
        <v>0.1780821918</v>
      </c>
      <c r="Q470" s="40">
        <f t="shared" si="27"/>
        <v>0.2547974414</v>
      </c>
      <c r="R470" s="35">
        <f t="shared" si="28"/>
        <v>0.04297520661</v>
      </c>
      <c r="S470" s="10">
        <f t="shared" si="57"/>
        <v>0.8176568975</v>
      </c>
      <c r="T470" s="10">
        <f t="shared" si="29"/>
        <v>1.297256261</v>
      </c>
      <c r="U470" s="10">
        <f t="shared" si="30"/>
        <v>1</v>
      </c>
      <c r="V470" s="30">
        <f t="shared" si="31"/>
        <v>938</v>
      </c>
      <c r="W470" s="30">
        <f t="shared" si="32"/>
        <v>239</v>
      </c>
      <c r="X470" s="34">
        <f t="shared" si="33"/>
        <v>767</v>
      </c>
      <c r="Y470" s="36">
        <f t="shared" si="34"/>
        <v>741</v>
      </c>
      <c r="Z470" s="37">
        <f t="shared" ref="Z470:AA470" si="1910">L470</f>
        <v>579</v>
      </c>
      <c r="AA470" s="38">
        <f t="shared" si="1910"/>
        <v>26</v>
      </c>
      <c r="AB470" s="39">
        <f t="shared" si="36"/>
        <v>0</v>
      </c>
      <c r="AC470" s="35">
        <f t="shared" si="37"/>
        <v>1</v>
      </c>
      <c r="AD470" s="35">
        <f t="shared" si="38"/>
        <v>0.5613636364</v>
      </c>
      <c r="AE470" s="50">
        <f t="shared" ref="AE470:AF470" si="1911">O470</f>
        <v>0.2689393939</v>
      </c>
      <c r="AF470" s="50">
        <f t="shared" si="1911"/>
        <v>0.1780821918</v>
      </c>
      <c r="AG470" s="52">
        <f t="shared" si="40"/>
        <v>1</v>
      </c>
      <c r="AH470" s="42">
        <v>1044.0</v>
      </c>
      <c r="AI470" s="42">
        <v>879.0</v>
      </c>
      <c r="AJ470" s="42">
        <v>288.0</v>
      </c>
      <c r="AK470" s="42">
        <v>272.0</v>
      </c>
      <c r="AL470" s="42">
        <v>0.5142857142857142</v>
      </c>
      <c r="AM470" s="42">
        <v>0.5429017160686428</v>
      </c>
      <c r="AN470" s="42">
        <v>0.36944045911047346</v>
      </c>
      <c r="AO470" s="42">
        <v>0.3302752293577982</v>
      </c>
      <c r="AP470" s="42">
        <v>0.0</v>
      </c>
      <c r="AQ470" s="35">
        <f t="shared" si="41"/>
        <v>0.5142857143</v>
      </c>
      <c r="AR470" s="35">
        <f t="shared" si="42"/>
        <v>0.5429017161</v>
      </c>
      <c r="AS470" s="30">
        <f t="shared" si="43"/>
        <v>0.5343079308</v>
      </c>
      <c r="AT470" s="30">
        <f t="shared" si="44"/>
        <v>0.2330748824</v>
      </c>
      <c r="AU470" s="30">
        <f t="shared" si="45"/>
        <v>0.008593785232</v>
      </c>
      <c r="AV470" s="41">
        <f t="shared" si="46"/>
        <v>0.3598853413</v>
      </c>
      <c r="AW470" s="42">
        <f t="shared" si="47"/>
        <v>0.399257872</v>
      </c>
      <c r="AX470" s="42">
        <f t="shared" si="48"/>
        <v>0.4123238331</v>
      </c>
      <c r="AY470" s="36">
        <f t="shared" si="49"/>
        <v>617</v>
      </c>
      <c r="AZ470" s="37">
        <f t="shared" si="50"/>
        <v>879</v>
      </c>
      <c r="BA470" s="38">
        <f t="shared" si="51"/>
        <v>288</v>
      </c>
      <c r="BB470" s="39">
        <f t="shared" si="52"/>
        <v>272</v>
      </c>
      <c r="BC470" s="43"/>
      <c r="BD470" s="43"/>
      <c r="BE470" s="43">
        <f t="shared" si="53"/>
        <v>1</v>
      </c>
      <c r="BF470" s="43">
        <f t="shared" ref="BF470:BK470" si="1912">POWER($AQ470,BF$3)</f>
        <v>0.5142857143</v>
      </c>
      <c r="BG470" s="43">
        <f t="shared" si="1912"/>
        <v>0.2644897959</v>
      </c>
      <c r="BH470" s="43">
        <f t="shared" si="1912"/>
        <v>0.1360233236</v>
      </c>
      <c r="BI470" s="43">
        <f t="shared" si="1912"/>
        <v>0.06995485214</v>
      </c>
      <c r="BJ470" s="43">
        <f t="shared" si="1912"/>
        <v>0.0359767811</v>
      </c>
      <c r="BK470" s="43">
        <f t="shared" si="1912"/>
        <v>0.01850234457</v>
      </c>
      <c r="BL470" s="43">
        <f t="shared" ref="BL470:BO470" si="1913">$AR470*BE470</f>
        <v>0.5429017161</v>
      </c>
      <c r="BM470" s="43">
        <f t="shared" si="1913"/>
        <v>0.2792065968</v>
      </c>
      <c r="BN470" s="43">
        <f t="shared" si="1913"/>
        <v>0.1435919641</v>
      </c>
      <c r="BO470" s="43">
        <f t="shared" si="1913"/>
        <v>0.07384729582</v>
      </c>
      <c r="BP470" s="43"/>
      <c r="BQ470" s="43"/>
      <c r="BR470" s="43"/>
      <c r="BS470" s="43"/>
      <c r="BT470" s="43"/>
      <c r="BU470" s="43"/>
      <c r="BV470" s="43"/>
      <c r="BW470" s="43"/>
      <c r="BX470" s="43"/>
    </row>
    <row r="471">
      <c r="A471" s="30"/>
      <c r="B471" s="30"/>
      <c r="C471" s="44">
        <f t="shared" si="56"/>
        <v>467</v>
      </c>
      <c r="D471" s="32">
        <f t="shared" si="14"/>
        <v>1171</v>
      </c>
      <c r="E471" s="32">
        <f t="shared" si="15"/>
        <v>1171</v>
      </c>
      <c r="F471" s="33">
        <f t="shared" si="16"/>
        <v>654</v>
      </c>
      <c r="G471" s="30">
        <f t="shared" si="17"/>
        <v>369</v>
      </c>
      <c r="H471" s="34">
        <f t="shared" si="18"/>
        <v>285</v>
      </c>
      <c r="I471" s="35">
        <f t="shared" si="19"/>
        <v>0.4008977572</v>
      </c>
      <c r="J471" s="35">
        <f t="shared" si="20"/>
        <v>0.4317129682</v>
      </c>
      <c r="K471" s="36">
        <f t="shared" si="21"/>
        <v>148</v>
      </c>
      <c r="L471" s="37">
        <f t="shared" si="22"/>
        <v>221</v>
      </c>
      <c r="M471" s="38">
        <f t="shared" si="23"/>
        <v>123</v>
      </c>
      <c r="N471" s="39">
        <f t="shared" si="24"/>
        <v>162</v>
      </c>
      <c r="O471" s="35">
        <f t="shared" si="25"/>
        <v>0.4010840108</v>
      </c>
      <c r="P471" s="35">
        <f t="shared" si="26"/>
        <v>0.4315789474</v>
      </c>
      <c r="Q471" s="40">
        <f t="shared" si="27"/>
        <v>0.4143730887</v>
      </c>
      <c r="R471" s="35">
        <f t="shared" si="28"/>
        <v>0.3575581395</v>
      </c>
      <c r="S471" s="10">
        <f t="shared" si="57"/>
        <v>0.7555465862</v>
      </c>
      <c r="T471" s="10">
        <f t="shared" si="29"/>
        <v>0.9994663822</v>
      </c>
      <c r="U471" s="10">
        <f t="shared" si="30"/>
        <v>0.9994663822</v>
      </c>
      <c r="V471" s="30">
        <f t="shared" si="31"/>
        <v>654</v>
      </c>
      <c r="W471" s="30">
        <f t="shared" si="32"/>
        <v>271</v>
      </c>
      <c r="X471" s="34">
        <f t="shared" si="33"/>
        <v>494</v>
      </c>
      <c r="Y471" s="36">
        <f t="shared" si="34"/>
        <v>371</v>
      </c>
      <c r="Z471" s="37">
        <f t="shared" ref="Z471:AA471" si="1914">L471</f>
        <v>221</v>
      </c>
      <c r="AA471" s="38">
        <f t="shared" si="1914"/>
        <v>123</v>
      </c>
      <c r="AB471" s="39">
        <f t="shared" si="36"/>
        <v>0</v>
      </c>
      <c r="AC471" s="35">
        <f t="shared" si="37"/>
        <v>1</v>
      </c>
      <c r="AD471" s="35">
        <f t="shared" si="38"/>
        <v>0.6266891892</v>
      </c>
      <c r="AE471" s="50">
        <f t="shared" ref="AE471:AF471" si="1915">O471</f>
        <v>0.4010840108</v>
      </c>
      <c r="AF471" s="50">
        <f t="shared" si="1915"/>
        <v>0.4315789474</v>
      </c>
      <c r="AG471" s="52">
        <f t="shared" si="40"/>
        <v>1</v>
      </c>
      <c r="AH471" s="42">
        <v>535.0</v>
      </c>
      <c r="AI471" s="42">
        <v>429.0</v>
      </c>
      <c r="AJ471" s="42">
        <v>180.0</v>
      </c>
      <c r="AK471" s="42">
        <v>67.0</v>
      </c>
      <c r="AL471" s="42">
        <v>0.728744939271255</v>
      </c>
      <c r="AM471" s="42">
        <v>0.5549792531120332</v>
      </c>
      <c r="AN471" s="42">
        <v>0.3389830508474576</v>
      </c>
      <c r="AO471" s="42">
        <v>0.4205607476635514</v>
      </c>
      <c r="AP471" s="42">
        <v>0.0</v>
      </c>
      <c r="AQ471" s="35">
        <f t="shared" si="41"/>
        <v>0.7287449393</v>
      </c>
      <c r="AR471" s="35">
        <f t="shared" si="42"/>
        <v>0.5549792531</v>
      </c>
      <c r="AS471" s="30">
        <f t="shared" si="43"/>
        <v>0.5996599453</v>
      </c>
      <c r="AT471" s="30">
        <f t="shared" si="44"/>
        <v>0.2984268968</v>
      </c>
      <c r="AU471" s="30">
        <f t="shared" si="45"/>
        <v>-0.04468069221</v>
      </c>
      <c r="AV471" s="41">
        <f t="shared" si="46"/>
        <v>0.3967221851</v>
      </c>
      <c r="AW471" s="42">
        <f t="shared" si="47"/>
        <v>0.5568338169</v>
      </c>
      <c r="AX471" s="42">
        <f t="shared" si="48"/>
        <v>0.488901448</v>
      </c>
      <c r="AY471" s="36">
        <f t="shared" si="49"/>
        <v>410</v>
      </c>
      <c r="AZ471" s="37">
        <f t="shared" si="50"/>
        <v>429</v>
      </c>
      <c r="BA471" s="38">
        <f t="shared" si="51"/>
        <v>180</v>
      </c>
      <c r="BB471" s="39">
        <f t="shared" si="52"/>
        <v>67</v>
      </c>
      <c r="BC471" s="43"/>
      <c r="BD471" s="43"/>
      <c r="BE471" s="43">
        <f t="shared" si="53"/>
        <v>1</v>
      </c>
      <c r="BF471" s="43">
        <f t="shared" ref="BF471:BK471" si="1916">POWER($AQ471,BF$3)</f>
        <v>0.7287449393</v>
      </c>
      <c r="BG471" s="43">
        <f t="shared" si="1916"/>
        <v>0.5310691865</v>
      </c>
      <c r="BH471" s="43">
        <f t="shared" si="1916"/>
        <v>0.3870139821</v>
      </c>
      <c r="BI471" s="43">
        <f t="shared" si="1916"/>
        <v>0.2820344809</v>
      </c>
      <c r="BJ471" s="43">
        <f t="shared" si="1916"/>
        <v>0.2055312006</v>
      </c>
      <c r="BK471" s="43">
        <f t="shared" si="1916"/>
        <v>0.1497798223</v>
      </c>
      <c r="BL471" s="43">
        <f t="shared" ref="BL471:BO471" si="1917">$AR471*BE471</f>
        <v>0.5549792531</v>
      </c>
      <c r="BM471" s="43">
        <f t="shared" si="1917"/>
        <v>0.4044383221</v>
      </c>
      <c r="BN471" s="43">
        <f t="shared" si="1917"/>
        <v>0.2947323805</v>
      </c>
      <c r="BO471" s="43">
        <f t="shared" si="1917"/>
        <v>0.2147847307</v>
      </c>
      <c r="BP471" s="43"/>
      <c r="BQ471" s="43"/>
      <c r="BR471" s="43"/>
      <c r="BS471" s="43"/>
      <c r="BT471" s="43"/>
      <c r="BU471" s="43"/>
      <c r="BV471" s="43"/>
      <c r="BW471" s="43"/>
      <c r="BX471" s="43"/>
    </row>
    <row r="472">
      <c r="A472" s="30"/>
      <c r="B472" s="30"/>
      <c r="C472" s="44">
        <f t="shared" si="56"/>
        <v>468</v>
      </c>
      <c r="D472" s="32">
        <f t="shared" si="14"/>
        <v>860</v>
      </c>
      <c r="E472" s="32">
        <f t="shared" si="15"/>
        <v>860</v>
      </c>
      <c r="F472" s="33">
        <f t="shared" si="16"/>
        <v>446</v>
      </c>
      <c r="G472" s="30">
        <f t="shared" si="17"/>
        <v>294</v>
      </c>
      <c r="H472" s="34">
        <f t="shared" si="18"/>
        <v>152</v>
      </c>
      <c r="I472" s="35">
        <f t="shared" si="19"/>
        <v>0.3179109218</v>
      </c>
      <c r="J472" s="35">
        <f t="shared" si="20"/>
        <v>0.2755660435</v>
      </c>
      <c r="K472" s="36">
        <f t="shared" si="21"/>
        <v>93</v>
      </c>
      <c r="L472" s="37">
        <f t="shared" si="22"/>
        <v>201</v>
      </c>
      <c r="M472" s="38">
        <f t="shared" si="23"/>
        <v>42</v>
      </c>
      <c r="N472" s="39">
        <f t="shared" si="24"/>
        <v>110</v>
      </c>
      <c r="O472" s="35">
        <f t="shared" si="25"/>
        <v>0.3163265306</v>
      </c>
      <c r="P472" s="35">
        <f t="shared" si="26"/>
        <v>0.2763157895</v>
      </c>
      <c r="Q472" s="40">
        <f t="shared" si="27"/>
        <v>0.302690583</v>
      </c>
      <c r="R472" s="35">
        <f t="shared" si="28"/>
        <v>0.1728395062</v>
      </c>
      <c r="S472" s="10">
        <f t="shared" si="57"/>
        <v>0.6647109193</v>
      </c>
      <c r="T472" s="10">
        <f t="shared" si="29"/>
        <v>0.965626077</v>
      </c>
      <c r="U472" s="10">
        <f t="shared" si="30"/>
        <v>0.965626077</v>
      </c>
      <c r="V472" s="30">
        <f t="shared" si="31"/>
        <v>446</v>
      </c>
      <c r="W472" s="30">
        <f t="shared" si="32"/>
        <v>135</v>
      </c>
      <c r="X472" s="34">
        <f t="shared" si="33"/>
        <v>296</v>
      </c>
      <c r="Y472" s="36">
        <f t="shared" si="34"/>
        <v>254</v>
      </c>
      <c r="Z472" s="37">
        <f t="shared" ref="Z472:AA472" si="1918">L472</f>
        <v>201</v>
      </c>
      <c r="AA472" s="38">
        <f t="shared" si="1918"/>
        <v>42</v>
      </c>
      <c r="AB472" s="39">
        <f t="shared" si="36"/>
        <v>9</v>
      </c>
      <c r="AC472" s="35">
        <f t="shared" si="37"/>
        <v>0.8235294118</v>
      </c>
      <c r="AD472" s="35">
        <f t="shared" si="38"/>
        <v>0.5582417582</v>
      </c>
      <c r="AE472" s="50">
        <f t="shared" ref="AE472:AF472" si="1919">O472</f>
        <v>0.3163265306</v>
      </c>
      <c r="AF472" s="50">
        <f t="shared" si="1919"/>
        <v>0.2763157895</v>
      </c>
      <c r="AG472" s="52">
        <f t="shared" si="40"/>
        <v>0</v>
      </c>
      <c r="AH472" s="42">
        <v>647.0</v>
      </c>
      <c r="AI472" s="42">
        <v>401.0</v>
      </c>
      <c r="AJ472" s="42">
        <v>229.0</v>
      </c>
      <c r="AK472" s="42">
        <v>74.0</v>
      </c>
      <c r="AL472" s="42">
        <v>0.7557755775577558</v>
      </c>
      <c r="AM472" s="42">
        <v>0.6173664122137404</v>
      </c>
      <c r="AN472" s="42">
        <v>0.39334341906202724</v>
      </c>
      <c r="AO472" s="42">
        <v>0.38294314381270905</v>
      </c>
      <c r="AP472" s="42">
        <v>0.0</v>
      </c>
      <c r="AQ472" s="35">
        <f t="shared" si="41"/>
        <v>0.7557755776</v>
      </c>
      <c r="AR472" s="35">
        <f t="shared" si="42"/>
        <v>0.6173664122</v>
      </c>
      <c r="AS472" s="30">
        <f t="shared" si="43"/>
        <v>0.6063837874</v>
      </c>
      <c r="AT472" s="30">
        <f t="shared" si="44"/>
        <v>0.3051507389</v>
      </c>
      <c r="AU472" s="30">
        <f t="shared" si="45"/>
        <v>0.01098262484</v>
      </c>
      <c r="AV472" s="41">
        <f t="shared" si="46"/>
        <v>0.4016559901</v>
      </c>
      <c r="AW472" s="42">
        <f t="shared" si="47"/>
        <v>0.5763305029</v>
      </c>
      <c r="AX472" s="42">
        <f t="shared" si="48"/>
        <v>0.5930284474</v>
      </c>
      <c r="AY472" s="36">
        <f t="shared" si="49"/>
        <v>584</v>
      </c>
      <c r="AZ472" s="37">
        <f t="shared" si="50"/>
        <v>401</v>
      </c>
      <c r="BA472" s="38">
        <f t="shared" si="51"/>
        <v>229</v>
      </c>
      <c r="BB472" s="39">
        <f t="shared" si="52"/>
        <v>74</v>
      </c>
      <c r="BC472" s="43"/>
      <c r="BD472" s="43"/>
      <c r="BE472" s="43">
        <f t="shared" si="53"/>
        <v>1</v>
      </c>
      <c r="BF472" s="43">
        <f t="shared" ref="BF472:BK472" si="1920">POWER($AQ472,BF$3)</f>
        <v>0.7557755776</v>
      </c>
      <c r="BG472" s="43">
        <f t="shared" si="1920"/>
        <v>0.5711967236</v>
      </c>
      <c r="BH472" s="43">
        <f t="shared" si="1920"/>
        <v>0.4316965337</v>
      </c>
      <c r="BI472" s="43">
        <f t="shared" si="1920"/>
        <v>0.3262656971</v>
      </c>
      <c r="BJ472" s="43">
        <f t="shared" si="1920"/>
        <v>0.2465836457</v>
      </c>
      <c r="BK472" s="43">
        <f t="shared" si="1920"/>
        <v>0.1863618972</v>
      </c>
      <c r="BL472" s="43">
        <f t="shared" ref="BL472:BO472" si="1921">$AR472*BE472</f>
        <v>0.6173664122</v>
      </c>
      <c r="BM472" s="43">
        <f t="shared" si="1921"/>
        <v>0.4665904568</v>
      </c>
      <c r="BN472" s="43">
        <f t="shared" si="1921"/>
        <v>0.3526376719</v>
      </c>
      <c r="BO472" s="43">
        <f t="shared" si="1921"/>
        <v>0.2665149402</v>
      </c>
      <c r="BP472" s="43"/>
      <c r="BQ472" s="43"/>
      <c r="BR472" s="43"/>
      <c r="BS472" s="43"/>
      <c r="BT472" s="43"/>
      <c r="BU472" s="43"/>
      <c r="BV472" s="43"/>
      <c r="BW472" s="43"/>
      <c r="BX472" s="43"/>
    </row>
    <row r="473">
      <c r="A473" s="30"/>
      <c r="B473" s="30"/>
      <c r="C473" s="44">
        <f t="shared" si="56"/>
        <v>469</v>
      </c>
      <c r="D473" s="32">
        <f t="shared" si="14"/>
        <v>4150</v>
      </c>
      <c r="E473" s="32">
        <f t="shared" si="15"/>
        <v>3692</v>
      </c>
      <c r="F473" s="33">
        <f t="shared" si="16"/>
        <v>1232</v>
      </c>
      <c r="G473" s="30">
        <f t="shared" si="17"/>
        <v>841</v>
      </c>
      <c r="H473" s="34">
        <f t="shared" si="18"/>
        <v>391</v>
      </c>
      <c r="I473" s="35">
        <f t="shared" si="19"/>
        <v>0.4044439735</v>
      </c>
      <c r="J473" s="35">
        <f t="shared" si="20"/>
        <v>0.4443041778</v>
      </c>
      <c r="K473" s="36">
        <f t="shared" si="21"/>
        <v>340</v>
      </c>
      <c r="L473" s="37">
        <f t="shared" si="22"/>
        <v>501</v>
      </c>
      <c r="M473" s="38">
        <f t="shared" si="23"/>
        <v>174</v>
      </c>
      <c r="N473" s="39">
        <f t="shared" si="24"/>
        <v>217</v>
      </c>
      <c r="O473" s="35">
        <f t="shared" si="25"/>
        <v>0.4042806183</v>
      </c>
      <c r="P473" s="35">
        <f t="shared" si="26"/>
        <v>0.4450127877</v>
      </c>
      <c r="Q473" s="40">
        <f t="shared" si="27"/>
        <v>0.4172077922</v>
      </c>
      <c r="R473" s="35">
        <f t="shared" si="28"/>
        <v>0.2577777778</v>
      </c>
      <c r="S473" s="10">
        <f t="shared" si="57"/>
        <v>0.7257995047</v>
      </c>
      <c r="T473" s="10">
        <f t="shared" si="29"/>
        <v>1.012858933</v>
      </c>
      <c r="U473" s="10">
        <f t="shared" si="30"/>
        <v>1</v>
      </c>
      <c r="V473" s="30">
        <f t="shared" si="31"/>
        <v>1232</v>
      </c>
      <c r="W473" s="30">
        <f t="shared" si="32"/>
        <v>514</v>
      </c>
      <c r="X473" s="34">
        <f t="shared" si="33"/>
        <v>894</v>
      </c>
      <c r="Y473" s="36">
        <f t="shared" si="34"/>
        <v>720</v>
      </c>
      <c r="Z473" s="37">
        <f t="shared" ref="Z473:AA473" si="1922">L473</f>
        <v>501</v>
      </c>
      <c r="AA473" s="38">
        <f t="shared" si="1922"/>
        <v>174</v>
      </c>
      <c r="AB473" s="39">
        <f t="shared" si="36"/>
        <v>0</v>
      </c>
      <c r="AC473" s="35">
        <f t="shared" si="37"/>
        <v>1</v>
      </c>
      <c r="AD473" s="35">
        <f t="shared" si="38"/>
        <v>0.5896805897</v>
      </c>
      <c r="AE473" s="50">
        <f t="shared" ref="AE473:AF473" si="1923">O473</f>
        <v>0.4042806183</v>
      </c>
      <c r="AF473" s="50">
        <f t="shared" si="1923"/>
        <v>0.4450127877</v>
      </c>
      <c r="AG473" s="52">
        <f t="shared" si="40"/>
        <v>1</v>
      </c>
      <c r="AH473" s="42">
        <v>287.0</v>
      </c>
      <c r="AI473" s="42">
        <v>181.0</v>
      </c>
      <c r="AJ473" s="42">
        <v>103.0</v>
      </c>
      <c r="AK473" s="42">
        <v>43.0</v>
      </c>
      <c r="AL473" s="42">
        <v>0.7054794520547946</v>
      </c>
      <c r="AM473" s="42">
        <v>0.6132478632478633</v>
      </c>
      <c r="AN473" s="42">
        <v>0.4084967320261438</v>
      </c>
      <c r="AO473" s="42">
        <v>0.3843283582089552</v>
      </c>
      <c r="AP473" s="42">
        <v>0.0</v>
      </c>
      <c r="AQ473" s="35">
        <f t="shared" si="41"/>
        <v>0.7054794521</v>
      </c>
      <c r="AR473" s="35">
        <f t="shared" si="42"/>
        <v>0.6132478632</v>
      </c>
      <c r="AS473" s="30">
        <f t="shared" si="43"/>
        <v>0.5935931105</v>
      </c>
      <c r="AT473" s="30">
        <f t="shared" si="44"/>
        <v>0.292360062</v>
      </c>
      <c r="AU473" s="30">
        <f t="shared" si="45"/>
        <v>0.01965475277</v>
      </c>
      <c r="AV473" s="41">
        <f t="shared" si="46"/>
        <v>0.392528614</v>
      </c>
      <c r="AW473" s="42">
        <f t="shared" si="47"/>
        <v>0.5399887328</v>
      </c>
      <c r="AX473" s="42">
        <f t="shared" si="48"/>
        <v>0.5698717505</v>
      </c>
      <c r="AY473" s="36">
        <f t="shared" si="49"/>
        <v>240</v>
      </c>
      <c r="AZ473" s="37">
        <f t="shared" si="50"/>
        <v>181</v>
      </c>
      <c r="BA473" s="38">
        <f t="shared" si="51"/>
        <v>103</v>
      </c>
      <c r="BB473" s="39">
        <f t="shared" si="52"/>
        <v>43</v>
      </c>
      <c r="BC473" s="43"/>
      <c r="BD473" s="43"/>
      <c r="BE473" s="43">
        <f t="shared" si="53"/>
        <v>1</v>
      </c>
      <c r="BF473" s="43">
        <f t="shared" ref="BF473:BK473" si="1924">POWER($AQ473,BF$3)</f>
        <v>0.7054794521</v>
      </c>
      <c r="BG473" s="43">
        <f t="shared" si="1924"/>
        <v>0.4977012573</v>
      </c>
      <c r="BH473" s="43">
        <f t="shared" si="1924"/>
        <v>0.3511180103</v>
      </c>
      <c r="BI473" s="43">
        <f t="shared" si="1924"/>
        <v>0.2477065415</v>
      </c>
      <c r="BJ473" s="43">
        <f t="shared" si="1924"/>
        <v>0.1747518752</v>
      </c>
      <c r="BK473" s="43">
        <f t="shared" si="1924"/>
        <v>0.1232838571</v>
      </c>
      <c r="BL473" s="43">
        <f t="shared" ref="BL473:BO473" si="1925">$AR473*BE473</f>
        <v>0.6132478632</v>
      </c>
      <c r="BM473" s="43">
        <f t="shared" si="1925"/>
        <v>0.4326337665</v>
      </c>
      <c r="BN473" s="43">
        <f t="shared" si="1925"/>
        <v>0.3052142326</v>
      </c>
      <c r="BO473" s="43">
        <f t="shared" si="1925"/>
        <v>0.2153223695</v>
      </c>
      <c r="BP473" s="43"/>
      <c r="BQ473" s="43"/>
      <c r="BR473" s="43"/>
      <c r="BS473" s="43"/>
      <c r="BT473" s="43"/>
      <c r="BU473" s="43"/>
      <c r="BV473" s="43"/>
      <c r="BW473" s="43"/>
      <c r="BX473" s="43"/>
    </row>
    <row r="474">
      <c r="A474" s="30"/>
      <c r="B474" s="30"/>
      <c r="C474" s="44">
        <f t="shared" si="56"/>
        <v>470</v>
      </c>
      <c r="D474" s="32">
        <f t="shared" si="14"/>
        <v>2881</v>
      </c>
      <c r="E474" s="32">
        <f t="shared" si="15"/>
        <v>2881</v>
      </c>
      <c r="F474" s="33">
        <f t="shared" si="16"/>
        <v>1927</v>
      </c>
      <c r="G474" s="30">
        <f t="shared" si="17"/>
        <v>1007</v>
      </c>
      <c r="H474" s="34">
        <f t="shared" si="18"/>
        <v>920</v>
      </c>
      <c r="I474" s="35">
        <f t="shared" si="19"/>
        <v>0.645874252</v>
      </c>
      <c r="J474" s="35">
        <f t="shared" si="20"/>
        <v>0.6305140136</v>
      </c>
      <c r="K474" s="36">
        <f t="shared" si="21"/>
        <v>650</v>
      </c>
      <c r="L474" s="37">
        <f t="shared" si="22"/>
        <v>357</v>
      </c>
      <c r="M474" s="38">
        <f t="shared" si="23"/>
        <v>580</v>
      </c>
      <c r="N474" s="39">
        <f t="shared" si="24"/>
        <v>340</v>
      </c>
      <c r="O474" s="35">
        <f t="shared" si="25"/>
        <v>0.6454816286</v>
      </c>
      <c r="P474" s="35">
        <f t="shared" si="26"/>
        <v>0.6304347826</v>
      </c>
      <c r="Q474" s="40">
        <f t="shared" si="27"/>
        <v>0.6382978723</v>
      </c>
      <c r="R474" s="35">
        <f t="shared" si="28"/>
        <v>0.6189967983</v>
      </c>
      <c r="S474" s="10">
        <f t="shared" si="57"/>
        <v>0.8039541633</v>
      </c>
      <c r="T474" s="10">
        <f t="shared" si="29"/>
        <v>0.9159596392</v>
      </c>
      <c r="U474" s="10">
        <f t="shared" si="30"/>
        <v>0.9159596392</v>
      </c>
      <c r="V474" s="30">
        <f t="shared" si="31"/>
        <v>1927</v>
      </c>
      <c r="W474" s="30">
        <f t="shared" si="32"/>
        <v>1230</v>
      </c>
      <c r="X474" s="34">
        <f t="shared" si="33"/>
        <v>1549</v>
      </c>
      <c r="Y474" s="36">
        <f t="shared" si="34"/>
        <v>969</v>
      </c>
      <c r="Z474" s="37">
        <f t="shared" ref="Z474:AA474" si="1926">L474</f>
        <v>357</v>
      </c>
      <c r="AA474" s="38">
        <f t="shared" si="1926"/>
        <v>580</v>
      </c>
      <c r="AB474" s="39">
        <f t="shared" si="36"/>
        <v>89</v>
      </c>
      <c r="AC474" s="35">
        <f t="shared" si="37"/>
        <v>0.8669656203</v>
      </c>
      <c r="AD474" s="35">
        <f t="shared" si="38"/>
        <v>0.7307692308</v>
      </c>
      <c r="AE474" s="50">
        <f t="shared" ref="AE474:AF474" si="1927">O474</f>
        <v>0.6454816286</v>
      </c>
      <c r="AF474" s="50">
        <f t="shared" si="1927"/>
        <v>0.6304347826</v>
      </c>
      <c r="AG474" s="52">
        <f t="shared" si="40"/>
        <v>0</v>
      </c>
      <c r="AH474" s="42">
        <v>421.0</v>
      </c>
      <c r="AI474" s="42">
        <v>418.0</v>
      </c>
      <c r="AJ474" s="42">
        <v>205.0</v>
      </c>
      <c r="AK474" s="42">
        <v>233.0</v>
      </c>
      <c r="AL474" s="42">
        <v>0.4680365296803653</v>
      </c>
      <c r="AM474" s="42">
        <v>0.5017878426698451</v>
      </c>
      <c r="AN474" s="42">
        <v>0.41701534170153415</v>
      </c>
      <c r="AO474" s="42">
        <v>0.43617021276595747</v>
      </c>
      <c r="AP474" s="42">
        <v>0.0</v>
      </c>
      <c r="AQ474" s="35">
        <f t="shared" si="41"/>
        <v>0.4680365297</v>
      </c>
      <c r="AR474" s="35">
        <f t="shared" si="42"/>
        <v>0.5017878427</v>
      </c>
      <c r="AS474" s="30">
        <f t="shared" si="43"/>
        <v>0.5175482409</v>
      </c>
      <c r="AT474" s="30">
        <f t="shared" si="44"/>
        <v>0.2163151925</v>
      </c>
      <c r="AU474" s="30">
        <f t="shared" si="45"/>
        <v>-0.01576039828</v>
      </c>
      <c r="AV474" s="41">
        <f t="shared" si="46"/>
        <v>0.3524650381</v>
      </c>
      <c r="AW474" s="42">
        <f t="shared" si="47"/>
        <v>0.3645891219</v>
      </c>
      <c r="AX474" s="42">
        <f t="shared" si="48"/>
        <v>0.3406270672</v>
      </c>
      <c r="AY474" s="36">
        <f t="shared" si="49"/>
        <v>216</v>
      </c>
      <c r="AZ474" s="37">
        <f t="shared" si="50"/>
        <v>418</v>
      </c>
      <c r="BA474" s="38">
        <f t="shared" si="51"/>
        <v>205</v>
      </c>
      <c r="BB474" s="39">
        <f t="shared" si="52"/>
        <v>233</v>
      </c>
      <c r="BC474" s="43"/>
      <c r="BD474" s="43"/>
      <c r="BE474" s="43">
        <f t="shared" si="53"/>
        <v>1</v>
      </c>
      <c r="BF474" s="43">
        <f t="shared" ref="BF474:BK474" si="1928">POWER($AQ474,BF$3)</f>
        <v>0.4680365297</v>
      </c>
      <c r="BG474" s="43">
        <f t="shared" si="1928"/>
        <v>0.2190581931</v>
      </c>
      <c r="BH474" s="43">
        <f t="shared" si="1928"/>
        <v>0.1025272365</v>
      </c>
      <c r="BI474" s="43">
        <f t="shared" si="1928"/>
        <v>0.04798649197</v>
      </c>
      <c r="BJ474" s="43">
        <f t="shared" si="1928"/>
        <v>0.02245943117</v>
      </c>
      <c r="BK474" s="43">
        <f t="shared" si="1928"/>
        <v>0.01051183423</v>
      </c>
      <c r="BL474" s="43">
        <f t="shared" ref="BL474:BO474" si="1929">$AR474*BE474</f>
        <v>0.5017878427</v>
      </c>
      <c r="BM474" s="43">
        <f t="shared" si="1929"/>
        <v>0.2348550405</v>
      </c>
      <c r="BN474" s="43">
        <f t="shared" si="1929"/>
        <v>0.1099207381</v>
      </c>
      <c r="BO474" s="43">
        <f t="shared" si="1929"/>
        <v>0.05144692082</v>
      </c>
      <c r="BP474" s="43"/>
      <c r="BQ474" s="43"/>
      <c r="BR474" s="43"/>
      <c r="BS474" s="43"/>
      <c r="BT474" s="43"/>
      <c r="BU474" s="43"/>
      <c r="BV474" s="43"/>
      <c r="BW474" s="43"/>
      <c r="BX474" s="43"/>
    </row>
    <row r="475">
      <c r="A475" s="30"/>
      <c r="B475" s="30"/>
      <c r="C475" s="44">
        <f t="shared" si="56"/>
        <v>471</v>
      </c>
      <c r="D475" s="32">
        <f t="shared" si="14"/>
        <v>1113</v>
      </c>
      <c r="E475" s="32">
        <f t="shared" si="15"/>
        <v>1113</v>
      </c>
      <c r="F475" s="33">
        <f t="shared" si="16"/>
        <v>477</v>
      </c>
      <c r="G475" s="30">
        <f t="shared" si="17"/>
        <v>209</v>
      </c>
      <c r="H475" s="34">
        <f t="shared" si="18"/>
        <v>268</v>
      </c>
      <c r="I475" s="35">
        <f t="shared" si="19"/>
        <v>0.4043010064</v>
      </c>
      <c r="J475" s="35">
        <f t="shared" si="20"/>
        <v>0.3412483642</v>
      </c>
      <c r="K475" s="36">
        <f t="shared" si="21"/>
        <v>84</v>
      </c>
      <c r="L475" s="37">
        <f t="shared" si="22"/>
        <v>125</v>
      </c>
      <c r="M475" s="38">
        <f t="shared" si="23"/>
        <v>91</v>
      </c>
      <c r="N475" s="39">
        <f t="shared" si="24"/>
        <v>177</v>
      </c>
      <c r="O475" s="35">
        <f t="shared" si="25"/>
        <v>0.4019138756</v>
      </c>
      <c r="P475" s="35">
        <f t="shared" si="26"/>
        <v>0.3395522388</v>
      </c>
      <c r="Q475" s="40">
        <f t="shared" si="27"/>
        <v>0.3668763103</v>
      </c>
      <c r="R475" s="35">
        <f t="shared" si="28"/>
        <v>0.4212962963</v>
      </c>
      <c r="S475" s="10">
        <f t="shared" si="57"/>
        <v>0.619820569</v>
      </c>
      <c r="T475" s="10">
        <f t="shared" si="29"/>
        <v>0.7372589777</v>
      </c>
      <c r="U475" s="10">
        <f t="shared" si="30"/>
        <v>0.7372589777</v>
      </c>
      <c r="V475" s="30">
        <f t="shared" si="31"/>
        <v>477</v>
      </c>
      <c r="W475" s="30">
        <f t="shared" si="32"/>
        <v>175</v>
      </c>
      <c r="X475" s="34">
        <f t="shared" si="33"/>
        <v>296</v>
      </c>
      <c r="Y475" s="36">
        <f t="shared" si="34"/>
        <v>205</v>
      </c>
      <c r="Z475" s="37">
        <f t="shared" ref="Z475:AA475" si="1930">L475</f>
        <v>125</v>
      </c>
      <c r="AA475" s="38">
        <f t="shared" si="1930"/>
        <v>91</v>
      </c>
      <c r="AB475" s="39">
        <f t="shared" si="36"/>
        <v>73</v>
      </c>
      <c r="AC475" s="35">
        <f t="shared" si="37"/>
        <v>0.5548780488</v>
      </c>
      <c r="AD475" s="35">
        <f t="shared" si="38"/>
        <v>0.6212121212</v>
      </c>
      <c r="AE475" s="50">
        <f t="shared" ref="AE475:AF475" si="1931">O475</f>
        <v>0.4019138756</v>
      </c>
      <c r="AF475" s="50">
        <f t="shared" si="1931"/>
        <v>0.3395522388</v>
      </c>
      <c r="AG475" s="52">
        <f t="shared" si="40"/>
        <v>0</v>
      </c>
      <c r="AH475" s="42">
        <v>237.0</v>
      </c>
      <c r="AI475" s="42">
        <v>196.0</v>
      </c>
      <c r="AJ475" s="42">
        <v>30.0</v>
      </c>
      <c r="AK475" s="42">
        <v>85.0</v>
      </c>
      <c r="AL475" s="42">
        <v>0.2608695652173913</v>
      </c>
      <c r="AM475" s="42">
        <v>0.5473441108545035</v>
      </c>
      <c r="AN475" s="42">
        <v>0.216</v>
      </c>
      <c r="AO475" s="42">
        <v>0.10948905109489052</v>
      </c>
      <c r="AP475" s="42">
        <v>0.0</v>
      </c>
      <c r="AQ475" s="35">
        <f t="shared" si="41"/>
        <v>0.2608695652</v>
      </c>
      <c r="AR475" s="35">
        <f t="shared" si="42"/>
        <v>0.5473441109</v>
      </c>
      <c r="AS475" s="30">
        <f t="shared" si="43"/>
        <v>0.4317791161</v>
      </c>
      <c r="AT475" s="30">
        <f t="shared" si="44"/>
        <v>0.1305460677</v>
      </c>
      <c r="AU475" s="30">
        <f t="shared" si="45"/>
        <v>0.1155649947</v>
      </c>
      <c r="AV475" s="41">
        <f t="shared" si="46"/>
        <v>0.3214093385</v>
      </c>
      <c r="AW475" s="42">
        <f t="shared" si="47"/>
        <v>0.206270703</v>
      </c>
      <c r="AX475" s="42">
        <f t="shared" si="48"/>
        <v>0.3819753185</v>
      </c>
      <c r="AY475" s="36">
        <f t="shared" si="49"/>
        <v>121</v>
      </c>
      <c r="AZ475" s="37">
        <f t="shared" si="50"/>
        <v>196</v>
      </c>
      <c r="BA475" s="38">
        <f t="shared" si="51"/>
        <v>30</v>
      </c>
      <c r="BB475" s="39">
        <f t="shared" si="52"/>
        <v>85</v>
      </c>
      <c r="BC475" s="43"/>
      <c r="BD475" s="43"/>
      <c r="BE475" s="43">
        <f t="shared" si="53"/>
        <v>1</v>
      </c>
      <c r="BF475" s="43">
        <f t="shared" ref="BF475:BK475" si="1932">POWER($AQ475,BF$3)</f>
        <v>0.2608695652</v>
      </c>
      <c r="BG475" s="43">
        <f t="shared" si="1932"/>
        <v>0.06805293006</v>
      </c>
      <c r="BH475" s="43">
        <f t="shared" si="1932"/>
        <v>0.01775293828</v>
      </c>
      <c r="BI475" s="43">
        <f t="shared" si="1932"/>
        <v>0.004631201289</v>
      </c>
      <c r="BJ475" s="43">
        <f t="shared" si="1932"/>
        <v>0.001208139467</v>
      </c>
      <c r="BK475" s="43">
        <f t="shared" si="1932"/>
        <v>0.0003151668174</v>
      </c>
      <c r="BL475" s="43">
        <f t="shared" ref="BL475:BO475" si="1933">$AR475*BE475</f>
        <v>0.5473441109</v>
      </c>
      <c r="BM475" s="43">
        <f t="shared" si="1933"/>
        <v>0.1427854202</v>
      </c>
      <c r="BN475" s="43">
        <f t="shared" si="1933"/>
        <v>0.03724837049</v>
      </c>
      <c r="BO475" s="43">
        <f t="shared" si="1933"/>
        <v>0.009716966216</v>
      </c>
      <c r="BP475" s="43"/>
      <c r="BQ475" s="43"/>
      <c r="BR475" s="43"/>
      <c r="BS475" s="43"/>
      <c r="BT475" s="43"/>
      <c r="BU475" s="43"/>
      <c r="BV475" s="43"/>
      <c r="BW475" s="43"/>
      <c r="BX475" s="43"/>
    </row>
    <row r="476">
      <c r="A476" s="30"/>
      <c r="B476" s="30"/>
      <c r="C476" s="44">
        <f t="shared" si="56"/>
        <v>472</v>
      </c>
      <c r="D476" s="32">
        <f t="shared" si="14"/>
        <v>515</v>
      </c>
      <c r="E476" s="32">
        <f t="shared" si="15"/>
        <v>515</v>
      </c>
      <c r="F476" s="33">
        <f t="shared" si="16"/>
        <v>207</v>
      </c>
      <c r="G476" s="30">
        <f t="shared" si="17"/>
        <v>158</v>
      </c>
      <c r="H476" s="34">
        <f t="shared" si="18"/>
        <v>49</v>
      </c>
      <c r="I476" s="35">
        <f t="shared" si="19"/>
        <v>0.6632059088</v>
      </c>
      <c r="J476" s="35">
        <f t="shared" si="20"/>
        <v>0.6311036013</v>
      </c>
      <c r="K476" s="36">
        <f t="shared" si="21"/>
        <v>105</v>
      </c>
      <c r="L476" s="37">
        <f t="shared" si="22"/>
        <v>53</v>
      </c>
      <c r="M476" s="38">
        <f t="shared" si="23"/>
        <v>31</v>
      </c>
      <c r="N476" s="39">
        <f t="shared" si="24"/>
        <v>18</v>
      </c>
      <c r="O476" s="35">
        <f t="shared" si="25"/>
        <v>0.664556962</v>
      </c>
      <c r="P476" s="35">
        <f t="shared" si="26"/>
        <v>0.6326530612</v>
      </c>
      <c r="Q476" s="40">
        <f t="shared" si="27"/>
        <v>0.6570048309</v>
      </c>
      <c r="R476" s="35">
        <f t="shared" si="28"/>
        <v>0.369047619</v>
      </c>
      <c r="S476" s="10">
        <f t="shared" si="57"/>
        <v>0.7667258275</v>
      </c>
      <c r="T476" s="10">
        <f t="shared" si="29"/>
        <v>1.010635627</v>
      </c>
      <c r="U476" s="10">
        <f t="shared" si="30"/>
        <v>1</v>
      </c>
      <c r="V476" s="30">
        <f t="shared" si="31"/>
        <v>207</v>
      </c>
      <c r="W476" s="30">
        <f t="shared" si="32"/>
        <v>136</v>
      </c>
      <c r="X476" s="34">
        <f t="shared" si="33"/>
        <v>159</v>
      </c>
      <c r="Y476" s="36">
        <f t="shared" si="34"/>
        <v>128</v>
      </c>
      <c r="Z476" s="37">
        <f t="shared" ref="Z476:AA476" si="1934">L476</f>
        <v>53</v>
      </c>
      <c r="AA476" s="38">
        <f t="shared" si="1934"/>
        <v>31</v>
      </c>
      <c r="AB476" s="39">
        <f t="shared" si="36"/>
        <v>0</v>
      </c>
      <c r="AC476" s="35">
        <f t="shared" si="37"/>
        <v>1</v>
      </c>
      <c r="AD476" s="35">
        <f t="shared" si="38"/>
        <v>0.7071823204</v>
      </c>
      <c r="AE476" s="50">
        <f t="shared" ref="AE476:AF476" si="1935">O476</f>
        <v>0.664556962</v>
      </c>
      <c r="AF476" s="50">
        <f t="shared" si="1935"/>
        <v>0.6326530612</v>
      </c>
      <c r="AG476" s="52">
        <f t="shared" si="40"/>
        <v>1</v>
      </c>
      <c r="AH476" s="42">
        <v>332.0</v>
      </c>
      <c r="AI476" s="42">
        <v>523.0</v>
      </c>
      <c r="AJ476" s="42">
        <v>50.0</v>
      </c>
      <c r="AK476" s="42">
        <v>335.0</v>
      </c>
      <c r="AL476" s="42">
        <v>0.12987012987012986</v>
      </c>
      <c r="AM476" s="42">
        <v>0.3883040935672515</v>
      </c>
      <c r="AN476" s="42">
        <v>0.3883040935672515</v>
      </c>
      <c r="AO476" s="42">
        <v>0.4807692307692308</v>
      </c>
      <c r="AP476" s="42">
        <v>0.0</v>
      </c>
      <c r="AQ476" s="35">
        <f t="shared" si="41"/>
        <v>0.1298701299</v>
      </c>
      <c r="AR476" s="35">
        <f t="shared" si="42"/>
        <v>0.3883040936</v>
      </c>
      <c r="AS476" s="30">
        <f t="shared" si="43"/>
        <v>0.3691510056</v>
      </c>
      <c r="AT476" s="30">
        <f t="shared" si="44"/>
        <v>0.06791795713</v>
      </c>
      <c r="AU476" s="30">
        <f t="shared" si="45"/>
        <v>0.01915308796</v>
      </c>
      <c r="AV476" s="41">
        <f t="shared" si="46"/>
        <v>0.3035452265</v>
      </c>
      <c r="AW476" s="42">
        <f t="shared" si="47"/>
        <v>0.103631799</v>
      </c>
      <c r="AX476" s="42">
        <f t="shared" si="48"/>
        <v>0.1327520872</v>
      </c>
      <c r="AY476" s="36">
        <f t="shared" si="49"/>
        <v>80</v>
      </c>
      <c r="AZ476" s="37">
        <f t="shared" si="50"/>
        <v>523</v>
      </c>
      <c r="BA476" s="38">
        <f t="shared" si="51"/>
        <v>50</v>
      </c>
      <c r="BB476" s="39">
        <f t="shared" si="52"/>
        <v>335</v>
      </c>
      <c r="BC476" s="43"/>
      <c r="BD476" s="43"/>
      <c r="BE476" s="43">
        <f t="shared" si="53"/>
        <v>1</v>
      </c>
      <c r="BF476" s="43">
        <f t="shared" ref="BF476:BK476" si="1936">POWER($AQ476,BF$3)</f>
        <v>0.1298701299</v>
      </c>
      <c r="BG476" s="43">
        <f t="shared" si="1936"/>
        <v>0.01686625063</v>
      </c>
      <c r="BH476" s="43">
        <f t="shared" si="1936"/>
        <v>0.00219042216</v>
      </c>
      <c r="BI476" s="43">
        <f t="shared" si="1936"/>
        <v>0.0002844704104</v>
      </c>
      <c r="BJ476" s="43">
        <f t="shared" si="1936"/>
        <v>0.00003694420914</v>
      </c>
      <c r="BK476" s="43">
        <f t="shared" si="1936"/>
        <v>0.000004797949239</v>
      </c>
      <c r="BL476" s="43">
        <f t="shared" ref="BL476:BO476" si="1937">$AR476*BE476</f>
        <v>0.3883040936</v>
      </c>
      <c r="BM476" s="43">
        <f t="shared" si="1937"/>
        <v>0.05042910306</v>
      </c>
      <c r="BN476" s="43">
        <f t="shared" si="1937"/>
        <v>0.006549234164</v>
      </c>
      <c r="BO476" s="43">
        <f t="shared" si="1937"/>
        <v>0.0008505498914</v>
      </c>
      <c r="BP476" s="43"/>
      <c r="BQ476" s="43"/>
      <c r="BR476" s="43"/>
      <c r="BS476" s="43"/>
      <c r="BT476" s="43"/>
      <c r="BU476" s="43"/>
      <c r="BV476" s="43"/>
      <c r="BW476" s="43"/>
      <c r="BX476" s="43"/>
    </row>
    <row r="477">
      <c r="A477" s="30"/>
      <c r="B477" s="30"/>
      <c r="C477" s="44">
        <f t="shared" si="56"/>
        <v>473</v>
      </c>
      <c r="D477" s="32">
        <f t="shared" si="14"/>
        <v>1810</v>
      </c>
      <c r="E477" s="32">
        <f t="shared" si="15"/>
        <v>1810</v>
      </c>
      <c r="F477" s="33">
        <f t="shared" si="16"/>
        <v>1034</v>
      </c>
      <c r="G477" s="30">
        <f t="shared" si="17"/>
        <v>663</v>
      </c>
      <c r="H477" s="34">
        <f t="shared" si="18"/>
        <v>371</v>
      </c>
      <c r="I477" s="35">
        <f t="shared" si="19"/>
        <v>0.3080588498</v>
      </c>
      <c r="J477" s="35">
        <f t="shared" si="20"/>
        <v>0.2922037591</v>
      </c>
      <c r="K477" s="36">
        <f t="shared" si="21"/>
        <v>204</v>
      </c>
      <c r="L477" s="37">
        <f t="shared" si="22"/>
        <v>459</v>
      </c>
      <c r="M477" s="38">
        <f t="shared" si="23"/>
        <v>108</v>
      </c>
      <c r="N477" s="39">
        <f t="shared" si="24"/>
        <v>263</v>
      </c>
      <c r="O477" s="35">
        <f t="shared" si="25"/>
        <v>0.3076923077</v>
      </c>
      <c r="P477" s="35">
        <f t="shared" si="26"/>
        <v>0.2911051213</v>
      </c>
      <c r="Q477" s="40">
        <f t="shared" si="27"/>
        <v>0.3017408124</v>
      </c>
      <c r="R477" s="35">
        <f t="shared" si="28"/>
        <v>0.1904761905</v>
      </c>
      <c r="S477" s="10">
        <f t="shared" si="57"/>
        <v>0.6284967457</v>
      </c>
      <c r="T477" s="10">
        <f t="shared" si="29"/>
        <v>0.8952717923</v>
      </c>
      <c r="U477" s="10">
        <f t="shared" si="30"/>
        <v>0.8952717923</v>
      </c>
      <c r="V477" s="30">
        <f t="shared" si="31"/>
        <v>1034</v>
      </c>
      <c r="W477" s="30">
        <f t="shared" si="32"/>
        <v>312</v>
      </c>
      <c r="X477" s="34">
        <f t="shared" si="33"/>
        <v>650</v>
      </c>
      <c r="Y477" s="36">
        <f t="shared" si="34"/>
        <v>542</v>
      </c>
      <c r="Z477" s="37">
        <f t="shared" ref="Z477:AA477" si="1938">L477</f>
        <v>459</v>
      </c>
      <c r="AA477" s="38">
        <f t="shared" si="1938"/>
        <v>108</v>
      </c>
      <c r="AB477" s="39">
        <f t="shared" si="36"/>
        <v>63</v>
      </c>
      <c r="AC477" s="35">
        <f t="shared" si="37"/>
        <v>0.6315789474</v>
      </c>
      <c r="AD477" s="35">
        <f t="shared" si="38"/>
        <v>0.5414585415</v>
      </c>
      <c r="AE477" s="50">
        <f t="shared" ref="AE477:AF477" si="1939">O477</f>
        <v>0.3076923077</v>
      </c>
      <c r="AF477" s="50">
        <f t="shared" si="1939"/>
        <v>0.2911051213</v>
      </c>
      <c r="AG477" s="52">
        <f t="shared" si="40"/>
        <v>0</v>
      </c>
      <c r="AH477" s="42">
        <v>380.0</v>
      </c>
      <c r="AI477" s="42">
        <v>382.0</v>
      </c>
      <c r="AJ477" s="42">
        <v>53.0</v>
      </c>
      <c r="AK477" s="42">
        <v>50.0</v>
      </c>
      <c r="AL477" s="42">
        <v>0.5145631067961165</v>
      </c>
      <c r="AM477" s="42">
        <v>0.49868766404199477</v>
      </c>
      <c r="AN477" s="42">
        <v>0.3612040133779264</v>
      </c>
      <c r="AO477" s="42">
        <v>0.4140625</v>
      </c>
      <c r="AP477" s="42">
        <v>0.0</v>
      </c>
      <c r="AQ477" s="35">
        <f t="shared" si="41"/>
        <v>0.5145631068</v>
      </c>
      <c r="AR477" s="35">
        <f t="shared" si="42"/>
        <v>0.498687664</v>
      </c>
      <c r="AS477" s="30">
        <f t="shared" si="43"/>
        <v>0.5344057006</v>
      </c>
      <c r="AT477" s="30">
        <f t="shared" si="44"/>
        <v>0.2331726522</v>
      </c>
      <c r="AU477" s="30">
        <f t="shared" si="45"/>
        <v>-0.0357180366</v>
      </c>
      <c r="AV477" s="41">
        <f t="shared" si="46"/>
        <v>0.3599303963</v>
      </c>
      <c r="AW477" s="42">
        <f t="shared" si="47"/>
        <v>0.3994650652</v>
      </c>
      <c r="AX477" s="42">
        <f t="shared" si="48"/>
        <v>0.3451594867</v>
      </c>
      <c r="AY477" s="36">
        <f t="shared" si="49"/>
        <v>201</v>
      </c>
      <c r="AZ477" s="37">
        <f t="shared" si="50"/>
        <v>382</v>
      </c>
      <c r="BA477" s="38">
        <f t="shared" si="51"/>
        <v>53</v>
      </c>
      <c r="BB477" s="39">
        <f t="shared" si="52"/>
        <v>50</v>
      </c>
      <c r="BC477" s="43"/>
      <c r="BD477" s="43"/>
      <c r="BE477" s="43">
        <f t="shared" si="53"/>
        <v>1</v>
      </c>
      <c r="BF477" s="43">
        <f t="shared" ref="BF477:BK477" si="1940">POWER($AQ477,BF$3)</f>
        <v>0.5145631068</v>
      </c>
      <c r="BG477" s="43">
        <f t="shared" si="1940"/>
        <v>0.2647751909</v>
      </c>
      <c r="BH477" s="43">
        <f t="shared" si="1940"/>
        <v>0.1362435448</v>
      </c>
      <c r="BI477" s="43">
        <f t="shared" si="1940"/>
        <v>0.0701059017</v>
      </c>
      <c r="BJ477" s="43">
        <f t="shared" si="1940"/>
        <v>0.03607391059</v>
      </c>
      <c r="BK477" s="43">
        <f t="shared" si="1940"/>
        <v>0.0185623035</v>
      </c>
      <c r="BL477" s="43">
        <f t="shared" ref="BL477:BO477" si="1941">$AR477*BE477</f>
        <v>0.498687664</v>
      </c>
      <c r="BM477" s="43">
        <f t="shared" si="1941"/>
        <v>0.2566062737</v>
      </c>
      <c r="BN477" s="43">
        <f t="shared" si="1941"/>
        <v>0.1320401214</v>
      </c>
      <c r="BO477" s="43">
        <f t="shared" si="1941"/>
        <v>0.06794297511</v>
      </c>
      <c r="BP477" s="43"/>
      <c r="BQ477" s="43"/>
      <c r="BR477" s="43"/>
      <c r="BS477" s="43"/>
      <c r="BT477" s="43"/>
      <c r="BU477" s="43"/>
      <c r="BV477" s="43"/>
      <c r="BW477" s="43"/>
      <c r="BX477" s="43"/>
    </row>
    <row r="478">
      <c r="A478" s="30"/>
      <c r="B478" s="30"/>
      <c r="C478" s="44">
        <f t="shared" si="56"/>
        <v>474</v>
      </c>
      <c r="D478" s="32">
        <f t="shared" si="14"/>
        <v>1054</v>
      </c>
      <c r="E478" s="32">
        <f t="shared" si="15"/>
        <v>1054</v>
      </c>
      <c r="F478" s="33">
        <f t="shared" si="16"/>
        <v>490</v>
      </c>
      <c r="G478" s="30">
        <f t="shared" si="17"/>
        <v>376</v>
      </c>
      <c r="H478" s="34">
        <f t="shared" si="18"/>
        <v>114</v>
      </c>
      <c r="I478" s="35">
        <f t="shared" si="19"/>
        <v>0.4194938763</v>
      </c>
      <c r="J478" s="35">
        <f t="shared" si="20"/>
        <v>0.3638064433</v>
      </c>
      <c r="K478" s="36">
        <f t="shared" si="21"/>
        <v>158</v>
      </c>
      <c r="L478" s="37">
        <f t="shared" si="22"/>
        <v>218</v>
      </c>
      <c r="M478" s="38">
        <f t="shared" si="23"/>
        <v>41</v>
      </c>
      <c r="N478" s="39">
        <f t="shared" si="24"/>
        <v>73</v>
      </c>
      <c r="O478" s="35">
        <f t="shared" si="25"/>
        <v>0.420212766</v>
      </c>
      <c r="P478" s="35">
        <f t="shared" si="26"/>
        <v>0.3596491228</v>
      </c>
      <c r="Q478" s="40">
        <f t="shared" si="27"/>
        <v>0.406122449</v>
      </c>
      <c r="R478" s="35">
        <f t="shared" si="28"/>
        <v>0.1583011583</v>
      </c>
      <c r="S478" s="10">
        <f t="shared" si="57"/>
        <v>0.5337659765</v>
      </c>
      <c r="T478" s="10">
        <f t="shared" si="29"/>
        <v>0.760018912</v>
      </c>
      <c r="U478" s="10">
        <f t="shared" si="30"/>
        <v>0.760018912</v>
      </c>
      <c r="V478" s="30">
        <f t="shared" si="31"/>
        <v>490</v>
      </c>
      <c r="W478" s="30">
        <f t="shared" si="32"/>
        <v>199</v>
      </c>
      <c r="X478" s="34">
        <f t="shared" si="33"/>
        <v>262</v>
      </c>
      <c r="Y478" s="36">
        <f t="shared" si="34"/>
        <v>221</v>
      </c>
      <c r="Z478" s="37">
        <f t="shared" ref="Z478:AA478" si="1942">L478</f>
        <v>218</v>
      </c>
      <c r="AA478" s="38">
        <f t="shared" si="1942"/>
        <v>41</v>
      </c>
      <c r="AB478" s="39">
        <f t="shared" si="36"/>
        <v>70</v>
      </c>
      <c r="AC478" s="35">
        <f t="shared" si="37"/>
        <v>0.3693693694</v>
      </c>
      <c r="AD478" s="35">
        <f t="shared" si="38"/>
        <v>0.5034168565</v>
      </c>
      <c r="AE478" s="50">
        <f t="shared" ref="AE478:AF478" si="1943">O478</f>
        <v>0.420212766</v>
      </c>
      <c r="AF478" s="50">
        <f t="shared" si="1943"/>
        <v>0.3596491228</v>
      </c>
      <c r="AG478" s="52">
        <f t="shared" si="40"/>
        <v>0</v>
      </c>
      <c r="AH478" s="42">
        <v>308.0</v>
      </c>
      <c r="AI478" s="42">
        <v>233.0</v>
      </c>
      <c r="AJ478" s="42">
        <v>64.0</v>
      </c>
      <c r="AK478" s="42">
        <v>16.0</v>
      </c>
      <c r="AL478" s="42">
        <v>0.8</v>
      </c>
      <c r="AM478" s="42">
        <v>0.5693160813308688</v>
      </c>
      <c r="AN478" s="42">
        <v>0.3803191489361702</v>
      </c>
      <c r="AO478" s="42">
        <v>0.3615819209039548</v>
      </c>
      <c r="AP478" s="42">
        <v>0.0</v>
      </c>
      <c r="AQ478" s="35">
        <f t="shared" si="41"/>
        <v>0.8</v>
      </c>
      <c r="AR478" s="35">
        <f t="shared" si="42"/>
        <v>0.5693160813</v>
      </c>
      <c r="AS478" s="30">
        <f t="shared" si="43"/>
        <v>0.6166206265</v>
      </c>
      <c r="AT478" s="30">
        <f t="shared" si="44"/>
        <v>0.315387578</v>
      </c>
      <c r="AU478" s="30">
        <f t="shared" si="45"/>
        <v>-0.04730454512</v>
      </c>
      <c r="AV478" s="41">
        <f t="shared" si="46"/>
        <v>0.4098719286</v>
      </c>
      <c r="AW478" s="42">
        <f t="shared" si="47"/>
        <v>0.6080581076</v>
      </c>
      <c r="AX478" s="42">
        <f t="shared" si="48"/>
        <v>0.5361364419</v>
      </c>
      <c r="AY478" s="36">
        <f t="shared" si="49"/>
        <v>269</v>
      </c>
      <c r="AZ478" s="37">
        <f t="shared" si="50"/>
        <v>233</v>
      </c>
      <c r="BA478" s="38">
        <f t="shared" si="51"/>
        <v>64</v>
      </c>
      <c r="BB478" s="39">
        <f t="shared" si="52"/>
        <v>16</v>
      </c>
      <c r="BC478" s="43"/>
      <c r="BD478" s="43"/>
      <c r="BE478" s="43">
        <f t="shared" si="53"/>
        <v>1</v>
      </c>
      <c r="BF478" s="43">
        <f t="shared" ref="BF478:BK478" si="1944">POWER($AQ478,BF$3)</f>
        <v>0.8</v>
      </c>
      <c r="BG478" s="43">
        <f t="shared" si="1944"/>
        <v>0.64</v>
      </c>
      <c r="BH478" s="43">
        <f t="shared" si="1944"/>
        <v>0.512</v>
      </c>
      <c r="BI478" s="43">
        <f t="shared" si="1944"/>
        <v>0.4096</v>
      </c>
      <c r="BJ478" s="43">
        <f t="shared" si="1944"/>
        <v>0.32768</v>
      </c>
      <c r="BK478" s="43">
        <f t="shared" si="1944"/>
        <v>0.262144</v>
      </c>
      <c r="BL478" s="43">
        <f t="shared" ref="BL478:BO478" si="1945">$AR478*BE478</f>
        <v>0.5693160813</v>
      </c>
      <c r="BM478" s="43">
        <f t="shared" si="1945"/>
        <v>0.4554528651</v>
      </c>
      <c r="BN478" s="43">
        <f t="shared" si="1945"/>
        <v>0.3643622921</v>
      </c>
      <c r="BO478" s="43">
        <f t="shared" si="1945"/>
        <v>0.2914898336</v>
      </c>
      <c r="BP478" s="43"/>
      <c r="BQ478" s="43"/>
      <c r="BR478" s="43"/>
      <c r="BS478" s="43"/>
      <c r="BT478" s="43"/>
      <c r="BU478" s="43"/>
      <c r="BV478" s="43"/>
      <c r="BW478" s="43"/>
      <c r="BX478" s="43"/>
    </row>
    <row r="479">
      <c r="A479" s="30"/>
      <c r="B479" s="30"/>
      <c r="C479" s="44">
        <f t="shared" si="56"/>
        <v>475</v>
      </c>
      <c r="D479" s="32">
        <f t="shared" si="14"/>
        <v>3517</v>
      </c>
      <c r="E479" s="32">
        <f t="shared" si="15"/>
        <v>3517</v>
      </c>
      <c r="F479" s="33">
        <f t="shared" si="16"/>
        <v>2488</v>
      </c>
      <c r="G479" s="30">
        <f t="shared" si="17"/>
        <v>1937</v>
      </c>
      <c r="H479" s="34">
        <f t="shared" si="18"/>
        <v>551</v>
      </c>
      <c r="I479" s="35">
        <f t="shared" si="19"/>
        <v>0.6060817897</v>
      </c>
      <c r="J479" s="35">
        <f t="shared" si="20"/>
        <v>0.6482801488</v>
      </c>
      <c r="K479" s="36">
        <f t="shared" si="21"/>
        <v>1174</v>
      </c>
      <c r="L479" s="37">
        <f t="shared" si="22"/>
        <v>763</v>
      </c>
      <c r="M479" s="38">
        <f t="shared" si="23"/>
        <v>357</v>
      </c>
      <c r="N479" s="39">
        <f t="shared" si="24"/>
        <v>194</v>
      </c>
      <c r="O479" s="35">
        <f t="shared" si="25"/>
        <v>0.6060918947</v>
      </c>
      <c r="P479" s="35">
        <f t="shared" si="26"/>
        <v>0.6479128857</v>
      </c>
      <c r="Q479" s="40">
        <f t="shared" si="27"/>
        <v>0.6153536977</v>
      </c>
      <c r="R479" s="35">
        <f t="shared" si="28"/>
        <v>0.31875</v>
      </c>
      <c r="S479" s="10">
        <f t="shared" si="57"/>
        <v>0.344663936</v>
      </c>
      <c r="T479" s="10">
        <f t="shared" si="29"/>
        <v>0.3500638295</v>
      </c>
      <c r="U479" s="10">
        <f t="shared" si="30"/>
        <v>0.3500638295</v>
      </c>
      <c r="V479" s="30">
        <f t="shared" si="31"/>
        <v>2488</v>
      </c>
      <c r="W479" s="30">
        <f t="shared" si="32"/>
        <v>1531</v>
      </c>
      <c r="X479" s="34">
        <f t="shared" si="33"/>
        <v>1531</v>
      </c>
      <c r="Y479" s="36">
        <f t="shared" si="34"/>
        <v>1174</v>
      </c>
      <c r="Z479" s="37">
        <f t="shared" ref="Z479:AA479" si="1946">L479</f>
        <v>763</v>
      </c>
      <c r="AA479" s="38">
        <f t="shared" si="1946"/>
        <v>357</v>
      </c>
      <c r="AB479" s="39">
        <f t="shared" si="36"/>
        <v>2180</v>
      </c>
      <c r="AC479" s="35">
        <f t="shared" si="37"/>
        <v>0.1407173827</v>
      </c>
      <c r="AD479" s="35">
        <f t="shared" si="38"/>
        <v>0.6060918947</v>
      </c>
      <c r="AE479" s="50">
        <f t="shared" ref="AE479:AF479" si="1947">O479</f>
        <v>0.6060918947</v>
      </c>
      <c r="AF479" s="50">
        <f t="shared" si="1947"/>
        <v>0.6479128857</v>
      </c>
      <c r="AG479" s="52">
        <f t="shared" si="40"/>
        <v>0</v>
      </c>
      <c r="AH479" s="42">
        <v>138.0</v>
      </c>
      <c r="AI479" s="42">
        <v>156.0</v>
      </c>
      <c r="AJ479" s="42">
        <v>23.0</v>
      </c>
      <c r="AK479" s="42">
        <v>40.0</v>
      </c>
      <c r="AL479" s="42">
        <v>0.36507936507936506</v>
      </c>
      <c r="AM479" s="42">
        <v>0.46938775510204084</v>
      </c>
      <c r="AN479" s="42">
        <v>0.35</v>
      </c>
      <c r="AO479" s="42">
        <v>0.36507936507936506</v>
      </c>
      <c r="AP479" s="42">
        <v>0.0</v>
      </c>
      <c r="AQ479" s="35">
        <f t="shared" si="41"/>
        <v>0.3650793651</v>
      </c>
      <c r="AR479" s="35">
        <f t="shared" si="42"/>
        <v>0.4693877551</v>
      </c>
      <c r="AS479" s="30">
        <f t="shared" si="43"/>
        <v>0.4770494911</v>
      </c>
      <c r="AT479" s="30">
        <f t="shared" si="44"/>
        <v>0.1758164426</v>
      </c>
      <c r="AU479" s="30">
        <f t="shared" si="45"/>
        <v>-0.007661736021</v>
      </c>
      <c r="AV479" s="41">
        <f t="shared" si="46"/>
        <v>0.3365914606</v>
      </c>
      <c r="AW479" s="42">
        <f t="shared" si="47"/>
        <v>0.2865260584</v>
      </c>
      <c r="AX479" s="42">
        <f t="shared" si="48"/>
        <v>0.2748771817</v>
      </c>
      <c r="AY479" s="36">
        <f t="shared" si="49"/>
        <v>59</v>
      </c>
      <c r="AZ479" s="37">
        <f t="shared" si="50"/>
        <v>156</v>
      </c>
      <c r="BA479" s="38">
        <f t="shared" si="51"/>
        <v>23</v>
      </c>
      <c r="BB479" s="39">
        <f t="shared" si="52"/>
        <v>40</v>
      </c>
      <c r="BC479" s="43"/>
      <c r="BD479" s="43"/>
      <c r="BE479" s="43">
        <f t="shared" si="53"/>
        <v>1</v>
      </c>
      <c r="BF479" s="43">
        <f t="shared" ref="BF479:BK479" si="1948">POWER($AQ479,BF$3)</f>
        <v>0.3650793651</v>
      </c>
      <c r="BG479" s="43">
        <f t="shared" si="1948"/>
        <v>0.1332829428</v>
      </c>
      <c r="BH479" s="43">
        <f t="shared" si="1948"/>
        <v>0.04865885214</v>
      </c>
      <c r="BI479" s="43">
        <f t="shared" si="1948"/>
        <v>0.01776434284</v>
      </c>
      <c r="BJ479" s="43">
        <f t="shared" si="1948"/>
        <v>0.006485395006</v>
      </c>
      <c r="BK479" s="43">
        <f t="shared" si="1948"/>
        <v>0.002367683891</v>
      </c>
      <c r="BL479" s="43">
        <f t="shared" ref="BL479:BO479" si="1949">$AR479*BE479</f>
        <v>0.4693877551</v>
      </c>
      <c r="BM479" s="43">
        <f t="shared" si="1949"/>
        <v>0.1713637836</v>
      </c>
      <c r="BN479" s="43">
        <f t="shared" si="1949"/>
        <v>0.06256138132</v>
      </c>
      <c r="BO479" s="43">
        <f t="shared" si="1949"/>
        <v>0.02283986937</v>
      </c>
      <c r="BP479" s="43"/>
      <c r="BQ479" s="43"/>
      <c r="BR479" s="43"/>
      <c r="BS479" s="43"/>
      <c r="BT479" s="43"/>
      <c r="BU479" s="43"/>
      <c r="BV479" s="43"/>
      <c r="BW479" s="43"/>
      <c r="BX479" s="43"/>
    </row>
    <row r="480">
      <c r="A480" s="30"/>
      <c r="B480" s="30"/>
      <c r="C480" s="44">
        <f t="shared" si="56"/>
        <v>476</v>
      </c>
      <c r="D480" s="32">
        <f t="shared" si="14"/>
        <v>2152</v>
      </c>
      <c r="E480" s="32">
        <f t="shared" si="15"/>
        <v>2152</v>
      </c>
      <c r="F480" s="33">
        <f t="shared" si="16"/>
        <v>872</v>
      </c>
      <c r="G480" s="30">
        <f t="shared" si="17"/>
        <v>615</v>
      </c>
      <c r="H480" s="34">
        <f t="shared" si="18"/>
        <v>257</v>
      </c>
      <c r="I480" s="35">
        <f t="shared" si="19"/>
        <v>0.3468982142</v>
      </c>
      <c r="J480" s="35">
        <f t="shared" si="20"/>
        <v>0.2466977678</v>
      </c>
      <c r="K480" s="36">
        <f t="shared" si="21"/>
        <v>213</v>
      </c>
      <c r="L480" s="37">
        <f t="shared" si="22"/>
        <v>402</v>
      </c>
      <c r="M480" s="38">
        <f t="shared" si="23"/>
        <v>63</v>
      </c>
      <c r="N480" s="39">
        <f t="shared" si="24"/>
        <v>194</v>
      </c>
      <c r="O480" s="35">
        <f t="shared" si="25"/>
        <v>0.3463414634</v>
      </c>
      <c r="P480" s="35">
        <f t="shared" si="26"/>
        <v>0.2451361868</v>
      </c>
      <c r="Q480" s="40">
        <f t="shared" si="27"/>
        <v>0.3165137615</v>
      </c>
      <c r="R480" s="35">
        <f t="shared" si="28"/>
        <v>0.135483871</v>
      </c>
      <c r="S480" s="10">
        <f t="shared" si="57"/>
        <v>0.7155246647</v>
      </c>
      <c r="T480" s="10">
        <f t="shared" si="29"/>
        <v>1.072198023</v>
      </c>
      <c r="U480" s="10">
        <f t="shared" si="30"/>
        <v>1</v>
      </c>
      <c r="V480" s="30">
        <f t="shared" si="31"/>
        <v>872</v>
      </c>
      <c r="W480" s="30">
        <f t="shared" si="32"/>
        <v>276</v>
      </c>
      <c r="X480" s="34">
        <f t="shared" si="33"/>
        <v>624</v>
      </c>
      <c r="Y480" s="36">
        <f t="shared" si="34"/>
        <v>561</v>
      </c>
      <c r="Z480" s="37">
        <f t="shared" ref="Z480:AA480" si="1950">L480</f>
        <v>402</v>
      </c>
      <c r="AA480" s="38">
        <f t="shared" si="1950"/>
        <v>63</v>
      </c>
      <c r="AB480" s="39">
        <f t="shared" si="36"/>
        <v>0</v>
      </c>
      <c r="AC480" s="35">
        <f t="shared" si="37"/>
        <v>1</v>
      </c>
      <c r="AD480" s="35">
        <f t="shared" si="38"/>
        <v>0.5825545171</v>
      </c>
      <c r="AE480" s="50">
        <f t="shared" ref="AE480:AF480" si="1951">O480</f>
        <v>0.3463414634</v>
      </c>
      <c r="AF480" s="50">
        <f t="shared" si="1951"/>
        <v>0.2451361868</v>
      </c>
      <c r="AG480" s="52">
        <f t="shared" si="40"/>
        <v>1</v>
      </c>
      <c r="AH480" s="42">
        <v>326.0</v>
      </c>
      <c r="AI480" s="42">
        <v>328.0</v>
      </c>
      <c r="AJ480" s="42">
        <v>57.0</v>
      </c>
      <c r="AK480" s="42">
        <v>59.0</v>
      </c>
      <c r="AL480" s="42">
        <v>0.49137931034482757</v>
      </c>
      <c r="AM480" s="42">
        <v>0.4984709480122324</v>
      </c>
      <c r="AN480" s="42">
        <v>0.2743362831858407</v>
      </c>
      <c r="AO480" s="42">
        <v>0.2780487804878049</v>
      </c>
      <c r="AP480" s="42">
        <v>0.0</v>
      </c>
      <c r="AQ480" s="35">
        <f t="shared" si="41"/>
        <v>0.4913793103</v>
      </c>
      <c r="AR480" s="35">
        <f t="shared" si="42"/>
        <v>0.498470948</v>
      </c>
      <c r="AS480" s="30">
        <f t="shared" si="43"/>
        <v>0.5261206722</v>
      </c>
      <c r="AT480" s="30">
        <f t="shared" si="44"/>
        <v>0.2248876237</v>
      </c>
      <c r="AU480" s="30">
        <f t="shared" si="45"/>
        <v>-0.02764972415</v>
      </c>
      <c r="AV480" s="41">
        <f t="shared" si="46"/>
        <v>0.3561874731</v>
      </c>
      <c r="AW480" s="42">
        <f t="shared" si="47"/>
        <v>0.3821178286</v>
      </c>
      <c r="AX480" s="42">
        <f t="shared" si="48"/>
        <v>0.3400792843</v>
      </c>
      <c r="AY480" s="36">
        <f t="shared" si="49"/>
        <v>169</v>
      </c>
      <c r="AZ480" s="37">
        <f t="shared" si="50"/>
        <v>328</v>
      </c>
      <c r="BA480" s="38">
        <f t="shared" si="51"/>
        <v>57</v>
      </c>
      <c r="BB480" s="39">
        <f t="shared" si="52"/>
        <v>59</v>
      </c>
      <c r="BC480" s="43"/>
      <c r="BD480" s="43"/>
      <c r="BE480" s="43">
        <f t="shared" si="53"/>
        <v>1</v>
      </c>
      <c r="BF480" s="43">
        <f t="shared" ref="BF480:BK480" si="1952">POWER($AQ480,BF$3)</f>
        <v>0.4913793103</v>
      </c>
      <c r="BG480" s="43">
        <f t="shared" si="1952"/>
        <v>0.2414536266</v>
      </c>
      <c r="BH480" s="43">
        <f t="shared" si="1952"/>
        <v>0.1186453165</v>
      </c>
      <c r="BI480" s="43">
        <f t="shared" si="1952"/>
        <v>0.05829985382</v>
      </c>
      <c r="BJ480" s="43">
        <f t="shared" si="1952"/>
        <v>0.02864734196</v>
      </c>
      <c r="BK480" s="43">
        <f t="shared" si="1952"/>
        <v>0.01407671114</v>
      </c>
      <c r="BL480" s="43">
        <f t="shared" ref="BL480:BO480" si="1953">$AR480*BE480</f>
        <v>0.498470948</v>
      </c>
      <c r="BM480" s="43">
        <f t="shared" si="1953"/>
        <v>0.2449383107</v>
      </c>
      <c r="BN480" s="43">
        <f t="shared" si="1953"/>
        <v>0.1203576182</v>
      </c>
      <c r="BO480" s="43">
        <f t="shared" si="1953"/>
        <v>0.05914124341</v>
      </c>
      <c r="BP480" s="43"/>
      <c r="BQ480" s="43"/>
      <c r="BR480" s="43"/>
      <c r="BS480" s="43"/>
      <c r="BT480" s="43"/>
      <c r="BU480" s="43"/>
      <c r="BV480" s="43"/>
      <c r="BW480" s="43"/>
      <c r="BX480" s="43"/>
    </row>
    <row r="481">
      <c r="A481" s="30"/>
      <c r="B481" s="30"/>
      <c r="C481" s="44">
        <f t="shared" si="56"/>
        <v>477</v>
      </c>
      <c r="D481" s="32">
        <f t="shared" si="14"/>
        <v>1433</v>
      </c>
      <c r="E481" s="32">
        <f t="shared" si="15"/>
        <v>1433</v>
      </c>
      <c r="F481" s="33">
        <f t="shared" si="16"/>
        <v>641</v>
      </c>
      <c r="G481" s="30">
        <f t="shared" si="17"/>
        <v>513</v>
      </c>
      <c r="H481" s="34">
        <f t="shared" si="18"/>
        <v>128</v>
      </c>
      <c r="I481" s="35">
        <f t="shared" si="19"/>
        <v>0.4321071613</v>
      </c>
      <c r="J481" s="35">
        <f t="shared" si="20"/>
        <v>0.5355776789</v>
      </c>
      <c r="K481" s="36">
        <f t="shared" si="21"/>
        <v>222</v>
      </c>
      <c r="L481" s="37">
        <f t="shared" si="22"/>
        <v>291</v>
      </c>
      <c r="M481" s="38">
        <f t="shared" si="23"/>
        <v>69</v>
      </c>
      <c r="N481" s="39">
        <f t="shared" si="24"/>
        <v>59</v>
      </c>
      <c r="O481" s="35">
        <f t="shared" si="25"/>
        <v>0.432748538</v>
      </c>
      <c r="P481" s="35">
        <f t="shared" si="26"/>
        <v>0.5390625</v>
      </c>
      <c r="Q481" s="40">
        <f t="shared" si="27"/>
        <v>0.4539781591</v>
      </c>
      <c r="R481" s="35">
        <f t="shared" si="28"/>
        <v>0.1916666667</v>
      </c>
      <c r="S481" s="10">
        <f t="shared" si="57"/>
        <v>0.617490682</v>
      </c>
      <c r="T481" s="10">
        <f t="shared" si="29"/>
        <v>0.8764874568</v>
      </c>
      <c r="U481" s="10">
        <f t="shared" si="30"/>
        <v>0.8764874568</v>
      </c>
      <c r="V481" s="30">
        <f t="shared" si="31"/>
        <v>641</v>
      </c>
      <c r="W481" s="30">
        <f t="shared" si="32"/>
        <v>291</v>
      </c>
      <c r="X481" s="34">
        <f t="shared" si="33"/>
        <v>396</v>
      </c>
      <c r="Y481" s="36">
        <f t="shared" si="34"/>
        <v>327</v>
      </c>
      <c r="Z481" s="37">
        <f t="shared" ref="Z481:AA481" si="1954">L481</f>
        <v>291</v>
      </c>
      <c r="AA481" s="38">
        <f t="shared" si="1954"/>
        <v>69</v>
      </c>
      <c r="AB481" s="39">
        <f t="shared" si="36"/>
        <v>46</v>
      </c>
      <c r="AC481" s="35">
        <f t="shared" si="37"/>
        <v>0.6</v>
      </c>
      <c r="AD481" s="35">
        <f t="shared" si="38"/>
        <v>0.5291262136</v>
      </c>
      <c r="AE481" s="50">
        <f t="shared" ref="AE481:AF481" si="1955">O481</f>
        <v>0.432748538</v>
      </c>
      <c r="AF481" s="50">
        <f t="shared" si="1955"/>
        <v>0.5390625</v>
      </c>
      <c r="AG481" s="52">
        <f t="shared" si="40"/>
        <v>0</v>
      </c>
      <c r="AH481" s="42">
        <v>416.0</v>
      </c>
      <c r="AI481" s="42">
        <v>386.0</v>
      </c>
      <c r="AJ481" s="42">
        <v>230.0</v>
      </c>
      <c r="AK481" s="42">
        <v>251.0</v>
      </c>
      <c r="AL481" s="42">
        <v>0.4781704781704782</v>
      </c>
      <c r="AM481" s="42">
        <v>0.5187032418952618</v>
      </c>
      <c r="AN481" s="42">
        <v>0.4818791946308725</v>
      </c>
      <c r="AO481" s="42">
        <v>0.49145299145299143</v>
      </c>
      <c r="AP481" s="42">
        <v>0.0</v>
      </c>
      <c r="AQ481" s="35">
        <f t="shared" si="41"/>
        <v>0.4781704782</v>
      </c>
      <c r="AR481" s="35">
        <f t="shared" si="42"/>
        <v>0.5187032419</v>
      </c>
      <c r="AS481" s="30">
        <f t="shared" si="43"/>
        <v>0.5212980837</v>
      </c>
      <c r="AT481" s="30">
        <f t="shared" si="44"/>
        <v>0.2200650352</v>
      </c>
      <c r="AU481" s="30">
        <f t="shared" si="45"/>
        <v>-0.002594841773</v>
      </c>
      <c r="AV481" s="41">
        <f t="shared" si="46"/>
        <v>0.3540754131</v>
      </c>
      <c r="AW481" s="42">
        <f t="shared" si="47"/>
        <v>0.3722066804</v>
      </c>
      <c r="AX481" s="42">
        <f t="shared" si="48"/>
        <v>0.368261492</v>
      </c>
      <c r="AY481" s="36">
        <f t="shared" si="49"/>
        <v>225</v>
      </c>
      <c r="AZ481" s="37">
        <f t="shared" si="50"/>
        <v>386</v>
      </c>
      <c r="BA481" s="38">
        <f t="shared" si="51"/>
        <v>230</v>
      </c>
      <c r="BB481" s="39">
        <f t="shared" si="52"/>
        <v>251</v>
      </c>
      <c r="BC481" s="43"/>
      <c r="BD481" s="43"/>
      <c r="BE481" s="43">
        <f t="shared" si="53"/>
        <v>1</v>
      </c>
      <c r="BF481" s="43">
        <f t="shared" ref="BF481:BK481" si="1956">POWER($AQ481,BF$3)</f>
        <v>0.4781704782</v>
      </c>
      <c r="BG481" s="43">
        <f t="shared" si="1956"/>
        <v>0.2286470062</v>
      </c>
      <c r="BH481" s="43">
        <f t="shared" si="1956"/>
        <v>0.1093322483</v>
      </c>
      <c r="BI481" s="43">
        <f t="shared" si="1956"/>
        <v>0.05227945344</v>
      </c>
      <c r="BJ481" s="43">
        <f t="shared" si="1956"/>
        <v>0.02499849125</v>
      </c>
      <c r="BK481" s="43">
        <f t="shared" si="1956"/>
        <v>0.01195354051</v>
      </c>
      <c r="BL481" s="43">
        <f t="shared" ref="BL481:BO481" si="1957">$AR481*BE481</f>
        <v>0.5187032419</v>
      </c>
      <c r="BM481" s="43">
        <f t="shared" si="1957"/>
        <v>0.2480285772</v>
      </c>
      <c r="BN481" s="43">
        <f t="shared" si="1957"/>
        <v>0.1185999434</v>
      </c>
      <c r="BO481" s="43">
        <f t="shared" si="1957"/>
        <v>0.05671099163</v>
      </c>
      <c r="BP481" s="43"/>
      <c r="BQ481" s="43"/>
      <c r="BR481" s="43"/>
      <c r="BS481" s="43"/>
      <c r="BT481" s="43"/>
      <c r="BU481" s="43"/>
      <c r="BV481" s="43"/>
      <c r="BW481" s="43"/>
      <c r="BX481" s="43"/>
    </row>
    <row r="482">
      <c r="A482" s="30"/>
      <c r="B482" s="30"/>
      <c r="C482" s="44">
        <f t="shared" si="56"/>
        <v>478</v>
      </c>
      <c r="D482" s="32">
        <f t="shared" si="14"/>
        <v>2304</v>
      </c>
      <c r="E482" s="32">
        <f t="shared" si="15"/>
        <v>2304</v>
      </c>
      <c r="F482" s="33">
        <f t="shared" si="16"/>
        <v>1298</v>
      </c>
      <c r="G482" s="30">
        <f t="shared" si="17"/>
        <v>994</v>
      </c>
      <c r="H482" s="34">
        <f t="shared" si="18"/>
        <v>304</v>
      </c>
      <c r="I482" s="35">
        <f t="shared" si="19"/>
        <v>0.1608552755</v>
      </c>
      <c r="J482" s="35">
        <f t="shared" si="20"/>
        <v>0.1130560176</v>
      </c>
      <c r="K482" s="36">
        <f t="shared" si="21"/>
        <v>160</v>
      </c>
      <c r="L482" s="37">
        <f t="shared" si="22"/>
        <v>834</v>
      </c>
      <c r="M482" s="38">
        <f t="shared" si="23"/>
        <v>34</v>
      </c>
      <c r="N482" s="39">
        <f t="shared" si="24"/>
        <v>270</v>
      </c>
      <c r="O482" s="35">
        <f t="shared" si="25"/>
        <v>0.1609657948</v>
      </c>
      <c r="P482" s="35">
        <f t="shared" si="26"/>
        <v>0.1118421053</v>
      </c>
      <c r="Q482" s="40">
        <f t="shared" si="27"/>
        <v>0.1494607088</v>
      </c>
      <c r="R482" s="35">
        <f t="shared" si="28"/>
        <v>0.03917050691</v>
      </c>
      <c r="S482" s="10">
        <f t="shared" si="57"/>
        <v>0.2826526943</v>
      </c>
      <c r="T482" s="10">
        <f t="shared" si="29"/>
        <v>0.4225703306</v>
      </c>
      <c r="U482" s="10">
        <f t="shared" si="30"/>
        <v>0.4225703306</v>
      </c>
      <c r="V482" s="30">
        <f t="shared" si="31"/>
        <v>1298</v>
      </c>
      <c r="W482" s="30">
        <f t="shared" si="32"/>
        <v>194</v>
      </c>
      <c r="X482" s="34">
        <f t="shared" si="33"/>
        <v>367</v>
      </c>
      <c r="Y482" s="36">
        <f t="shared" si="34"/>
        <v>333</v>
      </c>
      <c r="Z482" s="37">
        <f t="shared" ref="Z482:AA482" si="1958">L482</f>
        <v>834</v>
      </c>
      <c r="AA482" s="38">
        <f t="shared" si="1958"/>
        <v>34</v>
      </c>
      <c r="AB482" s="39">
        <f t="shared" si="36"/>
        <v>455</v>
      </c>
      <c r="AC482" s="35">
        <f t="shared" si="37"/>
        <v>0.06952965235</v>
      </c>
      <c r="AD482" s="35">
        <f t="shared" si="38"/>
        <v>0.2853470437</v>
      </c>
      <c r="AE482" s="50">
        <f t="shared" ref="AE482:AF482" si="1959">O482</f>
        <v>0.1609657948</v>
      </c>
      <c r="AF482" s="50">
        <f t="shared" si="1959"/>
        <v>0.1118421053</v>
      </c>
      <c r="AG482" s="52">
        <f t="shared" si="40"/>
        <v>0</v>
      </c>
      <c r="AH482" s="42">
        <v>557.0</v>
      </c>
      <c r="AI482" s="42">
        <v>325.0</v>
      </c>
      <c r="AJ482" s="42">
        <v>196.0</v>
      </c>
      <c r="AK482" s="42">
        <v>70.0</v>
      </c>
      <c r="AL482" s="42">
        <v>0.7368421052631579</v>
      </c>
      <c r="AM482" s="42">
        <v>0.6315192743764172</v>
      </c>
      <c r="AN482" s="42">
        <v>0.38095238095238093</v>
      </c>
      <c r="AO482" s="42">
        <v>0.35062611806797855</v>
      </c>
      <c r="AP482" s="42">
        <v>0.0</v>
      </c>
      <c r="AQ482" s="35">
        <f t="shared" si="41"/>
        <v>0.7368421053</v>
      </c>
      <c r="AR482" s="35">
        <f t="shared" si="42"/>
        <v>0.6315192744</v>
      </c>
      <c r="AS482" s="30">
        <f t="shared" si="43"/>
        <v>0.6017109127</v>
      </c>
      <c r="AT482" s="30">
        <f t="shared" si="44"/>
        <v>0.3004778642</v>
      </c>
      <c r="AU482" s="30">
        <f t="shared" si="45"/>
        <v>0.02980836165</v>
      </c>
      <c r="AV482" s="41">
        <f t="shared" si="46"/>
        <v>0.3981931707</v>
      </c>
      <c r="AW482" s="42">
        <f t="shared" si="47"/>
        <v>0.5626825193</v>
      </c>
      <c r="AX482" s="42">
        <f t="shared" si="48"/>
        <v>0.6080030485</v>
      </c>
      <c r="AY482" s="36">
        <f t="shared" si="49"/>
        <v>504</v>
      </c>
      <c r="AZ482" s="37">
        <f t="shared" si="50"/>
        <v>325</v>
      </c>
      <c r="BA482" s="38">
        <f t="shared" si="51"/>
        <v>196</v>
      </c>
      <c r="BB482" s="39">
        <f t="shared" si="52"/>
        <v>70</v>
      </c>
      <c r="BC482" s="43"/>
      <c r="BD482" s="43"/>
      <c r="BE482" s="43">
        <f t="shared" si="53"/>
        <v>1</v>
      </c>
      <c r="BF482" s="43">
        <f t="shared" ref="BF482:BK482" si="1960">POWER($AQ482,BF$3)</f>
        <v>0.7368421053</v>
      </c>
      <c r="BG482" s="43">
        <f t="shared" si="1960"/>
        <v>0.5429362881</v>
      </c>
      <c r="BH482" s="43">
        <f t="shared" si="1960"/>
        <v>0.4000583175</v>
      </c>
      <c r="BI482" s="43">
        <f t="shared" si="1960"/>
        <v>0.2947798129</v>
      </c>
      <c r="BJ482" s="43">
        <f t="shared" si="1960"/>
        <v>0.2172061779</v>
      </c>
      <c r="BK482" s="43">
        <f t="shared" si="1960"/>
        <v>0.1600466574</v>
      </c>
      <c r="BL482" s="43">
        <f t="shared" ref="BL482:BO482" si="1961">$AR482*BE482</f>
        <v>0.6315192744</v>
      </c>
      <c r="BM482" s="43">
        <f t="shared" si="1961"/>
        <v>0.4653299916</v>
      </c>
      <c r="BN482" s="43">
        <f t="shared" si="1961"/>
        <v>0.3428747307</v>
      </c>
      <c r="BO482" s="43">
        <f t="shared" si="1961"/>
        <v>0.2526445384</v>
      </c>
      <c r="BP482" s="43"/>
      <c r="BQ482" s="43"/>
      <c r="BR482" s="43"/>
      <c r="BS482" s="43"/>
      <c r="BT482" s="43"/>
      <c r="BU482" s="43"/>
      <c r="BV482" s="43"/>
      <c r="BW482" s="43"/>
      <c r="BX482" s="43"/>
    </row>
    <row r="483">
      <c r="A483" s="30"/>
      <c r="B483" s="30"/>
      <c r="C483" s="44">
        <f t="shared" si="56"/>
        <v>479</v>
      </c>
      <c r="D483" s="32">
        <f t="shared" si="14"/>
        <v>1331</v>
      </c>
      <c r="E483" s="32">
        <f t="shared" si="15"/>
        <v>1331</v>
      </c>
      <c r="F483" s="33">
        <f t="shared" si="16"/>
        <v>729</v>
      </c>
      <c r="G483" s="30">
        <f t="shared" si="17"/>
        <v>616</v>
      </c>
      <c r="H483" s="34">
        <f t="shared" si="18"/>
        <v>113</v>
      </c>
      <c r="I483" s="35">
        <f t="shared" si="19"/>
        <v>0.5263044636</v>
      </c>
      <c r="J483" s="35">
        <f t="shared" si="20"/>
        <v>0.5090141335</v>
      </c>
      <c r="K483" s="36">
        <f t="shared" si="21"/>
        <v>324</v>
      </c>
      <c r="L483" s="37">
        <f t="shared" si="22"/>
        <v>292</v>
      </c>
      <c r="M483" s="38">
        <f t="shared" si="23"/>
        <v>58</v>
      </c>
      <c r="N483" s="39">
        <f t="shared" si="24"/>
        <v>55</v>
      </c>
      <c r="O483" s="35">
        <f t="shared" si="25"/>
        <v>0.525974026</v>
      </c>
      <c r="P483" s="35">
        <f t="shared" si="26"/>
        <v>0.5132743363</v>
      </c>
      <c r="Q483" s="40">
        <f t="shared" si="27"/>
        <v>0.524005487</v>
      </c>
      <c r="R483" s="35">
        <f t="shared" si="28"/>
        <v>0.1657142857</v>
      </c>
      <c r="S483" s="10">
        <f t="shared" si="57"/>
        <v>0.4905072567</v>
      </c>
      <c r="T483" s="10">
        <f t="shared" si="29"/>
        <v>0.6844849642</v>
      </c>
      <c r="U483" s="10">
        <f t="shared" si="30"/>
        <v>0.6844849642</v>
      </c>
      <c r="V483" s="30">
        <f t="shared" si="31"/>
        <v>729</v>
      </c>
      <c r="W483" s="30">
        <f t="shared" si="32"/>
        <v>382</v>
      </c>
      <c r="X483" s="34">
        <f t="shared" si="33"/>
        <v>382</v>
      </c>
      <c r="Y483" s="36">
        <f t="shared" si="34"/>
        <v>324</v>
      </c>
      <c r="Z483" s="37">
        <f t="shared" ref="Z483:AA483" si="1962">L483</f>
        <v>292</v>
      </c>
      <c r="AA483" s="38">
        <f t="shared" si="1962"/>
        <v>58</v>
      </c>
      <c r="AB483" s="39">
        <f t="shared" si="36"/>
        <v>149</v>
      </c>
      <c r="AC483" s="35">
        <f t="shared" si="37"/>
        <v>0.2801932367</v>
      </c>
      <c r="AD483" s="35">
        <f t="shared" si="38"/>
        <v>0.525974026</v>
      </c>
      <c r="AE483" s="50">
        <f t="shared" ref="AE483:AF483" si="1963">O483</f>
        <v>0.525974026</v>
      </c>
      <c r="AF483" s="50">
        <f t="shared" si="1963"/>
        <v>0.5132743363</v>
      </c>
      <c r="AG483" s="52">
        <f t="shared" si="40"/>
        <v>0</v>
      </c>
      <c r="AH483" s="42">
        <v>139.0</v>
      </c>
      <c r="AI483" s="42">
        <v>335.0</v>
      </c>
      <c r="AJ483" s="42">
        <v>29.0</v>
      </c>
      <c r="AK483" s="42">
        <v>209.0</v>
      </c>
      <c r="AL483" s="42">
        <v>0.12184873949579832</v>
      </c>
      <c r="AM483" s="42">
        <v>0.29324894514767935</v>
      </c>
      <c r="AN483" s="42">
        <v>0.29324894514767935</v>
      </c>
      <c r="AO483" s="42">
        <v>0.3333333333333333</v>
      </c>
      <c r="AP483" s="42">
        <v>0.0</v>
      </c>
      <c r="AQ483" s="35">
        <f t="shared" si="41"/>
        <v>0.1218487395</v>
      </c>
      <c r="AR483" s="35">
        <f t="shared" si="42"/>
        <v>0.2932489451</v>
      </c>
      <c r="AS483" s="30">
        <f t="shared" si="43"/>
        <v>0.3651192103</v>
      </c>
      <c r="AT483" s="30">
        <f t="shared" si="44"/>
        <v>0.06388616183</v>
      </c>
      <c r="AU483" s="30">
        <f t="shared" si="45"/>
        <v>-0.07187026516</v>
      </c>
      <c r="AV483" s="41">
        <f t="shared" si="46"/>
        <v>0.3024944848</v>
      </c>
      <c r="AW483" s="42">
        <f t="shared" si="47"/>
        <v>0.09728452341</v>
      </c>
      <c r="AX483" s="42">
        <f t="shared" si="48"/>
        <v>-0.01198677747</v>
      </c>
      <c r="AY483" s="36">
        <f t="shared" si="49"/>
        <v>0</v>
      </c>
      <c r="AZ483" s="37">
        <f t="shared" si="50"/>
        <v>335</v>
      </c>
      <c r="BA483" s="38">
        <f t="shared" si="51"/>
        <v>29</v>
      </c>
      <c r="BB483" s="39">
        <f t="shared" si="52"/>
        <v>209</v>
      </c>
      <c r="BC483" s="43"/>
      <c r="BD483" s="43"/>
      <c r="BE483" s="43">
        <f t="shared" si="53"/>
        <v>1</v>
      </c>
      <c r="BF483" s="43">
        <f t="shared" ref="BF483:BK483" si="1964">POWER($AQ483,BF$3)</f>
        <v>0.1218487395</v>
      </c>
      <c r="BG483" s="43">
        <f t="shared" si="1964"/>
        <v>0.01484711532</v>
      </c>
      <c r="BH483" s="43">
        <f t="shared" si="1964"/>
        <v>0.001809102286</v>
      </c>
      <c r="BI483" s="43">
        <f t="shared" si="1964"/>
        <v>0.0002204368332</v>
      </c>
      <c r="BJ483" s="43">
        <f t="shared" si="1964"/>
        <v>0.00002685995027</v>
      </c>
      <c r="BK483" s="43">
        <f t="shared" si="1964"/>
        <v>0.000003272851083</v>
      </c>
      <c r="BL483" s="43">
        <f t="shared" ref="BL483:BO483" si="1965">$AR483*BE483</f>
        <v>0.2932489451</v>
      </c>
      <c r="BM483" s="43">
        <f t="shared" si="1965"/>
        <v>0.03573201432</v>
      </c>
      <c r="BN483" s="43">
        <f t="shared" si="1965"/>
        <v>0.004353900905</v>
      </c>
      <c r="BO483" s="43">
        <f t="shared" si="1965"/>
        <v>0.0005305173372</v>
      </c>
      <c r="BP483" s="43"/>
      <c r="BQ483" s="43"/>
      <c r="BR483" s="43"/>
      <c r="BS483" s="43"/>
      <c r="BT483" s="43"/>
      <c r="BU483" s="43"/>
      <c r="BV483" s="43"/>
      <c r="BW483" s="43"/>
      <c r="BX483" s="43"/>
    </row>
    <row r="484">
      <c r="A484" s="30"/>
      <c r="B484" s="30"/>
      <c r="C484" s="44">
        <f t="shared" si="56"/>
        <v>480</v>
      </c>
      <c r="D484" s="32">
        <f t="shared" si="14"/>
        <v>818</v>
      </c>
      <c r="E484" s="32">
        <f t="shared" si="15"/>
        <v>818</v>
      </c>
      <c r="F484" s="33">
        <f t="shared" si="16"/>
        <v>518</v>
      </c>
      <c r="G484" s="30">
        <f t="shared" si="17"/>
        <v>350</v>
      </c>
      <c r="H484" s="34">
        <f t="shared" si="18"/>
        <v>168</v>
      </c>
      <c r="I484" s="35">
        <f t="shared" si="19"/>
        <v>0.5800708668</v>
      </c>
      <c r="J484" s="35">
        <f t="shared" si="20"/>
        <v>0.6014687991</v>
      </c>
      <c r="K484" s="36">
        <f t="shared" si="21"/>
        <v>203</v>
      </c>
      <c r="L484" s="37">
        <f t="shared" si="22"/>
        <v>147</v>
      </c>
      <c r="M484" s="38">
        <f t="shared" si="23"/>
        <v>101</v>
      </c>
      <c r="N484" s="39">
        <f t="shared" si="24"/>
        <v>67</v>
      </c>
      <c r="O484" s="35">
        <f t="shared" si="25"/>
        <v>0.58</v>
      </c>
      <c r="P484" s="35">
        <f t="shared" si="26"/>
        <v>0.6011904762</v>
      </c>
      <c r="Q484" s="40">
        <f t="shared" si="27"/>
        <v>0.5868725869</v>
      </c>
      <c r="R484" s="35">
        <f t="shared" si="28"/>
        <v>0.4072580645</v>
      </c>
      <c r="S484" s="10">
        <f t="shared" si="57"/>
        <v>0.627624774</v>
      </c>
      <c r="T484" s="10">
        <f t="shared" si="29"/>
        <v>0.7587978844</v>
      </c>
      <c r="U484" s="10">
        <f t="shared" si="30"/>
        <v>0.7587978844</v>
      </c>
      <c r="V484" s="30">
        <f t="shared" si="31"/>
        <v>518</v>
      </c>
      <c r="W484" s="30">
        <f t="shared" si="32"/>
        <v>304</v>
      </c>
      <c r="X484" s="34">
        <f t="shared" si="33"/>
        <v>325</v>
      </c>
      <c r="Y484" s="36">
        <f t="shared" si="34"/>
        <v>224</v>
      </c>
      <c r="Z484" s="37">
        <f t="shared" ref="Z484:AA484" si="1966">L484</f>
        <v>147</v>
      </c>
      <c r="AA484" s="38">
        <f t="shared" si="1966"/>
        <v>101</v>
      </c>
      <c r="AB484" s="39">
        <f t="shared" si="36"/>
        <v>71</v>
      </c>
      <c r="AC484" s="35">
        <f t="shared" si="37"/>
        <v>0.5872093023</v>
      </c>
      <c r="AD484" s="35">
        <f t="shared" si="38"/>
        <v>0.6037735849</v>
      </c>
      <c r="AE484" s="50">
        <f t="shared" ref="AE484:AF484" si="1967">O484</f>
        <v>0.58</v>
      </c>
      <c r="AF484" s="50">
        <f t="shared" si="1967"/>
        <v>0.6011904762</v>
      </c>
      <c r="AG484" s="52">
        <f t="shared" si="40"/>
        <v>0</v>
      </c>
      <c r="AH484" s="42">
        <v>173.0</v>
      </c>
      <c r="AI484" s="42">
        <v>149.0</v>
      </c>
      <c r="AJ484" s="42">
        <v>30.0</v>
      </c>
      <c r="AK484" s="42">
        <v>29.0</v>
      </c>
      <c r="AL484" s="42">
        <v>0.5084745762711864</v>
      </c>
      <c r="AM484" s="42">
        <v>0.5372670807453416</v>
      </c>
      <c r="AN484" s="42">
        <v>0.4269230769230769</v>
      </c>
      <c r="AO484" s="42">
        <v>0.37037037037037035</v>
      </c>
      <c r="AP484" s="42">
        <v>0.0</v>
      </c>
      <c r="AQ484" s="35">
        <f t="shared" si="41"/>
        <v>0.5084745763</v>
      </c>
      <c r="AR484" s="35">
        <f t="shared" si="42"/>
        <v>0.5372670807</v>
      </c>
      <c r="AS484" s="30">
        <f t="shared" si="43"/>
        <v>0.532252141</v>
      </c>
      <c r="AT484" s="30">
        <f t="shared" si="44"/>
        <v>0.2310190926</v>
      </c>
      <c r="AU484" s="30">
        <f t="shared" si="45"/>
        <v>0.005014939697</v>
      </c>
      <c r="AV484" s="41">
        <f t="shared" si="46"/>
        <v>0.3589429893</v>
      </c>
      <c r="AW484" s="42">
        <f t="shared" si="47"/>
        <v>0.3949153174</v>
      </c>
      <c r="AX484" s="42">
        <f t="shared" si="48"/>
        <v>0.4025400143</v>
      </c>
      <c r="AY484" s="36">
        <f t="shared" si="49"/>
        <v>100</v>
      </c>
      <c r="AZ484" s="37">
        <f t="shared" si="50"/>
        <v>149</v>
      </c>
      <c r="BA484" s="38">
        <f t="shared" si="51"/>
        <v>30</v>
      </c>
      <c r="BB484" s="39">
        <f t="shared" si="52"/>
        <v>29</v>
      </c>
      <c r="BC484" s="43"/>
      <c r="BD484" s="43"/>
      <c r="BE484" s="43">
        <f t="shared" si="53"/>
        <v>1</v>
      </c>
      <c r="BF484" s="43">
        <f t="shared" ref="BF484:BK484" si="1968">POWER($AQ484,BF$3)</f>
        <v>0.5084745763</v>
      </c>
      <c r="BG484" s="43">
        <f t="shared" si="1968"/>
        <v>0.2585463947</v>
      </c>
      <c r="BH484" s="43">
        <f t="shared" si="1968"/>
        <v>0.1314642685</v>
      </c>
      <c r="BI484" s="43">
        <f t="shared" si="1968"/>
        <v>0.06684623822</v>
      </c>
      <c r="BJ484" s="43">
        <f t="shared" si="1968"/>
        <v>0.03398961265</v>
      </c>
      <c r="BK484" s="43">
        <f t="shared" si="1968"/>
        <v>0.01728285389</v>
      </c>
      <c r="BL484" s="43">
        <f t="shared" ref="BL484:BO484" si="1969">$AR484*BE484</f>
        <v>0.5372670807</v>
      </c>
      <c r="BM484" s="43">
        <f t="shared" si="1969"/>
        <v>0.2731866512</v>
      </c>
      <c r="BN484" s="43">
        <f t="shared" si="1969"/>
        <v>0.1389084667</v>
      </c>
      <c r="BO484" s="43">
        <f t="shared" si="1969"/>
        <v>0.07063142376</v>
      </c>
      <c r="BP484" s="43"/>
      <c r="BQ484" s="43"/>
      <c r="BR484" s="43"/>
      <c r="BS484" s="43"/>
      <c r="BT484" s="43"/>
      <c r="BU484" s="43"/>
      <c r="BV484" s="43"/>
      <c r="BW484" s="43"/>
      <c r="BX484" s="43"/>
    </row>
    <row r="485">
      <c r="A485" s="30"/>
      <c r="B485" s="30"/>
      <c r="C485" s="44">
        <f t="shared" si="56"/>
        <v>481</v>
      </c>
      <c r="D485" s="32">
        <f t="shared" si="14"/>
        <v>1007</v>
      </c>
      <c r="E485" s="32">
        <f t="shared" si="15"/>
        <v>1007</v>
      </c>
      <c r="F485" s="33">
        <f t="shared" si="16"/>
        <v>480</v>
      </c>
      <c r="G485" s="30">
        <f t="shared" si="17"/>
        <v>278</v>
      </c>
      <c r="H485" s="34">
        <f t="shared" si="18"/>
        <v>202</v>
      </c>
      <c r="I485" s="35">
        <f t="shared" si="19"/>
        <v>0.5550734524</v>
      </c>
      <c r="J485" s="35">
        <f t="shared" si="20"/>
        <v>0.596911678</v>
      </c>
      <c r="K485" s="36">
        <f t="shared" si="21"/>
        <v>154</v>
      </c>
      <c r="L485" s="37">
        <f t="shared" si="22"/>
        <v>124</v>
      </c>
      <c r="M485" s="38">
        <f t="shared" si="23"/>
        <v>121</v>
      </c>
      <c r="N485" s="39">
        <f t="shared" si="24"/>
        <v>81</v>
      </c>
      <c r="O485" s="35">
        <f t="shared" si="25"/>
        <v>0.5539568345</v>
      </c>
      <c r="P485" s="35">
        <f t="shared" si="26"/>
        <v>0.599009901</v>
      </c>
      <c r="Q485" s="40">
        <f t="shared" si="27"/>
        <v>0.5729166667</v>
      </c>
      <c r="R485" s="35">
        <f t="shared" si="28"/>
        <v>0.493877551</v>
      </c>
      <c r="S485" s="10">
        <f t="shared" si="57"/>
        <v>0.7720483481</v>
      </c>
      <c r="T485" s="10">
        <f t="shared" si="29"/>
        <v>0.9415981618</v>
      </c>
      <c r="U485" s="10">
        <f t="shared" si="30"/>
        <v>0.9415981618</v>
      </c>
      <c r="V485" s="30">
        <f t="shared" si="31"/>
        <v>480</v>
      </c>
      <c r="W485" s="30">
        <f t="shared" si="32"/>
        <v>275</v>
      </c>
      <c r="X485" s="34">
        <f t="shared" si="33"/>
        <v>371</v>
      </c>
      <c r="Y485" s="36">
        <f t="shared" si="34"/>
        <v>250</v>
      </c>
      <c r="Z485" s="37">
        <f t="shared" ref="Z485:AA485" si="1970">L485</f>
        <v>124</v>
      </c>
      <c r="AA485" s="38">
        <f t="shared" si="1970"/>
        <v>121</v>
      </c>
      <c r="AB485" s="39">
        <f t="shared" si="36"/>
        <v>16</v>
      </c>
      <c r="AC485" s="35">
        <f t="shared" si="37"/>
        <v>0.8832116788</v>
      </c>
      <c r="AD485" s="35">
        <f t="shared" si="38"/>
        <v>0.6684491979</v>
      </c>
      <c r="AE485" s="50">
        <f t="shared" ref="AE485:AF485" si="1971">O485</f>
        <v>0.5539568345</v>
      </c>
      <c r="AF485" s="50">
        <f t="shared" si="1971"/>
        <v>0.599009901</v>
      </c>
      <c r="AG485" s="52">
        <f t="shared" si="40"/>
        <v>0</v>
      </c>
      <c r="AH485" s="42">
        <v>161.0</v>
      </c>
      <c r="AI485" s="42">
        <v>137.0</v>
      </c>
      <c r="AJ485" s="42">
        <v>22.0</v>
      </c>
      <c r="AK485" s="42">
        <v>11.0</v>
      </c>
      <c r="AL485" s="42">
        <v>0.6666666666666666</v>
      </c>
      <c r="AM485" s="42">
        <v>0.540268456375839</v>
      </c>
      <c r="AN485" s="42">
        <v>0.38009049773755654</v>
      </c>
      <c r="AO485" s="42">
        <v>0.3283582089552239</v>
      </c>
      <c r="AP485" s="42">
        <v>0.0</v>
      </c>
      <c r="AQ485" s="35">
        <f t="shared" si="41"/>
        <v>0.6666666667</v>
      </c>
      <c r="AR485" s="35">
        <f t="shared" si="42"/>
        <v>0.5402684564</v>
      </c>
      <c r="AS485" s="30">
        <f t="shared" si="43"/>
        <v>0.5829044038</v>
      </c>
      <c r="AT485" s="30">
        <f t="shared" si="44"/>
        <v>0.2816713553</v>
      </c>
      <c r="AU485" s="30">
        <f t="shared" si="45"/>
        <v>-0.04263594743</v>
      </c>
      <c r="AV485" s="41">
        <f t="shared" si="46"/>
        <v>0.385640975</v>
      </c>
      <c r="AW485" s="42">
        <f t="shared" si="47"/>
        <v>0.5117534547</v>
      </c>
      <c r="AX485" s="42">
        <f t="shared" si="48"/>
        <v>0.4469299087</v>
      </c>
      <c r="AY485" s="36">
        <f t="shared" si="49"/>
        <v>111</v>
      </c>
      <c r="AZ485" s="37">
        <f t="shared" si="50"/>
        <v>137</v>
      </c>
      <c r="BA485" s="38">
        <f t="shared" si="51"/>
        <v>22</v>
      </c>
      <c r="BB485" s="39">
        <f t="shared" si="52"/>
        <v>11</v>
      </c>
      <c r="BC485" s="43"/>
      <c r="BD485" s="43"/>
      <c r="BE485" s="43">
        <f t="shared" si="53"/>
        <v>1</v>
      </c>
      <c r="BF485" s="43">
        <f t="shared" ref="BF485:BK485" si="1972">POWER($AQ485,BF$3)</f>
        <v>0.6666666667</v>
      </c>
      <c r="BG485" s="43">
        <f t="shared" si="1972"/>
        <v>0.4444444444</v>
      </c>
      <c r="BH485" s="43">
        <f t="shared" si="1972"/>
        <v>0.2962962963</v>
      </c>
      <c r="BI485" s="43">
        <f t="shared" si="1972"/>
        <v>0.1975308642</v>
      </c>
      <c r="BJ485" s="43">
        <f t="shared" si="1972"/>
        <v>0.1316872428</v>
      </c>
      <c r="BK485" s="43">
        <f t="shared" si="1972"/>
        <v>0.0877914952</v>
      </c>
      <c r="BL485" s="43">
        <f t="shared" ref="BL485:BO485" si="1973">$AR485*BE485</f>
        <v>0.5402684564</v>
      </c>
      <c r="BM485" s="43">
        <f t="shared" si="1973"/>
        <v>0.3601789709</v>
      </c>
      <c r="BN485" s="43">
        <f t="shared" si="1973"/>
        <v>0.2401193139</v>
      </c>
      <c r="BO485" s="43">
        <f t="shared" si="1973"/>
        <v>0.1600795426</v>
      </c>
      <c r="BP485" s="43"/>
      <c r="BQ485" s="43"/>
      <c r="BR485" s="43"/>
      <c r="BS485" s="43"/>
      <c r="BT485" s="43"/>
      <c r="BU485" s="43"/>
      <c r="BV485" s="43"/>
      <c r="BW485" s="43"/>
      <c r="BX485" s="43"/>
    </row>
    <row r="486">
      <c r="A486" s="30"/>
      <c r="B486" s="30"/>
      <c r="C486" s="44">
        <f t="shared" si="56"/>
        <v>482</v>
      </c>
      <c r="D486" s="32">
        <f t="shared" si="14"/>
        <v>1889</v>
      </c>
      <c r="E486" s="32">
        <f t="shared" si="15"/>
        <v>1889</v>
      </c>
      <c r="F486" s="33">
        <f t="shared" si="16"/>
        <v>880</v>
      </c>
      <c r="G486" s="30">
        <f t="shared" si="17"/>
        <v>582</v>
      </c>
      <c r="H486" s="34">
        <f t="shared" si="18"/>
        <v>298</v>
      </c>
      <c r="I486" s="35">
        <f t="shared" si="19"/>
        <v>0.5035208729</v>
      </c>
      <c r="J486" s="35">
        <f t="shared" si="20"/>
        <v>0.4784390689</v>
      </c>
      <c r="K486" s="36">
        <f t="shared" si="21"/>
        <v>293</v>
      </c>
      <c r="L486" s="37">
        <f t="shared" si="22"/>
        <v>289</v>
      </c>
      <c r="M486" s="38">
        <f t="shared" si="23"/>
        <v>143</v>
      </c>
      <c r="N486" s="39">
        <f t="shared" si="24"/>
        <v>155</v>
      </c>
      <c r="O486" s="35">
        <f t="shared" si="25"/>
        <v>0.5034364261</v>
      </c>
      <c r="P486" s="35">
        <f t="shared" si="26"/>
        <v>0.4798657718</v>
      </c>
      <c r="Q486" s="40">
        <f t="shared" si="27"/>
        <v>0.4954545455</v>
      </c>
      <c r="R486" s="35">
        <f t="shared" si="28"/>
        <v>0.3310185185</v>
      </c>
      <c r="S486" s="10">
        <f t="shared" si="57"/>
        <v>0.6914187591</v>
      </c>
      <c r="T486" s="10">
        <f t="shared" si="29"/>
        <v>0.9108716755</v>
      </c>
      <c r="U486" s="10">
        <f t="shared" si="30"/>
        <v>0.9108716755</v>
      </c>
      <c r="V486" s="30">
        <f t="shared" si="31"/>
        <v>880</v>
      </c>
      <c r="W486" s="30">
        <f t="shared" si="32"/>
        <v>436</v>
      </c>
      <c r="X486" s="34">
        <f t="shared" si="33"/>
        <v>608</v>
      </c>
      <c r="Y486" s="36">
        <f t="shared" si="34"/>
        <v>465</v>
      </c>
      <c r="Z486" s="37">
        <f t="shared" ref="Z486:AA486" si="1974">L486</f>
        <v>289</v>
      </c>
      <c r="AA486" s="38">
        <f t="shared" si="1974"/>
        <v>143</v>
      </c>
      <c r="AB486" s="39">
        <f t="shared" si="36"/>
        <v>46</v>
      </c>
      <c r="AC486" s="35">
        <f t="shared" si="37"/>
        <v>0.7566137566</v>
      </c>
      <c r="AD486" s="35">
        <f t="shared" si="38"/>
        <v>0.6167108753</v>
      </c>
      <c r="AE486" s="50">
        <f t="shared" ref="AE486:AF486" si="1975">O486</f>
        <v>0.5034364261</v>
      </c>
      <c r="AF486" s="50">
        <f t="shared" si="1975"/>
        <v>0.4798657718</v>
      </c>
      <c r="AG486" s="52">
        <f t="shared" si="40"/>
        <v>0</v>
      </c>
      <c r="AH486" s="42">
        <v>304.0</v>
      </c>
      <c r="AI486" s="42">
        <v>168.0</v>
      </c>
      <c r="AJ486" s="42">
        <v>110.0</v>
      </c>
      <c r="AK486" s="42">
        <v>52.0</v>
      </c>
      <c r="AL486" s="42">
        <v>0.6790123456790124</v>
      </c>
      <c r="AM486" s="42">
        <v>0.6440677966101694</v>
      </c>
      <c r="AN486" s="42">
        <v>0.6111111111111112</v>
      </c>
      <c r="AO486" s="42">
        <v>0.6285714285714286</v>
      </c>
      <c r="AP486" s="42">
        <v>0.0</v>
      </c>
      <c r="AQ486" s="35">
        <f t="shared" si="41"/>
        <v>0.6790123457</v>
      </c>
      <c r="AR486" s="35">
        <f t="shared" si="42"/>
        <v>0.6440677966</v>
      </c>
      <c r="AS486" s="30">
        <f t="shared" si="43"/>
        <v>0.5863806787</v>
      </c>
      <c r="AT486" s="30">
        <f t="shared" si="44"/>
        <v>0.2851476302</v>
      </c>
      <c r="AU486" s="30">
        <f t="shared" si="45"/>
        <v>0.05768711789</v>
      </c>
      <c r="AV486" s="41">
        <f t="shared" si="46"/>
        <v>0.3878171876</v>
      </c>
      <c r="AW486" s="42">
        <f t="shared" si="47"/>
        <v>0.52075279</v>
      </c>
      <c r="AX486" s="42">
        <f t="shared" si="48"/>
        <v>0.6084600832</v>
      </c>
      <c r="AY486" s="36">
        <f t="shared" si="49"/>
        <v>261</v>
      </c>
      <c r="AZ486" s="37">
        <f t="shared" si="50"/>
        <v>168</v>
      </c>
      <c r="BA486" s="38">
        <f t="shared" si="51"/>
        <v>110</v>
      </c>
      <c r="BB486" s="39">
        <f t="shared" si="52"/>
        <v>52</v>
      </c>
      <c r="BC486" s="43"/>
      <c r="BD486" s="43"/>
      <c r="BE486" s="43">
        <f t="shared" si="53"/>
        <v>1</v>
      </c>
      <c r="BF486" s="43">
        <f t="shared" ref="BF486:BK486" si="1976">POWER($AQ486,BF$3)</f>
        <v>0.6790123457</v>
      </c>
      <c r="BG486" s="43">
        <f t="shared" si="1976"/>
        <v>0.4610577656</v>
      </c>
      <c r="BH486" s="43">
        <f t="shared" si="1976"/>
        <v>0.3130639149</v>
      </c>
      <c r="BI486" s="43">
        <f t="shared" si="1976"/>
        <v>0.2125742632</v>
      </c>
      <c r="BJ486" s="43">
        <f t="shared" si="1976"/>
        <v>0.1443405491</v>
      </c>
      <c r="BK486" s="43">
        <f t="shared" si="1976"/>
        <v>0.09800901481</v>
      </c>
      <c r="BL486" s="43">
        <f t="shared" ref="BL486:BO486" si="1977">$AR486*BE486</f>
        <v>0.6440677966</v>
      </c>
      <c r="BM486" s="43">
        <f t="shared" si="1977"/>
        <v>0.4373299854</v>
      </c>
      <c r="BN486" s="43">
        <f t="shared" si="1977"/>
        <v>0.2969524592</v>
      </c>
      <c r="BO486" s="43">
        <f t="shared" si="1977"/>
        <v>0.2016343859</v>
      </c>
      <c r="BP486" s="43"/>
      <c r="BQ486" s="43"/>
      <c r="BR486" s="43"/>
      <c r="BS486" s="43"/>
      <c r="BT486" s="43"/>
      <c r="BU486" s="43"/>
      <c r="BV486" s="43"/>
      <c r="BW486" s="43"/>
      <c r="BX486" s="43"/>
    </row>
    <row r="487">
      <c r="A487" s="30"/>
      <c r="B487" s="30"/>
      <c r="C487" s="44">
        <f t="shared" si="56"/>
        <v>483</v>
      </c>
      <c r="D487" s="32">
        <f t="shared" si="14"/>
        <v>1515</v>
      </c>
      <c r="E487" s="32">
        <f t="shared" si="15"/>
        <v>1515</v>
      </c>
      <c r="F487" s="33">
        <f t="shared" si="16"/>
        <v>802</v>
      </c>
      <c r="G487" s="30">
        <f t="shared" si="17"/>
        <v>521</v>
      </c>
      <c r="H487" s="34">
        <f t="shared" si="18"/>
        <v>281</v>
      </c>
      <c r="I487" s="35">
        <f t="shared" si="19"/>
        <v>0.294790742</v>
      </c>
      <c r="J487" s="35">
        <f t="shared" si="20"/>
        <v>0.4124541049</v>
      </c>
      <c r="K487" s="36">
        <f t="shared" si="21"/>
        <v>154</v>
      </c>
      <c r="L487" s="37">
        <f t="shared" si="22"/>
        <v>367</v>
      </c>
      <c r="M487" s="38">
        <f t="shared" si="23"/>
        <v>116</v>
      </c>
      <c r="N487" s="39">
        <f t="shared" si="24"/>
        <v>165</v>
      </c>
      <c r="O487" s="35">
        <f t="shared" si="25"/>
        <v>0.2955854127</v>
      </c>
      <c r="P487" s="35">
        <f t="shared" si="26"/>
        <v>0.4128113879</v>
      </c>
      <c r="Q487" s="40">
        <f t="shared" si="27"/>
        <v>0.3366583541</v>
      </c>
      <c r="R487" s="35">
        <f t="shared" si="28"/>
        <v>0.2401656315</v>
      </c>
      <c r="S487" s="10">
        <f t="shared" si="57"/>
        <v>0.6577836373</v>
      </c>
      <c r="T487" s="10">
        <f t="shared" si="29"/>
        <v>0.912329012</v>
      </c>
      <c r="U487" s="10">
        <f t="shared" si="30"/>
        <v>0.912329012</v>
      </c>
      <c r="V487" s="30">
        <f t="shared" si="31"/>
        <v>802</v>
      </c>
      <c r="W487" s="30">
        <f t="shared" si="32"/>
        <v>270</v>
      </c>
      <c r="X487" s="34">
        <f t="shared" si="33"/>
        <v>528</v>
      </c>
      <c r="Y487" s="36">
        <f t="shared" si="34"/>
        <v>412</v>
      </c>
      <c r="Z487" s="37">
        <f t="shared" ref="Z487:AA487" si="1978">L487</f>
        <v>367</v>
      </c>
      <c r="AA487" s="38">
        <f t="shared" si="1978"/>
        <v>116</v>
      </c>
      <c r="AB487" s="39">
        <f t="shared" si="36"/>
        <v>40</v>
      </c>
      <c r="AC487" s="35">
        <f t="shared" si="37"/>
        <v>0.7435897436</v>
      </c>
      <c r="AD487" s="35">
        <f t="shared" si="38"/>
        <v>0.5288831836</v>
      </c>
      <c r="AE487" s="50">
        <f t="shared" ref="AE487:AF487" si="1979">O487</f>
        <v>0.2955854127</v>
      </c>
      <c r="AF487" s="50">
        <f t="shared" si="1979"/>
        <v>0.4128113879</v>
      </c>
      <c r="AG487" s="52">
        <f t="shared" si="40"/>
        <v>0</v>
      </c>
      <c r="AH487" s="42">
        <v>453.0</v>
      </c>
      <c r="AI487" s="42">
        <v>305.0</v>
      </c>
      <c r="AJ487" s="42">
        <v>127.0</v>
      </c>
      <c r="AK487" s="42">
        <v>30.0</v>
      </c>
      <c r="AL487" s="42">
        <v>0.8089171974522293</v>
      </c>
      <c r="AM487" s="42">
        <v>0.5976253298153035</v>
      </c>
      <c r="AN487" s="42">
        <v>0.44545454545454544</v>
      </c>
      <c r="AO487" s="42">
        <v>0.44405594405594406</v>
      </c>
      <c r="AP487" s="42">
        <v>0.0</v>
      </c>
      <c r="AQ487" s="35">
        <f t="shared" si="41"/>
        <v>0.8089171975</v>
      </c>
      <c r="AR487" s="35">
        <f t="shared" si="42"/>
        <v>0.5976253298</v>
      </c>
      <c r="AS487" s="30">
        <f t="shared" si="43"/>
        <v>0.6185684418</v>
      </c>
      <c r="AT487" s="30">
        <f t="shared" si="44"/>
        <v>0.3173353933</v>
      </c>
      <c r="AU487" s="30">
        <f t="shared" si="45"/>
        <v>-0.02094311197</v>
      </c>
      <c r="AV487" s="41">
        <f t="shared" si="46"/>
        <v>0.4115503155</v>
      </c>
      <c r="AW487" s="42">
        <f t="shared" si="47"/>
        <v>0.6144301361</v>
      </c>
      <c r="AX487" s="42">
        <f t="shared" si="48"/>
        <v>0.5825883015</v>
      </c>
      <c r="AY487" s="36">
        <f t="shared" si="49"/>
        <v>426</v>
      </c>
      <c r="AZ487" s="37">
        <f t="shared" si="50"/>
        <v>305</v>
      </c>
      <c r="BA487" s="38">
        <f t="shared" si="51"/>
        <v>127</v>
      </c>
      <c r="BB487" s="39">
        <f t="shared" si="52"/>
        <v>30</v>
      </c>
      <c r="BC487" s="43"/>
      <c r="BD487" s="43"/>
      <c r="BE487" s="43">
        <f t="shared" si="53"/>
        <v>1</v>
      </c>
      <c r="BF487" s="43">
        <f t="shared" ref="BF487:BK487" si="1980">POWER($AQ487,BF$3)</f>
        <v>0.8089171975</v>
      </c>
      <c r="BG487" s="43">
        <f t="shared" si="1980"/>
        <v>0.6543470323</v>
      </c>
      <c r="BH487" s="43">
        <f t="shared" si="1980"/>
        <v>0.5293125676</v>
      </c>
      <c r="BI487" s="43">
        <f t="shared" si="1980"/>
        <v>0.4281700387</v>
      </c>
      <c r="BJ487" s="43">
        <f t="shared" si="1980"/>
        <v>0.3463541078</v>
      </c>
      <c r="BK487" s="43">
        <f t="shared" si="1980"/>
        <v>0.2801717942</v>
      </c>
      <c r="BL487" s="43">
        <f t="shared" ref="BL487:BO487" si="1981">$AR487*BE487</f>
        <v>0.5976253298</v>
      </c>
      <c r="BM487" s="43">
        <f t="shared" si="1981"/>
        <v>0.4834294069</v>
      </c>
      <c r="BN487" s="43">
        <f t="shared" si="1981"/>
        <v>0.391054361</v>
      </c>
      <c r="BO487" s="43">
        <f t="shared" si="1981"/>
        <v>0.3163305978</v>
      </c>
      <c r="BP487" s="43"/>
      <c r="BQ487" s="43"/>
      <c r="BR487" s="43"/>
      <c r="BS487" s="43"/>
      <c r="BT487" s="43"/>
      <c r="BU487" s="43"/>
      <c r="BV487" s="43"/>
      <c r="BW487" s="43"/>
      <c r="BX487" s="43"/>
    </row>
    <row r="488">
      <c r="A488" s="30"/>
      <c r="B488" s="30"/>
      <c r="C488" s="44">
        <f t="shared" si="56"/>
        <v>484</v>
      </c>
      <c r="D488" s="32">
        <f t="shared" si="14"/>
        <v>1048</v>
      </c>
      <c r="E488" s="32">
        <f t="shared" si="15"/>
        <v>1048</v>
      </c>
      <c r="F488" s="33">
        <f t="shared" si="16"/>
        <v>536</v>
      </c>
      <c r="G488" s="30">
        <f t="shared" si="17"/>
        <v>288</v>
      </c>
      <c r="H488" s="34">
        <f t="shared" si="18"/>
        <v>248</v>
      </c>
      <c r="I488" s="35">
        <f t="shared" si="19"/>
        <v>0.5222972537</v>
      </c>
      <c r="J488" s="35">
        <f t="shared" si="20"/>
        <v>0.5249782619</v>
      </c>
      <c r="K488" s="36">
        <f t="shared" si="21"/>
        <v>150</v>
      </c>
      <c r="L488" s="37">
        <f t="shared" si="22"/>
        <v>138</v>
      </c>
      <c r="M488" s="38">
        <f t="shared" si="23"/>
        <v>130</v>
      </c>
      <c r="N488" s="39">
        <f t="shared" si="24"/>
        <v>118</v>
      </c>
      <c r="O488" s="35">
        <f t="shared" si="25"/>
        <v>0.5208333333</v>
      </c>
      <c r="P488" s="35">
        <f t="shared" si="26"/>
        <v>0.5241935484</v>
      </c>
      <c r="Q488" s="40">
        <f t="shared" si="27"/>
        <v>0.5223880597</v>
      </c>
      <c r="R488" s="35">
        <f t="shared" si="28"/>
        <v>0.4850746269</v>
      </c>
      <c r="S488" s="10">
        <f t="shared" si="57"/>
        <v>0.9037059151</v>
      </c>
      <c r="T488" s="10">
        <f t="shared" si="29"/>
        <v>1.162914028</v>
      </c>
      <c r="U488" s="10">
        <f t="shared" si="30"/>
        <v>1</v>
      </c>
      <c r="V488" s="30">
        <f t="shared" si="31"/>
        <v>536</v>
      </c>
      <c r="W488" s="30">
        <f t="shared" si="32"/>
        <v>280</v>
      </c>
      <c r="X488" s="34">
        <f t="shared" si="33"/>
        <v>484</v>
      </c>
      <c r="Y488" s="36">
        <f t="shared" si="34"/>
        <v>354</v>
      </c>
      <c r="Z488" s="37">
        <f t="shared" ref="Z488:AA488" si="1982">L488</f>
        <v>138</v>
      </c>
      <c r="AA488" s="38">
        <f t="shared" si="1982"/>
        <v>130</v>
      </c>
      <c r="AB488" s="39">
        <f t="shared" si="36"/>
        <v>0</v>
      </c>
      <c r="AC488" s="35">
        <f t="shared" si="37"/>
        <v>1</v>
      </c>
      <c r="AD488" s="35">
        <f t="shared" si="38"/>
        <v>0.7195121951</v>
      </c>
      <c r="AE488" s="50">
        <f t="shared" ref="AE488:AF488" si="1983">O488</f>
        <v>0.5208333333</v>
      </c>
      <c r="AF488" s="50">
        <f t="shared" si="1983"/>
        <v>0.5241935484</v>
      </c>
      <c r="AG488" s="52">
        <f t="shared" si="40"/>
        <v>1</v>
      </c>
      <c r="AH488" s="42">
        <v>389.0</v>
      </c>
      <c r="AI488" s="42">
        <v>339.0</v>
      </c>
      <c r="AJ488" s="42">
        <v>169.0</v>
      </c>
      <c r="AK488" s="42">
        <v>169.0</v>
      </c>
      <c r="AL488" s="42">
        <v>0.5</v>
      </c>
      <c r="AM488" s="42">
        <v>0.5343406593406593</v>
      </c>
      <c r="AN488" s="42">
        <v>0.40734265734265734</v>
      </c>
      <c r="AO488" s="42">
        <v>0.4023809523809524</v>
      </c>
      <c r="AP488" s="42">
        <v>0.0</v>
      </c>
      <c r="AQ488" s="35">
        <f t="shared" si="41"/>
        <v>0.5</v>
      </c>
      <c r="AR488" s="35">
        <f t="shared" si="42"/>
        <v>0.5343406593</v>
      </c>
      <c r="AS488" s="30">
        <f t="shared" si="43"/>
        <v>0.5292281908</v>
      </c>
      <c r="AT488" s="30">
        <f t="shared" si="44"/>
        <v>0.2279951423</v>
      </c>
      <c r="AU488" s="30">
        <f t="shared" si="45"/>
        <v>0.005112468558</v>
      </c>
      <c r="AV488" s="41">
        <f t="shared" si="46"/>
        <v>0.3575738946</v>
      </c>
      <c r="AW488" s="42">
        <f t="shared" si="47"/>
        <v>0.3885754656</v>
      </c>
      <c r="AX488" s="42">
        <f t="shared" si="48"/>
        <v>0.396348445</v>
      </c>
      <c r="AY488" s="36">
        <f t="shared" si="49"/>
        <v>223</v>
      </c>
      <c r="AZ488" s="37">
        <f t="shared" si="50"/>
        <v>339</v>
      </c>
      <c r="BA488" s="38">
        <f t="shared" si="51"/>
        <v>169</v>
      </c>
      <c r="BB488" s="39">
        <f t="shared" si="52"/>
        <v>169</v>
      </c>
      <c r="BC488" s="43"/>
      <c r="BD488" s="43"/>
      <c r="BE488" s="43">
        <f t="shared" si="53"/>
        <v>1</v>
      </c>
      <c r="BF488" s="43">
        <f t="shared" ref="BF488:BK488" si="1984">POWER($AQ488,BF$3)</f>
        <v>0.5</v>
      </c>
      <c r="BG488" s="43">
        <f t="shared" si="1984"/>
        <v>0.25</v>
      </c>
      <c r="BH488" s="43">
        <f t="shared" si="1984"/>
        <v>0.125</v>
      </c>
      <c r="BI488" s="43">
        <f t="shared" si="1984"/>
        <v>0.0625</v>
      </c>
      <c r="BJ488" s="43">
        <f t="shared" si="1984"/>
        <v>0.03125</v>
      </c>
      <c r="BK488" s="43">
        <f t="shared" si="1984"/>
        <v>0.015625</v>
      </c>
      <c r="BL488" s="43">
        <f t="shared" ref="BL488:BO488" si="1985">$AR488*BE488</f>
        <v>0.5343406593</v>
      </c>
      <c r="BM488" s="43">
        <f t="shared" si="1985"/>
        <v>0.2671703297</v>
      </c>
      <c r="BN488" s="43">
        <f t="shared" si="1985"/>
        <v>0.1335851648</v>
      </c>
      <c r="BO488" s="43">
        <f t="shared" si="1985"/>
        <v>0.06679258242</v>
      </c>
      <c r="BP488" s="43"/>
      <c r="BQ488" s="43"/>
      <c r="BR488" s="43"/>
      <c r="BS488" s="43"/>
      <c r="BT488" s="43"/>
      <c r="BU488" s="43"/>
      <c r="BV488" s="43"/>
      <c r="BW488" s="43"/>
      <c r="BX488" s="43"/>
    </row>
    <row r="489">
      <c r="A489" s="30"/>
      <c r="B489" s="30"/>
      <c r="C489" s="44">
        <f t="shared" si="56"/>
        <v>485</v>
      </c>
      <c r="D489" s="32">
        <f t="shared" si="14"/>
        <v>1749</v>
      </c>
      <c r="E489" s="32">
        <f t="shared" si="15"/>
        <v>1749</v>
      </c>
      <c r="F489" s="33">
        <f t="shared" si="16"/>
        <v>957</v>
      </c>
      <c r="G489" s="30">
        <f t="shared" si="17"/>
        <v>656</v>
      </c>
      <c r="H489" s="34">
        <f t="shared" si="18"/>
        <v>301</v>
      </c>
      <c r="I489" s="35">
        <f t="shared" si="19"/>
        <v>0.429370222</v>
      </c>
      <c r="J489" s="35">
        <f t="shared" si="20"/>
        <v>0.4388452488</v>
      </c>
      <c r="K489" s="36">
        <f t="shared" si="21"/>
        <v>282</v>
      </c>
      <c r="L489" s="37">
        <f t="shared" si="22"/>
        <v>374</v>
      </c>
      <c r="M489" s="38">
        <f t="shared" si="23"/>
        <v>132</v>
      </c>
      <c r="N489" s="39">
        <f t="shared" si="24"/>
        <v>169</v>
      </c>
      <c r="O489" s="35">
        <f t="shared" si="25"/>
        <v>0.4298780488</v>
      </c>
      <c r="P489" s="35">
        <f t="shared" si="26"/>
        <v>0.438538206</v>
      </c>
      <c r="Q489" s="40">
        <f t="shared" si="27"/>
        <v>0.4326018809</v>
      </c>
      <c r="R489" s="35">
        <f t="shared" si="28"/>
        <v>0.2608695652</v>
      </c>
      <c r="S489" s="10">
        <f t="shared" si="57"/>
        <v>0.582249412</v>
      </c>
      <c r="T489" s="10">
        <f t="shared" si="29"/>
        <v>0.7756048807</v>
      </c>
      <c r="U489" s="10">
        <f t="shared" si="30"/>
        <v>0.7756048807</v>
      </c>
      <c r="V489" s="30">
        <f t="shared" si="31"/>
        <v>957</v>
      </c>
      <c r="W489" s="30">
        <f t="shared" si="32"/>
        <v>414</v>
      </c>
      <c r="X489" s="34">
        <f t="shared" si="33"/>
        <v>557</v>
      </c>
      <c r="Y489" s="36">
        <f t="shared" si="34"/>
        <v>425</v>
      </c>
      <c r="Z489" s="37">
        <f t="shared" ref="Z489:AA489" si="1986">L489</f>
        <v>374</v>
      </c>
      <c r="AA489" s="38">
        <f t="shared" si="1986"/>
        <v>132</v>
      </c>
      <c r="AB489" s="39">
        <f t="shared" si="36"/>
        <v>123</v>
      </c>
      <c r="AC489" s="35">
        <f t="shared" si="37"/>
        <v>0.5176470588</v>
      </c>
      <c r="AD489" s="35">
        <f t="shared" si="38"/>
        <v>0.5319148936</v>
      </c>
      <c r="AE489" s="50">
        <f t="shared" ref="AE489:AF489" si="1987">O489</f>
        <v>0.4298780488</v>
      </c>
      <c r="AF489" s="50">
        <f t="shared" si="1987"/>
        <v>0.438538206</v>
      </c>
      <c r="AG489" s="52">
        <f t="shared" si="40"/>
        <v>0</v>
      </c>
      <c r="AH489" s="42">
        <v>434.0</v>
      </c>
      <c r="AI489" s="42">
        <v>280.0</v>
      </c>
      <c r="AJ489" s="42">
        <v>285.0</v>
      </c>
      <c r="AK489" s="42">
        <v>252.0</v>
      </c>
      <c r="AL489" s="42">
        <v>0.5307262569832403</v>
      </c>
      <c r="AM489" s="42">
        <v>0.6078431372549019</v>
      </c>
      <c r="AN489" s="42">
        <v>0.6078431372549019</v>
      </c>
      <c r="AO489" s="42">
        <v>0.7160804020100503</v>
      </c>
      <c r="AP489" s="42">
        <v>0.0</v>
      </c>
      <c r="AQ489" s="35">
        <f t="shared" si="41"/>
        <v>0.530726257</v>
      </c>
      <c r="AR489" s="35">
        <f t="shared" si="42"/>
        <v>0.6078431373</v>
      </c>
      <c r="AS489" s="30">
        <f t="shared" si="43"/>
        <v>0.540045303</v>
      </c>
      <c r="AT489" s="30">
        <f t="shared" si="44"/>
        <v>0.2388122545</v>
      </c>
      <c r="AU489" s="30">
        <f t="shared" si="45"/>
        <v>0.0677978343</v>
      </c>
      <c r="AV489" s="41">
        <f t="shared" si="46"/>
        <v>0.3625670535</v>
      </c>
      <c r="AW489" s="42">
        <f t="shared" si="47"/>
        <v>0.4115225709</v>
      </c>
      <c r="AX489" s="42">
        <f t="shared" si="48"/>
        <v>0.5146021621</v>
      </c>
      <c r="AY489" s="36">
        <f t="shared" si="49"/>
        <v>297</v>
      </c>
      <c r="AZ489" s="37">
        <f t="shared" si="50"/>
        <v>280</v>
      </c>
      <c r="BA489" s="38">
        <f t="shared" si="51"/>
        <v>285</v>
      </c>
      <c r="BB489" s="39">
        <f t="shared" si="52"/>
        <v>252</v>
      </c>
      <c r="BC489" s="43"/>
      <c r="BD489" s="43"/>
      <c r="BE489" s="43">
        <f t="shared" si="53"/>
        <v>1</v>
      </c>
      <c r="BF489" s="43">
        <f t="shared" ref="BF489:BK489" si="1988">POWER($AQ489,BF$3)</f>
        <v>0.530726257</v>
      </c>
      <c r="BG489" s="43">
        <f t="shared" si="1988"/>
        <v>0.2816703599</v>
      </c>
      <c r="BH489" s="43">
        <f t="shared" si="1988"/>
        <v>0.1494898558</v>
      </c>
      <c r="BI489" s="43">
        <f t="shared" si="1988"/>
        <v>0.07933819162</v>
      </c>
      <c r="BJ489" s="43">
        <f t="shared" si="1988"/>
        <v>0.04210686147</v>
      </c>
      <c r="BK489" s="43">
        <f t="shared" si="1988"/>
        <v>0.02234721698</v>
      </c>
      <c r="BL489" s="43">
        <f t="shared" ref="BL489:BO489" si="1989">$AR489*BE489</f>
        <v>0.6078431373</v>
      </c>
      <c r="BM489" s="43">
        <f t="shared" si="1989"/>
        <v>0.3225983131</v>
      </c>
      <c r="BN489" s="43">
        <f t="shared" si="1989"/>
        <v>0.1712113952</v>
      </c>
      <c r="BO489" s="43">
        <f t="shared" si="1989"/>
        <v>0.09086638293</v>
      </c>
      <c r="BP489" s="43"/>
      <c r="BQ489" s="43"/>
      <c r="BR489" s="43"/>
      <c r="BS489" s="43"/>
      <c r="BT489" s="43"/>
      <c r="BU489" s="43"/>
      <c r="BV489" s="43"/>
      <c r="BW489" s="43"/>
      <c r="BX489" s="43"/>
    </row>
    <row r="490">
      <c r="A490" s="30"/>
      <c r="B490" s="30"/>
      <c r="C490" s="44">
        <f t="shared" si="56"/>
        <v>486</v>
      </c>
      <c r="D490" s="32">
        <f t="shared" si="14"/>
        <v>1523</v>
      </c>
      <c r="E490" s="32">
        <f t="shared" si="15"/>
        <v>1523</v>
      </c>
      <c r="F490" s="33">
        <f t="shared" si="16"/>
        <v>699</v>
      </c>
      <c r="G490" s="30">
        <f t="shared" si="17"/>
        <v>467</v>
      </c>
      <c r="H490" s="34">
        <f t="shared" si="18"/>
        <v>232</v>
      </c>
      <c r="I490" s="35">
        <f t="shared" si="19"/>
        <v>0.3709647775</v>
      </c>
      <c r="J490" s="35">
        <f t="shared" si="20"/>
        <v>0.3137379658</v>
      </c>
      <c r="K490" s="36">
        <f t="shared" si="21"/>
        <v>173</v>
      </c>
      <c r="L490" s="37">
        <f t="shared" si="22"/>
        <v>294</v>
      </c>
      <c r="M490" s="38">
        <f t="shared" si="23"/>
        <v>73</v>
      </c>
      <c r="N490" s="39">
        <f t="shared" si="24"/>
        <v>159</v>
      </c>
      <c r="O490" s="35">
        <f t="shared" si="25"/>
        <v>0.3704496788</v>
      </c>
      <c r="P490" s="35">
        <f t="shared" si="26"/>
        <v>0.3146551724</v>
      </c>
      <c r="Q490" s="40">
        <f t="shared" si="27"/>
        <v>0.3519313305</v>
      </c>
      <c r="R490" s="35">
        <f t="shared" si="28"/>
        <v>0.1989100817</v>
      </c>
      <c r="S490" s="10">
        <f t="shared" si="57"/>
        <v>0.5752465766</v>
      </c>
      <c r="T490" s="10">
        <f t="shared" si="29"/>
        <v>0.8027225337</v>
      </c>
      <c r="U490" s="10">
        <f t="shared" si="30"/>
        <v>0.8027225337</v>
      </c>
      <c r="V490" s="30">
        <f t="shared" si="31"/>
        <v>699</v>
      </c>
      <c r="W490" s="30">
        <f t="shared" si="32"/>
        <v>246</v>
      </c>
      <c r="X490" s="34">
        <f t="shared" si="33"/>
        <v>402</v>
      </c>
      <c r="Y490" s="36">
        <f t="shared" si="34"/>
        <v>329</v>
      </c>
      <c r="Z490" s="37">
        <f t="shared" ref="Z490:AA490" si="1990">L490</f>
        <v>294</v>
      </c>
      <c r="AA490" s="38">
        <f t="shared" si="1990"/>
        <v>73</v>
      </c>
      <c r="AB490" s="39">
        <f t="shared" si="36"/>
        <v>81</v>
      </c>
      <c r="AC490" s="35">
        <f t="shared" si="37"/>
        <v>0.474025974</v>
      </c>
      <c r="AD490" s="35">
        <f t="shared" si="38"/>
        <v>0.5280898876</v>
      </c>
      <c r="AE490" s="50">
        <f t="shared" ref="AE490:AF490" si="1991">O490</f>
        <v>0.3704496788</v>
      </c>
      <c r="AF490" s="50">
        <f t="shared" si="1991"/>
        <v>0.3146551724</v>
      </c>
      <c r="AG490" s="52">
        <f t="shared" si="40"/>
        <v>0</v>
      </c>
      <c r="AH490" s="42">
        <v>274.0</v>
      </c>
      <c r="AI490" s="42">
        <v>167.0</v>
      </c>
      <c r="AJ490" s="42">
        <v>143.0</v>
      </c>
      <c r="AK490" s="42">
        <v>56.0</v>
      </c>
      <c r="AL490" s="42">
        <v>0.7185929648241206</v>
      </c>
      <c r="AM490" s="42">
        <v>0.6213151927437641</v>
      </c>
      <c r="AN490" s="42">
        <v>0.48773006134969327</v>
      </c>
      <c r="AO490" s="42">
        <v>0.5181159420289855</v>
      </c>
      <c r="AP490" s="42">
        <v>0.0</v>
      </c>
      <c r="AQ490" s="35">
        <f t="shared" si="41"/>
        <v>0.7185929648</v>
      </c>
      <c r="AR490" s="35">
        <f t="shared" si="42"/>
        <v>0.6213151927</v>
      </c>
      <c r="AS490" s="30">
        <f t="shared" si="43"/>
        <v>0.5970442838</v>
      </c>
      <c r="AT490" s="30">
        <f t="shared" si="44"/>
        <v>0.2958112353</v>
      </c>
      <c r="AU490" s="30">
        <f t="shared" si="45"/>
        <v>0.02427090899</v>
      </c>
      <c r="AV490" s="41">
        <f t="shared" si="46"/>
        <v>0.3948862955</v>
      </c>
      <c r="AW490" s="42">
        <f t="shared" si="47"/>
        <v>0.5494907351</v>
      </c>
      <c r="AX490" s="42">
        <f t="shared" si="48"/>
        <v>0.5863921407</v>
      </c>
      <c r="AY490" s="36">
        <f t="shared" si="49"/>
        <v>237</v>
      </c>
      <c r="AZ490" s="37">
        <f t="shared" si="50"/>
        <v>167</v>
      </c>
      <c r="BA490" s="38">
        <f t="shared" si="51"/>
        <v>143</v>
      </c>
      <c r="BB490" s="39">
        <f t="shared" si="52"/>
        <v>56</v>
      </c>
      <c r="BC490" s="43"/>
      <c r="BD490" s="43"/>
      <c r="BE490" s="43">
        <f t="shared" si="53"/>
        <v>1</v>
      </c>
      <c r="BF490" s="43">
        <f t="shared" ref="BF490:BK490" si="1992">POWER($AQ490,BF$3)</f>
        <v>0.7185929648</v>
      </c>
      <c r="BG490" s="43">
        <f t="shared" si="1992"/>
        <v>0.5163758491</v>
      </c>
      <c r="BH490" s="43">
        <f t="shared" si="1992"/>
        <v>0.3710640524</v>
      </c>
      <c r="BI490" s="43">
        <f t="shared" si="1992"/>
        <v>0.2666440175</v>
      </c>
      <c r="BJ490" s="43">
        <f t="shared" si="1992"/>
        <v>0.1916085151</v>
      </c>
      <c r="BK490" s="43">
        <f t="shared" si="1992"/>
        <v>0.137688531</v>
      </c>
      <c r="BL490" s="43">
        <f t="shared" ref="BL490:BO490" si="1993">$AR490*BE490</f>
        <v>0.6213151927</v>
      </c>
      <c r="BM490" s="43">
        <f t="shared" si="1993"/>
        <v>0.4464727264</v>
      </c>
      <c r="BN490" s="43">
        <f t="shared" si="1993"/>
        <v>0.3208321602</v>
      </c>
      <c r="BO490" s="43">
        <f t="shared" si="1993"/>
        <v>0.2305477332</v>
      </c>
      <c r="BP490" s="43"/>
      <c r="BQ490" s="43"/>
      <c r="BR490" s="43"/>
      <c r="BS490" s="43"/>
      <c r="BT490" s="43"/>
      <c r="BU490" s="43"/>
      <c r="BV490" s="43"/>
      <c r="BW490" s="43"/>
      <c r="BX490" s="43"/>
    </row>
    <row r="491">
      <c r="A491" s="30"/>
      <c r="B491" s="30"/>
      <c r="C491" s="44">
        <f t="shared" si="56"/>
        <v>487</v>
      </c>
      <c r="D491" s="32">
        <f t="shared" si="14"/>
        <v>2325</v>
      </c>
      <c r="E491" s="32">
        <f t="shared" si="15"/>
        <v>2325</v>
      </c>
      <c r="F491" s="33">
        <f t="shared" si="16"/>
        <v>1188</v>
      </c>
      <c r="G491" s="30">
        <f t="shared" si="17"/>
        <v>766</v>
      </c>
      <c r="H491" s="34">
        <f t="shared" si="18"/>
        <v>422</v>
      </c>
      <c r="I491" s="35">
        <f t="shared" si="19"/>
        <v>0.5623549573</v>
      </c>
      <c r="J491" s="35">
        <f t="shared" si="20"/>
        <v>0.6859482609</v>
      </c>
      <c r="K491" s="36">
        <f t="shared" si="21"/>
        <v>431</v>
      </c>
      <c r="L491" s="37">
        <f t="shared" si="22"/>
        <v>335</v>
      </c>
      <c r="M491" s="38">
        <f t="shared" si="23"/>
        <v>289</v>
      </c>
      <c r="N491" s="39">
        <f t="shared" si="24"/>
        <v>133</v>
      </c>
      <c r="O491" s="35">
        <f t="shared" si="25"/>
        <v>0.5626631854</v>
      </c>
      <c r="P491" s="35">
        <f t="shared" si="26"/>
        <v>0.6848341232</v>
      </c>
      <c r="Q491" s="40">
        <f t="shared" si="27"/>
        <v>0.6060606061</v>
      </c>
      <c r="R491" s="35">
        <f t="shared" si="28"/>
        <v>0.4631410256</v>
      </c>
      <c r="S491" s="10">
        <f t="shared" si="57"/>
        <v>0.7292139614</v>
      </c>
      <c r="T491" s="10">
        <f t="shared" si="29"/>
        <v>0.8905251995</v>
      </c>
      <c r="U491" s="10">
        <f t="shared" si="30"/>
        <v>0.8905251995</v>
      </c>
      <c r="V491" s="30">
        <f t="shared" si="31"/>
        <v>1188</v>
      </c>
      <c r="W491" s="30">
        <f t="shared" si="32"/>
        <v>720</v>
      </c>
      <c r="X491" s="34">
        <f t="shared" si="33"/>
        <v>866</v>
      </c>
      <c r="Y491" s="36">
        <f t="shared" si="34"/>
        <v>577</v>
      </c>
      <c r="Z491" s="37">
        <f t="shared" ref="Z491:AA491" si="1994">L491</f>
        <v>335</v>
      </c>
      <c r="AA491" s="38">
        <f t="shared" si="1994"/>
        <v>289</v>
      </c>
      <c r="AB491" s="39">
        <f t="shared" si="36"/>
        <v>71</v>
      </c>
      <c r="AC491" s="35">
        <f t="shared" si="37"/>
        <v>0.8027777778</v>
      </c>
      <c r="AD491" s="35">
        <f t="shared" si="38"/>
        <v>0.6326754386</v>
      </c>
      <c r="AE491" s="50">
        <f t="shared" ref="AE491:AF491" si="1995">O491</f>
        <v>0.5626631854</v>
      </c>
      <c r="AF491" s="50">
        <f t="shared" si="1995"/>
        <v>0.6848341232</v>
      </c>
      <c r="AG491" s="52">
        <f t="shared" si="40"/>
        <v>0</v>
      </c>
      <c r="AH491" s="42">
        <v>86.0</v>
      </c>
      <c r="AI491" s="42">
        <v>102.0</v>
      </c>
      <c r="AJ491" s="42">
        <v>22.0</v>
      </c>
      <c r="AK491" s="42">
        <v>56.0</v>
      </c>
      <c r="AL491" s="42">
        <v>0.28205128205128205</v>
      </c>
      <c r="AM491" s="42">
        <v>0.4574468085106383</v>
      </c>
      <c r="AN491" s="42">
        <v>0.43956043956043955</v>
      </c>
      <c r="AO491" s="42">
        <v>0.36666666666666664</v>
      </c>
      <c r="AP491" s="42">
        <v>0.0</v>
      </c>
      <c r="AQ491" s="35">
        <f t="shared" si="41"/>
        <v>0.2820512821</v>
      </c>
      <c r="AR491" s="35">
        <f t="shared" si="42"/>
        <v>0.4574468085</v>
      </c>
      <c r="AS491" s="30">
        <f t="shared" si="43"/>
        <v>0.4413172048</v>
      </c>
      <c r="AT491" s="30">
        <f t="shared" si="44"/>
        <v>0.1400841563</v>
      </c>
      <c r="AU491" s="30">
        <f t="shared" si="45"/>
        <v>0.01612960371</v>
      </c>
      <c r="AV491" s="41">
        <f t="shared" si="46"/>
        <v>0.3244245113</v>
      </c>
      <c r="AW491" s="42">
        <f t="shared" si="47"/>
        <v>0.2226841896</v>
      </c>
      <c r="AX491" s="42">
        <f t="shared" si="48"/>
        <v>0.2472075829</v>
      </c>
      <c r="AY491" s="36">
        <f t="shared" si="49"/>
        <v>33</v>
      </c>
      <c r="AZ491" s="37">
        <f t="shared" si="50"/>
        <v>102</v>
      </c>
      <c r="BA491" s="38">
        <f t="shared" si="51"/>
        <v>22</v>
      </c>
      <c r="BB491" s="39">
        <f t="shared" si="52"/>
        <v>56</v>
      </c>
      <c r="BC491" s="43"/>
      <c r="BD491" s="43"/>
      <c r="BE491" s="43">
        <f t="shared" si="53"/>
        <v>1</v>
      </c>
      <c r="BF491" s="43">
        <f t="shared" ref="BF491:BK491" si="1996">POWER($AQ491,BF$3)</f>
        <v>0.2820512821</v>
      </c>
      <c r="BG491" s="43">
        <f t="shared" si="1996"/>
        <v>0.07955292571</v>
      </c>
      <c r="BH491" s="43">
        <f t="shared" si="1996"/>
        <v>0.02243800469</v>
      </c>
      <c r="BI491" s="43">
        <f t="shared" si="1996"/>
        <v>0.006328667989</v>
      </c>
      <c r="BJ491" s="43">
        <f t="shared" si="1996"/>
        <v>0.00178500892</v>
      </c>
      <c r="BK491" s="43">
        <f t="shared" si="1996"/>
        <v>0.0005034640543</v>
      </c>
      <c r="BL491" s="43">
        <f t="shared" ref="BL491:BO491" si="1997">$AR491*BE491</f>
        <v>0.4574468085</v>
      </c>
      <c r="BM491" s="43">
        <f t="shared" si="1997"/>
        <v>0.1290234588</v>
      </c>
      <c r="BN491" s="43">
        <f t="shared" si="1997"/>
        <v>0.03639123197</v>
      </c>
      <c r="BO491" s="43">
        <f t="shared" si="1997"/>
        <v>0.01026419363</v>
      </c>
      <c r="BP491" s="43"/>
      <c r="BQ491" s="43"/>
      <c r="BR491" s="43"/>
      <c r="BS491" s="43"/>
      <c r="BT491" s="43"/>
      <c r="BU491" s="43"/>
      <c r="BV491" s="43"/>
      <c r="BW491" s="43"/>
      <c r="BX491" s="43"/>
    </row>
    <row r="492">
      <c r="A492" s="30"/>
      <c r="B492" s="30"/>
      <c r="C492" s="44">
        <f t="shared" si="56"/>
        <v>488</v>
      </c>
      <c r="D492" s="32">
        <f t="shared" si="14"/>
        <v>1362</v>
      </c>
      <c r="E492" s="32">
        <f t="shared" si="15"/>
        <v>1362</v>
      </c>
      <c r="F492" s="33">
        <f t="shared" si="16"/>
        <v>749</v>
      </c>
      <c r="G492" s="30">
        <f t="shared" si="17"/>
        <v>554</v>
      </c>
      <c r="H492" s="34">
        <f t="shared" si="18"/>
        <v>195</v>
      </c>
      <c r="I492" s="35">
        <f t="shared" si="19"/>
        <v>0.5145538052</v>
      </c>
      <c r="J492" s="35">
        <f t="shared" si="20"/>
        <v>0.5605554785</v>
      </c>
      <c r="K492" s="36">
        <f t="shared" si="21"/>
        <v>285</v>
      </c>
      <c r="L492" s="37">
        <f t="shared" si="22"/>
        <v>269</v>
      </c>
      <c r="M492" s="38">
        <f t="shared" si="23"/>
        <v>109</v>
      </c>
      <c r="N492" s="39">
        <f t="shared" si="24"/>
        <v>86</v>
      </c>
      <c r="O492" s="35">
        <f t="shared" si="25"/>
        <v>0.5144404332</v>
      </c>
      <c r="P492" s="35">
        <f t="shared" si="26"/>
        <v>0.558974359</v>
      </c>
      <c r="Q492" s="40">
        <f t="shared" si="27"/>
        <v>0.526034713</v>
      </c>
      <c r="R492" s="35">
        <f t="shared" si="28"/>
        <v>0.2883597884</v>
      </c>
      <c r="S492" s="10">
        <f t="shared" si="57"/>
        <v>0.5589658255</v>
      </c>
      <c r="T492" s="10">
        <f t="shared" si="29"/>
        <v>0.7203100097</v>
      </c>
      <c r="U492" s="10">
        <f t="shared" si="30"/>
        <v>0.7203100097</v>
      </c>
      <c r="V492" s="30">
        <f t="shared" si="31"/>
        <v>749</v>
      </c>
      <c r="W492" s="30">
        <f t="shared" si="32"/>
        <v>394</v>
      </c>
      <c r="X492" s="34">
        <f t="shared" si="33"/>
        <v>419</v>
      </c>
      <c r="Y492" s="36">
        <f t="shared" si="34"/>
        <v>310</v>
      </c>
      <c r="Z492" s="37">
        <f t="shared" ref="Z492:AA492" si="1998">L492</f>
        <v>269</v>
      </c>
      <c r="AA492" s="38">
        <f t="shared" si="1998"/>
        <v>109</v>
      </c>
      <c r="AB492" s="39">
        <f t="shared" si="36"/>
        <v>120</v>
      </c>
      <c r="AC492" s="35">
        <f t="shared" si="37"/>
        <v>0.4759825328</v>
      </c>
      <c r="AD492" s="35">
        <f t="shared" si="38"/>
        <v>0.5354058722</v>
      </c>
      <c r="AE492" s="50">
        <f t="shared" ref="AE492:AF492" si="1999">O492</f>
        <v>0.5144404332</v>
      </c>
      <c r="AF492" s="50">
        <f t="shared" si="1999"/>
        <v>0.558974359</v>
      </c>
      <c r="AG492" s="52">
        <f t="shared" si="40"/>
        <v>0</v>
      </c>
      <c r="AH492" s="42">
        <v>318.0</v>
      </c>
      <c r="AI492" s="42">
        <v>237.0</v>
      </c>
      <c r="AJ492" s="42">
        <v>89.0</v>
      </c>
      <c r="AK492" s="42">
        <v>30.0</v>
      </c>
      <c r="AL492" s="42">
        <v>0.7478991596638656</v>
      </c>
      <c r="AM492" s="42">
        <v>0.572972972972973</v>
      </c>
      <c r="AN492" s="42">
        <v>0.4261501210653753</v>
      </c>
      <c r="AO492" s="42">
        <v>0.46113989637305697</v>
      </c>
      <c r="AP492" s="42">
        <v>0.0</v>
      </c>
      <c r="AQ492" s="35">
        <f t="shared" si="41"/>
        <v>0.7478991597</v>
      </c>
      <c r="AR492" s="35">
        <f t="shared" si="42"/>
        <v>0.572972973</v>
      </c>
      <c r="AS492" s="30">
        <f t="shared" si="43"/>
        <v>0.604460819</v>
      </c>
      <c r="AT492" s="30">
        <f t="shared" si="44"/>
        <v>0.3032277706</v>
      </c>
      <c r="AU492" s="30">
        <f t="shared" si="45"/>
        <v>-0.03148784606</v>
      </c>
      <c r="AV492" s="41">
        <f t="shared" si="46"/>
        <v>0.4002114796</v>
      </c>
      <c r="AW492" s="42">
        <f t="shared" si="47"/>
        <v>0.570657618</v>
      </c>
      <c r="AX492" s="42">
        <f t="shared" si="48"/>
        <v>0.5227836065</v>
      </c>
      <c r="AY492" s="36">
        <f t="shared" si="49"/>
        <v>260</v>
      </c>
      <c r="AZ492" s="37">
        <f t="shared" si="50"/>
        <v>237</v>
      </c>
      <c r="BA492" s="38">
        <f t="shared" si="51"/>
        <v>89</v>
      </c>
      <c r="BB492" s="39">
        <f t="shared" si="52"/>
        <v>30</v>
      </c>
      <c r="BC492" s="43"/>
      <c r="BD492" s="43"/>
      <c r="BE492" s="43">
        <f t="shared" si="53"/>
        <v>1</v>
      </c>
      <c r="BF492" s="43">
        <f t="shared" ref="BF492:BK492" si="2000">POWER($AQ492,BF$3)</f>
        <v>0.7478991597</v>
      </c>
      <c r="BG492" s="43">
        <f t="shared" si="2000"/>
        <v>0.559353153</v>
      </c>
      <c r="BH492" s="43">
        <f t="shared" si="2000"/>
        <v>0.4183397531</v>
      </c>
      <c r="BI492" s="43">
        <f t="shared" si="2000"/>
        <v>0.3128759498</v>
      </c>
      <c r="BJ492" s="43">
        <f t="shared" si="2000"/>
        <v>0.2339996599</v>
      </c>
      <c r="BK492" s="43">
        <f t="shared" si="2000"/>
        <v>0.175008149</v>
      </c>
      <c r="BL492" s="43">
        <f t="shared" ref="BL492:BO492" si="2001">$AR492*BE492</f>
        <v>0.572972973</v>
      </c>
      <c r="BM492" s="43">
        <f t="shared" si="2001"/>
        <v>0.428526005</v>
      </c>
      <c r="BN492" s="43">
        <f t="shared" si="2001"/>
        <v>0.320494239</v>
      </c>
      <c r="BO492" s="43">
        <f t="shared" si="2001"/>
        <v>0.239697372</v>
      </c>
      <c r="BP492" s="43"/>
      <c r="BQ492" s="43"/>
      <c r="BR492" s="43"/>
      <c r="BS492" s="43"/>
      <c r="BT492" s="43"/>
      <c r="BU492" s="43"/>
      <c r="BV492" s="43"/>
      <c r="BW492" s="43"/>
      <c r="BX492" s="43"/>
    </row>
    <row r="493">
      <c r="A493" s="30"/>
      <c r="B493" s="30"/>
      <c r="C493" s="44">
        <f t="shared" si="56"/>
        <v>489</v>
      </c>
      <c r="D493" s="32">
        <f t="shared" si="14"/>
        <v>641</v>
      </c>
      <c r="E493" s="32">
        <f t="shared" si="15"/>
        <v>641</v>
      </c>
      <c r="F493" s="33">
        <f t="shared" si="16"/>
        <v>273</v>
      </c>
      <c r="G493" s="30">
        <f t="shared" si="17"/>
        <v>145</v>
      </c>
      <c r="H493" s="34">
        <f t="shared" si="18"/>
        <v>128</v>
      </c>
      <c r="I493" s="35">
        <f t="shared" si="19"/>
        <v>0.3044197093</v>
      </c>
      <c r="J493" s="35">
        <f t="shared" si="20"/>
        <v>0.3415365933</v>
      </c>
      <c r="K493" s="36">
        <f t="shared" si="21"/>
        <v>44</v>
      </c>
      <c r="L493" s="37">
        <f t="shared" si="22"/>
        <v>101</v>
      </c>
      <c r="M493" s="38">
        <f t="shared" si="23"/>
        <v>44</v>
      </c>
      <c r="N493" s="39">
        <f t="shared" si="24"/>
        <v>84</v>
      </c>
      <c r="O493" s="35">
        <f t="shared" si="25"/>
        <v>0.3034482759</v>
      </c>
      <c r="P493" s="35">
        <f t="shared" si="26"/>
        <v>0.34375</v>
      </c>
      <c r="Q493" s="40">
        <f t="shared" si="27"/>
        <v>0.3223443223</v>
      </c>
      <c r="R493" s="35">
        <f t="shared" si="28"/>
        <v>0.3034482759</v>
      </c>
      <c r="S493" s="10">
        <f t="shared" si="57"/>
        <v>0.6771149458</v>
      </c>
      <c r="T493" s="10">
        <f t="shared" si="29"/>
        <v>0.9045977066</v>
      </c>
      <c r="U493" s="10">
        <f t="shared" si="30"/>
        <v>0.9045977066</v>
      </c>
      <c r="V493" s="30">
        <f t="shared" si="31"/>
        <v>273</v>
      </c>
      <c r="W493" s="30">
        <f t="shared" si="32"/>
        <v>88</v>
      </c>
      <c r="X493" s="34">
        <f t="shared" si="33"/>
        <v>185</v>
      </c>
      <c r="Y493" s="36">
        <f t="shared" si="34"/>
        <v>141</v>
      </c>
      <c r="Z493" s="37">
        <f t="shared" ref="Z493:AA493" si="2002">L493</f>
        <v>101</v>
      </c>
      <c r="AA493" s="38">
        <f t="shared" si="2002"/>
        <v>44</v>
      </c>
      <c r="AB493" s="39">
        <f t="shared" si="36"/>
        <v>15</v>
      </c>
      <c r="AC493" s="35">
        <f t="shared" si="37"/>
        <v>0.7457627119</v>
      </c>
      <c r="AD493" s="35">
        <f t="shared" si="38"/>
        <v>0.5826446281</v>
      </c>
      <c r="AE493" s="50">
        <f t="shared" ref="AE493:AF493" si="2003">O493</f>
        <v>0.3034482759</v>
      </c>
      <c r="AF493" s="50">
        <f t="shared" si="2003"/>
        <v>0.34375</v>
      </c>
      <c r="AG493" s="52">
        <f t="shared" si="40"/>
        <v>0</v>
      </c>
      <c r="AH493" s="42">
        <v>363.0</v>
      </c>
      <c r="AI493" s="42">
        <v>324.0</v>
      </c>
      <c r="AJ493" s="42">
        <v>114.0</v>
      </c>
      <c r="AK493" s="42">
        <v>120.0</v>
      </c>
      <c r="AL493" s="42">
        <v>0.48717948717948717</v>
      </c>
      <c r="AM493" s="42">
        <v>0.5283842794759825</v>
      </c>
      <c r="AN493" s="42">
        <v>0.3781190019193858</v>
      </c>
      <c r="AO493" s="42">
        <v>0.35625</v>
      </c>
      <c r="AP493" s="42">
        <v>0.0</v>
      </c>
      <c r="AQ493" s="35">
        <f t="shared" si="41"/>
        <v>0.4871794872</v>
      </c>
      <c r="AR493" s="35">
        <f t="shared" si="42"/>
        <v>0.5283842795</v>
      </c>
      <c r="AS493" s="30">
        <f t="shared" si="43"/>
        <v>0.5245953118</v>
      </c>
      <c r="AT493" s="30">
        <f t="shared" si="44"/>
        <v>0.2233622633</v>
      </c>
      <c r="AU493" s="30">
        <f t="shared" si="45"/>
        <v>0.003788967709</v>
      </c>
      <c r="AV493" s="41">
        <f t="shared" si="46"/>
        <v>0.3555143263</v>
      </c>
      <c r="AW493" s="42">
        <f t="shared" si="47"/>
        <v>0.3789687015</v>
      </c>
      <c r="AX493" s="42">
        <f t="shared" si="48"/>
        <v>0.3847294348</v>
      </c>
      <c r="AY493" s="36">
        <f t="shared" si="49"/>
        <v>203</v>
      </c>
      <c r="AZ493" s="37">
        <f t="shared" si="50"/>
        <v>324</v>
      </c>
      <c r="BA493" s="38">
        <f t="shared" si="51"/>
        <v>114</v>
      </c>
      <c r="BB493" s="39">
        <f t="shared" si="52"/>
        <v>120</v>
      </c>
      <c r="BC493" s="43"/>
      <c r="BD493" s="43"/>
      <c r="BE493" s="43">
        <f t="shared" si="53"/>
        <v>1</v>
      </c>
      <c r="BF493" s="43">
        <f t="shared" ref="BF493:BK493" si="2004">POWER($AQ493,BF$3)</f>
        <v>0.4871794872</v>
      </c>
      <c r="BG493" s="43">
        <f t="shared" si="2004"/>
        <v>0.2373438527</v>
      </c>
      <c r="BH493" s="43">
        <f t="shared" si="2004"/>
        <v>0.1156290565</v>
      </c>
      <c r="BI493" s="43">
        <f t="shared" si="2004"/>
        <v>0.05633210443</v>
      </c>
      <c r="BJ493" s="43">
        <f t="shared" si="2004"/>
        <v>0.02744384575</v>
      </c>
      <c r="BK493" s="43">
        <f t="shared" si="2004"/>
        <v>0.0133700787</v>
      </c>
      <c r="BL493" s="43">
        <f t="shared" ref="BL493:BO493" si="2005">$AR493*BE493</f>
        <v>0.5283842795</v>
      </c>
      <c r="BM493" s="43">
        <f t="shared" si="2005"/>
        <v>0.2574179823</v>
      </c>
      <c r="BN493" s="43">
        <f t="shared" si="2005"/>
        <v>0.1254087606</v>
      </c>
      <c r="BO493" s="43">
        <f t="shared" si="2005"/>
        <v>0.06109657568</v>
      </c>
      <c r="BP493" s="43"/>
      <c r="BQ493" s="43"/>
      <c r="BR493" s="43"/>
      <c r="BS493" s="43"/>
      <c r="BT493" s="43"/>
      <c r="BU493" s="43"/>
      <c r="BV493" s="43"/>
      <c r="BW493" s="43"/>
      <c r="BX493" s="43"/>
    </row>
    <row r="494">
      <c r="A494" s="30"/>
      <c r="B494" s="30"/>
      <c r="C494" s="44">
        <f t="shared" si="56"/>
        <v>490</v>
      </c>
      <c r="D494" s="32">
        <f t="shared" si="14"/>
        <v>1392</v>
      </c>
      <c r="E494" s="32">
        <f t="shared" si="15"/>
        <v>1392</v>
      </c>
      <c r="F494" s="33">
        <f t="shared" si="16"/>
        <v>911</v>
      </c>
      <c r="G494" s="30">
        <f t="shared" si="17"/>
        <v>606</v>
      </c>
      <c r="H494" s="34">
        <f t="shared" si="18"/>
        <v>305</v>
      </c>
      <c r="I494" s="35">
        <f t="shared" si="19"/>
        <v>0.2629950993</v>
      </c>
      <c r="J494" s="35">
        <f t="shared" si="20"/>
        <v>0.2446255225</v>
      </c>
      <c r="K494" s="36">
        <f t="shared" si="21"/>
        <v>159</v>
      </c>
      <c r="L494" s="37">
        <f t="shared" si="22"/>
        <v>447</v>
      </c>
      <c r="M494" s="38">
        <f t="shared" si="23"/>
        <v>75</v>
      </c>
      <c r="N494" s="39">
        <f t="shared" si="24"/>
        <v>230</v>
      </c>
      <c r="O494" s="35">
        <f t="shared" si="25"/>
        <v>0.2623762376</v>
      </c>
      <c r="P494" s="35">
        <f t="shared" si="26"/>
        <v>0.2459016393</v>
      </c>
      <c r="Q494" s="40">
        <f t="shared" si="27"/>
        <v>0.2568605928</v>
      </c>
      <c r="R494" s="35">
        <f t="shared" si="28"/>
        <v>0.1436781609</v>
      </c>
      <c r="S494" s="10">
        <f t="shared" si="57"/>
        <v>0.6889666776</v>
      </c>
      <c r="T494" s="10">
        <f t="shared" si="29"/>
        <v>1.023555699</v>
      </c>
      <c r="U494" s="10">
        <f t="shared" si="30"/>
        <v>1</v>
      </c>
      <c r="V494" s="30">
        <f t="shared" si="31"/>
        <v>911</v>
      </c>
      <c r="W494" s="30">
        <f t="shared" si="32"/>
        <v>234</v>
      </c>
      <c r="X494" s="34">
        <f t="shared" si="33"/>
        <v>628</v>
      </c>
      <c r="Y494" s="36">
        <f t="shared" si="34"/>
        <v>553</v>
      </c>
      <c r="Z494" s="37">
        <f t="shared" ref="Z494:AA494" si="2006">L494</f>
        <v>447</v>
      </c>
      <c r="AA494" s="38">
        <f t="shared" si="2006"/>
        <v>75</v>
      </c>
      <c r="AB494" s="39">
        <f t="shared" si="36"/>
        <v>0</v>
      </c>
      <c r="AC494" s="35">
        <f t="shared" si="37"/>
        <v>1</v>
      </c>
      <c r="AD494" s="35">
        <f t="shared" si="38"/>
        <v>0.553</v>
      </c>
      <c r="AE494" s="50">
        <f t="shared" ref="AE494:AF494" si="2007">O494</f>
        <v>0.2623762376</v>
      </c>
      <c r="AF494" s="50">
        <f t="shared" si="2007"/>
        <v>0.2459016393</v>
      </c>
      <c r="AG494" s="52">
        <f t="shared" si="40"/>
        <v>1</v>
      </c>
      <c r="AH494" s="42">
        <v>244.0</v>
      </c>
      <c r="AI494" s="42">
        <v>212.0</v>
      </c>
      <c r="AJ494" s="42">
        <v>31.0</v>
      </c>
      <c r="AK494" s="42">
        <v>14.0</v>
      </c>
      <c r="AL494" s="42">
        <v>0.6888888888888889</v>
      </c>
      <c r="AM494" s="42">
        <v>0.5350877192982456</v>
      </c>
      <c r="AN494" s="42">
        <v>0.3312302839116719</v>
      </c>
      <c r="AO494" s="42">
        <v>0.2672413793103448</v>
      </c>
      <c r="AP494" s="42">
        <v>0.0</v>
      </c>
      <c r="AQ494" s="35">
        <f t="shared" si="41"/>
        <v>0.6888888889</v>
      </c>
      <c r="AR494" s="35">
        <f t="shared" si="42"/>
        <v>0.5350877193</v>
      </c>
      <c r="AS494" s="30">
        <f t="shared" si="43"/>
        <v>0.5891105291</v>
      </c>
      <c r="AT494" s="30">
        <f t="shared" si="44"/>
        <v>0.2878774806</v>
      </c>
      <c r="AU494" s="30">
        <f t="shared" si="45"/>
        <v>-0.05402280982</v>
      </c>
      <c r="AV494" s="41">
        <f t="shared" si="46"/>
        <v>0.3895679685</v>
      </c>
      <c r="AW494" s="42">
        <f t="shared" si="47"/>
        <v>0.5279400274</v>
      </c>
      <c r="AX494" s="42">
        <f t="shared" si="48"/>
        <v>0.4458039355</v>
      </c>
      <c r="AY494" s="36">
        <f t="shared" si="49"/>
        <v>171</v>
      </c>
      <c r="AZ494" s="37">
        <f t="shared" si="50"/>
        <v>212</v>
      </c>
      <c r="BA494" s="38">
        <f t="shared" si="51"/>
        <v>31</v>
      </c>
      <c r="BB494" s="39">
        <f t="shared" si="52"/>
        <v>14</v>
      </c>
      <c r="BC494" s="43"/>
      <c r="BD494" s="43"/>
      <c r="BE494" s="43">
        <f t="shared" si="53"/>
        <v>1</v>
      </c>
      <c r="BF494" s="43">
        <f t="shared" ref="BF494:BK494" si="2008">POWER($AQ494,BF$3)</f>
        <v>0.6888888889</v>
      </c>
      <c r="BG494" s="43">
        <f t="shared" si="2008"/>
        <v>0.4745679012</v>
      </c>
      <c r="BH494" s="43">
        <f t="shared" si="2008"/>
        <v>0.3269245542</v>
      </c>
      <c r="BI494" s="43">
        <f t="shared" si="2008"/>
        <v>0.2252146929</v>
      </c>
      <c r="BJ494" s="43">
        <f t="shared" si="2008"/>
        <v>0.1551478995</v>
      </c>
      <c r="BK494" s="43">
        <f t="shared" si="2008"/>
        <v>0.1068796641</v>
      </c>
      <c r="BL494" s="43">
        <f t="shared" ref="BL494:BO494" si="2009">$AR494*BE494</f>
        <v>0.5350877193</v>
      </c>
      <c r="BM494" s="43">
        <f t="shared" si="2009"/>
        <v>0.3686159844</v>
      </c>
      <c r="BN494" s="43">
        <f t="shared" si="2009"/>
        <v>0.2539354559</v>
      </c>
      <c r="BO494" s="43">
        <f t="shared" si="2009"/>
        <v>0.1749333141</v>
      </c>
      <c r="BP494" s="43"/>
      <c r="BQ494" s="43"/>
      <c r="BR494" s="43"/>
      <c r="BS494" s="43"/>
      <c r="BT494" s="43"/>
      <c r="BU494" s="43"/>
      <c r="BV494" s="43"/>
      <c r="BW494" s="43"/>
      <c r="BX494" s="43"/>
    </row>
    <row r="495">
      <c r="A495" s="30"/>
      <c r="B495" s="30"/>
      <c r="C495" s="44">
        <f t="shared" si="56"/>
        <v>491</v>
      </c>
      <c r="D495" s="32">
        <f t="shared" si="14"/>
        <v>1232</v>
      </c>
      <c r="E495" s="32">
        <f t="shared" si="15"/>
        <v>1232</v>
      </c>
      <c r="F495" s="33">
        <f t="shared" si="16"/>
        <v>779</v>
      </c>
      <c r="G495" s="30">
        <f t="shared" si="17"/>
        <v>458</v>
      </c>
      <c r="H495" s="34">
        <f t="shared" si="18"/>
        <v>321</v>
      </c>
      <c r="I495" s="35">
        <f t="shared" si="19"/>
        <v>0.4324350392</v>
      </c>
      <c r="J495" s="35">
        <f t="shared" si="20"/>
        <v>0.4340934815</v>
      </c>
      <c r="K495" s="36">
        <f t="shared" si="21"/>
        <v>198</v>
      </c>
      <c r="L495" s="37">
        <f t="shared" si="22"/>
        <v>260</v>
      </c>
      <c r="M495" s="38">
        <f t="shared" si="23"/>
        <v>139</v>
      </c>
      <c r="N495" s="39">
        <f t="shared" si="24"/>
        <v>182</v>
      </c>
      <c r="O495" s="35">
        <f t="shared" si="25"/>
        <v>0.4323144105</v>
      </c>
      <c r="P495" s="35">
        <f t="shared" si="26"/>
        <v>0.4330218069</v>
      </c>
      <c r="Q495" s="40">
        <f t="shared" si="27"/>
        <v>0.432605905</v>
      </c>
      <c r="R495" s="35">
        <f t="shared" si="28"/>
        <v>0.3483709273</v>
      </c>
      <c r="S495" s="10">
        <f t="shared" si="57"/>
        <v>0.69137022</v>
      </c>
      <c r="T495" s="10">
        <f t="shared" si="29"/>
        <v>0.8999824059</v>
      </c>
      <c r="U495" s="10">
        <f t="shared" si="30"/>
        <v>0.8999824059</v>
      </c>
      <c r="V495" s="30">
        <f t="shared" si="31"/>
        <v>779</v>
      </c>
      <c r="W495" s="30">
        <f t="shared" si="32"/>
        <v>337</v>
      </c>
      <c r="X495" s="34">
        <f t="shared" si="33"/>
        <v>539</v>
      </c>
      <c r="Y495" s="36">
        <f t="shared" si="34"/>
        <v>400</v>
      </c>
      <c r="Z495" s="37">
        <f t="shared" ref="Z495:AA495" si="2010">L495</f>
        <v>260</v>
      </c>
      <c r="AA495" s="38">
        <f t="shared" si="2010"/>
        <v>139</v>
      </c>
      <c r="AB495" s="39">
        <f t="shared" si="36"/>
        <v>44</v>
      </c>
      <c r="AC495" s="35">
        <f t="shared" si="37"/>
        <v>0.7595628415</v>
      </c>
      <c r="AD495" s="35">
        <f t="shared" si="38"/>
        <v>0.6060606061</v>
      </c>
      <c r="AE495" s="50">
        <f t="shared" ref="AE495:AF495" si="2011">O495</f>
        <v>0.4323144105</v>
      </c>
      <c r="AF495" s="50">
        <f t="shared" si="2011"/>
        <v>0.4330218069</v>
      </c>
      <c r="AG495" s="52">
        <f t="shared" si="40"/>
        <v>0</v>
      </c>
      <c r="AH495" s="42">
        <v>239.0</v>
      </c>
      <c r="AI495" s="42">
        <v>277.0</v>
      </c>
      <c r="AJ495" s="42">
        <v>50.0</v>
      </c>
      <c r="AK495" s="42">
        <v>75.0</v>
      </c>
      <c r="AL495" s="42">
        <v>0.4</v>
      </c>
      <c r="AM495" s="42">
        <v>0.4631782945736434</v>
      </c>
      <c r="AN495" s="42">
        <v>0.2369146005509642</v>
      </c>
      <c r="AO495" s="42">
        <v>0.27624309392265195</v>
      </c>
      <c r="AP495" s="42">
        <v>0.0</v>
      </c>
      <c r="AQ495" s="35">
        <f t="shared" si="41"/>
        <v>0.4</v>
      </c>
      <c r="AR495" s="35">
        <f t="shared" si="42"/>
        <v>0.4631782946</v>
      </c>
      <c r="AS495" s="30">
        <f t="shared" si="43"/>
        <v>0.4912688869</v>
      </c>
      <c r="AT495" s="30">
        <f t="shared" si="44"/>
        <v>0.1900358384</v>
      </c>
      <c r="AU495" s="30">
        <f t="shared" si="45"/>
        <v>-0.02809059234</v>
      </c>
      <c r="AV495" s="41">
        <f t="shared" si="46"/>
        <v>0.3418767271</v>
      </c>
      <c r="AW495" s="42">
        <f t="shared" si="47"/>
        <v>0.3131402401</v>
      </c>
      <c r="AX495" s="42">
        <f t="shared" si="48"/>
        <v>0.2704314013</v>
      </c>
      <c r="AY495" s="36">
        <f t="shared" si="49"/>
        <v>103</v>
      </c>
      <c r="AZ495" s="37">
        <f t="shared" si="50"/>
        <v>277</v>
      </c>
      <c r="BA495" s="38">
        <f t="shared" si="51"/>
        <v>50</v>
      </c>
      <c r="BB495" s="39">
        <f t="shared" si="52"/>
        <v>75</v>
      </c>
      <c r="BC495" s="43"/>
      <c r="BD495" s="43"/>
      <c r="BE495" s="43">
        <f t="shared" si="53"/>
        <v>1</v>
      </c>
      <c r="BF495" s="43">
        <f t="shared" ref="BF495:BK495" si="2012">POWER($AQ495,BF$3)</f>
        <v>0.4</v>
      </c>
      <c r="BG495" s="43">
        <f t="shared" si="2012"/>
        <v>0.16</v>
      </c>
      <c r="BH495" s="43">
        <f t="shared" si="2012"/>
        <v>0.064</v>
      </c>
      <c r="BI495" s="43">
        <f t="shared" si="2012"/>
        <v>0.0256</v>
      </c>
      <c r="BJ495" s="43">
        <f t="shared" si="2012"/>
        <v>0.01024</v>
      </c>
      <c r="BK495" s="43">
        <f t="shared" si="2012"/>
        <v>0.004096</v>
      </c>
      <c r="BL495" s="43">
        <f t="shared" ref="BL495:BO495" si="2013">$AR495*BE495</f>
        <v>0.4631782946</v>
      </c>
      <c r="BM495" s="43">
        <f t="shared" si="2013"/>
        <v>0.1852713178</v>
      </c>
      <c r="BN495" s="43">
        <f t="shared" si="2013"/>
        <v>0.07410852713</v>
      </c>
      <c r="BO495" s="43">
        <f t="shared" si="2013"/>
        <v>0.02964341085</v>
      </c>
      <c r="BP495" s="43"/>
      <c r="BQ495" s="43"/>
      <c r="BR495" s="43"/>
      <c r="BS495" s="43"/>
      <c r="BT495" s="43"/>
      <c r="BU495" s="43"/>
      <c r="BV495" s="43"/>
      <c r="BW495" s="43"/>
      <c r="BX495" s="43"/>
    </row>
    <row r="496">
      <c r="A496" s="30"/>
      <c r="B496" s="30"/>
      <c r="C496" s="44">
        <f t="shared" si="56"/>
        <v>492</v>
      </c>
      <c r="D496" s="32">
        <f t="shared" si="14"/>
        <v>709</v>
      </c>
      <c r="E496" s="32">
        <f t="shared" si="15"/>
        <v>709</v>
      </c>
      <c r="F496" s="33">
        <f t="shared" si="16"/>
        <v>233</v>
      </c>
      <c r="G496" s="30">
        <f t="shared" si="17"/>
        <v>145</v>
      </c>
      <c r="H496" s="34">
        <f t="shared" si="18"/>
        <v>88</v>
      </c>
      <c r="I496" s="35">
        <f t="shared" si="19"/>
        <v>0.4352414522</v>
      </c>
      <c r="J496" s="35">
        <f t="shared" si="20"/>
        <v>0.4126279499</v>
      </c>
      <c r="K496" s="36">
        <f t="shared" si="21"/>
        <v>63</v>
      </c>
      <c r="L496" s="37">
        <f t="shared" si="22"/>
        <v>82</v>
      </c>
      <c r="M496" s="38">
        <f t="shared" si="23"/>
        <v>36</v>
      </c>
      <c r="N496" s="39">
        <f t="shared" si="24"/>
        <v>52</v>
      </c>
      <c r="O496" s="35">
        <f t="shared" si="25"/>
        <v>0.4344827586</v>
      </c>
      <c r="P496" s="35">
        <f t="shared" si="26"/>
        <v>0.4090909091</v>
      </c>
      <c r="Q496" s="40">
        <f t="shared" si="27"/>
        <v>0.4248927039</v>
      </c>
      <c r="R496" s="35">
        <f t="shared" si="28"/>
        <v>0.3050847458</v>
      </c>
      <c r="S496" s="10">
        <f t="shared" si="57"/>
        <v>0.8771780396</v>
      </c>
      <c r="T496" s="10">
        <f t="shared" si="29"/>
        <v>1.231550551</v>
      </c>
      <c r="U496" s="10">
        <f t="shared" si="30"/>
        <v>1</v>
      </c>
      <c r="V496" s="30">
        <f t="shared" si="31"/>
        <v>233</v>
      </c>
      <c r="W496" s="30">
        <f t="shared" si="32"/>
        <v>99</v>
      </c>
      <c r="X496" s="34">
        <f t="shared" si="33"/>
        <v>204</v>
      </c>
      <c r="Y496" s="36">
        <f t="shared" si="34"/>
        <v>168</v>
      </c>
      <c r="Z496" s="37">
        <f t="shared" ref="Z496:AA496" si="2014">L496</f>
        <v>82</v>
      </c>
      <c r="AA496" s="38">
        <f t="shared" si="2014"/>
        <v>36</v>
      </c>
      <c r="AB496" s="39">
        <f t="shared" si="36"/>
        <v>0</v>
      </c>
      <c r="AC496" s="35">
        <f t="shared" si="37"/>
        <v>1</v>
      </c>
      <c r="AD496" s="35">
        <f t="shared" si="38"/>
        <v>0.672</v>
      </c>
      <c r="AE496" s="50">
        <f t="shared" ref="AE496:AF496" si="2015">O496</f>
        <v>0.4344827586</v>
      </c>
      <c r="AF496" s="50">
        <f t="shared" si="2015"/>
        <v>0.4090909091</v>
      </c>
      <c r="AG496" s="52">
        <f t="shared" si="40"/>
        <v>1</v>
      </c>
      <c r="AH496" s="42">
        <v>510.0</v>
      </c>
      <c r="AI496" s="42">
        <v>518.0</v>
      </c>
      <c r="AJ496" s="42">
        <v>75.0</v>
      </c>
      <c r="AK496" s="42">
        <v>95.0</v>
      </c>
      <c r="AL496" s="42">
        <v>0.4411764705882353</v>
      </c>
      <c r="AM496" s="42">
        <v>0.4961089494163424</v>
      </c>
      <c r="AN496" s="42">
        <v>0.3384418901660281</v>
      </c>
      <c r="AO496" s="42">
        <v>0.3138075313807531</v>
      </c>
      <c r="AP496" s="42">
        <v>0.0</v>
      </c>
      <c r="AQ496" s="35">
        <f t="shared" si="41"/>
        <v>0.4411764706</v>
      </c>
      <c r="AR496" s="35">
        <f t="shared" si="42"/>
        <v>0.4961089494</v>
      </c>
      <c r="AS496" s="30">
        <f t="shared" si="43"/>
        <v>0.5074014988</v>
      </c>
      <c r="AT496" s="30">
        <f t="shared" si="44"/>
        <v>0.2061684503</v>
      </c>
      <c r="AU496" s="30">
        <f t="shared" si="45"/>
        <v>-0.01129254933</v>
      </c>
      <c r="AV496" s="41">
        <f t="shared" si="46"/>
        <v>0.348238619</v>
      </c>
      <c r="AW496" s="42">
        <f t="shared" si="47"/>
        <v>0.3443414788</v>
      </c>
      <c r="AX496" s="42">
        <f t="shared" si="48"/>
        <v>0.3271723261</v>
      </c>
      <c r="AY496" s="36">
        <f t="shared" si="49"/>
        <v>252</v>
      </c>
      <c r="AZ496" s="37">
        <f t="shared" si="50"/>
        <v>518</v>
      </c>
      <c r="BA496" s="38">
        <f t="shared" si="51"/>
        <v>75</v>
      </c>
      <c r="BB496" s="39">
        <f t="shared" si="52"/>
        <v>95</v>
      </c>
      <c r="BC496" s="43"/>
      <c r="BD496" s="43"/>
      <c r="BE496" s="43">
        <f t="shared" si="53"/>
        <v>1</v>
      </c>
      <c r="BF496" s="43">
        <f t="shared" ref="BF496:BK496" si="2016">POWER($AQ496,BF$3)</f>
        <v>0.4411764706</v>
      </c>
      <c r="BG496" s="43">
        <f t="shared" si="2016"/>
        <v>0.1946366782</v>
      </c>
      <c r="BH496" s="43">
        <f t="shared" si="2016"/>
        <v>0.08586912274</v>
      </c>
      <c r="BI496" s="43">
        <f t="shared" si="2016"/>
        <v>0.0378834365</v>
      </c>
      <c r="BJ496" s="43">
        <f t="shared" si="2016"/>
        <v>0.01671328081</v>
      </c>
      <c r="BK496" s="43">
        <f t="shared" si="2016"/>
        <v>0.007373506239</v>
      </c>
      <c r="BL496" s="43">
        <f t="shared" ref="BL496:BO496" si="2017">$AR496*BE496</f>
        <v>0.4961089494</v>
      </c>
      <c r="BM496" s="43">
        <f t="shared" si="2017"/>
        <v>0.2188715953</v>
      </c>
      <c r="BN496" s="43">
        <f t="shared" si="2017"/>
        <v>0.09656099794</v>
      </c>
      <c r="BO496" s="43">
        <f t="shared" si="2017"/>
        <v>0.04260044027</v>
      </c>
      <c r="BP496" s="43"/>
      <c r="BQ496" s="43"/>
      <c r="BR496" s="43"/>
      <c r="BS496" s="43"/>
      <c r="BT496" s="43"/>
      <c r="BU496" s="43"/>
      <c r="BV496" s="43"/>
      <c r="BW496" s="43"/>
      <c r="BX496" s="43"/>
    </row>
    <row r="497">
      <c r="A497" s="30"/>
      <c r="B497" s="30"/>
      <c r="C497" s="44">
        <f t="shared" si="56"/>
        <v>493</v>
      </c>
      <c r="D497" s="32">
        <f t="shared" si="14"/>
        <v>1646</v>
      </c>
      <c r="E497" s="32">
        <f t="shared" si="15"/>
        <v>1646</v>
      </c>
      <c r="F497" s="33">
        <f t="shared" si="16"/>
        <v>643</v>
      </c>
      <c r="G497" s="30">
        <f t="shared" si="17"/>
        <v>603</v>
      </c>
      <c r="H497" s="34">
        <f t="shared" si="18"/>
        <v>40</v>
      </c>
      <c r="I497" s="35">
        <f t="shared" si="19"/>
        <v>0.2970173524</v>
      </c>
      <c r="J497" s="35">
        <f t="shared" si="20"/>
        <v>0.2634631551</v>
      </c>
      <c r="K497" s="36">
        <f t="shared" si="21"/>
        <v>179</v>
      </c>
      <c r="L497" s="37">
        <f t="shared" si="22"/>
        <v>424</v>
      </c>
      <c r="M497" s="38">
        <f t="shared" si="23"/>
        <v>11</v>
      </c>
      <c r="N497" s="39">
        <f t="shared" si="24"/>
        <v>29</v>
      </c>
      <c r="O497" s="35">
        <f t="shared" si="25"/>
        <v>0.2968490879</v>
      </c>
      <c r="P497" s="35">
        <f t="shared" si="26"/>
        <v>0.275</v>
      </c>
      <c r="Q497" s="40">
        <f t="shared" si="27"/>
        <v>0.2954898911</v>
      </c>
      <c r="R497" s="35">
        <f t="shared" si="28"/>
        <v>0.02528735632</v>
      </c>
      <c r="S497" s="10">
        <f t="shared" si="57"/>
        <v>0.3905756141</v>
      </c>
      <c r="T497" s="10">
        <f t="shared" si="29"/>
        <v>0.6081416701</v>
      </c>
      <c r="U497" s="10">
        <f t="shared" si="30"/>
        <v>0.6081416701</v>
      </c>
      <c r="V497" s="30">
        <f t="shared" si="31"/>
        <v>643</v>
      </c>
      <c r="W497" s="30">
        <f t="shared" si="32"/>
        <v>190</v>
      </c>
      <c r="X497" s="34">
        <f t="shared" si="33"/>
        <v>251</v>
      </c>
      <c r="Y497" s="36">
        <f t="shared" si="34"/>
        <v>240</v>
      </c>
      <c r="Z497" s="37">
        <f t="shared" ref="Z497:AA497" si="2018">L497</f>
        <v>424</v>
      </c>
      <c r="AA497" s="38">
        <f t="shared" si="2018"/>
        <v>11</v>
      </c>
      <c r="AB497" s="39">
        <f t="shared" si="36"/>
        <v>155</v>
      </c>
      <c r="AC497" s="35">
        <f t="shared" si="37"/>
        <v>0.06626506024</v>
      </c>
      <c r="AD497" s="35">
        <f t="shared" si="38"/>
        <v>0.3614457831</v>
      </c>
      <c r="AE497" s="50">
        <f t="shared" ref="AE497:AF497" si="2019">O497</f>
        <v>0.2968490879</v>
      </c>
      <c r="AF497" s="50">
        <f t="shared" si="2019"/>
        <v>0.275</v>
      </c>
      <c r="AG497" s="52">
        <f t="shared" si="40"/>
        <v>0</v>
      </c>
      <c r="AH497" s="42">
        <v>204.0</v>
      </c>
      <c r="AI497" s="42">
        <v>120.0</v>
      </c>
      <c r="AJ497" s="42">
        <v>92.0</v>
      </c>
      <c r="AK497" s="42">
        <v>37.0</v>
      </c>
      <c r="AL497" s="42">
        <v>0.7131782945736435</v>
      </c>
      <c r="AM497" s="42">
        <v>0.6296296296296297</v>
      </c>
      <c r="AN497" s="42">
        <v>0.48717948717948717</v>
      </c>
      <c r="AO497" s="42">
        <v>0.4742268041237113</v>
      </c>
      <c r="AP497" s="42">
        <v>0.0</v>
      </c>
      <c r="AQ497" s="35">
        <f t="shared" si="41"/>
        <v>0.7131782946</v>
      </c>
      <c r="AR497" s="35">
        <f t="shared" si="42"/>
        <v>0.6296296296</v>
      </c>
      <c r="AS497" s="30">
        <f t="shared" si="43"/>
        <v>0.5956291457</v>
      </c>
      <c r="AT497" s="30">
        <f t="shared" si="44"/>
        <v>0.2943960972</v>
      </c>
      <c r="AU497" s="30">
        <f t="shared" si="45"/>
        <v>0.03400048396</v>
      </c>
      <c r="AV497" s="41">
        <f t="shared" si="46"/>
        <v>0.393910911</v>
      </c>
      <c r="AW497" s="42">
        <f t="shared" si="47"/>
        <v>0.545569584</v>
      </c>
      <c r="AX497" s="42">
        <f t="shared" si="48"/>
        <v>0.5972638014</v>
      </c>
      <c r="AY497" s="36">
        <f t="shared" si="49"/>
        <v>178</v>
      </c>
      <c r="AZ497" s="37">
        <f t="shared" si="50"/>
        <v>120</v>
      </c>
      <c r="BA497" s="38">
        <f t="shared" si="51"/>
        <v>92</v>
      </c>
      <c r="BB497" s="39">
        <f t="shared" si="52"/>
        <v>37</v>
      </c>
      <c r="BC497" s="43"/>
      <c r="BD497" s="43"/>
      <c r="BE497" s="43">
        <f t="shared" si="53"/>
        <v>1</v>
      </c>
      <c r="BF497" s="43">
        <f t="shared" ref="BF497:BK497" si="2020">POWER($AQ497,BF$3)</f>
        <v>0.7131782946</v>
      </c>
      <c r="BG497" s="43">
        <f t="shared" si="2020"/>
        <v>0.5086232799</v>
      </c>
      <c r="BH497" s="43">
        <f t="shared" si="2020"/>
        <v>0.3627390833</v>
      </c>
      <c r="BI497" s="43">
        <f t="shared" si="2020"/>
        <v>0.2586976408</v>
      </c>
      <c r="BJ497" s="43">
        <f t="shared" si="2020"/>
        <v>0.1844975423</v>
      </c>
      <c r="BK497" s="43">
        <f t="shared" si="2020"/>
        <v>0.1315796426</v>
      </c>
      <c r="BL497" s="43">
        <f t="shared" ref="BL497:BO497" si="2021">$AR497*BE497</f>
        <v>0.6296296296</v>
      </c>
      <c r="BM497" s="43">
        <f t="shared" si="2021"/>
        <v>0.4490381855</v>
      </c>
      <c r="BN497" s="43">
        <f t="shared" si="2021"/>
        <v>0.3202442873</v>
      </c>
      <c r="BO497" s="43">
        <f t="shared" si="2021"/>
        <v>0.2283912747</v>
      </c>
      <c r="BP497" s="43"/>
      <c r="BQ497" s="43"/>
      <c r="BR497" s="43"/>
      <c r="BS497" s="43"/>
      <c r="BT497" s="43"/>
      <c r="BU497" s="43"/>
      <c r="BV497" s="43"/>
      <c r="BW497" s="43"/>
      <c r="BX497" s="43"/>
    </row>
    <row r="498">
      <c r="A498" s="30"/>
      <c r="B498" s="30"/>
      <c r="C498" s="44">
        <f t="shared" si="56"/>
        <v>494</v>
      </c>
      <c r="D498" s="32">
        <f t="shared" si="14"/>
        <v>3108</v>
      </c>
      <c r="E498" s="32">
        <f t="shared" si="15"/>
        <v>3108</v>
      </c>
      <c r="F498" s="33">
        <f t="shared" si="16"/>
        <v>1798</v>
      </c>
      <c r="G498" s="30">
        <f t="shared" si="17"/>
        <v>976</v>
      </c>
      <c r="H498" s="34">
        <f t="shared" si="18"/>
        <v>822</v>
      </c>
      <c r="I498" s="35">
        <f t="shared" si="19"/>
        <v>0.4232404386</v>
      </c>
      <c r="J498" s="35">
        <f t="shared" si="20"/>
        <v>0.4130133572</v>
      </c>
      <c r="K498" s="36">
        <f t="shared" si="21"/>
        <v>413</v>
      </c>
      <c r="L498" s="37">
        <f t="shared" si="22"/>
        <v>563</v>
      </c>
      <c r="M498" s="38">
        <f t="shared" si="23"/>
        <v>339</v>
      </c>
      <c r="N498" s="39">
        <f t="shared" si="24"/>
        <v>483</v>
      </c>
      <c r="O498" s="35">
        <f t="shared" si="25"/>
        <v>0.4231557377</v>
      </c>
      <c r="P498" s="35">
        <f t="shared" si="26"/>
        <v>0.4124087591</v>
      </c>
      <c r="Q498" s="40">
        <f t="shared" si="27"/>
        <v>0.4182424917</v>
      </c>
      <c r="R498" s="35">
        <f t="shared" si="28"/>
        <v>0.3758314856</v>
      </c>
      <c r="S498" s="10">
        <f t="shared" si="57"/>
        <v>0.7499860224</v>
      </c>
      <c r="T498" s="10">
        <f t="shared" si="29"/>
        <v>0.9789673079</v>
      </c>
      <c r="U498" s="10">
        <f t="shared" si="30"/>
        <v>0.9789673079</v>
      </c>
      <c r="V498" s="30">
        <f t="shared" si="31"/>
        <v>1798</v>
      </c>
      <c r="W498" s="30">
        <f t="shared" si="32"/>
        <v>752</v>
      </c>
      <c r="X498" s="34">
        <f t="shared" si="33"/>
        <v>1348</v>
      </c>
      <c r="Y498" s="36">
        <f t="shared" si="34"/>
        <v>1009</v>
      </c>
      <c r="Z498" s="37">
        <f t="shared" ref="Z498:AA498" si="2022">L498</f>
        <v>563</v>
      </c>
      <c r="AA498" s="38">
        <f t="shared" si="2022"/>
        <v>339</v>
      </c>
      <c r="AB498" s="39">
        <f t="shared" si="36"/>
        <v>22</v>
      </c>
      <c r="AC498" s="35">
        <f t="shared" si="37"/>
        <v>0.9390581717</v>
      </c>
      <c r="AD498" s="35">
        <f t="shared" si="38"/>
        <v>0.6418575064</v>
      </c>
      <c r="AE498" s="50">
        <f t="shared" ref="AE498:AF498" si="2023">O498</f>
        <v>0.4231557377</v>
      </c>
      <c r="AF498" s="50">
        <f t="shared" si="2023"/>
        <v>0.4124087591</v>
      </c>
      <c r="AG498" s="52">
        <f t="shared" si="40"/>
        <v>0</v>
      </c>
      <c r="AH498" s="42">
        <v>111.0</v>
      </c>
      <c r="AI498" s="42">
        <v>159.0</v>
      </c>
      <c r="AJ498" s="42">
        <v>43.0</v>
      </c>
      <c r="AK498" s="42">
        <v>96.0</v>
      </c>
      <c r="AL498" s="42">
        <v>0.30935251798561153</v>
      </c>
      <c r="AM498" s="42">
        <v>0.4111111111111111</v>
      </c>
      <c r="AN498" s="42">
        <v>0.4111111111111111</v>
      </c>
      <c r="AO498" s="42">
        <v>0.4673913043478261</v>
      </c>
      <c r="AP498" s="42">
        <v>0.0</v>
      </c>
      <c r="AQ498" s="35">
        <f t="shared" si="41"/>
        <v>0.309352518</v>
      </c>
      <c r="AR498" s="35">
        <f t="shared" si="42"/>
        <v>0.4111111111</v>
      </c>
      <c r="AS498" s="30">
        <f t="shared" si="43"/>
        <v>0.4533604416</v>
      </c>
      <c r="AT498" s="30">
        <f t="shared" si="44"/>
        <v>0.1521273932</v>
      </c>
      <c r="AU498" s="30">
        <f t="shared" si="45"/>
        <v>-0.04224933052</v>
      </c>
      <c r="AV498" s="41">
        <f t="shared" si="46"/>
        <v>0.3283637393</v>
      </c>
      <c r="AW498" s="42">
        <f t="shared" si="47"/>
        <v>0.2437639474</v>
      </c>
      <c r="AX498" s="42">
        <f t="shared" si="48"/>
        <v>0.1795282124</v>
      </c>
      <c r="AY498" s="36">
        <f t="shared" si="49"/>
        <v>35</v>
      </c>
      <c r="AZ498" s="37">
        <f t="shared" si="50"/>
        <v>159</v>
      </c>
      <c r="BA498" s="38">
        <f t="shared" si="51"/>
        <v>43</v>
      </c>
      <c r="BB498" s="39">
        <f t="shared" si="52"/>
        <v>96</v>
      </c>
      <c r="BC498" s="43"/>
      <c r="BD498" s="43"/>
      <c r="BE498" s="43">
        <f t="shared" si="53"/>
        <v>1</v>
      </c>
      <c r="BF498" s="43">
        <f t="shared" ref="BF498:BK498" si="2024">POWER($AQ498,BF$3)</f>
        <v>0.309352518</v>
      </c>
      <c r="BG498" s="43">
        <f t="shared" si="2024"/>
        <v>0.09569898038</v>
      </c>
      <c r="BH498" s="43">
        <f t="shared" si="2024"/>
        <v>0.02960472055</v>
      </c>
      <c r="BI498" s="43">
        <f t="shared" si="2024"/>
        <v>0.009158294847</v>
      </c>
      <c r="BJ498" s="43">
        <f t="shared" si="2024"/>
        <v>0.002833141571</v>
      </c>
      <c r="BK498" s="43">
        <f t="shared" si="2024"/>
        <v>0.0008764394789</v>
      </c>
      <c r="BL498" s="43">
        <f t="shared" ref="BL498:BO498" si="2025">$AR498*BE498</f>
        <v>0.4111111111</v>
      </c>
      <c r="BM498" s="43">
        <f t="shared" si="2025"/>
        <v>0.1271782574</v>
      </c>
      <c r="BN498" s="43">
        <f t="shared" si="2025"/>
        <v>0.03934291416</v>
      </c>
      <c r="BO498" s="43">
        <f t="shared" si="2025"/>
        <v>0.01217082956</v>
      </c>
      <c r="BP498" s="43"/>
      <c r="BQ498" s="43"/>
      <c r="BR498" s="43"/>
      <c r="BS498" s="43"/>
      <c r="BT498" s="43"/>
      <c r="BU498" s="43"/>
      <c r="BV498" s="43"/>
      <c r="BW498" s="43"/>
      <c r="BX498" s="43"/>
    </row>
    <row r="499">
      <c r="A499" s="30"/>
      <c r="B499" s="30"/>
      <c r="C499" s="44">
        <f t="shared" si="56"/>
        <v>495</v>
      </c>
      <c r="D499" s="32">
        <f t="shared" si="14"/>
        <v>2550</v>
      </c>
      <c r="E499" s="32">
        <f t="shared" si="15"/>
        <v>2550</v>
      </c>
      <c r="F499" s="33">
        <f t="shared" si="16"/>
        <v>1075</v>
      </c>
      <c r="G499" s="30">
        <f t="shared" si="17"/>
        <v>596</v>
      </c>
      <c r="H499" s="34">
        <f t="shared" si="18"/>
        <v>479</v>
      </c>
      <c r="I499" s="35">
        <f t="shared" si="19"/>
        <v>0.5436502648</v>
      </c>
      <c r="J499" s="35">
        <f t="shared" si="20"/>
        <v>0.5793309892</v>
      </c>
      <c r="K499" s="36">
        <f t="shared" si="21"/>
        <v>324</v>
      </c>
      <c r="L499" s="37">
        <f t="shared" si="22"/>
        <v>272</v>
      </c>
      <c r="M499" s="38">
        <f t="shared" si="23"/>
        <v>277</v>
      </c>
      <c r="N499" s="39">
        <f t="shared" si="24"/>
        <v>202</v>
      </c>
      <c r="O499" s="35">
        <f t="shared" si="25"/>
        <v>0.5436241611</v>
      </c>
      <c r="P499" s="35">
        <f t="shared" si="26"/>
        <v>0.5782881002</v>
      </c>
      <c r="Q499" s="40">
        <f t="shared" si="27"/>
        <v>0.5590697674</v>
      </c>
      <c r="R499" s="35">
        <f t="shared" si="28"/>
        <v>0.5045537341</v>
      </c>
      <c r="S499" s="10">
        <f t="shared" si="57"/>
        <v>0.7202080271</v>
      </c>
      <c r="T499" s="10">
        <f t="shared" si="29"/>
        <v>0.8499632921</v>
      </c>
      <c r="U499" s="10">
        <f t="shared" si="30"/>
        <v>0.8499632921</v>
      </c>
      <c r="V499" s="30">
        <f t="shared" si="31"/>
        <v>1075</v>
      </c>
      <c r="W499" s="30">
        <f t="shared" si="32"/>
        <v>601</v>
      </c>
      <c r="X499" s="34">
        <f t="shared" si="33"/>
        <v>774</v>
      </c>
      <c r="Y499" s="36">
        <f t="shared" si="34"/>
        <v>497</v>
      </c>
      <c r="Z499" s="37">
        <f t="shared" ref="Z499:AA499" si="2026">L499</f>
        <v>272</v>
      </c>
      <c r="AA499" s="38">
        <f t="shared" si="2026"/>
        <v>277</v>
      </c>
      <c r="AB499" s="39">
        <f t="shared" si="36"/>
        <v>88</v>
      </c>
      <c r="AC499" s="35">
        <f t="shared" si="37"/>
        <v>0.7589041096</v>
      </c>
      <c r="AD499" s="35">
        <f t="shared" si="38"/>
        <v>0.6462938882</v>
      </c>
      <c r="AE499" s="50">
        <f t="shared" ref="AE499:AF499" si="2027">O499</f>
        <v>0.5436241611</v>
      </c>
      <c r="AF499" s="50">
        <f t="shared" si="2027"/>
        <v>0.5782881002</v>
      </c>
      <c r="AG499" s="52">
        <f t="shared" si="40"/>
        <v>0</v>
      </c>
      <c r="AH499" s="42">
        <v>170.0</v>
      </c>
      <c r="AI499" s="42">
        <v>95.0</v>
      </c>
      <c r="AJ499" s="42">
        <v>69.0</v>
      </c>
      <c r="AK499" s="42">
        <v>7.0</v>
      </c>
      <c r="AL499" s="42">
        <v>0.9078947368421053</v>
      </c>
      <c r="AM499" s="42">
        <v>0.6415094339622641</v>
      </c>
      <c r="AN499" s="42">
        <v>0.4444444444444444</v>
      </c>
      <c r="AO499" s="42">
        <v>0.4791666666666667</v>
      </c>
      <c r="AP499" s="42">
        <v>0.0</v>
      </c>
      <c r="AQ499" s="35">
        <f t="shared" si="41"/>
        <v>0.9078947368</v>
      </c>
      <c r="AR499" s="35">
        <f t="shared" si="42"/>
        <v>0.641509434</v>
      </c>
      <c r="AS499" s="30">
        <f t="shared" si="43"/>
        <v>0.6375073933</v>
      </c>
      <c r="AT499" s="30">
        <f t="shared" si="44"/>
        <v>0.3362743449</v>
      </c>
      <c r="AU499" s="30">
        <f t="shared" si="45"/>
        <v>0.004002040613</v>
      </c>
      <c r="AV499" s="41">
        <f t="shared" si="46"/>
        <v>0.4306760117</v>
      </c>
      <c r="AW499" s="42">
        <f t="shared" si="47"/>
        <v>0.6845996232</v>
      </c>
      <c r="AX499" s="42">
        <f t="shared" si="48"/>
        <v>0.6906843118</v>
      </c>
      <c r="AY499" s="36">
        <f t="shared" si="49"/>
        <v>212</v>
      </c>
      <c r="AZ499" s="37">
        <f t="shared" si="50"/>
        <v>95</v>
      </c>
      <c r="BA499" s="38">
        <f t="shared" si="51"/>
        <v>69</v>
      </c>
      <c r="BB499" s="39">
        <f t="shared" si="52"/>
        <v>7</v>
      </c>
      <c r="BC499" s="43"/>
      <c r="BD499" s="43"/>
      <c r="BE499" s="43">
        <f t="shared" si="53"/>
        <v>1</v>
      </c>
      <c r="BF499" s="43">
        <f t="shared" ref="BF499:BK499" si="2028">POWER($AQ499,BF$3)</f>
        <v>0.9078947368</v>
      </c>
      <c r="BG499" s="43">
        <f t="shared" si="2028"/>
        <v>0.8242728532</v>
      </c>
      <c r="BH499" s="43">
        <f t="shared" si="2028"/>
        <v>0.7483529851</v>
      </c>
      <c r="BI499" s="43">
        <f t="shared" si="2028"/>
        <v>0.6794257365</v>
      </c>
      <c r="BJ499" s="43">
        <f t="shared" si="2028"/>
        <v>0.6168470502</v>
      </c>
      <c r="BK499" s="43">
        <f t="shared" si="2028"/>
        <v>0.5600321904</v>
      </c>
      <c r="BL499" s="43">
        <f t="shared" ref="BL499:BO499" si="2029">$AR499*BE499</f>
        <v>0.641509434</v>
      </c>
      <c r="BM499" s="43">
        <f t="shared" si="2029"/>
        <v>0.5824230387</v>
      </c>
      <c r="BN499" s="43">
        <f t="shared" si="2029"/>
        <v>0.5287788115</v>
      </c>
      <c r="BO499" s="43">
        <f t="shared" si="2029"/>
        <v>0.4800754999</v>
      </c>
      <c r="BP499" s="43"/>
      <c r="BQ499" s="43"/>
      <c r="BR499" s="43"/>
      <c r="BS499" s="43"/>
      <c r="BT499" s="43"/>
      <c r="BU499" s="43"/>
      <c r="BV499" s="43"/>
      <c r="BW499" s="43"/>
      <c r="BX499" s="43"/>
    </row>
    <row r="500">
      <c r="A500" s="30"/>
      <c r="B500" s="30"/>
      <c r="C500" s="44">
        <f t="shared" si="56"/>
        <v>496</v>
      </c>
      <c r="D500" s="32">
        <f t="shared" si="14"/>
        <v>989</v>
      </c>
      <c r="E500" s="32">
        <f t="shared" si="15"/>
        <v>989</v>
      </c>
      <c r="F500" s="33">
        <f t="shared" si="16"/>
        <v>350</v>
      </c>
      <c r="G500" s="30">
        <f t="shared" si="17"/>
        <v>202</v>
      </c>
      <c r="H500" s="34">
        <f t="shared" si="18"/>
        <v>148</v>
      </c>
      <c r="I500" s="35">
        <f t="shared" si="19"/>
        <v>0.2401440543</v>
      </c>
      <c r="J500" s="35">
        <f t="shared" si="20"/>
        <v>0.2395815247</v>
      </c>
      <c r="K500" s="36">
        <f t="shared" si="21"/>
        <v>49</v>
      </c>
      <c r="L500" s="37">
        <f t="shared" si="22"/>
        <v>153</v>
      </c>
      <c r="M500" s="38">
        <f t="shared" si="23"/>
        <v>35</v>
      </c>
      <c r="N500" s="39">
        <f t="shared" si="24"/>
        <v>113</v>
      </c>
      <c r="O500" s="35">
        <f t="shared" si="25"/>
        <v>0.2425742574</v>
      </c>
      <c r="P500" s="35">
        <f t="shared" si="26"/>
        <v>0.2364864865</v>
      </c>
      <c r="Q500" s="40">
        <f t="shared" si="27"/>
        <v>0.24</v>
      </c>
      <c r="R500" s="35">
        <f t="shared" si="28"/>
        <v>0.1861702128</v>
      </c>
      <c r="S500" s="10">
        <f t="shared" si="57"/>
        <v>0.6764477548</v>
      </c>
      <c r="T500" s="10">
        <f t="shared" si="29"/>
        <v>0.9765624163</v>
      </c>
      <c r="U500" s="10">
        <f t="shared" si="30"/>
        <v>0.9765624163</v>
      </c>
      <c r="V500" s="30">
        <f t="shared" si="31"/>
        <v>350</v>
      </c>
      <c r="W500" s="30">
        <f t="shared" si="32"/>
        <v>84</v>
      </c>
      <c r="X500" s="34">
        <f t="shared" si="33"/>
        <v>237</v>
      </c>
      <c r="Y500" s="36">
        <f t="shared" si="34"/>
        <v>202</v>
      </c>
      <c r="Z500" s="37">
        <f t="shared" ref="Z500:AA500" si="2030">L500</f>
        <v>153</v>
      </c>
      <c r="AA500" s="38">
        <f t="shared" si="2030"/>
        <v>35</v>
      </c>
      <c r="AB500" s="39">
        <f t="shared" si="36"/>
        <v>5</v>
      </c>
      <c r="AC500" s="35">
        <f t="shared" si="37"/>
        <v>0.875</v>
      </c>
      <c r="AD500" s="35">
        <f t="shared" si="38"/>
        <v>0.5690140845</v>
      </c>
      <c r="AE500" s="50">
        <f t="shared" ref="AE500:AF500" si="2031">O500</f>
        <v>0.2425742574</v>
      </c>
      <c r="AF500" s="50">
        <f t="shared" si="2031"/>
        <v>0.2364864865</v>
      </c>
      <c r="AG500" s="52">
        <f t="shared" si="40"/>
        <v>0</v>
      </c>
      <c r="AH500" s="42">
        <v>557.0</v>
      </c>
      <c r="AI500" s="42">
        <v>522.0</v>
      </c>
      <c r="AJ500" s="42">
        <v>252.0</v>
      </c>
      <c r="AK500" s="42">
        <v>330.0</v>
      </c>
      <c r="AL500" s="42">
        <v>0.4329896907216495</v>
      </c>
      <c r="AM500" s="42">
        <v>0.5162187210379982</v>
      </c>
      <c r="AN500" s="42">
        <v>0.49952061361457334</v>
      </c>
      <c r="AO500" s="42">
        <v>0.4836852207293666</v>
      </c>
      <c r="AP500" s="42">
        <v>0.0</v>
      </c>
      <c r="AQ500" s="35">
        <f t="shared" si="41"/>
        <v>0.4329896907</v>
      </c>
      <c r="AR500" s="35">
        <f t="shared" si="42"/>
        <v>0.516218721</v>
      </c>
      <c r="AS500" s="30">
        <f t="shared" si="43"/>
        <v>0.5042493212</v>
      </c>
      <c r="AT500" s="30">
        <f t="shared" si="44"/>
        <v>0.2030162728</v>
      </c>
      <c r="AU500" s="30">
        <f t="shared" si="45"/>
        <v>0.01196939979</v>
      </c>
      <c r="AV500" s="41">
        <f t="shared" si="46"/>
        <v>0.3469624747</v>
      </c>
      <c r="AW500" s="42">
        <f t="shared" si="47"/>
        <v>0.338153574</v>
      </c>
      <c r="AX500" s="42">
        <f t="shared" si="48"/>
        <v>0.3563518078</v>
      </c>
      <c r="AY500" s="36">
        <f t="shared" si="49"/>
        <v>289</v>
      </c>
      <c r="AZ500" s="37">
        <f t="shared" si="50"/>
        <v>522</v>
      </c>
      <c r="BA500" s="38">
        <f t="shared" si="51"/>
        <v>252</v>
      </c>
      <c r="BB500" s="39">
        <f t="shared" si="52"/>
        <v>330</v>
      </c>
      <c r="BC500" s="43"/>
      <c r="BD500" s="43"/>
      <c r="BE500" s="43">
        <f t="shared" si="53"/>
        <v>1</v>
      </c>
      <c r="BF500" s="43">
        <f t="shared" ref="BF500:BK500" si="2032">POWER($AQ500,BF$3)</f>
        <v>0.4329896907</v>
      </c>
      <c r="BG500" s="43">
        <f t="shared" si="2032"/>
        <v>0.1874800723</v>
      </c>
      <c r="BH500" s="43">
        <f t="shared" si="2032"/>
        <v>0.08117693851</v>
      </c>
      <c r="BI500" s="43">
        <f t="shared" si="2032"/>
        <v>0.0351487775</v>
      </c>
      <c r="BJ500" s="43">
        <f t="shared" si="2032"/>
        <v>0.0152190583</v>
      </c>
      <c r="BK500" s="43">
        <f t="shared" si="2032"/>
        <v>0.006589695346</v>
      </c>
      <c r="BL500" s="43">
        <f t="shared" ref="BL500:BO500" si="2033">$AR500*BE500</f>
        <v>0.516218721</v>
      </c>
      <c r="BM500" s="43">
        <f t="shared" si="2033"/>
        <v>0.2235173844</v>
      </c>
      <c r="BN500" s="43">
        <f t="shared" si="2033"/>
        <v>0.09678072313</v>
      </c>
      <c r="BO500" s="43">
        <f t="shared" si="2033"/>
        <v>0.04190505537</v>
      </c>
      <c r="BP500" s="43"/>
      <c r="BQ500" s="43"/>
      <c r="BR500" s="43"/>
      <c r="BS500" s="43"/>
      <c r="BT500" s="43"/>
      <c r="BU500" s="43"/>
      <c r="BV500" s="43"/>
      <c r="BW500" s="43"/>
      <c r="BX500" s="43"/>
    </row>
    <row r="501">
      <c r="A501" s="30"/>
      <c r="B501" s="30"/>
      <c r="C501" s="44">
        <f t="shared" si="56"/>
        <v>497</v>
      </c>
      <c r="D501" s="32">
        <f t="shared" si="14"/>
        <v>1381</v>
      </c>
      <c r="E501" s="32">
        <f t="shared" si="15"/>
        <v>1381</v>
      </c>
      <c r="F501" s="33">
        <f t="shared" si="16"/>
        <v>733</v>
      </c>
      <c r="G501" s="30">
        <f t="shared" si="17"/>
        <v>448</v>
      </c>
      <c r="H501" s="34">
        <f t="shared" si="18"/>
        <v>285</v>
      </c>
      <c r="I501" s="35">
        <f t="shared" si="19"/>
        <v>0.4513325149</v>
      </c>
      <c r="J501" s="35">
        <f t="shared" si="20"/>
        <v>0.4324963899</v>
      </c>
      <c r="K501" s="36">
        <f t="shared" si="21"/>
        <v>202</v>
      </c>
      <c r="L501" s="37">
        <f t="shared" si="22"/>
        <v>246</v>
      </c>
      <c r="M501" s="38">
        <f t="shared" si="23"/>
        <v>123</v>
      </c>
      <c r="N501" s="39">
        <f t="shared" si="24"/>
        <v>162</v>
      </c>
      <c r="O501" s="35">
        <f t="shared" si="25"/>
        <v>0.4508928571</v>
      </c>
      <c r="P501" s="35">
        <f t="shared" si="26"/>
        <v>0.4315789474</v>
      </c>
      <c r="Q501" s="40">
        <f t="shared" si="27"/>
        <v>0.4433833561</v>
      </c>
      <c r="R501" s="35">
        <f t="shared" si="28"/>
        <v>0.3333333333</v>
      </c>
      <c r="S501" s="10">
        <f t="shared" si="57"/>
        <v>0.7500245565</v>
      </c>
      <c r="T501" s="10">
        <f t="shared" si="29"/>
        <v>1.005504737</v>
      </c>
      <c r="U501" s="10">
        <f t="shared" si="30"/>
        <v>1</v>
      </c>
      <c r="V501" s="30">
        <f t="shared" si="31"/>
        <v>733</v>
      </c>
      <c r="W501" s="30">
        <f t="shared" si="32"/>
        <v>325</v>
      </c>
      <c r="X501" s="34">
        <f t="shared" si="33"/>
        <v>550</v>
      </c>
      <c r="Y501" s="36">
        <f t="shared" si="34"/>
        <v>427</v>
      </c>
      <c r="Z501" s="37">
        <f t="shared" ref="Z501:AA501" si="2034">L501</f>
        <v>246</v>
      </c>
      <c r="AA501" s="38">
        <f t="shared" si="2034"/>
        <v>123</v>
      </c>
      <c r="AB501" s="39">
        <f t="shared" si="36"/>
        <v>0</v>
      </c>
      <c r="AC501" s="35">
        <f t="shared" si="37"/>
        <v>1</v>
      </c>
      <c r="AD501" s="35">
        <f t="shared" si="38"/>
        <v>0.6344725111</v>
      </c>
      <c r="AE501" s="50">
        <f t="shared" ref="AE501:AF501" si="2035">O501</f>
        <v>0.4508928571</v>
      </c>
      <c r="AF501" s="50">
        <f t="shared" si="2035"/>
        <v>0.4315789474</v>
      </c>
      <c r="AG501" s="52">
        <f t="shared" si="40"/>
        <v>1</v>
      </c>
      <c r="AH501" s="42">
        <v>185.0</v>
      </c>
      <c r="AI501" s="42">
        <v>427.0</v>
      </c>
      <c r="AJ501" s="42">
        <v>21.0</v>
      </c>
      <c r="AK501" s="42">
        <v>247.0</v>
      </c>
      <c r="AL501" s="42">
        <v>0.07835820895522388</v>
      </c>
      <c r="AM501" s="42">
        <v>0.3022875816993464</v>
      </c>
      <c r="AN501" s="42">
        <v>0.12139917695473251</v>
      </c>
      <c r="AO501" s="42">
        <v>0.09292035398230089</v>
      </c>
      <c r="AP501" s="42">
        <v>0.0</v>
      </c>
      <c r="AQ501" s="35">
        <f t="shared" si="41"/>
        <v>0.07835820896</v>
      </c>
      <c r="AR501" s="35">
        <f t="shared" si="42"/>
        <v>0.3022875817</v>
      </c>
      <c r="AS501" s="30">
        <f t="shared" si="43"/>
        <v>0.3428790972</v>
      </c>
      <c r="AT501" s="30">
        <f t="shared" si="44"/>
        <v>0.0416460487</v>
      </c>
      <c r="AU501" s="30">
        <f t="shared" si="45"/>
        <v>-0.04059151548</v>
      </c>
      <c r="AV501" s="41">
        <f t="shared" si="46"/>
        <v>0.296882587</v>
      </c>
      <c r="AW501" s="42">
        <f t="shared" si="47"/>
        <v>0.06274712058</v>
      </c>
      <c r="AX501" s="42">
        <f t="shared" si="48"/>
        <v>0.001031921794</v>
      </c>
      <c r="AY501" s="36">
        <f t="shared" si="49"/>
        <v>0</v>
      </c>
      <c r="AZ501" s="37">
        <f t="shared" si="50"/>
        <v>427</v>
      </c>
      <c r="BA501" s="38">
        <f t="shared" si="51"/>
        <v>21</v>
      </c>
      <c r="BB501" s="39">
        <f t="shared" si="52"/>
        <v>247</v>
      </c>
      <c r="BC501" s="43"/>
      <c r="BD501" s="43"/>
      <c r="BE501" s="43">
        <f t="shared" si="53"/>
        <v>1</v>
      </c>
      <c r="BF501" s="43">
        <f t="shared" ref="BF501:BK501" si="2036">POWER($AQ501,BF$3)</f>
        <v>0.07835820896</v>
      </c>
      <c r="BG501" s="43">
        <f t="shared" si="2036"/>
        <v>0.006140008911</v>
      </c>
      <c r="BH501" s="43">
        <f t="shared" si="2036"/>
        <v>0.0004811201012</v>
      </c>
      <c r="BI501" s="43">
        <f t="shared" si="2036"/>
        <v>0.00003769970942</v>
      </c>
      <c r="BJ501" s="43">
        <f t="shared" si="2036"/>
        <v>0.000002954081709</v>
      </c>
      <c r="BK501" s="43">
        <f t="shared" si="2036"/>
        <v>0.0000002314765518</v>
      </c>
      <c r="BL501" s="43">
        <f t="shared" ref="BL501:BO501" si="2037">$AR501*BE501</f>
        <v>0.3022875817</v>
      </c>
      <c r="BM501" s="43">
        <f t="shared" si="2037"/>
        <v>0.02368671349</v>
      </c>
      <c r="BN501" s="43">
        <f t="shared" si="2037"/>
        <v>0.001856048445</v>
      </c>
      <c r="BO501" s="43">
        <f t="shared" si="2037"/>
        <v>0.0001454366319</v>
      </c>
      <c r="BP501" s="43"/>
      <c r="BQ501" s="43"/>
      <c r="BR501" s="43"/>
      <c r="BS501" s="43"/>
      <c r="BT501" s="43"/>
      <c r="BU501" s="43"/>
      <c r="BV501" s="43"/>
      <c r="BW501" s="43"/>
      <c r="BX501" s="43"/>
    </row>
    <row r="502">
      <c r="A502" s="30"/>
      <c r="B502" s="30"/>
      <c r="C502" s="44">
        <f t="shared" si="56"/>
        <v>498</v>
      </c>
      <c r="D502" s="32">
        <f t="shared" si="14"/>
        <v>1692</v>
      </c>
      <c r="E502" s="32">
        <f t="shared" si="15"/>
        <v>1692</v>
      </c>
      <c r="F502" s="33">
        <f t="shared" si="16"/>
        <v>755</v>
      </c>
      <c r="G502" s="30">
        <f t="shared" si="17"/>
        <v>503</v>
      </c>
      <c r="H502" s="34">
        <f t="shared" si="18"/>
        <v>252</v>
      </c>
      <c r="I502" s="35">
        <f t="shared" si="19"/>
        <v>0.5686959859</v>
      </c>
      <c r="J502" s="35">
        <f t="shared" si="20"/>
        <v>0.5423071503</v>
      </c>
      <c r="K502" s="36">
        <f t="shared" si="21"/>
        <v>286</v>
      </c>
      <c r="L502" s="37">
        <f t="shared" si="22"/>
        <v>217</v>
      </c>
      <c r="M502" s="38">
        <f t="shared" si="23"/>
        <v>137</v>
      </c>
      <c r="N502" s="39">
        <f t="shared" si="24"/>
        <v>115</v>
      </c>
      <c r="O502" s="35">
        <f t="shared" si="25"/>
        <v>0.5685884692</v>
      </c>
      <c r="P502" s="35">
        <f t="shared" si="26"/>
        <v>0.5436507937</v>
      </c>
      <c r="Q502" s="40">
        <f t="shared" si="27"/>
        <v>0.5602649007</v>
      </c>
      <c r="R502" s="35">
        <f t="shared" si="28"/>
        <v>0.3870056497</v>
      </c>
      <c r="S502" s="10">
        <f t="shared" si="57"/>
        <v>0.7850340626</v>
      </c>
      <c r="T502" s="10">
        <f t="shared" si="29"/>
        <v>1.029462157</v>
      </c>
      <c r="U502" s="10">
        <f t="shared" si="30"/>
        <v>1</v>
      </c>
      <c r="V502" s="30">
        <f t="shared" si="31"/>
        <v>755</v>
      </c>
      <c r="W502" s="30">
        <f t="shared" si="32"/>
        <v>423</v>
      </c>
      <c r="X502" s="34">
        <f t="shared" si="33"/>
        <v>593</v>
      </c>
      <c r="Y502" s="36">
        <f t="shared" si="34"/>
        <v>456</v>
      </c>
      <c r="Z502" s="37">
        <f t="shared" ref="Z502:AA502" si="2038">L502</f>
        <v>217</v>
      </c>
      <c r="AA502" s="38">
        <f t="shared" si="2038"/>
        <v>137</v>
      </c>
      <c r="AB502" s="39">
        <f t="shared" si="36"/>
        <v>0</v>
      </c>
      <c r="AC502" s="35">
        <f t="shared" si="37"/>
        <v>1</v>
      </c>
      <c r="AD502" s="35">
        <f t="shared" si="38"/>
        <v>0.6775631501</v>
      </c>
      <c r="AE502" s="50">
        <f t="shared" ref="AE502:AF502" si="2039">O502</f>
        <v>0.5685884692</v>
      </c>
      <c r="AF502" s="50">
        <f t="shared" si="2039"/>
        <v>0.5436507937</v>
      </c>
      <c r="AG502" s="52">
        <f t="shared" si="40"/>
        <v>1</v>
      </c>
      <c r="AH502" s="42">
        <v>419.0</v>
      </c>
      <c r="AI502" s="42">
        <v>238.0</v>
      </c>
      <c r="AJ502" s="42">
        <v>182.0</v>
      </c>
      <c r="AK502" s="42">
        <v>42.0</v>
      </c>
      <c r="AL502" s="42">
        <v>0.8125</v>
      </c>
      <c r="AM502" s="42">
        <v>0.6377473363774734</v>
      </c>
      <c r="AN502" s="42">
        <v>0.515274949083503</v>
      </c>
      <c r="AO502" s="42">
        <v>0.5465465465465466</v>
      </c>
      <c r="AP502" s="42">
        <v>0.0</v>
      </c>
      <c r="AQ502" s="35">
        <f t="shared" si="41"/>
        <v>0.8125</v>
      </c>
      <c r="AR502" s="35">
        <f t="shared" si="42"/>
        <v>0.6377473364</v>
      </c>
      <c r="AS502" s="30">
        <f t="shared" si="43"/>
        <v>0.6193399613</v>
      </c>
      <c r="AT502" s="30">
        <f t="shared" si="44"/>
        <v>0.3181069128</v>
      </c>
      <c r="AU502" s="30">
        <f t="shared" si="45"/>
        <v>0.01840737506</v>
      </c>
      <c r="AV502" s="41">
        <f t="shared" si="46"/>
        <v>0.4122267335</v>
      </c>
      <c r="AW502" s="42">
        <f t="shared" si="47"/>
        <v>0.6169879488</v>
      </c>
      <c r="AX502" s="42">
        <f t="shared" si="48"/>
        <v>0.6449744578</v>
      </c>
      <c r="AY502" s="36">
        <f t="shared" si="49"/>
        <v>432</v>
      </c>
      <c r="AZ502" s="37">
        <f t="shared" si="50"/>
        <v>238</v>
      </c>
      <c r="BA502" s="38">
        <f t="shared" si="51"/>
        <v>182</v>
      </c>
      <c r="BB502" s="39">
        <f t="shared" si="52"/>
        <v>42</v>
      </c>
      <c r="BC502" s="43"/>
      <c r="BD502" s="43"/>
      <c r="BE502" s="43">
        <f t="shared" si="53"/>
        <v>1</v>
      </c>
      <c r="BF502" s="43">
        <f t="shared" ref="BF502:BK502" si="2040">POWER($AQ502,BF$3)</f>
        <v>0.8125</v>
      </c>
      <c r="BG502" s="43">
        <f t="shared" si="2040"/>
        <v>0.66015625</v>
      </c>
      <c r="BH502" s="43">
        <f t="shared" si="2040"/>
        <v>0.5363769531</v>
      </c>
      <c r="BI502" s="43">
        <f t="shared" si="2040"/>
        <v>0.4358062744</v>
      </c>
      <c r="BJ502" s="43">
        <f t="shared" si="2040"/>
        <v>0.354092598</v>
      </c>
      <c r="BK502" s="43">
        <f t="shared" si="2040"/>
        <v>0.2877002358</v>
      </c>
      <c r="BL502" s="43">
        <f t="shared" ref="BL502:BO502" si="2041">$AR502*BE502</f>
        <v>0.6377473364</v>
      </c>
      <c r="BM502" s="43">
        <f t="shared" si="2041"/>
        <v>0.5181697108</v>
      </c>
      <c r="BN502" s="43">
        <f t="shared" si="2041"/>
        <v>0.42101289</v>
      </c>
      <c r="BO502" s="43">
        <f t="shared" si="2041"/>
        <v>0.3420729731</v>
      </c>
      <c r="BP502" s="43"/>
      <c r="BQ502" s="43"/>
      <c r="BR502" s="43"/>
      <c r="BS502" s="43"/>
      <c r="BT502" s="43"/>
      <c r="BU502" s="43"/>
      <c r="BV502" s="43"/>
      <c r="BW502" s="43"/>
      <c r="BX502" s="43"/>
    </row>
    <row r="503">
      <c r="A503" s="30"/>
      <c r="B503" s="30"/>
      <c r="C503" s="44">
        <f t="shared" si="56"/>
        <v>499</v>
      </c>
      <c r="D503" s="32">
        <f t="shared" si="14"/>
        <v>1246</v>
      </c>
      <c r="E503" s="32">
        <f t="shared" si="15"/>
        <v>1246</v>
      </c>
      <c r="F503" s="33">
        <f t="shared" si="16"/>
        <v>414</v>
      </c>
      <c r="G503" s="30">
        <f t="shared" si="17"/>
        <v>283</v>
      </c>
      <c r="H503" s="34">
        <f t="shared" si="18"/>
        <v>131</v>
      </c>
      <c r="I503" s="35">
        <f t="shared" si="19"/>
        <v>0.2825087396</v>
      </c>
      <c r="J503" s="35">
        <f t="shared" si="20"/>
        <v>0.3814983784</v>
      </c>
      <c r="K503" s="36">
        <f t="shared" si="21"/>
        <v>80</v>
      </c>
      <c r="L503" s="37">
        <f t="shared" si="22"/>
        <v>203</v>
      </c>
      <c r="M503" s="38">
        <f t="shared" si="23"/>
        <v>50</v>
      </c>
      <c r="N503" s="39">
        <f t="shared" si="24"/>
        <v>81</v>
      </c>
      <c r="O503" s="35">
        <f t="shared" si="25"/>
        <v>0.2826855124</v>
      </c>
      <c r="P503" s="35">
        <f t="shared" si="26"/>
        <v>0.3816793893</v>
      </c>
      <c r="Q503" s="40">
        <f t="shared" si="27"/>
        <v>0.3140096618</v>
      </c>
      <c r="R503" s="35">
        <f t="shared" si="28"/>
        <v>0.1976284585</v>
      </c>
      <c r="S503" s="10">
        <f t="shared" si="57"/>
        <v>0.4204913956</v>
      </c>
      <c r="T503" s="10">
        <f t="shared" si="29"/>
        <v>0.5498239039</v>
      </c>
      <c r="U503" s="10">
        <f t="shared" si="30"/>
        <v>0.5498239039</v>
      </c>
      <c r="V503" s="30">
        <f t="shared" si="31"/>
        <v>414</v>
      </c>
      <c r="W503" s="30">
        <f t="shared" si="32"/>
        <v>130</v>
      </c>
      <c r="X503" s="34">
        <f t="shared" si="33"/>
        <v>174</v>
      </c>
      <c r="Y503" s="36">
        <f t="shared" si="34"/>
        <v>124</v>
      </c>
      <c r="Z503" s="37">
        <f t="shared" ref="Z503:AA503" si="2042">L503</f>
        <v>203</v>
      </c>
      <c r="AA503" s="38">
        <f t="shared" si="2042"/>
        <v>50</v>
      </c>
      <c r="AB503" s="39">
        <f t="shared" si="36"/>
        <v>102</v>
      </c>
      <c r="AC503" s="35">
        <f t="shared" si="37"/>
        <v>0.3289473684</v>
      </c>
      <c r="AD503" s="35">
        <f t="shared" si="38"/>
        <v>0.379204893</v>
      </c>
      <c r="AE503" s="50">
        <f t="shared" ref="AE503:AF503" si="2043">O503</f>
        <v>0.2826855124</v>
      </c>
      <c r="AF503" s="50">
        <f t="shared" si="2043"/>
        <v>0.3816793893</v>
      </c>
      <c r="AG503" s="52">
        <f t="shared" si="40"/>
        <v>0</v>
      </c>
      <c r="AH503" s="42">
        <v>294.0</v>
      </c>
      <c r="AI503" s="42">
        <v>233.0</v>
      </c>
      <c r="AJ503" s="42">
        <v>50.0</v>
      </c>
      <c r="AK503" s="42">
        <v>46.0</v>
      </c>
      <c r="AL503" s="42">
        <v>0.5208333333333334</v>
      </c>
      <c r="AM503" s="42">
        <v>0.5578747628083491</v>
      </c>
      <c r="AN503" s="42">
        <v>0.4175</v>
      </c>
      <c r="AO503" s="42">
        <v>0.2976190476190476</v>
      </c>
      <c r="AP503" s="42">
        <v>0.0</v>
      </c>
      <c r="AQ503" s="35">
        <f t="shared" si="41"/>
        <v>0.5208333333</v>
      </c>
      <c r="AR503" s="35">
        <f t="shared" si="42"/>
        <v>0.5578747628</v>
      </c>
      <c r="AS503" s="30">
        <f t="shared" si="43"/>
        <v>0.5366068735</v>
      </c>
      <c r="AT503" s="30">
        <f t="shared" si="44"/>
        <v>0.235373825</v>
      </c>
      <c r="AU503" s="30">
        <f t="shared" si="45"/>
        <v>0.02126788934</v>
      </c>
      <c r="AV503" s="41">
        <f t="shared" si="46"/>
        <v>0.3609505848</v>
      </c>
      <c r="AW503" s="42">
        <f t="shared" si="47"/>
        <v>0.4041461361</v>
      </c>
      <c r="AX503" s="42">
        <f t="shared" si="48"/>
        <v>0.436481761</v>
      </c>
      <c r="AY503" s="36">
        <f t="shared" si="49"/>
        <v>180</v>
      </c>
      <c r="AZ503" s="37">
        <f t="shared" si="50"/>
        <v>233</v>
      </c>
      <c r="BA503" s="38">
        <f t="shared" si="51"/>
        <v>50</v>
      </c>
      <c r="BB503" s="39">
        <f t="shared" si="52"/>
        <v>46</v>
      </c>
      <c r="BC503" s="43"/>
      <c r="BD503" s="43"/>
      <c r="BE503" s="43">
        <f t="shared" si="53"/>
        <v>1</v>
      </c>
      <c r="BF503" s="43">
        <f t="shared" ref="BF503:BK503" si="2044">POWER($AQ503,BF$3)</f>
        <v>0.5208333333</v>
      </c>
      <c r="BG503" s="43">
        <f t="shared" si="2044"/>
        <v>0.2712673611</v>
      </c>
      <c r="BH503" s="43">
        <f t="shared" si="2044"/>
        <v>0.1412850839</v>
      </c>
      <c r="BI503" s="43">
        <f t="shared" si="2044"/>
        <v>0.0735859812</v>
      </c>
      <c r="BJ503" s="43">
        <f t="shared" si="2044"/>
        <v>0.03832603188</v>
      </c>
      <c r="BK503" s="43">
        <f t="shared" si="2044"/>
        <v>0.01996147494</v>
      </c>
      <c r="BL503" s="43">
        <f t="shared" ref="BL503:BO503" si="2045">$AR503*BE503</f>
        <v>0.5578747628</v>
      </c>
      <c r="BM503" s="43">
        <f t="shared" si="2045"/>
        <v>0.2905597723</v>
      </c>
      <c r="BN503" s="43">
        <f t="shared" si="2045"/>
        <v>0.1513332147</v>
      </c>
      <c r="BO503" s="43">
        <f t="shared" si="2045"/>
        <v>0.07881938268</v>
      </c>
      <c r="BP503" s="43"/>
      <c r="BQ503" s="43"/>
      <c r="BR503" s="43"/>
      <c r="BS503" s="43"/>
      <c r="BT503" s="43"/>
      <c r="BU503" s="43"/>
      <c r="BV503" s="43"/>
      <c r="BW503" s="43"/>
      <c r="BX503" s="43"/>
    </row>
    <row r="504">
      <c r="A504" s="30"/>
      <c r="B504" s="30"/>
      <c r="C504" s="44">
        <f t="shared" si="56"/>
        <v>500</v>
      </c>
      <c r="D504" s="32">
        <f t="shared" si="14"/>
        <v>790</v>
      </c>
      <c r="E504" s="32">
        <f t="shared" si="15"/>
        <v>790</v>
      </c>
      <c r="F504" s="33">
        <f t="shared" si="16"/>
        <v>393</v>
      </c>
      <c r="G504" s="30">
        <f t="shared" si="17"/>
        <v>325</v>
      </c>
      <c r="H504" s="34">
        <f t="shared" si="18"/>
        <v>68</v>
      </c>
      <c r="I504" s="35">
        <f t="shared" si="19"/>
        <v>0.2183034645</v>
      </c>
      <c r="J504" s="35">
        <f t="shared" si="20"/>
        <v>0.2219235629</v>
      </c>
      <c r="K504" s="36">
        <f t="shared" si="21"/>
        <v>71</v>
      </c>
      <c r="L504" s="37">
        <f t="shared" si="22"/>
        <v>254</v>
      </c>
      <c r="M504" s="38">
        <f t="shared" si="23"/>
        <v>15</v>
      </c>
      <c r="N504" s="39">
        <f t="shared" si="24"/>
        <v>53</v>
      </c>
      <c r="O504" s="35">
        <f t="shared" si="25"/>
        <v>0.2184615385</v>
      </c>
      <c r="P504" s="35">
        <f t="shared" si="26"/>
        <v>0.2205882353</v>
      </c>
      <c r="Q504" s="40">
        <f t="shared" si="27"/>
        <v>0.2188295165</v>
      </c>
      <c r="R504" s="35">
        <f t="shared" si="28"/>
        <v>0.05576208178</v>
      </c>
      <c r="S504" s="10">
        <f t="shared" si="57"/>
        <v>0.251148554</v>
      </c>
      <c r="T504" s="10">
        <f t="shared" si="29"/>
        <v>0.3605884638</v>
      </c>
      <c r="U504" s="10">
        <f t="shared" si="30"/>
        <v>0.3605884638</v>
      </c>
      <c r="V504" s="30">
        <f t="shared" si="31"/>
        <v>393</v>
      </c>
      <c r="W504" s="30">
        <f t="shared" si="32"/>
        <v>86</v>
      </c>
      <c r="X504" s="34">
        <f t="shared" si="33"/>
        <v>99</v>
      </c>
      <c r="Y504" s="36">
        <f t="shared" si="34"/>
        <v>84</v>
      </c>
      <c r="Z504" s="37">
        <f t="shared" ref="Z504:AA504" si="2046">L504</f>
        <v>254</v>
      </c>
      <c r="AA504" s="38">
        <f t="shared" si="2046"/>
        <v>15</v>
      </c>
      <c r="AB504" s="39">
        <f t="shared" si="36"/>
        <v>149</v>
      </c>
      <c r="AC504" s="35">
        <f t="shared" si="37"/>
        <v>0.09146341463</v>
      </c>
      <c r="AD504" s="35">
        <f t="shared" si="38"/>
        <v>0.2485207101</v>
      </c>
      <c r="AE504" s="50">
        <f t="shared" ref="AE504:AF504" si="2047">O504</f>
        <v>0.2184615385</v>
      </c>
      <c r="AF504" s="50">
        <f t="shared" si="2047"/>
        <v>0.2205882353</v>
      </c>
      <c r="AG504" s="52">
        <f t="shared" si="40"/>
        <v>0</v>
      </c>
      <c r="AH504" s="42">
        <v>158.0</v>
      </c>
      <c r="AI504" s="42">
        <v>135.0</v>
      </c>
      <c r="AJ504" s="42">
        <v>61.0</v>
      </c>
      <c r="AK504" s="42">
        <v>71.0</v>
      </c>
      <c r="AL504" s="42">
        <v>0.4621212121212121</v>
      </c>
      <c r="AM504" s="42">
        <v>0.5392491467576792</v>
      </c>
      <c r="AN504" s="42">
        <v>0.5072992700729927</v>
      </c>
      <c r="AO504" s="42">
        <v>0.49193548387096775</v>
      </c>
      <c r="AP504" s="42">
        <v>0.0</v>
      </c>
      <c r="AQ504" s="35">
        <f t="shared" si="41"/>
        <v>0.4621212121</v>
      </c>
      <c r="AR504" s="35">
        <f t="shared" si="42"/>
        <v>0.5392491468</v>
      </c>
      <c r="AS504" s="30">
        <f t="shared" si="43"/>
        <v>0.515339484</v>
      </c>
      <c r="AT504" s="30">
        <f t="shared" si="44"/>
        <v>0.2141064355</v>
      </c>
      <c r="AU504" s="30">
        <f t="shared" si="45"/>
        <v>0.02390966277</v>
      </c>
      <c r="AV504" s="41">
        <f t="shared" si="46"/>
        <v>0.351529051</v>
      </c>
      <c r="AW504" s="42">
        <f t="shared" si="47"/>
        <v>0.3601371825</v>
      </c>
      <c r="AX504" s="42">
        <f t="shared" si="48"/>
        <v>0.3964893505</v>
      </c>
      <c r="AY504" s="36">
        <f t="shared" si="49"/>
        <v>89</v>
      </c>
      <c r="AZ504" s="37">
        <f t="shared" si="50"/>
        <v>135</v>
      </c>
      <c r="BA504" s="38">
        <f t="shared" si="51"/>
        <v>61</v>
      </c>
      <c r="BB504" s="39">
        <f t="shared" si="52"/>
        <v>71</v>
      </c>
      <c r="BC504" s="43"/>
      <c r="BD504" s="43"/>
      <c r="BE504" s="43">
        <f t="shared" si="53"/>
        <v>1</v>
      </c>
      <c r="BF504" s="43">
        <f t="shared" ref="BF504:BK504" si="2048">POWER($AQ504,BF$3)</f>
        <v>0.4621212121</v>
      </c>
      <c r="BG504" s="43">
        <f t="shared" si="2048"/>
        <v>0.2135560147</v>
      </c>
      <c r="BH504" s="43">
        <f t="shared" si="2048"/>
        <v>0.09868876437</v>
      </c>
      <c r="BI504" s="43">
        <f t="shared" si="2048"/>
        <v>0.04560617141</v>
      </c>
      <c r="BJ504" s="43">
        <f t="shared" si="2048"/>
        <v>0.02107557921</v>
      </c>
      <c r="BK504" s="43">
        <f t="shared" si="2048"/>
        <v>0.009739472212</v>
      </c>
      <c r="BL504" s="43">
        <f t="shared" ref="BL504:BO504" si="2049">$AR504*BE504</f>
        <v>0.5392491468</v>
      </c>
      <c r="BM504" s="43">
        <f t="shared" si="2049"/>
        <v>0.2491984693</v>
      </c>
      <c r="BN504" s="43">
        <f t="shared" si="2049"/>
        <v>0.1151598987</v>
      </c>
      <c r="BO504" s="43">
        <f t="shared" si="2049"/>
        <v>0.05321783198</v>
      </c>
      <c r="BP504" s="43"/>
      <c r="BQ504" s="43"/>
      <c r="BR504" s="43"/>
      <c r="BS504" s="43"/>
      <c r="BT504" s="43"/>
      <c r="BU504" s="43"/>
      <c r="BV504" s="43"/>
      <c r="BW504" s="43"/>
      <c r="BX504" s="43"/>
    </row>
    <row r="505">
      <c r="A505" s="30"/>
      <c r="B505" s="30"/>
      <c r="C505" s="44">
        <f t="shared" si="56"/>
        <v>501</v>
      </c>
      <c r="D505" s="32">
        <f t="shared" si="14"/>
        <v>1172</v>
      </c>
      <c r="E505" s="32">
        <f t="shared" si="15"/>
        <v>1172</v>
      </c>
      <c r="F505" s="33">
        <f t="shared" si="16"/>
        <v>533</v>
      </c>
      <c r="G505" s="30">
        <f t="shared" si="17"/>
        <v>351</v>
      </c>
      <c r="H505" s="34">
        <f t="shared" si="18"/>
        <v>182</v>
      </c>
      <c r="I505" s="35">
        <f t="shared" si="19"/>
        <v>0.3834739931</v>
      </c>
      <c r="J505" s="35">
        <f t="shared" si="20"/>
        <v>0.4101135463</v>
      </c>
      <c r="K505" s="36">
        <f t="shared" si="21"/>
        <v>135</v>
      </c>
      <c r="L505" s="37">
        <f t="shared" si="22"/>
        <v>216</v>
      </c>
      <c r="M505" s="38">
        <f t="shared" si="23"/>
        <v>75</v>
      </c>
      <c r="N505" s="39">
        <f t="shared" si="24"/>
        <v>107</v>
      </c>
      <c r="O505" s="35">
        <f t="shared" si="25"/>
        <v>0.3846153846</v>
      </c>
      <c r="P505" s="35">
        <f t="shared" si="26"/>
        <v>0.4120879121</v>
      </c>
      <c r="Q505" s="40">
        <f t="shared" si="27"/>
        <v>0.3939962477</v>
      </c>
      <c r="R505" s="35">
        <f t="shared" si="28"/>
        <v>0.2577319588</v>
      </c>
      <c r="S505" s="10">
        <f t="shared" si="57"/>
        <v>0.7929619228</v>
      </c>
      <c r="T505" s="10">
        <f t="shared" si="29"/>
        <v>1.122989801</v>
      </c>
      <c r="U505" s="10">
        <f t="shared" si="30"/>
        <v>1</v>
      </c>
      <c r="V505" s="30">
        <f t="shared" si="31"/>
        <v>533</v>
      </c>
      <c r="W505" s="30">
        <f t="shared" si="32"/>
        <v>210</v>
      </c>
      <c r="X505" s="34">
        <f t="shared" si="33"/>
        <v>423</v>
      </c>
      <c r="Y505" s="36">
        <f t="shared" si="34"/>
        <v>348</v>
      </c>
      <c r="Z505" s="37">
        <f t="shared" ref="Z505:AA505" si="2050">L505</f>
        <v>216</v>
      </c>
      <c r="AA505" s="38">
        <f t="shared" si="2050"/>
        <v>75</v>
      </c>
      <c r="AB505" s="39">
        <f t="shared" si="36"/>
        <v>0</v>
      </c>
      <c r="AC505" s="35">
        <f t="shared" si="37"/>
        <v>1</v>
      </c>
      <c r="AD505" s="35">
        <f t="shared" si="38"/>
        <v>0.6170212766</v>
      </c>
      <c r="AE505" s="50">
        <f t="shared" ref="AE505:AF505" si="2051">O505</f>
        <v>0.3846153846</v>
      </c>
      <c r="AF505" s="50">
        <f t="shared" si="2051"/>
        <v>0.4120879121</v>
      </c>
      <c r="AG505" s="52">
        <f t="shared" si="40"/>
        <v>1</v>
      </c>
      <c r="AH505" s="42">
        <v>111.0</v>
      </c>
      <c r="AI505" s="42">
        <v>72.0</v>
      </c>
      <c r="AJ505" s="42">
        <v>37.0</v>
      </c>
      <c r="AK505" s="42">
        <v>12.0</v>
      </c>
      <c r="AL505" s="42">
        <v>0.7551020408163265</v>
      </c>
      <c r="AM505" s="42">
        <v>0.6065573770491803</v>
      </c>
      <c r="AN505" s="42">
        <v>0.3333333333333333</v>
      </c>
      <c r="AO505" s="42">
        <v>0.34579439252336447</v>
      </c>
      <c r="AP505" s="42">
        <v>0.0</v>
      </c>
      <c r="AQ505" s="35">
        <f t="shared" si="41"/>
        <v>0.7551020408</v>
      </c>
      <c r="AR505" s="35">
        <f t="shared" si="42"/>
        <v>0.606557377</v>
      </c>
      <c r="AS505" s="30">
        <f t="shared" si="43"/>
        <v>0.6062205199</v>
      </c>
      <c r="AT505" s="30">
        <f t="shared" si="44"/>
        <v>0.3049874714</v>
      </c>
      <c r="AU505" s="30">
        <f t="shared" si="45"/>
        <v>0.0003368571439</v>
      </c>
      <c r="AV505" s="41">
        <f t="shared" si="46"/>
        <v>0.4015322446</v>
      </c>
      <c r="AW505" s="42">
        <f t="shared" si="47"/>
        <v>0.5758456606</v>
      </c>
      <c r="AX505" s="42">
        <f t="shared" si="48"/>
        <v>0.5763578171</v>
      </c>
      <c r="AY505" s="36">
        <f t="shared" si="49"/>
        <v>98</v>
      </c>
      <c r="AZ505" s="37">
        <f t="shared" si="50"/>
        <v>72</v>
      </c>
      <c r="BA505" s="38">
        <f t="shared" si="51"/>
        <v>37</v>
      </c>
      <c r="BB505" s="39">
        <f t="shared" si="52"/>
        <v>12</v>
      </c>
      <c r="BC505" s="43"/>
      <c r="BD505" s="43"/>
      <c r="BE505" s="43">
        <f t="shared" si="53"/>
        <v>1</v>
      </c>
      <c r="BF505" s="43">
        <f t="shared" ref="BF505:BK505" si="2052">POWER($AQ505,BF$3)</f>
        <v>0.7551020408</v>
      </c>
      <c r="BG505" s="43">
        <f t="shared" si="2052"/>
        <v>0.570179092</v>
      </c>
      <c r="BH505" s="43">
        <f t="shared" si="2052"/>
        <v>0.430543396</v>
      </c>
      <c r="BI505" s="43">
        <f t="shared" si="2052"/>
        <v>0.325104197</v>
      </c>
      <c r="BJ505" s="43">
        <f t="shared" si="2052"/>
        <v>0.2454868426</v>
      </c>
      <c r="BK505" s="43">
        <f t="shared" si="2052"/>
        <v>0.1853676159</v>
      </c>
      <c r="BL505" s="43">
        <f t="shared" ref="BL505:BO505" si="2053">$AR505*BE505</f>
        <v>0.606557377</v>
      </c>
      <c r="BM505" s="43">
        <f t="shared" si="2053"/>
        <v>0.4580127133</v>
      </c>
      <c r="BN505" s="43">
        <f t="shared" si="2053"/>
        <v>0.3458463345</v>
      </c>
      <c r="BO505" s="43">
        <f t="shared" si="2053"/>
        <v>0.261149273</v>
      </c>
      <c r="BP505" s="43"/>
      <c r="BQ505" s="43"/>
      <c r="BR505" s="43"/>
      <c r="BS505" s="43"/>
      <c r="BT505" s="43"/>
      <c r="BU505" s="43"/>
      <c r="BV505" s="43"/>
      <c r="BW505" s="43"/>
      <c r="BX505" s="43"/>
    </row>
    <row r="506">
      <c r="A506" s="30"/>
      <c r="B506" s="30"/>
      <c r="C506" s="44">
        <f t="shared" si="56"/>
        <v>502</v>
      </c>
      <c r="D506" s="32">
        <f t="shared" si="14"/>
        <v>2391</v>
      </c>
      <c r="E506" s="32">
        <f t="shared" si="15"/>
        <v>2391</v>
      </c>
      <c r="F506" s="33">
        <f t="shared" si="16"/>
        <v>1215</v>
      </c>
      <c r="G506" s="30">
        <f t="shared" si="17"/>
        <v>874</v>
      </c>
      <c r="H506" s="34">
        <f t="shared" si="18"/>
        <v>341</v>
      </c>
      <c r="I506" s="35">
        <f t="shared" si="19"/>
        <v>0.3798022911</v>
      </c>
      <c r="J506" s="35">
        <f t="shared" si="20"/>
        <v>0.4445994809</v>
      </c>
      <c r="K506" s="36">
        <f t="shared" si="21"/>
        <v>332</v>
      </c>
      <c r="L506" s="37">
        <f t="shared" si="22"/>
        <v>542</v>
      </c>
      <c r="M506" s="38">
        <f t="shared" si="23"/>
        <v>152</v>
      </c>
      <c r="N506" s="39">
        <f t="shared" si="24"/>
        <v>189</v>
      </c>
      <c r="O506" s="35">
        <f t="shared" si="25"/>
        <v>0.3798627002</v>
      </c>
      <c r="P506" s="35">
        <f t="shared" si="26"/>
        <v>0.4457478006</v>
      </c>
      <c r="Q506" s="40">
        <f t="shared" si="27"/>
        <v>0.3983539095</v>
      </c>
      <c r="R506" s="35">
        <f t="shared" si="28"/>
        <v>0.2190201729</v>
      </c>
      <c r="S506" s="10">
        <f t="shared" si="57"/>
        <v>0.7098999481</v>
      </c>
      <c r="T506" s="10">
        <f t="shared" si="29"/>
        <v>1.010938168</v>
      </c>
      <c r="U506" s="10">
        <f t="shared" si="30"/>
        <v>1</v>
      </c>
      <c r="V506" s="30">
        <f t="shared" si="31"/>
        <v>1215</v>
      </c>
      <c r="W506" s="30">
        <f t="shared" si="32"/>
        <v>484</v>
      </c>
      <c r="X506" s="34">
        <f t="shared" si="33"/>
        <v>863</v>
      </c>
      <c r="Y506" s="36">
        <f t="shared" si="34"/>
        <v>711</v>
      </c>
      <c r="Z506" s="37">
        <f t="shared" ref="Z506:AA506" si="2054">L506</f>
        <v>542</v>
      </c>
      <c r="AA506" s="38">
        <f t="shared" si="2054"/>
        <v>152</v>
      </c>
      <c r="AB506" s="39">
        <f t="shared" si="36"/>
        <v>0</v>
      </c>
      <c r="AC506" s="35">
        <f t="shared" si="37"/>
        <v>1</v>
      </c>
      <c r="AD506" s="35">
        <f t="shared" si="38"/>
        <v>0.5674381484</v>
      </c>
      <c r="AE506" s="50">
        <f t="shared" ref="AE506:AF506" si="2055">O506</f>
        <v>0.3798627002</v>
      </c>
      <c r="AF506" s="50">
        <f t="shared" si="2055"/>
        <v>0.4457478006</v>
      </c>
      <c r="AG506" s="52">
        <f t="shared" si="40"/>
        <v>1</v>
      </c>
      <c r="AH506" s="42">
        <v>125.0</v>
      </c>
      <c r="AI506" s="42">
        <v>96.0</v>
      </c>
      <c r="AJ506" s="42">
        <v>34.0</v>
      </c>
      <c r="AK506" s="42">
        <v>14.0</v>
      </c>
      <c r="AL506" s="42">
        <v>0.7083333333333334</v>
      </c>
      <c r="AM506" s="42">
        <v>0.5656108597285068</v>
      </c>
      <c r="AN506" s="42">
        <v>0.30434782608695654</v>
      </c>
      <c r="AO506" s="42">
        <v>0.3269230769230769</v>
      </c>
      <c r="AP506" s="42">
        <v>0.0</v>
      </c>
      <c r="AQ506" s="35">
        <f t="shared" si="41"/>
        <v>0.7083333333</v>
      </c>
      <c r="AR506" s="35">
        <f t="shared" si="42"/>
        <v>0.5656108597</v>
      </c>
      <c r="AS506" s="30">
        <f t="shared" si="43"/>
        <v>0.5943511188</v>
      </c>
      <c r="AT506" s="30">
        <f t="shared" si="44"/>
        <v>0.2931180703</v>
      </c>
      <c r="AU506" s="30">
        <f t="shared" si="45"/>
        <v>-0.02874025904</v>
      </c>
      <c r="AV506" s="41">
        <f t="shared" si="46"/>
        <v>0.3930403943</v>
      </c>
      <c r="AW506" s="42">
        <f t="shared" si="47"/>
        <v>0.5420582599</v>
      </c>
      <c r="AX506" s="42">
        <f t="shared" si="48"/>
        <v>0.4983616701</v>
      </c>
      <c r="AY506" s="36">
        <f t="shared" si="49"/>
        <v>95</v>
      </c>
      <c r="AZ506" s="37">
        <f t="shared" si="50"/>
        <v>96</v>
      </c>
      <c r="BA506" s="38">
        <f t="shared" si="51"/>
        <v>34</v>
      </c>
      <c r="BB506" s="39">
        <f t="shared" si="52"/>
        <v>14</v>
      </c>
      <c r="BC506" s="43"/>
      <c r="BD506" s="43"/>
      <c r="BE506" s="43">
        <f t="shared" si="53"/>
        <v>1</v>
      </c>
      <c r="BF506" s="43">
        <f t="shared" ref="BF506:BK506" si="2056">POWER($AQ506,BF$3)</f>
        <v>0.7083333333</v>
      </c>
      <c r="BG506" s="43">
        <f t="shared" si="2056"/>
        <v>0.5017361111</v>
      </c>
      <c r="BH506" s="43">
        <f t="shared" si="2056"/>
        <v>0.355396412</v>
      </c>
      <c r="BI506" s="43">
        <f t="shared" si="2056"/>
        <v>0.2517391252</v>
      </c>
      <c r="BJ506" s="43">
        <f t="shared" si="2056"/>
        <v>0.1783152137</v>
      </c>
      <c r="BK506" s="43">
        <f t="shared" si="2056"/>
        <v>0.1263066097</v>
      </c>
      <c r="BL506" s="43">
        <f t="shared" ref="BL506:BO506" si="2057">$AR506*BE506</f>
        <v>0.5656108597</v>
      </c>
      <c r="BM506" s="43">
        <f t="shared" si="2057"/>
        <v>0.4006410256</v>
      </c>
      <c r="BN506" s="43">
        <f t="shared" si="2057"/>
        <v>0.2837873932</v>
      </c>
      <c r="BO506" s="43">
        <f t="shared" si="2057"/>
        <v>0.2010160702</v>
      </c>
      <c r="BP506" s="43"/>
      <c r="BQ506" s="43"/>
      <c r="BR506" s="43"/>
      <c r="BS506" s="43"/>
      <c r="BT506" s="43"/>
      <c r="BU506" s="43"/>
      <c r="BV506" s="43"/>
      <c r="BW506" s="43"/>
      <c r="BX506" s="43"/>
    </row>
    <row r="507">
      <c r="A507" s="30"/>
      <c r="B507" s="30"/>
      <c r="C507" s="44">
        <f t="shared" si="56"/>
        <v>503</v>
      </c>
      <c r="D507" s="32">
        <f t="shared" si="14"/>
        <v>2411</v>
      </c>
      <c r="E507" s="32">
        <f t="shared" si="15"/>
        <v>2411</v>
      </c>
      <c r="F507" s="33">
        <f t="shared" si="16"/>
        <v>1182</v>
      </c>
      <c r="G507" s="30">
        <f t="shared" si="17"/>
        <v>767</v>
      </c>
      <c r="H507" s="34">
        <f t="shared" si="18"/>
        <v>415</v>
      </c>
      <c r="I507" s="35">
        <f t="shared" si="19"/>
        <v>0.5043028893</v>
      </c>
      <c r="J507" s="35">
        <f t="shared" si="20"/>
        <v>0.5227687208</v>
      </c>
      <c r="K507" s="36">
        <f t="shared" si="21"/>
        <v>387</v>
      </c>
      <c r="L507" s="37">
        <f t="shared" si="22"/>
        <v>380</v>
      </c>
      <c r="M507" s="38">
        <f t="shared" si="23"/>
        <v>217</v>
      </c>
      <c r="N507" s="39">
        <f t="shared" si="24"/>
        <v>198</v>
      </c>
      <c r="O507" s="35">
        <f t="shared" si="25"/>
        <v>0.5045632334</v>
      </c>
      <c r="P507" s="35">
        <f t="shared" si="26"/>
        <v>0.5228915663</v>
      </c>
      <c r="Q507" s="40">
        <f t="shared" si="27"/>
        <v>0.510998308</v>
      </c>
      <c r="R507" s="35">
        <f t="shared" si="28"/>
        <v>0.3634840871</v>
      </c>
      <c r="S507" s="10">
        <f t="shared" si="57"/>
        <v>0.4502178304</v>
      </c>
      <c r="T507" s="10">
        <f t="shared" si="29"/>
        <v>0.4952358644</v>
      </c>
      <c r="U507" s="10">
        <f t="shared" si="30"/>
        <v>0.4952358644</v>
      </c>
      <c r="V507" s="30">
        <f t="shared" si="31"/>
        <v>1182</v>
      </c>
      <c r="W507" s="30">
        <f t="shared" si="32"/>
        <v>604</v>
      </c>
      <c r="X507" s="34">
        <f t="shared" si="33"/>
        <v>604</v>
      </c>
      <c r="Y507" s="36">
        <f t="shared" si="34"/>
        <v>387</v>
      </c>
      <c r="Z507" s="37">
        <f t="shared" ref="Z507:AA507" si="2058">L507</f>
        <v>380</v>
      </c>
      <c r="AA507" s="38">
        <f t="shared" si="2058"/>
        <v>217</v>
      </c>
      <c r="AB507" s="39">
        <f t="shared" si="36"/>
        <v>394</v>
      </c>
      <c r="AC507" s="35">
        <f t="shared" si="37"/>
        <v>0.3551554828</v>
      </c>
      <c r="AD507" s="35">
        <f t="shared" si="38"/>
        <v>0.5045632334</v>
      </c>
      <c r="AE507" s="50">
        <f t="shared" ref="AE507:AF507" si="2059">O507</f>
        <v>0.5045632334</v>
      </c>
      <c r="AF507" s="50">
        <f t="shared" si="2059"/>
        <v>0.5228915663</v>
      </c>
      <c r="AG507" s="52">
        <f t="shared" si="40"/>
        <v>0</v>
      </c>
      <c r="AH507" s="42">
        <v>304.0</v>
      </c>
      <c r="AI507" s="42">
        <v>347.0</v>
      </c>
      <c r="AJ507" s="42">
        <v>174.0</v>
      </c>
      <c r="AK507" s="42">
        <v>200.0</v>
      </c>
      <c r="AL507" s="42">
        <v>0.46524064171123</v>
      </c>
      <c r="AM507" s="42">
        <v>0.46697388632872505</v>
      </c>
      <c r="AN507" s="42">
        <v>0.42070116861435725</v>
      </c>
      <c r="AO507" s="42">
        <v>0.5</v>
      </c>
      <c r="AP507" s="42">
        <v>0.0</v>
      </c>
      <c r="AQ507" s="35">
        <f t="shared" si="41"/>
        <v>0.4652406417</v>
      </c>
      <c r="AR507" s="35">
        <f t="shared" si="42"/>
        <v>0.4669738863</v>
      </c>
      <c r="AS507" s="30">
        <f t="shared" si="43"/>
        <v>0.5165060933</v>
      </c>
      <c r="AT507" s="30">
        <f t="shared" si="44"/>
        <v>0.2152730449</v>
      </c>
      <c r="AU507" s="30">
        <f t="shared" si="45"/>
        <v>-0.04953220701</v>
      </c>
      <c r="AV507" s="41">
        <f t="shared" si="46"/>
        <v>0.3520222738</v>
      </c>
      <c r="AW507" s="42">
        <f t="shared" si="47"/>
        <v>0.3624854056</v>
      </c>
      <c r="AX507" s="42">
        <f t="shared" si="48"/>
        <v>0.2871768105</v>
      </c>
      <c r="AY507" s="36">
        <f t="shared" si="49"/>
        <v>140</v>
      </c>
      <c r="AZ507" s="37">
        <f t="shared" si="50"/>
        <v>347</v>
      </c>
      <c r="BA507" s="38">
        <f t="shared" si="51"/>
        <v>174</v>
      </c>
      <c r="BB507" s="39">
        <f t="shared" si="52"/>
        <v>200</v>
      </c>
      <c r="BC507" s="43"/>
      <c r="BD507" s="43"/>
      <c r="BE507" s="43">
        <f t="shared" si="53"/>
        <v>1</v>
      </c>
      <c r="BF507" s="43">
        <f t="shared" ref="BF507:BK507" si="2060">POWER($AQ507,BF$3)</f>
        <v>0.4652406417</v>
      </c>
      <c r="BG507" s="43">
        <f t="shared" si="2060"/>
        <v>0.2164488547</v>
      </c>
      <c r="BH507" s="43">
        <f t="shared" si="2060"/>
        <v>0.1007008041</v>
      </c>
      <c r="BI507" s="43">
        <f t="shared" si="2060"/>
        <v>0.0468501067</v>
      </c>
      <c r="BJ507" s="43">
        <f t="shared" si="2060"/>
        <v>0.02179657371</v>
      </c>
      <c r="BK507" s="43">
        <f t="shared" si="2060"/>
        <v>0.01014065194</v>
      </c>
      <c r="BL507" s="43">
        <f t="shared" ref="BL507:BO507" si="2061">$AR507*BE507</f>
        <v>0.4669738863</v>
      </c>
      <c r="BM507" s="43">
        <f t="shared" si="2061"/>
        <v>0.2172552305</v>
      </c>
      <c r="BN507" s="43">
        <f t="shared" si="2061"/>
        <v>0.1010759629</v>
      </c>
      <c r="BO507" s="43">
        <f t="shared" si="2061"/>
        <v>0.04702464583</v>
      </c>
      <c r="BP507" s="43"/>
      <c r="BQ507" s="43"/>
      <c r="BR507" s="43"/>
      <c r="BS507" s="43"/>
      <c r="BT507" s="43"/>
      <c r="BU507" s="43"/>
      <c r="BV507" s="43"/>
      <c r="BW507" s="43"/>
      <c r="BX507" s="43"/>
    </row>
    <row r="508">
      <c r="A508" s="30"/>
      <c r="B508" s="30"/>
      <c r="C508" s="44">
        <f t="shared" si="56"/>
        <v>504</v>
      </c>
      <c r="D508" s="32">
        <f t="shared" si="14"/>
        <v>1101</v>
      </c>
      <c r="E508" s="32">
        <f t="shared" si="15"/>
        <v>1101</v>
      </c>
      <c r="F508" s="33">
        <f t="shared" si="16"/>
        <v>479</v>
      </c>
      <c r="G508" s="30">
        <f t="shared" si="17"/>
        <v>395</v>
      </c>
      <c r="H508" s="34">
        <f t="shared" si="18"/>
        <v>84</v>
      </c>
      <c r="I508" s="35">
        <f t="shared" si="19"/>
        <v>0.4226493746</v>
      </c>
      <c r="J508" s="35">
        <f t="shared" si="20"/>
        <v>0.3181078232</v>
      </c>
      <c r="K508" s="36">
        <f t="shared" si="21"/>
        <v>167</v>
      </c>
      <c r="L508" s="37">
        <f t="shared" si="22"/>
        <v>228</v>
      </c>
      <c r="M508" s="38">
        <f t="shared" si="23"/>
        <v>27</v>
      </c>
      <c r="N508" s="39">
        <f t="shared" si="24"/>
        <v>57</v>
      </c>
      <c r="O508" s="35">
        <f t="shared" si="25"/>
        <v>0.4227848101</v>
      </c>
      <c r="P508" s="35">
        <f t="shared" si="26"/>
        <v>0.3214285714</v>
      </c>
      <c r="Q508" s="40">
        <f t="shared" si="27"/>
        <v>0.4050104384</v>
      </c>
      <c r="R508" s="35">
        <f t="shared" si="28"/>
        <v>0.1058823529</v>
      </c>
      <c r="S508" s="10">
        <f t="shared" si="57"/>
        <v>0.4734813385</v>
      </c>
      <c r="T508" s="10">
        <f t="shared" si="29"/>
        <v>0.6938459743</v>
      </c>
      <c r="U508" s="10">
        <f t="shared" si="30"/>
        <v>0.6938459743</v>
      </c>
      <c r="V508" s="30">
        <f t="shared" si="31"/>
        <v>479</v>
      </c>
      <c r="W508" s="30">
        <f t="shared" si="32"/>
        <v>194</v>
      </c>
      <c r="X508" s="34">
        <f t="shared" si="33"/>
        <v>227</v>
      </c>
      <c r="Y508" s="36">
        <f t="shared" si="34"/>
        <v>200</v>
      </c>
      <c r="Z508" s="37">
        <f t="shared" ref="Z508:AA508" si="2062">L508</f>
        <v>228</v>
      </c>
      <c r="AA508" s="38">
        <f t="shared" si="2062"/>
        <v>27</v>
      </c>
      <c r="AB508" s="39">
        <f t="shared" si="36"/>
        <v>88</v>
      </c>
      <c r="AC508" s="35">
        <f t="shared" si="37"/>
        <v>0.2347826087</v>
      </c>
      <c r="AD508" s="35">
        <f t="shared" si="38"/>
        <v>0.4672897196</v>
      </c>
      <c r="AE508" s="50">
        <f t="shared" ref="AE508:AF508" si="2063">O508</f>
        <v>0.4227848101</v>
      </c>
      <c r="AF508" s="50">
        <f t="shared" si="2063"/>
        <v>0.3214285714</v>
      </c>
      <c r="AG508" s="52">
        <f t="shared" si="40"/>
        <v>0</v>
      </c>
      <c r="AH508" s="42">
        <v>189.0</v>
      </c>
      <c r="AI508" s="42">
        <v>125.0</v>
      </c>
      <c r="AJ508" s="42">
        <v>120.0</v>
      </c>
      <c r="AK508" s="42">
        <v>52.0</v>
      </c>
      <c r="AL508" s="42">
        <v>0.6976744186046512</v>
      </c>
      <c r="AM508" s="42">
        <v>0.6019108280254777</v>
      </c>
      <c r="AN508" s="42">
        <v>0.3902439024390244</v>
      </c>
      <c r="AO508" s="42">
        <v>0.4743083003952569</v>
      </c>
      <c r="AP508" s="42">
        <v>0.0</v>
      </c>
      <c r="AQ508" s="35">
        <f t="shared" si="41"/>
        <v>0.6976744186</v>
      </c>
      <c r="AR508" s="35">
        <f t="shared" si="42"/>
        <v>0.601910828</v>
      </c>
      <c r="AS508" s="30">
        <f t="shared" si="43"/>
        <v>0.5915004125</v>
      </c>
      <c r="AT508" s="30">
        <f t="shared" si="44"/>
        <v>0.290267364</v>
      </c>
      <c r="AU508" s="30">
        <f t="shared" si="45"/>
        <v>0.01041041555</v>
      </c>
      <c r="AV508" s="41">
        <f t="shared" si="46"/>
        <v>0.3911326976</v>
      </c>
      <c r="AW508" s="42">
        <f t="shared" si="47"/>
        <v>0.5343242166</v>
      </c>
      <c r="AX508" s="42">
        <f t="shared" si="48"/>
        <v>0.5501521762</v>
      </c>
      <c r="AY508" s="36">
        <f t="shared" si="49"/>
        <v>153</v>
      </c>
      <c r="AZ508" s="37">
        <f t="shared" si="50"/>
        <v>125</v>
      </c>
      <c r="BA508" s="38">
        <f t="shared" si="51"/>
        <v>120</v>
      </c>
      <c r="BB508" s="39">
        <f t="shared" si="52"/>
        <v>52</v>
      </c>
      <c r="BC508" s="43"/>
      <c r="BD508" s="43"/>
      <c r="BE508" s="43">
        <f t="shared" si="53"/>
        <v>1</v>
      </c>
      <c r="BF508" s="43">
        <f t="shared" ref="BF508:BK508" si="2064">POWER($AQ508,BF$3)</f>
        <v>0.6976744186</v>
      </c>
      <c r="BG508" s="43">
        <f t="shared" si="2064"/>
        <v>0.4867495944</v>
      </c>
      <c r="BH508" s="43">
        <f t="shared" si="2064"/>
        <v>0.3395927403</v>
      </c>
      <c r="BI508" s="43">
        <f t="shared" si="2064"/>
        <v>0.2369251676</v>
      </c>
      <c r="BJ508" s="43">
        <f t="shared" si="2064"/>
        <v>0.1652966286</v>
      </c>
      <c r="BK508" s="43">
        <f t="shared" si="2064"/>
        <v>0.1153232292</v>
      </c>
      <c r="BL508" s="43">
        <f t="shared" ref="BL508:BO508" si="2065">$AR508*BE508</f>
        <v>0.601910828</v>
      </c>
      <c r="BM508" s="43">
        <f t="shared" si="2065"/>
        <v>0.419937787</v>
      </c>
      <c r="BN508" s="43">
        <f t="shared" si="2065"/>
        <v>0.2929798514</v>
      </c>
      <c r="BO508" s="43">
        <f t="shared" si="2065"/>
        <v>0.2044045475</v>
      </c>
      <c r="BP508" s="43"/>
      <c r="BQ508" s="43"/>
      <c r="BR508" s="43"/>
      <c r="BS508" s="43"/>
      <c r="BT508" s="43"/>
      <c r="BU508" s="43"/>
      <c r="BV508" s="43"/>
      <c r="BW508" s="43"/>
      <c r="BX508" s="43"/>
    </row>
    <row r="509">
      <c r="A509" s="30"/>
      <c r="B509" s="30"/>
      <c r="C509" s="44">
        <f t="shared" si="56"/>
        <v>505</v>
      </c>
      <c r="D509" s="32">
        <f t="shared" si="14"/>
        <v>3962</v>
      </c>
      <c r="E509" s="32">
        <f t="shared" si="15"/>
        <v>3962</v>
      </c>
      <c r="F509" s="33">
        <f t="shared" si="16"/>
        <v>1804</v>
      </c>
      <c r="G509" s="30">
        <f t="shared" si="17"/>
        <v>1015</v>
      </c>
      <c r="H509" s="34">
        <f t="shared" si="18"/>
        <v>789</v>
      </c>
      <c r="I509" s="35">
        <f t="shared" si="19"/>
        <v>0.3522593618</v>
      </c>
      <c r="J509" s="35">
        <f t="shared" si="20"/>
        <v>0.3752957998</v>
      </c>
      <c r="K509" s="36">
        <f t="shared" si="21"/>
        <v>358</v>
      </c>
      <c r="L509" s="37">
        <f t="shared" si="22"/>
        <v>657</v>
      </c>
      <c r="M509" s="38">
        <f t="shared" si="23"/>
        <v>296</v>
      </c>
      <c r="N509" s="39">
        <f t="shared" si="24"/>
        <v>493</v>
      </c>
      <c r="O509" s="35">
        <f t="shared" si="25"/>
        <v>0.3527093596</v>
      </c>
      <c r="P509" s="35">
        <f t="shared" si="26"/>
        <v>0.3751584284</v>
      </c>
      <c r="Q509" s="40">
        <f t="shared" si="27"/>
        <v>0.3625277162</v>
      </c>
      <c r="R509" s="35">
        <f t="shared" si="28"/>
        <v>0.3105981112</v>
      </c>
      <c r="S509" s="10">
        <f t="shared" si="57"/>
        <v>0.5856410066</v>
      </c>
      <c r="T509" s="10">
        <f t="shared" si="29"/>
        <v>0.7501864333</v>
      </c>
      <c r="U509" s="10">
        <f t="shared" si="30"/>
        <v>0.7501864333</v>
      </c>
      <c r="V509" s="30">
        <f t="shared" si="31"/>
        <v>1804</v>
      </c>
      <c r="W509" s="30">
        <f t="shared" si="32"/>
        <v>654</v>
      </c>
      <c r="X509" s="34">
        <f t="shared" si="33"/>
        <v>1056</v>
      </c>
      <c r="Y509" s="36">
        <f t="shared" si="34"/>
        <v>760</v>
      </c>
      <c r="Z509" s="37">
        <f t="shared" ref="Z509:AA509" si="2066">L509</f>
        <v>657</v>
      </c>
      <c r="AA509" s="38">
        <f t="shared" si="2066"/>
        <v>296</v>
      </c>
      <c r="AB509" s="39">
        <f t="shared" si="36"/>
        <v>253</v>
      </c>
      <c r="AC509" s="35">
        <f t="shared" si="37"/>
        <v>0.5391621129</v>
      </c>
      <c r="AD509" s="35">
        <f t="shared" si="38"/>
        <v>0.5363443896</v>
      </c>
      <c r="AE509" s="50">
        <f t="shared" ref="AE509:AF509" si="2067">O509</f>
        <v>0.3527093596</v>
      </c>
      <c r="AF509" s="50">
        <f t="shared" si="2067"/>
        <v>0.3751584284</v>
      </c>
      <c r="AG509" s="52">
        <f t="shared" si="40"/>
        <v>0</v>
      </c>
      <c r="AH509" s="42">
        <v>355.0</v>
      </c>
      <c r="AI509" s="42">
        <v>210.0</v>
      </c>
      <c r="AJ509" s="42">
        <v>220.0</v>
      </c>
      <c r="AK509" s="42">
        <v>38.0</v>
      </c>
      <c r="AL509" s="42">
        <v>0.8527131782945736</v>
      </c>
      <c r="AM509" s="42">
        <v>0.6283185840707964</v>
      </c>
      <c r="AN509" s="42">
        <v>0.48148148148148145</v>
      </c>
      <c r="AO509" s="42">
        <v>0.6179775280898876</v>
      </c>
      <c r="AP509" s="42">
        <v>0.0</v>
      </c>
      <c r="AQ509" s="35">
        <f t="shared" si="41"/>
        <v>0.8527131783</v>
      </c>
      <c r="AR509" s="35">
        <f t="shared" si="42"/>
        <v>0.6283185841</v>
      </c>
      <c r="AS509" s="30">
        <f t="shared" si="43"/>
        <v>0.6275600928</v>
      </c>
      <c r="AT509" s="30">
        <f t="shared" si="44"/>
        <v>0.3263270443</v>
      </c>
      <c r="AU509" s="30">
        <f t="shared" si="45"/>
        <v>0.0007584913085</v>
      </c>
      <c r="AV509" s="41">
        <f t="shared" si="46"/>
        <v>0.4199003894</v>
      </c>
      <c r="AW509" s="42">
        <f t="shared" si="47"/>
        <v>0.6456040212</v>
      </c>
      <c r="AX509" s="42">
        <f t="shared" si="48"/>
        <v>0.6467572287</v>
      </c>
      <c r="AY509" s="36">
        <f t="shared" si="49"/>
        <v>384</v>
      </c>
      <c r="AZ509" s="37">
        <f t="shared" si="50"/>
        <v>210</v>
      </c>
      <c r="BA509" s="38">
        <f t="shared" si="51"/>
        <v>220</v>
      </c>
      <c r="BB509" s="39">
        <f t="shared" si="52"/>
        <v>38</v>
      </c>
      <c r="BC509" s="43"/>
      <c r="BD509" s="43"/>
      <c r="BE509" s="43">
        <f t="shared" si="53"/>
        <v>1</v>
      </c>
      <c r="BF509" s="43">
        <f t="shared" ref="BF509:BK509" si="2068">POWER($AQ509,BF$3)</f>
        <v>0.8527131783</v>
      </c>
      <c r="BG509" s="43">
        <f t="shared" si="2068"/>
        <v>0.7271197644</v>
      </c>
      <c r="BH509" s="43">
        <f t="shared" si="2068"/>
        <v>0.6200246053</v>
      </c>
      <c r="BI509" s="43">
        <f t="shared" si="2068"/>
        <v>0.5287031518</v>
      </c>
      <c r="BJ509" s="43">
        <f t="shared" si="2068"/>
        <v>0.450832145</v>
      </c>
      <c r="BK509" s="43">
        <f t="shared" si="2068"/>
        <v>0.3844305112</v>
      </c>
      <c r="BL509" s="43">
        <f t="shared" ref="BL509:BO509" si="2069">$AR509*BE509</f>
        <v>0.6283185841</v>
      </c>
      <c r="BM509" s="43">
        <f t="shared" si="2069"/>
        <v>0.5357755368</v>
      </c>
      <c r="BN509" s="43">
        <f t="shared" si="2069"/>
        <v>0.4568628608</v>
      </c>
      <c r="BO509" s="43">
        <f t="shared" si="2069"/>
        <v>0.3895729821</v>
      </c>
      <c r="BP509" s="43"/>
      <c r="BQ509" s="43"/>
      <c r="BR509" s="43"/>
      <c r="BS509" s="43"/>
      <c r="BT509" s="43"/>
      <c r="BU509" s="43"/>
      <c r="BV509" s="43"/>
      <c r="BW509" s="43"/>
      <c r="BX509" s="43"/>
    </row>
    <row r="510">
      <c r="A510" s="30"/>
      <c r="B510" s="30"/>
      <c r="C510" s="44">
        <f t="shared" si="56"/>
        <v>506</v>
      </c>
      <c r="D510" s="32">
        <f t="shared" si="14"/>
        <v>1208</v>
      </c>
      <c r="E510" s="32">
        <f t="shared" si="15"/>
        <v>1208</v>
      </c>
      <c r="F510" s="33">
        <f t="shared" si="16"/>
        <v>579</v>
      </c>
      <c r="G510" s="30">
        <f t="shared" si="17"/>
        <v>401</v>
      </c>
      <c r="H510" s="34">
        <f t="shared" si="18"/>
        <v>178</v>
      </c>
      <c r="I510" s="35">
        <f t="shared" si="19"/>
        <v>0.1556756597</v>
      </c>
      <c r="J510" s="35">
        <f t="shared" si="20"/>
        <v>0.1171499126</v>
      </c>
      <c r="K510" s="36">
        <f t="shared" si="21"/>
        <v>62</v>
      </c>
      <c r="L510" s="37">
        <f t="shared" si="22"/>
        <v>339</v>
      </c>
      <c r="M510" s="38">
        <f t="shared" si="23"/>
        <v>21</v>
      </c>
      <c r="N510" s="39">
        <f t="shared" si="24"/>
        <v>157</v>
      </c>
      <c r="O510" s="35">
        <f t="shared" si="25"/>
        <v>0.1546134663</v>
      </c>
      <c r="P510" s="35">
        <f t="shared" si="26"/>
        <v>0.1179775281</v>
      </c>
      <c r="Q510" s="40">
        <f t="shared" si="27"/>
        <v>0.1433506045</v>
      </c>
      <c r="R510" s="35">
        <f t="shared" si="28"/>
        <v>0.05833333333</v>
      </c>
      <c r="S510" s="10">
        <f t="shared" si="57"/>
        <v>0.2674111949</v>
      </c>
      <c r="T510" s="10">
        <f t="shared" si="29"/>
        <v>0.3856467676</v>
      </c>
      <c r="U510" s="10">
        <f t="shared" si="30"/>
        <v>0.3856467676</v>
      </c>
      <c r="V510" s="30">
        <f t="shared" si="31"/>
        <v>579</v>
      </c>
      <c r="W510" s="30">
        <f t="shared" si="32"/>
        <v>83</v>
      </c>
      <c r="X510" s="34">
        <f t="shared" si="33"/>
        <v>155</v>
      </c>
      <c r="Y510" s="36">
        <f t="shared" si="34"/>
        <v>134</v>
      </c>
      <c r="Z510" s="37">
        <f t="shared" ref="Z510:AA510" si="2070">L510</f>
        <v>339</v>
      </c>
      <c r="AA510" s="38">
        <f t="shared" si="2070"/>
        <v>21</v>
      </c>
      <c r="AB510" s="39">
        <f t="shared" si="36"/>
        <v>213</v>
      </c>
      <c r="AC510" s="35">
        <f t="shared" si="37"/>
        <v>0.08974358974</v>
      </c>
      <c r="AD510" s="35">
        <f t="shared" si="38"/>
        <v>0.2832980973</v>
      </c>
      <c r="AE510" s="50">
        <f t="shared" ref="AE510:AF510" si="2071">O510</f>
        <v>0.1546134663</v>
      </c>
      <c r="AF510" s="50">
        <f t="shared" si="2071"/>
        <v>0.1179775281</v>
      </c>
      <c r="AG510" s="52">
        <f t="shared" si="40"/>
        <v>0</v>
      </c>
      <c r="AH510" s="42">
        <v>192.0</v>
      </c>
      <c r="AI510" s="42">
        <v>353.0</v>
      </c>
      <c r="AJ510" s="42">
        <v>43.0</v>
      </c>
      <c r="AK510" s="42">
        <v>195.0</v>
      </c>
      <c r="AL510" s="42">
        <v>0.18067226890756302</v>
      </c>
      <c r="AM510" s="42">
        <v>0.3522935779816514</v>
      </c>
      <c r="AN510" s="42">
        <v>0.3414179104477612</v>
      </c>
      <c r="AO510" s="42">
        <v>0.3359375</v>
      </c>
      <c r="AP510" s="42">
        <v>0.0</v>
      </c>
      <c r="AQ510" s="35">
        <f t="shared" si="41"/>
        <v>0.1806722689</v>
      </c>
      <c r="AR510" s="35">
        <f t="shared" si="42"/>
        <v>0.352293578</v>
      </c>
      <c r="AS510" s="30">
        <f t="shared" si="43"/>
        <v>0.3941668642</v>
      </c>
      <c r="AT510" s="30">
        <f t="shared" si="44"/>
        <v>0.0929338157</v>
      </c>
      <c r="AU510" s="30">
        <f t="shared" si="45"/>
        <v>-0.04187328619</v>
      </c>
      <c r="AV510" s="41">
        <f t="shared" si="46"/>
        <v>0.3103145351</v>
      </c>
      <c r="AW510" s="42">
        <f t="shared" si="47"/>
        <v>0.1436648232</v>
      </c>
      <c r="AX510" s="42">
        <f t="shared" si="48"/>
        <v>0.08000082469</v>
      </c>
      <c r="AY510" s="36">
        <f t="shared" si="49"/>
        <v>31</v>
      </c>
      <c r="AZ510" s="37">
        <f t="shared" si="50"/>
        <v>353</v>
      </c>
      <c r="BA510" s="38">
        <f t="shared" si="51"/>
        <v>43</v>
      </c>
      <c r="BB510" s="39">
        <f t="shared" si="52"/>
        <v>195</v>
      </c>
      <c r="BC510" s="43"/>
      <c r="BD510" s="43"/>
      <c r="BE510" s="43">
        <f t="shared" si="53"/>
        <v>1</v>
      </c>
      <c r="BF510" s="43">
        <f t="shared" ref="BF510:BK510" si="2072">POWER($AQ510,BF$3)</f>
        <v>0.1806722689</v>
      </c>
      <c r="BG510" s="43">
        <f t="shared" si="2072"/>
        <v>0.03264246875</v>
      </c>
      <c r="BH510" s="43">
        <f t="shared" si="2072"/>
        <v>0.005897588892</v>
      </c>
      <c r="BI510" s="43">
        <f t="shared" si="2072"/>
        <v>0.001065530766</v>
      </c>
      <c r="BJ510" s="43">
        <f t="shared" si="2072"/>
        <v>0.0001925118611</v>
      </c>
      <c r="BK510" s="43">
        <f t="shared" si="2072"/>
        <v>0.00003478155474</v>
      </c>
      <c r="BL510" s="43">
        <f t="shared" ref="BL510:BO510" si="2073">$AR510*BE510</f>
        <v>0.352293578</v>
      </c>
      <c r="BM510" s="43">
        <f t="shared" si="2073"/>
        <v>0.06364968006</v>
      </c>
      <c r="BN510" s="43">
        <f t="shared" si="2073"/>
        <v>0.01149973211</v>
      </c>
      <c r="BO510" s="43">
        <f t="shared" si="2073"/>
        <v>0.002077682692</v>
      </c>
      <c r="BP510" s="43"/>
      <c r="BQ510" s="43"/>
      <c r="BR510" s="43"/>
      <c r="BS510" s="43"/>
      <c r="BT510" s="43"/>
      <c r="BU510" s="43"/>
      <c r="BV510" s="43"/>
      <c r="BW510" s="43"/>
      <c r="BX510" s="43"/>
    </row>
    <row r="511">
      <c r="A511" s="30"/>
      <c r="B511" s="30"/>
      <c r="C511" s="44">
        <f t="shared" si="56"/>
        <v>507</v>
      </c>
      <c r="D511" s="32">
        <f t="shared" si="14"/>
        <v>2098</v>
      </c>
      <c r="E511" s="32">
        <f t="shared" si="15"/>
        <v>2098</v>
      </c>
      <c r="F511" s="33">
        <f t="shared" si="16"/>
        <v>1006</v>
      </c>
      <c r="G511" s="30">
        <f t="shared" si="17"/>
        <v>490</v>
      </c>
      <c r="H511" s="34">
        <f t="shared" si="18"/>
        <v>516</v>
      </c>
      <c r="I511" s="35">
        <f t="shared" si="19"/>
        <v>0.4289883243</v>
      </c>
      <c r="J511" s="35">
        <f t="shared" si="20"/>
        <v>0.4306945908</v>
      </c>
      <c r="K511" s="36">
        <f t="shared" si="21"/>
        <v>210</v>
      </c>
      <c r="L511" s="37">
        <f t="shared" si="22"/>
        <v>280</v>
      </c>
      <c r="M511" s="38">
        <f t="shared" si="23"/>
        <v>222</v>
      </c>
      <c r="N511" s="39">
        <f t="shared" si="24"/>
        <v>294</v>
      </c>
      <c r="O511" s="35">
        <f t="shared" si="25"/>
        <v>0.4285714286</v>
      </c>
      <c r="P511" s="35">
        <f t="shared" si="26"/>
        <v>0.4302325581</v>
      </c>
      <c r="Q511" s="40">
        <f t="shared" si="27"/>
        <v>0.4294234592</v>
      </c>
      <c r="R511" s="35">
        <f t="shared" si="28"/>
        <v>0.4422310757</v>
      </c>
      <c r="S511" s="10">
        <f t="shared" si="57"/>
        <v>0.6506206782</v>
      </c>
      <c r="T511" s="10">
        <f t="shared" si="29"/>
        <v>0.774709622</v>
      </c>
      <c r="U511" s="10">
        <f t="shared" si="30"/>
        <v>0.774709622</v>
      </c>
      <c r="V511" s="30">
        <f t="shared" si="31"/>
        <v>1006</v>
      </c>
      <c r="W511" s="30">
        <f t="shared" si="32"/>
        <v>432</v>
      </c>
      <c r="X511" s="34">
        <f t="shared" si="33"/>
        <v>655</v>
      </c>
      <c r="Y511" s="36">
        <f t="shared" si="34"/>
        <v>433</v>
      </c>
      <c r="Z511" s="37">
        <f t="shared" ref="Z511:AA511" si="2074">L511</f>
        <v>280</v>
      </c>
      <c r="AA511" s="38">
        <f t="shared" si="2074"/>
        <v>222</v>
      </c>
      <c r="AB511" s="39">
        <f t="shared" si="36"/>
        <v>126</v>
      </c>
      <c r="AC511" s="35">
        <f t="shared" si="37"/>
        <v>0.6379310345</v>
      </c>
      <c r="AD511" s="35">
        <f t="shared" si="38"/>
        <v>0.6072931276</v>
      </c>
      <c r="AE511" s="50">
        <f t="shared" ref="AE511:AF511" si="2075">O511</f>
        <v>0.4285714286</v>
      </c>
      <c r="AF511" s="50">
        <f t="shared" si="2075"/>
        <v>0.4302325581</v>
      </c>
      <c r="AG511" s="52">
        <f t="shared" si="40"/>
        <v>0</v>
      </c>
      <c r="AH511" s="42">
        <v>1144.0</v>
      </c>
      <c r="AI511" s="42">
        <v>1291.0</v>
      </c>
      <c r="AJ511" s="42">
        <v>82.0</v>
      </c>
      <c r="AK511" s="42">
        <v>191.0</v>
      </c>
      <c r="AL511" s="42">
        <v>0.30036630036630035</v>
      </c>
      <c r="AM511" s="42">
        <v>0.4698151950718686</v>
      </c>
      <c r="AN511" s="42">
        <v>0.11997273346966598</v>
      </c>
      <c r="AO511" s="42">
        <v>0.11096075778078485</v>
      </c>
      <c r="AP511" s="42">
        <v>0.0</v>
      </c>
      <c r="AQ511" s="35">
        <f t="shared" si="41"/>
        <v>0.3003663004</v>
      </c>
      <c r="AR511" s="35">
        <f t="shared" si="42"/>
        <v>0.4698151951</v>
      </c>
      <c r="AS511" s="30">
        <f t="shared" si="43"/>
        <v>0.4494277871</v>
      </c>
      <c r="AT511" s="30">
        <f t="shared" si="44"/>
        <v>0.1481947386</v>
      </c>
      <c r="AU511" s="30">
        <f t="shared" si="45"/>
        <v>0.02038740797</v>
      </c>
      <c r="AV511" s="41">
        <f t="shared" si="46"/>
        <v>0.3270605298</v>
      </c>
      <c r="AW511" s="42">
        <f t="shared" si="47"/>
        <v>0.2368349583</v>
      </c>
      <c r="AX511" s="42">
        <f t="shared" si="48"/>
        <v>0.2678319024</v>
      </c>
      <c r="AY511" s="36">
        <f t="shared" si="49"/>
        <v>472</v>
      </c>
      <c r="AZ511" s="37">
        <f t="shared" si="50"/>
        <v>1291</v>
      </c>
      <c r="BA511" s="38">
        <f t="shared" si="51"/>
        <v>82</v>
      </c>
      <c r="BB511" s="39">
        <f t="shared" si="52"/>
        <v>191</v>
      </c>
      <c r="BC511" s="43"/>
      <c r="BD511" s="43"/>
      <c r="BE511" s="43">
        <f t="shared" si="53"/>
        <v>1</v>
      </c>
      <c r="BF511" s="43">
        <f t="shared" ref="BF511:BK511" si="2076">POWER($AQ511,BF$3)</f>
        <v>0.3003663004</v>
      </c>
      <c r="BG511" s="43">
        <f t="shared" si="2076"/>
        <v>0.0902199144</v>
      </c>
      <c r="BH511" s="43">
        <f t="shared" si="2076"/>
        <v>0.02709902191</v>
      </c>
      <c r="BI511" s="43">
        <f t="shared" si="2076"/>
        <v>0.008139632954</v>
      </c>
      <c r="BJ511" s="43">
        <f t="shared" si="2076"/>
        <v>0.002444871437</v>
      </c>
      <c r="BK511" s="43">
        <f t="shared" si="2076"/>
        <v>0.0007343569883</v>
      </c>
      <c r="BL511" s="43">
        <f t="shared" ref="BL511:BO511" si="2077">$AR511*BE511</f>
        <v>0.4698151951</v>
      </c>
      <c r="BM511" s="43">
        <f t="shared" si="2077"/>
        <v>0.141116652</v>
      </c>
      <c r="BN511" s="43">
        <f t="shared" si="2077"/>
        <v>0.04238668668</v>
      </c>
      <c r="BO511" s="43">
        <f t="shared" si="2077"/>
        <v>0.01273153226</v>
      </c>
      <c r="BP511" s="43"/>
      <c r="BQ511" s="43"/>
      <c r="BR511" s="43"/>
      <c r="BS511" s="43"/>
      <c r="BT511" s="43"/>
      <c r="BU511" s="43"/>
      <c r="BV511" s="43"/>
      <c r="BW511" s="43"/>
      <c r="BX511" s="43"/>
    </row>
    <row r="512">
      <c r="A512" s="30"/>
      <c r="B512" s="30"/>
      <c r="C512" s="44">
        <f t="shared" si="56"/>
        <v>508</v>
      </c>
      <c r="D512" s="32">
        <f t="shared" si="14"/>
        <v>1566</v>
      </c>
      <c r="E512" s="32">
        <f t="shared" si="15"/>
        <v>1566</v>
      </c>
      <c r="F512" s="33">
        <f t="shared" si="16"/>
        <v>552</v>
      </c>
      <c r="G512" s="30">
        <f t="shared" si="17"/>
        <v>436</v>
      </c>
      <c r="H512" s="34">
        <f t="shared" si="18"/>
        <v>116</v>
      </c>
      <c r="I512" s="35">
        <f t="shared" si="19"/>
        <v>0.4124314746</v>
      </c>
      <c r="J512" s="35">
        <f t="shared" si="20"/>
        <v>0.3723567824</v>
      </c>
      <c r="K512" s="36">
        <f t="shared" si="21"/>
        <v>180</v>
      </c>
      <c r="L512" s="37">
        <f t="shared" si="22"/>
        <v>256</v>
      </c>
      <c r="M512" s="38">
        <f t="shared" si="23"/>
        <v>43</v>
      </c>
      <c r="N512" s="39">
        <f t="shared" si="24"/>
        <v>73</v>
      </c>
      <c r="O512" s="35">
        <f t="shared" si="25"/>
        <v>0.4128440367</v>
      </c>
      <c r="P512" s="35">
        <f t="shared" si="26"/>
        <v>0.3706896552</v>
      </c>
      <c r="Q512" s="40">
        <f t="shared" si="27"/>
        <v>0.4039855072</v>
      </c>
      <c r="R512" s="35">
        <f t="shared" si="28"/>
        <v>0.143812709</v>
      </c>
      <c r="S512" s="10">
        <f t="shared" si="57"/>
        <v>0.6840023945</v>
      </c>
      <c r="T512" s="10">
        <f t="shared" si="29"/>
        <v>1.015333713</v>
      </c>
      <c r="U512" s="10">
        <f t="shared" si="30"/>
        <v>1</v>
      </c>
      <c r="V512" s="30">
        <f t="shared" si="31"/>
        <v>552</v>
      </c>
      <c r="W512" s="30">
        <f t="shared" si="32"/>
        <v>223</v>
      </c>
      <c r="X512" s="34">
        <f t="shared" si="33"/>
        <v>378</v>
      </c>
      <c r="Y512" s="36">
        <f t="shared" si="34"/>
        <v>335</v>
      </c>
      <c r="Z512" s="37">
        <f t="shared" ref="Z512:AA512" si="2078">L512</f>
        <v>256</v>
      </c>
      <c r="AA512" s="38">
        <f t="shared" si="2078"/>
        <v>43</v>
      </c>
      <c r="AB512" s="39">
        <f t="shared" si="36"/>
        <v>0</v>
      </c>
      <c r="AC512" s="35">
        <f t="shared" si="37"/>
        <v>1</v>
      </c>
      <c r="AD512" s="35">
        <f t="shared" si="38"/>
        <v>0.5668358714</v>
      </c>
      <c r="AE512" s="50">
        <f t="shared" ref="AE512:AF512" si="2079">O512</f>
        <v>0.4128440367</v>
      </c>
      <c r="AF512" s="50">
        <f t="shared" si="2079"/>
        <v>0.3706896552</v>
      </c>
      <c r="AG512" s="52">
        <f t="shared" si="40"/>
        <v>1</v>
      </c>
      <c r="AH512" s="42">
        <v>553.0</v>
      </c>
      <c r="AI512" s="42">
        <v>760.0</v>
      </c>
      <c r="AJ512" s="42">
        <v>109.0</v>
      </c>
      <c r="AK512" s="42">
        <v>323.0</v>
      </c>
      <c r="AL512" s="42">
        <v>0.2523148148148148</v>
      </c>
      <c r="AM512" s="42">
        <v>0.4211728865194212</v>
      </c>
      <c r="AN512" s="42">
        <v>0.3481989708404803</v>
      </c>
      <c r="AO512" s="42">
        <v>0.3303030303030303</v>
      </c>
      <c r="AP512" s="42">
        <v>0.0</v>
      </c>
      <c r="AQ512" s="35">
        <f t="shared" si="41"/>
        <v>0.2523148148</v>
      </c>
      <c r="AR512" s="35">
        <f t="shared" si="42"/>
        <v>0.4211728865</v>
      </c>
      <c r="AS512" s="30">
        <f t="shared" si="43"/>
        <v>0.4278793312</v>
      </c>
      <c r="AT512" s="30">
        <f t="shared" si="44"/>
        <v>0.1266462828</v>
      </c>
      <c r="AU512" s="30">
        <f t="shared" si="45"/>
        <v>-0.006706444714</v>
      </c>
      <c r="AV512" s="41">
        <f t="shared" si="46"/>
        <v>0.3202017072</v>
      </c>
      <c r="AW512" s="42">
        <f t="shared" si="47"/>
        <v>0.199627211</v>
      </c>
      <c r="AX512" s="42">
        <f t="shared" si="48"/>
        <v>0.1894307558</v>
      </c>
      <c r="AY512" s="36">
        <f t="shared" si="49"/>
        <v>178</v>
      </c>
      <c r="AZ512" s="37">
        <f t="shared" si="50"/>
        <v>760</v>
      </c>
      <c r="BA512" s="38">
        <f t="shared" si="51"/>
        <v>109</v>
      </c>
      <c r="BB512" s="39">
        <f t="shared" si="52"/>
        <v>323</v>
      </c>
      <c r="BC512" s="43"/>
      <c r="BD512" s="43"/>
      <c r="BE512" s="43">
        <f t="shared" si="53"/>
        <v>1</v>
      </c>
      <c r="BF512" s="43">
        <f t="shared" ref="BF512:BK512" si="2080">POWER($AQ512,BF$3)</f>
        <v>0.2523148148</v>
      </c>
      <c r="BG512" s="43">
        <f t="shared" si="2080"/>
        <v>0.06366276578</v>
      </c>
      <c r="BH512" s="43">
        <f t="shared" si="2080"/>
        <v>0.01606305896</v>
      </c>
      <c r="BI512" s="43">
        <f t="shared" si="2080"/>
        <v>0.004052947746</v>
      </c>
      <c r="BJ512" s="43">
        <f t="shared" si="2080"/>
        <v>0.00102261876</v>
      </c>
      <c r="BK512" s="43">
        <f t="shared" si="2080"/>
        <v>0.0002580218631</v>
      </c>
      <c r="BL512" s="43">
        <f t="shared" ref="BL512:BO512" si="2081">$AR512*BE512</f>
        <v>0.4211728865</v>
      </c>
      <c r="BM512" s="43">
        <f t="shared" si="2081"/>
        <v>0.1062681589</v>
      </c>
      <c r="BN512" s="43">
        <f t="shared" si="2081"/>
        <v>0.02681303083</v>
      </c>
      <c r="BO512" s="43">
        <f t="shared" si="2081"/>
        <v>0.006765324907</v>
      </c>
      <c r="BP512" s="43"/>
      <c r="BQ512" s="43"/>
      <c r="BR512" s="43"/>
      <c r="BS512" s="43"/>
      <c r="BT512" s="43"/>
      <c r="BU512" s="43"/>
      <c r="BV512" s="43"/>
      <c r="BW512" s="43"/>
      <c r="BX512" s="43"/>
    </row>
    <row r="513">
      <c r="A513" s="30"/>
      <c r="B513" s="30"/>
      <c r="C513" s="44">
        <f t="shared" si="56"/>
        <v>509</v>
      </c>
      <c r="D513" s="32">
        <f t="shared" si="14"/>
        <v>818</v>
      </c>
      <c r="E513" s="32">
        <f t="shared" si="15"/>
        <v>818</v>
      </c>
      <c r="F513" s="33">
        <f t="shared" si="16"/>
        <v>487</v>
      </c>
      <c r="G513" s="30">
        <f t="shared" si="17"/>
        <v>310</v>
      </c>
      <c r="H513" s="34">
        <f t="shared" si="18"/>
        <v>177</v>
      </c>
      <c r="I513" s="35">
        <f t="shared" si="19"/>
        <v>0.4404512525</v>
      </c>
      <c r="J513" s="35">
        <f t="shared" si="20"/>
        <v>0.5732401826</v>
      </c>
      <c r="K513" s="36">
        <f t="shared" si="21"/>
        <v>137</v>
      </c>
      <c r="L513" s="37">
        <f t="shared" si="22"/>
        <v>173</v>
      </c>
      <c r="M513" s="38">
        <f t="shared" si="23"/>
        <v>101</v>
      </c>
      <c r="N513" s="39">
        <f t="shared" si="24"/>
        <v>76</v>
      </c>
      <c r="O513" s="35">
        <f t="shared" si="25"/>
        <v>0.4419354839</v>
      </c>
      <c r="P513" s="35">
        <f t="shared" si="26"/>
        <v>0.5706214689</v>
      </c>
      <c r="Q513" s="40">
        <f t="shared" si="27"/>
        <v>0.4887063655</v>
      </c>
      <c r="R513" s="35">
        <f t="shared" si="28"/>
        <v>0.3686131387</v>
      </c>
      <c r="S513" s="10">
        <f t="shared" si="57"/>
        <v>0.7299647508</v>
      </c>
      <c r="T513" s="10">
        <f t="shared" si="29"/>
        <v>0.9506422263</v>
      </c>
      <c r="U513" s="10">
        <f t="shared" si="30"/>
        <v>0.9506422263</v>
      </c>
      <c r="V513" s="30">
        <f t="shared" si="31"/>
        <v>487</v>
      </c>
      <c r="W513" s="30">
        <f t="shared" si="32"/>
        <v>238</v>
      </c>
      <c r="X513" s="34">
        <f t="shared" si="33"/>
        <v>355</v>
      </c>
      <c r="Y513" s="36">
        <f t="shared" si="34"/>
        <v>254</v>
      </c>
      <c r="Z513" s="37">
        <f t="shared" ref="Z513:AA513" si="2082">L513</f>
        <v>173</v>
      </c>
      <c r="AA513" s="38">
        <f t="shared" si="2082"/>
        <v>101</v>
      </c>
      <c r="AB513" s="39">
        <f t="shared" si="36"/>
        <v>13</v>
      </c>
      <c r="AC513" s="35">
        <f t="shared" si="37"/>
        <v>0.8859649123</v>
      </c>
      <c r="AD513" s="35">
        <f t="shared" si="38"/>
        <v>0.5948477752</v>
      </c>
      <c r="AE513" s="50">
        <f t="shared" ref="AE513:AF513" si="2083">O513</f>
        <v>0.4419354839</v>
      </c>
      <c r="AF513" s="50">
        <f t="shared" si="2083"/>
        <v>0.5706214689</v>
      </c>
      <c r="AG513" s="52">
        <f t="shared" si="40"/>
        <v>0</v>
      </c>
      <c r="AH513" s="42">
        <v>391.0</v>
      </c>
      <c r="AI513" s="42">
        <v>494.0</v>
      </c>
      <c r="AJ513" s="42">
        <v>67.0</v>
      </c>
      <c r="AK513" s="42">
        <v>151.0</v>
      </c>
      <c r="AL513" s="42">
        <v>0.3073394495412844</v>
      </c>
      <c r="AM513" s="42">
        <v>0.44180790960451977</v>
      </c>
      <c r="AN513" s="42">
        <v>0.3110181311018131</v>
      </c>
      <c r="AO513" s="42">
        <v>0.32367149758454106</v>
      </c>
      <c r="AP513" s="42">
        <v>0.0</v>
      </c>
      <c r="AQ513" s="35">
        <f t="shared" si="41"/>
        <v>0.3073394495</v>
      </c>
      <c r="AR513" s="35">
        <f t="shared" si="42"/>
        <v>0.4418079096</v>
      </c>
      <c r="AS513" s="30">
        <f t="shared" si="43"/>
        <v>0.4524821488</v>
      </c>
      <c r="AT513" s="30">
        <f t="shared" si="44"/>
        <v>0.1512491003</v>
      </c>
      <c r="AU513" s="30">
        <f t="shared" si="45"/>
        <v>-0.01067423922</v>
      </c>
      <c r="AV513" s="41">
        <f t="shared" si="46"/>
        <v>0.3280712326</v>
      </c>
      <c r="AW513" s="42">
        <f t="shared" si="47"/>
        <v>0.2422125385</v>
      </c>
      <c r="AX513" s="42">
        <f t="shared" si="48"/>
        <v>0.2259834623</v>
      </c>
      <c r="AY513" s="36">
        <f t="shared" si="49"/>
        <v>144</v>
      </c>
      <c r="AZ513" s="37">
        <f t="shared" si="50"/>
        <v>494</v>
      </c>
      <c r="BA513" s="38">
        <f t="shared" si="51"/>
        <v>67</v>
      </c>
      <c r="BB513" s="39">
        <f t="shared" si="52"/>
        <v>151</v>
      </c>
      <c r="BC513" s="43"/>
      <c r="BD513" s="43"/>
      <c r="BE513" s="43">
        <f t="shared" si="53"/>
        <v>1</v>
      </c>
      <c r="BF513" s="43">
        <f t="shared" ref="BF513:BK513" si="2084">POWER($AQ513,BF$3)</f>
        <v>0.3073394495</v>
      </c>
      <c r="BG513" s="43">
        <f t="shared" si="2084"/>
        <v>0.09445753724</v>
      </c>
      <c r="BH513" s="43">
        <f t="shared" si="2084"/>
        <v>0.0290305275</v>
      </c>
      <c r="BI513" s="43">
        <f t="shared" si="2084"/>
        <v>0.008922226342</v>
      </c>
      <c r="BJ513" s="43">
        <f t="shared" si="2084"/>
        <v>0.002742152133</v>
      </c>
      <c r="BK513" s="43">
        <f t="shared" si="2084"/>
        <v>0.000842771527</v>
      </c>
      <c r="BL513" s="43">
        <f t="shared" ref="BL513:BO513" si="2085">$AR513*BE513</f>
        <v>0.4418079096</v>
      </c>
      <c r="BM513" s="43">
        <f t="shared" si="2085"/>
        <v>0.1357849997</v>
      </c>
      <c r="BN513" s="43">
        <f t="shared" si="2085"/>
        <v>0.04173208708</v>
      </c>
      <c r="BO513" s="43">
        <f t="shared" si="2085"/>
        <v>0.01282591667</v>
      </c>
      <c r="BP513" s="43"/>
      <c r="BQ513" s="43"/>
      <c r="BR513" s="43"/>
      <c r="BS513" s="43"/>
      <c r="BT513" s="43"/>
      <c r="BU513" s="43"/>
      <c r="BV513" s="43"/>
      <c r="BW513" s="43"/>
      <c r="BX513" s="43"/>
    </row>
    <row r="514">
      <c r="A514" s="30"/>
      <c r="B514" s="30"/>
      <c r="C514" s="44">
        <f t="shared" si="56"/>
        <v>510</v>
      </c>
      <c r="D514" s="32">
        <f t="shared" si="14"/>
        <v>1603</v>
      </c>
      <c r="E514" s="32">
        <f t="shared" si="15"/>
        <v>1603</v>
      </c>
      <c r="F514" s="33">
        <f t="shared" si="16"/>
        <v>820</v>
      </c>
      <c r="G514" s="30">
        <f t="shared" si="17"/>
        <v>545</v>
      </c>
      <c r="H514" s="34">
        <f t="shared" si="18"/>
        <v>275</v>
      </c>
      <c r="I514" s="35">
        <f t="shared" si="19"/>
        <v>0.3297525179</v>
      </c>
      <c r="J514" s="35">
        <f t="shared" si="20"/>
        <v>0.2709306586</v>
      </c>
      <c r="K514" s="36">
        <f t="shared" si="21"/>
        <v>180</v>
      </c>
      <c r="L514" s="37">
        <f t="shared" si="22"/>
        <v>365</v>
      </c>
      <c r="M514" s="38">
        <f t="shared" si="23"/>
        <v>75</v>
      </c>
      <c r="N514" s="39">
        <f t="shared" si="24"/>
        <v>200</v>
      </c>
      <c r="O514" s="35">
        <f t="shared" si="25"/>
        <v>0.3302752294</v>
      </c>
      <c r="P514" s="35">
        <f t="shared" si="26"/>
        <v>0.2727272727</v>
      </c>
      <c r="Q514" s="40">
        <f t="shared" si="27"/>
        <v>0.3109756098</v>
      </c>
      <c r="R514" s="35">
        <f t="shared" si="28"/>
        <v>0.1704545455</v>
      </c>
      <c r="S514" s="10">
        <f t="shared" si="57"/>
        <v>0.6308849818</v>
      </c>
      <c r="T514" s="10">
        <f t="shared" si="29"/>
        <v>0.9116594337</v>
      </c>
      <c r="U514" s="10">
        <f t="shared" si="30"/>
        <v>0.9116594337</v>
      </c>
      <c r="V514" s="30">
        <f t="shared" si="31"/>
        <v>820</v>
      </c>
      <c r="W514" s="30">
        <f t="shared" si="32"/>
        <v>255</v>
      </c>
      <c r="X514" s="34">
        <f t="shared" si="33"/>
        <v>517</v>
      </c>
      <c r="Y514" s="36">
        <f t="shared" si="34"/>
        <v>442</v>
      </c>
      <c r="Z514" s="37">
        <f t="shared" ref="Z514:AA514" si="2086">L514</f>
        <v>365</v>
      </c>
      <c r="AA514" s="38">
        <f t="shared" si="2086"/>
        <v>75</v>
      </c>
      <c r="AB514" s="39">
        <f t="shared" si="36"/>
        <v>43</v>
      </c>
      <c r="AC514" s="35">
        <f t="shared" si="37"/>
        <v>0.6355932203</v>
      </c>
      <c r="AD514" s="35">
        <f t="shared" si="38"/>
        <v>0.5477075589</v>
      </c>
      <c r="AE514" s="50">
        <f t="shared" ref="AE514:AF514" si="2087">O514</f>
        <v>0.3302752294</v>
      </c>
      <c r="AF514" s="50">
        <f t="shared" si="2087"/>
        <v>0.2727272727</v>
      </c>
      <c r="AG514" s="52">
        <f t="shared" si="40"/>
        <v>0</v>
      </c>
      <c r="AH514" s="42">
        <v>579.0</v>
      </c>
      <c r="AI514" s="42">
        <v>463.0</v>
      </c>
      <c r="AJ514" s="42">
        <v>123.0</v>
      </c>
      <c r="AK514" s="42">
        <v>31.0</v>
      </c>
      <c r="AL514" s="42">
        <v>0.7987012987012987</v>
      </c>
      <c r="AM514" s="42">
        <v>0.555662188099808</v>
      </c>
      <c r="AN514" s="42">
        <v>0.37006802721088433</v>
      </c>
      <c r="AO514" s="42">
        <v>0.3904761904761905</v>
      </c>
      <c r="AP514" s="42">
        <v>0.0</v>
      </c>
      <c r="AQ514" s="35">
        <f t="shared" si="41"/>
        <v>0.7987012987</v>
      </c>
      <c r="AR514" s="35">
        <f t="shared" si="42"/>
        <v>0.5556621881</v>
      </c>
      <c r="AS514" s="30">
        <f t="shared" si="43"/>
        <v>0.6163336694</v>
      </c>
      <c r="AT514" s="30">
        <f t="shared" si="44"/>
        <v>0.315100621</v>
      </c>
      <c r="AU514" s="30">
        <f t="shared" si="45"/>
        <v>-0.06067148134</v>
      </c>
      <c r="AV514" s="41">
        <f t="shared" si="46"/>
        <v>0.4096280997</v>
      </c>
      <c r="AW514" s="42">
        <f t="shared" si="47"/>
        <v>0.6071293791</v>
      </c>
      <c r="AX514" s="42">
        <f t="shared" si="48"/>
        <v>0.5148846701</v>
      </c>
      <c r="AY514" s="36">
        <f t="shared" si="49"/>
        <v>491</v>
      </c>
      <c r="AZ514" s="37">
        <f t="shared" si="50"/>
        <v>463</v>
      </c>
      <c r="BA514" s="38">
        <f t="shared" si="51"/>
        <v>123</v>
      </c>
      <c r="BB514" s="39">
        <f t="shared" si="52"/>
        <v>31</v>
      </c>
      <c r="BC514" s="43"/>
      <c r="BD514" s="43"/>
      <c r="BE514" s="43">
        <f t="shared" si="53"/>
        <v>1</v>
      </c>
      <c r="BF514" s="43">
        <f t="shared" ref="BF514:BK514" si="2088">POWER($AQ514,BF$3)</f>
        <v>0.7987012987</v>
      </c>
      <c r="BG514" s="43">
        <f t="shared" si="2088"/>
        <v>0.6379237645</v>
      </c>
      <c r="BH514" s="43">
        <f t="shared" si="2088"/>
        <v>0.5095105392</v>
      </c>
      <c r="BI514" s="43">
        <f t="shared" si="2088"/>
        <v>0.4069467294</v>
      </c>
      <c r="BJ514" s="43">
        <f t="shared" si="2088"/>
        <v>0.3250288813</v>
      </c>
      <c r="BK514" s="43">
        <f t="shared" si="2088"/>
        <v>0.2596009896</v>
      </c>
      <c r="BL514" s="43">
        <f t="shared" ref="BL514:BO514" si="2089">$AR514*BE514</f>
        <v>0.5556621881</v>
      </c>
      <c r="BM514" s="43">
        <f t="shared" si="2089"/>
        <v>0.4438081113</v>
      </c>
      <c r="BN514" s="43">
        <f t="shared" si="2089"/>
        <v>0.3544701148</v>
      </c>
      <c r="BO514" s="43">
        <f t="shared" si="2089"/>
        <v>0.2831157411</v>
      </c>
      <c r="BP514" s="43"/>
      <c r="BQ514" s="43"/>
      <c r="BR514" s="43"/>
      <c r="BS514" s="43"/>
      <c r="BT514" s="43"/>
      <c r="BU514" s="43"/>
      <c r="BV514" s="43"/>
      <c r="BW514" s="43"/>
      <c r="BX514" s="43"/>
    </row>
    <row r="515">
      <c r="A515" s="30"/>
      <c r="B515" s="30"/>
      <c r="C515" s="44">
        <f t="shared" si="56"/>
        <v>511</v>
      </c>
      <c r="D515" s="32">
        <f t="shared" si="14"/>
        <v>1146</v>
      </c>
      <c r="E515" s="32">
        <f t="shared" si="15"/>
        <v>1146</v>
      </c>
      <c r="F515" s="33">
        <f t="shared" si="16"/>
        <v>796</v>
      </c>
      <c r="G515" s="30">
        <f t="shared" si="17"/>
        <v>536</v>
      </c>
      <c r="H515" s="34">
        <f t="shared" si="18"/>
        <v>260</v>
      </c>
      <c r="I515" s="35">
        <f t="shared" si="19"/>
        <v>0.4196457879</v>
      </c>
      <c r="J515" s="35">
        <f t="shared" si="20"/>
        <v>0.3979409434</v>
      </c>
      <c r="K515" s="36">
        <f t="shared" si="21"/>
        <v>225</v>
      </c>
      <c r="L515" s="37">
        <f t="shared" si="22"/>
        <v>311</v>
      </c>
      <c r="M515" s="38">
        <f t="shared" si="23"/>
        <v>103</v>
      </c>
      <c r="N515" s="39">
        <f t="shared" si="24"/>
        <v>157</v>
      </c>
      <c r="O515" s="35">
        <f t="shared" si="25"/>
        <v>0.4197761194</v>
      </c>
      <c r="P515" s="35">
        <f t="shared" si="26"/>
        <v>0.3961538462</v>
      </c>
      <c r="Q515" s="40">
        <f t="shared" si="27"/>
        <v>0.4120603015</v>
      </c>
      <c r="R515" s="35">
        <f t="shared" si="28"/>
        <v>0.2487922705</v>
      </c>
      <c r="S515" s="10">
        <f t="shared" si="57"/>
        <v>0.5896918175</v>
      </c>
      <c r="T515" s="10">
        <f t="shared" si="29"/>
        <v>0.795329106</v>
      </c>
      <c r="U515" s="10">
        <f t="shared" si="30"/>
        <v>0.795329106</v>
      </c>
      <c r="V515" s="30">
        <f t="shared" si="31"/>
        <v>796</v>
      </c>
      <c r="W515" s="30">
        <f t="shared" si="32"/>
        <v>328</v>
      </c>
      <c r="X515" s="34">
        <f t="shared" si="33"/>
        <v>469</v>
      </c>
      <c r="Y515" s="36">
        <f t="shared" si="34"/>
        <v>366</v>
      </c>
      <c r="Z515" s="37">
        <f t="shared" ref="Z515:AA515" si="2090">L515</f>
        <v>311</v>
      </c>
      <c r="AA515" s="38">
        <f t="shared" si="2090"/>
        <v>103</v>
      </c>
      <c r="AB515" s="39">
        <f t="shared" si="36"/>
        <v>94</v>
      </c>
      <c r="AC515" s="35">
        <f t="shared" si="37"/>
        <v>0.5228426396</v>
      </c>
      <c r="AD515" s="35">
        <f t="shared" si="38"/>
        <v>0.540620384</v>
      </c>
      <c r="AE515" s="50">
        <f t="shared" ref="AE515:AF515" si="2091">O515</f>
        <v>0.4197761194</v>
      </c>
      <c r="AF515" s="50">
        <f t="shared" si="2091"/>
        <v>0.3961538462</v>
      </c>
      <c r="AG515" s="52">
        <f t="shared" si="40"/>
        <v>0</v>
      </c>
      <c r="AH515" s="42">
        <v>83.0</v>
      </c>
      <c r="AI515" s="42">
        <v>67.0</v>
      </c>
      <c r="AJ515" s="42">
        <v>28.0</v>
      </c>
      <c r="AK515" s="42">
        <v>16.0</v>
      </c>
      <c r="AL515" s="42">
        <v>0.6363636363636364</v>
      </c>
      <c r="AM515" s="42">
        <v>0.5533333333333333</v>
      </c>
      <c r="AN515" s="42">
        <v>0.2717391304347826</v>
      </c>
      <c r="AO515" s="42">
        <v>0.3373493975903614</v>
      </c>
      <c r="AP515" s="42">
        <v>0.0</v>
      </c>
      <c r="AQ515" s="35">
        <f t="shared" si="41"/>
        <v>0.6363636364</v>
      </c>
      <c r="AR515" s="35">
        <f t="shared" si="42"/>
        <v>0.5533333333</v>
      </c>
      <c r="AS515" s="30">
        <f t="shared" si="43"/>
        <v>0.5740729426</v>
      </c>
      <c r="AT515" s="30">
        <f t="shared" si="44"/>
        <v>0.2728398942</v>
      </c>
      <c r="AU515" s="30">
        <f t="shared" si="45"/>
        <v>-0.0207396093</v>
      </c>
      <c r="AV515" s="41">
        <f t="shared" si="46"/>
        <v>0.380356872</v>
      </c>
      <c r="AW515" s="42">
        <f t="shared" si="47"/>
        <v>0.4895918124</v>
      </c>
      <c r="AX515" s="42">
        <f t="shared" si="48"/>
        <v>0.4580593826</v>
      </c>
      <c r="AY515" s="36">
        <f t="shared" si="49"/>
        <v>57</v>
      </c>
      <c r="AZ515" s="37">
        <f t="shared" si="50"/>
        <v>67</v>
      </c>
      <c r="BA515" s="38">
        <f t="shared" si="51"/>
        <v>28</v>
      </c>
      <c r="BB515" s="39">
        <f t="shared" si="52"/>
        <v>16</v>
      </c>
      <c r="BC515" s="43"/>
      <c r="BD515" s="43"/>
      <c r="BE515" s="43">
        <f t="shared" si="53"/>
        <v>1</v>
      </c>
      <c r="BF515" s="43">
        <f t="shared" ref="BF515:BK515" si="2092">POWER($AQ515,BF$3)</f>
        <v>0.6363636364</v>
      </c>
      <c r="BG515" s="43">
        <f t="shared" si="2092"/>
        <v>0.4049586777</v>
      </c>
      <c r="BH515" s="43">
        <f t="shared" si="2092"/>
        <v>0.2577009767</v>
      </c>
      <c r="BI515" s="43">
        <f t="shared" si="2092"/>
        <v>0.1639915306</v>
      </c>
      <c r="BJ515" s="43">
        <f t="shared" si="2092"/>
        <v>0.1043582468</v>
      </c>
      <c r="BK515" s="43">
        <f t="shared" si="2092"/>
        <v>0.0664097934</v>
      </c>
      <c r="BL515" s="43">
        <f t="shared" ref="BL515:BO515" si="2093">$AR515*BE515</f>
        <v>0.5533333333</v>
      </c>
      <c r="BM515" s="43">
        <f t="shared" si="2093"/>
        <v>0.3521212121</v>
      </c>
      <c r="BN515" s="43">
        <f t="shared" si="2093"/>
        <v>0.224077135</v>
      </c>
      <c r="BO515" s="43">
        <f t="shared" si="2093"/>
        <v>0.1425945404</v>
      </c>
      <c r="BP515" s="43"/>
      <c r="BQ515" s="43"/>
      <c r="BR515" s="43"/>
      <c r="BS515" s="43"/>
      <c r="BT515" s="43"/>
      <c r="BU515" s="43"/>
      <c r="BV515" s="43"/>
      <c r="BW515" s="43"/>
      <c r="BX515" s="43"/>
    </row>
    <row r="516">
      <c r="A516" s="30"/>
      <c r="B516" s="30"/>
      <c r="C516" s="44">
        <f t="shared" si="56"/>
        <v>512</v>
      </c>
      <c r="D516" s="32">
        <f t="shared" si="14"/>
        <v>2676</v>
      </c>
      <c r="E516" s="32">
        <f t="shared" si="15"/>
        <v>2676</v>
      </c>
      <c r="F516" s="33">
        <f t="shared" si="16"/>
        <v>1088</v>
      </c>
      <c r="G516" s="30">
        <f t="shared" si="17"/>
        <v>714</v>
      </c>
      <c r="H516" s="34">
        <f t="shared" si="18"/>
        <v>374</v>
      </c>
      <c r="I516" s="35">
        <f t="shared" si="19"/>
        <v>0.2430706093</v>
      </c>
      <c r="J516" s="35">
        <f t="shared" si="20"/>
        <v>0.2953843553</v>
      </c>
      <c r="K516" s="36">
        <f t="shared" si="21"/>
        <v>174</v>
      </c>
      <c r="L516" s="37">
        <f t="shared" si="22"/>
        <v>540</v>
      </c>
      <c r="M516" s="38">
        <f t="shared" si="23"/>
        <v>110</v>
      </c>
      <c r="N516" s="39">
        <f t="shared" si="24"/>
        <v>264</v>
      </c>
      <c r="O516" s="35">
        <f t="shared" si="25"/>
        <v>0.243697479</v>
      </c>
      <c r="P516" s="35">
        <f t="shared" si="26"/>
        <v>0.2941176471</v>
      </c>
      <c r="Q516" s="40">
        <f t="shared" si="27"/>
        <v>0.2610294118</v>
      </c>
      <c r="R516" s="35">
        <f t="shared" si="28"/>
        <v>0.1692307692</v>
      </c>
      <c r="S516" s="10">
        <f t="shared" si="57"/>
        <v>0.7511470099</v>
      </c>
      <c r="T516" s="10">
        <f t="shared" si="29"/>
        <v>1.109572652</v>
      </c>
      <c r="U516" s="10">
        <f t="shared" si="30"/>
        <v>1</v>
      </c>
      <c r="V516" s="30">
        <f t="shared" si="31"/>
        <v>1088</v>
      </c>
      <c r="W516" s="30">
        <f t="shared" si="32"/>
        <v>284</v>
      </c>
      <c r="X516" s="34">
        <f t="shared" si="33"/>
        <v>817</v>
      </c>
      <c r="Y516" s="36">
        <f t="shared" si="34"/>
        <v>707</v>
      </c>
      <c r="Z516" s="37">
        <f t="shared" ref="Z516:AA516" si="2094">L516</f>
        <v>540</v>
      </c>
      <c r="AA516" s="38">
        <f t="shared" si="2094"/>
        <v>110</v>
      </c>
      <c r="AB516" s="39">
        <f t="shared" si="36"/>
        <v>0</v>
      </c>
      <c r="AC516" s="35">
        <f t="shared" si="37"/>
        <v>1</v>
      </c>
      <c r="AD516" s="35">
        <f t="shared" si="38"/>
        <v>0.5669607057</v>
      </c>
      <c r="AE516" s="50">
        <f t="shared" ref="AE516:AF516" si="2095">O516</f>
        <v>0.243697479</v>
      </c>
      <c r="AF516" s="50">
        <f t="shared" si="2095"/>
        <v>0.2941176471</v>
      </c>
      <c r="AG516" s="52">
        <f t="shared" si="40"/>
        <v>1</v>
      </c>
      <c r="AH516" s="42">
        <v>163.0</v>
      </c>
      <c r="AI516" s="42">
        <v>78.0</v>
      </c>
      <c r="AJ516" s="42">
        <v>76.0</v>
      </c>
      <c r="AK516" s="42">
        <v>38.0</v>
      </c>
      <c r="AL516" s="42">
        <v>0.6666666666666666</v>
      </c>
      <c r="AM516" s="42">
        <v>0.6763485477178424</v>
      </c>
      <c r="AN516" s="42">
        <v>0.6267942583732058</v>
      </c>
      <c r="AO516" s="42">
        <v>0.5588235294117647</v>
      </c>
      <c r="AP516" s="42">
        <v>0.0</v>
      </c>
      <c r="AQ516" s="35">
        <f t="shared" si="41"/>
        <v>0.6666666667</v>
      </c>
      <c r="AR516" s="35">
        <f t="shared" si="42"/>
        <v>0.6763485477</v>
      </c>
      <c r="AS516" s="30">
        <f t="shared" si="43"/>
        <v>0.5829044038</v>
      </c>
      <c r="AT516" s="30">
        <f t="shared" si="44"/>
        <v>0.2816713553</v>
      </c>
      <c r="AU516" s="30">
        <f t="shared" si="45"/>
        <v>0.09344414391</v>
      </c>
      <c r="AV516" s="41">
        <f t="shared" si="46"/>
        <v>0.385640975</v>
      </c>
      <c r="AW516" s="42">
        <f t="shared" si="47"/>
        <v>0.5117534547</v>
      </c>
      <c r="AX516" s="42">
        <f t="shared" si="48"/>
        <v>0.6538256057</v>
      </c>
      <c r="AY516" s="36">
        <f t="shared" si="49"/>
        <v>147</v>
      </c>
      <c r="AZ516" s="37">
        <f t="shared" si="50"/>
        <v>78</v>
      </c>
      <c r="BA516" s="38">
        <f t="shared" si="51"/>
        <v>76</v>
      </c>
      <c r="BB516" s="39">
        <f t="shared" si="52"/>
        <v>38</v>
      </c>
      <c r="BC516" s="43"/>
      <c r="BD516" s="43"/>
      <c r="BE516" s="43">
        <f t="shared" si="53"/>
        <v>1</v>
      </c>
      <c r="BF516" s="43">
        <f t="shared" ref="BF516:BK516" si="2096">POWER($AQ516,BF$3)</f>
        <v>0.6666666667</v>
      </c>
      <c r="BG516" s="43">
        <f t="shared" si="2096"/>
        <v>0.4444444444</v>
      </c>
      <c r="BH516" s="43">
        <f t="shared" si="2096"/>
        <v>0.2962962963</v>
      </c>
      <c r="BI516" s="43">
        <f t="shared" si="2096"/>
        <v>0.1975308642</v>
      </c>
      <c r="BJ516" s="43">
        <f t="shared" si="2096"/>
        <v>0.1316872428</v>
      </c>
      <c r="BK516" s="43">
        <f t="shared" si="2096"/>
        <v>0.0877914952</v>
      </c>
      <c r="BL516" s="43">
        <f t="shared" ref="BL516:BO516" si="2097">$AR516*BE516</f>
        <v>0.6763485477</v>
      </c>
      <c r="BM516" s="43">
        <f t="shared" si="2097"/>
        <v>0.4508990318</v>
      </c>
      <c r="BN516" s="43">
        <f t="shared" si="2097"/>
        <v>0.3005993545</v>
      </c>
      <c r="BO516" s="43">
        <f t="shared" si="2097"/>
        <v>0.2003995697</v>
      </c>
      <c r="BP516" s="43"/>
      <c r="BQ516" s="43"/>
      <c r="BR516" s="43"/>
      <c r="BS516" s="43"/>
      <c r="BT516" s="43"/>
      <c r="BU516" s="43"/>
      <c r="BV516" s="43"/>
      <c r="BW516" s="43"/>
      <c r="BX516" s="43"/>
    </row>
    <row r="517">
      <c r="A517" s="30"/>
      <c r="B517" s="30"/>
      <c r="C517" s="44">
        <f t="shared" si="56"/>
        <v>513</v>
      </c>
      <c r="D517" s="32">
        <f t="shared" si="14"/>
        <v>892</v>
      </c>
      <c r="E517" s="32">
        <f t="shared" si="15"/>
        <v>892</v>
      </c>
      <c r="F517" s="33">
        <f t="shared" si="16"/>
        <v>521</v>
      </c>
      <c r="G517" s="30">
        <f t="shared" si="17"/>
        <v>411</v>
      </c>
      <c r="H517" s="34">
        <f t="shared" si="18"/>
        <v>110</v>
      </c>
      <c r="I517" s="35">
        <f t="shared" si="19"/>
        <v>0.4003537065</v>
      </c>
      <c r="J517" s="35">
        <f t="shared" si="20"/>
        <v>0.4021220396</v>
      </c>
      <c r="K517" s="36">
        <f t="shared" si="21"/>
        <v>165</v>
      </c>
      <c r="L517" s="37">
        <f t="shared" si="22"/>
        <v>246</v>
      </c>
      <c r="M517" s="38">
        <f t="shared" si="23"/>
        <v>44</v>
      </c>
      <c r="N517" s="39">
        <f t="shared" si="24"/>
        <v>66</v>
      </c>
      <c r="O517" s="35">
        <f t="shared" si="25"/>
        <v>0.401459854</v>
      </c>
      <c r="P517" s="35">
        <f t="shared" si="26"/>
        <v>0.4</v>
      </c>
      <c r="Q517" s="40">
        <f t="shared" si="27"/>
        <v>0.4011516315</v>
      </c>
      <c r="R517" s="35">
        <f t="shared" si="28"/>
        <v>0.1517241379</v>
      </c>
      <c r="S517" s="10">
        <f t="shared" si="57"/>
        <v>0.6605486246</v>
      </c>
      <c r="T517" s="10">
        <f t="shared" si="29"/>
        <v>0.9719564789</v>
      </c>
      <c r="U517" s="10">
        <f t="shared" si="30"/>
        <v>0.9719564789</v>
      </c>
      <c r="V517" s="30">
        <f t="shared" si="31"/>
        <v>521</v>
      </c>
      <c r="W517" s="30">
        <f t="shared" si="32"/>
        <v>209</v>
      </c>
      <c r="X517" s="34">
        <f t="shared" si="33"/>
        <v>344</v>
      </c>
      <c r="Y517" s="36">
        <f t="shared" si="34"/>
        <v>300</v>
      </c>
      <c r="Z517" s="37">
        <f t="shared" ref="Z517:AA517" si="2098">L517</f>
        <v>246</v>
      </c>
      <c r="AA517" s="38">
        <f t="shared" si="2098"/>
        <v>44</v>
      </c>
      <c r="AB517" s="39">
        <f t="shared" si="36"/>
        <v>9</v>
      </c>
      <c r="AC517" s="35">
        <f t="shared" si="37"/>
        <v>0.8301886792</v>
      </c>
      <c r="AD517" s="35">
        <f t="shared" si="38"/>
        <v>0.5494505495</v>
      </c>
      <c r="AE517" s="50">
        <f t="shared" ref="AE517:AF517" si="2099">O517</f>
        <v>0.401459854</v>
      </c>
      <c r="AF517" s="50">
        <f t="shared" si="2099"/>
        <v>0.4</v>
      </c>
      <c r="AG517" s="52">
        <f t="shared" si="40"/>
        <v>0</v>
      </c>
      <c r="AH517" s="42">
        <v>206.0</v>
      </c>
      <c r="AI517" s="42">
        <v>136.0</v>
      </c>
      <c r="AJ517" s="42">
        <v>82.0</v>
      </c>
      <c r="AK517" s="42">
        <v>35.0</v>
      </c>
      <c r="AL517" s="42">
        <v>0.7008547008547008</v>
      </c>
      <c r="AM517" s="42">
        <v>0.6023391812865497</v>
      </c>
      <c r="AN517" s="42">
        <v>0.46875</v>
      </c>
      <c r="AO517" s="42">
        <v>0.47953216374269003</v>
      </c>
      <c r="AP517" s="42">
        <v>0.0</v>
      </c>
      <c r="AQ517" s="35">
        <f t="shared" si="41"/>
        <v>0.7008547009</v>
      </c>
      <c r="AR517" s="35">
        <f t="shared" si="42"/>
        <v>0.6023391813</v>
      </c>
      <c r="AS517" s="30">
        <f t="shared" si="43"/>
        <v>0.5923565818</v>
      </c>
      <c r="AT517" s="30">
        <f t="shared" si="44"/>
        <v>0.2911235333</v>
      </c>
      <c r="AU517" s="30">
        <f t="shared" si="45"/>
        <v>0.009982599479</v>
      </c>
      <c r="AV517" s="41">
        <f t="shared" si="46"/>
        <v>0.3917008241</v>
      </c>
      <c r="AW517" s="42">
        <f t="shared" si="47"/>
        <v>0.5366331258</v>
      </c>
      <c r="AX517" s="42">
        <f t="shared" si="48"/>
        <v>0.5518106353</v>
      </c>
      <c r="AY517" s="36">
        <f t="shared" si="49"/>
        <v>167</v>
      </c>
      <c r="AZ517" s="37">
        <f t="shared" si="50"/>
        <v>136</v>
      </c>
      <c r="BA517" s="38">
        <f t="shared" si="51"/>
        <v>82</v>
      </c>
      <c r="BB517" s="39">
        <f t="shared" si="52"/>
        <v>35</v>
      </c>
      <c r="BC517" s="43"/>
      <c r="BD517" s="43"/>
      <c r="BE517" s="43">
        <f t="shared" si="53"/>
        <v>1</v>
      </c>
      <c r="BF517" s="43">
        <f t="shared" ref="BF517:BK517" si="2100">POWER($AQ517,BF$3)</f>
        <v>0.7008547009</v>
      </c>
      <c r="BG517" s="43">
        <f t="shared" si="2100"/>
        <v>0.4911973117</v>
      </c>
      <c r="BH517" s="43">
        <f t="shared" si="2100"/>
        <v>0.344257945</v>
      </c>
      <c r="BI517" s="43">
        <f t="shared" si="2100"/>
        <v>0.241274799</v>
      </c>
      <c r="BJ517" s="43">
        <f t="shared" si="2100"/>
        <v>0.1690985771</v>
      </c>
      <c r="BK517" s="43">
        <f t="shared" si="2100"/>
        <v>0.1185135327</v>
      </c>
      <c r="BL517" s="43">
        <f t="shared" ref="BL517:BO517" si="2101">$AR517*BE517</f>
        <v>0.6023391813</v>
      </c>
      <c r="BM517" s="43">
        <f t="shared" si="2101"/>
        <v>0.4221522467</v>
      </c>
      <c r="BN517" s="43">
        <f t="shared" si="2101"/>
        <v>0.2958673866</v>
      </c>
      <c r="BO517" s="43">
        <f t="shared" si="2101"/>
        <v>0.2073600487</v>
      </c>
      <c r="BP517" s="43"/>
      <c r="BQ517" s="43"/>
      <c r="BR517" s="43"/>
      <c r="BS517" s="43"/>
      <c r="BT517" s="43"/>
      <c r="BU517" s="43"/>
      <c r="BV517" s="43"/>
      <c r="BW517" s="43"/>
      <c r="BX517" s="43"/>
    </row>
    <row r="518">
      <c r="A518" s="30"/>
      <c r="B518" s="30"/>
      <c r="C518" s="44">
        <f t="shared" si="56"/>
        <v>514</v>
      </c>
      <c r="D518" s="32">
        <f t="shared" si="14"/>
        <v>421</v>
      </c>
      <c r="E518" s="32">
        <f t="shared" si="15"/>
        <v>421</v>
      </c>
      <c r="F518" s="33">
        <f t="shared" si="16"/>
        <v>190</v>
      </c>
      <c r="G518" s="30">
        <f t="shared" si="17"/>
        <v>103</v>
      </c>
      <c r="H518" s="34">
        <f t="shared" si="18"/>
        <v>87</v>
      </c>
      <c r="I518" s="35">
        <f t="shared" si="19"/>
        <v>0.5265800658</v>
      </c>
      <c r="J518" s="35">
        <f t="shared" si="20"/>
        <v>0.5072757372</v>
      </c>
      <c r="K518" s="36">
        <f t="shared" si="21"/>
        <v>54</v>
      </c>
      <c r="L518" s="37">
        <f t="shared" si="22"/>
        <v>49</v>
      </c>
      <c r="M518" s="38">
        <f t="shared" si="23"/>
        <v>44</v>
      </c>
      <c r="N518" s="39">
        <f t="shared" si="24"/>
        <v>43</v>
      </c>
      <c r="O518" s="35">
        <f t="shared" si="25"/>
        <v>0.5242718447</v>
      </c>
      <c r="P518" s="35">
        <f t="shared" si="26"/>
        <v>0.5057471264</v>
      </c>
      <c r="Q518" s="40">
        <f t="shared" si="27"/>
        <v>0.5157894737</v>
      </c>
      <c r="R518" s="35">
        <f t="shared" si="28"/>
        <v>0.4731182796</v>
      </c>
      <c r="S518" s="10">
        <f t="shared" si="57"/>
        <v>0.7063751919</v>
      </c>
      <c r="T518" s="10">
        <f t="shared" si="29"/>
        <v>0.8468692552</v>
      </c>
      <c r="U518" s="10">
        <f t="shared" si="30"/>
        <v>0.8468692552</v>
      </c>
      <c r="V518" s="30">
        <f t="shared" si="31"/>
        <v>190</v>
      </c>
      <c r="W518" s="30">
        <f t="shared" si="32"/>
        <v>98</v>
      </c>
      <c r="X518" s="34">
        <f t="shared" si="33"/>
        <v>134</v>
      </c>
      <c r="Y518" s="36">
        <f t="shared" si="34"/>
        <v>90</v>
      </c>
      <c r="Z518" s="37">
        <f t="shared" ref="Z518:AA518" si="2102">L518</f>
        <v>49</v>
      </c>
      <c r="AA518" s="38">
        <f t="shared" si="2102"/>
        <v>44</v>
      </c>
      <c r="AB518" s="39">
        <f t="shared" si="36"/>
        <v>16</v>
      </c>
      <c r="AC518" s="35">
        <f t="shared" si="37"/>
        <v>0.7333333333</v>
      </c>
      <c r="AD518" s="35">
        <f t="shared" si="38"/>
        <v>0.6474820144</v>
      </c>
      <c r="AE518" s="50">
        <f t="shared" ref="AE518:AF518" si="2103">O518</f>
        <v>0.5242718447</v>
      </c>
      <c r="AF518" s="50">
        <f t="shared" si="2103"/>
        <v>0.5057471264</v>
      </c>
      <c r="AG518" s="52">
        <f t="shared" si="40"/>
        <v>0</v>
      </c>
      <c r="AH518" s="42">
        <v>251.0</v>
      </c>
      <c r="AI518" s="42">
        <v>358.0</v>
      </c>
      <c r="AJ518" s="42">
        <v>111.0</v>
      </c>
      <c r="AK518" s="42">
        <v>216.0</v>
      </c>
      <c r="AL518" s="42">
        <v>0.3394495412844037</v>
      </c>
      <c r="AM518" s="42">
        <v>0.4121510673234811</v>
      </c>
      <c r="AN518" s="42">
        <v>0.35144927536231885</v>
      </c>
      <c r="AO518" s="42">
        <v>0.37755102040816324</v>
      </c>
      <c r="AP518" s="42">
        <v>0.0</v>
      </c>
      <c r="AQ518" s="35">
        <f t="shared" si="41"/>
        <v>0.3394495413</v>
      </c>
      <c r="AR518" s="35">
        <f t="shared" si="42"/>
        <v>0.4121510673</v>
      </c>
      <c r="AS518" s="30">
        <f t="shared" si="43"/>
        <v>0.4663050442</v>
      </c>
      <c r="AT518" s="30">
        <f t="shared" si="44"/>
        <v>0.1650719957</v>
      </c>
      <c r="AU518" s="30">
        <f t="shared" si="45"/>
        <v>-0.05415397687</v>
      </c>
      <c r="AV518" s="41">
        <f t="shared" si="46"/>
        <v>0.3327760185</v>
      </c>
      <c r="AW518" s="42">
        <f t="shared" si="47"/>
        <v>0.266903311</v>
      </c>
      <c r="AX518" s="42">
        <f t="shared" si="48"/>
        <v>0.1845677931</v>
      </c>
      <c r="AY518" s="36">
        <f t="shared" si="49"/>
        <v>81</v>
      </c>
      <c r="AZ518" s="37">
        <f t="shared" si="50"/>
        <v>358</v>
      </c>
      <c r="BA518" s="38">
        <f t="shared" si="51"/>
        <v>111</v>
      </c>
      <c r="BB518" s="39">
        <f t="shared" si="52"/>
        <v>216</v>
      </c>
      <c r="BC518" s="43"/>
      <c r="BD518" s="43"/>
      <c r="BE518" s="43">
        <f t="shared" si="53"/>
        <v>1</v>
      </c>
      <c r="BF518" s="43">
        <f t="shared" ref="BF518:BK518" si="2104">POWER($AQ518,BF$3)</f>
        <v>0.3394495413</v>
      </c>
      <c r="BG518" s="43">
        <f t="shared" si="2104"/>
        <v>0.1152259911</v>
      </c>
      <c r="BH518" s="43">
        <f t="shared" si="2104"/>
        <v>0.03911340982</v>
      </c>
      <c r="BI518" s="43">
        <f t="shared" si="2104"/>
        <v>0.01327702902</v>
      </c>
      <c r="BJ518" s="43">
        <f t="shared" si="2104"/>
        <v>0.00450688141</v>
      </c>
      <c r="BK518" s="43">
        <f t="shared" si="2104"/>
        <v>0.001529858827</v>
      </c>
      <c r="BL518" s="43">
        <f t="shared" ref="BL518:BO518" si="2105">$AR518*BE518</f>
        <v>0.4121510673</v>
      </c>
      <c r="BM518" s="43">
        <f t="shared" si="2105"/>
        <v>0.1399044907</v>
      </c>
      <c r="BN518" s="43">
        <f t="shared" si="2105"/>
        <v>0.04749051521</v>
      </c>
      <c r="BO518" s="43">
        <f t="shared" si="2105"/>
        <v>0.0161206336</v>
      </c>
      <c r="BP518" s="43"/>
      <c r="BQ518" s="43"/>
      <c r="BR518" s="43"/>
      <c r="BS518" s="43"/>
      <c r="BT518" s="43"/>
      <c r="BU518" s="43"/>
      <c r="BV518" s="43"/>
      <c r="BW518" s="43"/>
      <c r="BX518" s="43"/>
    </row>
    <row r="519">
      <c r="A519" s="30"/>
      <c r="B519" s="30"/>
      <c r="C519" s="44">
        <f t="shared" si="56"/>
        <v>515</v>
      </c>
      <c r="D519" s="32">
        <f t="shared" si="14"/>
        <v>1711</v>
      </c>
      <c r="E519" s="32">
        <f t="shared" si="15"/>
        <v>1711</v>
      </c>
      <c r="F519" s="33">
        <f t="shared" si="16"/>
        <v>1010</v>
      </c>
      <c r="G519" s="30">
        <f t="shared" si="17"/>
        <v>634</v>
      </c>
      <c r="H519" s="34">
        <f t="shared" si="18"/>
        <v>376</v>
      </c>
      <c r="I519" s="35">
        <f t="shared" si="19"/>
        <v>0.4116087167</v>
      </c>
      <c r="J519" s="35">
        <f t="shared" si="20"/>
        <v>0.3822362083</v>
      </c>
      <c r="K519" s="36">
        <f t="shared" si="21"/>
        <v>261</v>
      </c>
      <c r="L519" s="37">
        <f t="shared" si="22"/>
        <v>373</v>
      </c>
      <c r="M519" s="38">
        <f t="shared" si="23"/>
        <v>144</v>
      </c>
      <c r="N519" s="39">
        <f t="shared" si="24"/>
        <v>232</v>
      </c>
      <c r="O519" s="35">
        <f t="shared" si="25"/>
        <v>0.4116719243</v>
      </c>
      <c r="P519" s="35">
        <f t="shared" si="26"/>
        <v>0.3829787234</v>
      </c>
      <c r="Q519" s="40">
        <f t="shared" si="27"/>
        <v>0.400990099</v>
      </c>
      <c r="R519" s="35">
        <f t="shared" si="28"/>
        <v>0.2785299807</v>
      </c>
      <c r="S519" s="10">
        <f t="shared" si="57"/>
        <v>0.6868645032</v>
      </c>
      <c r="T519" s="10">
        <f t="shared" si="29"/>
        <v>0.93610346</v>
      </c>
      <c r="U519" s="10">
        <f t="shared" si="30"/>
        <v>0.93610346</v>
      </c>
      <c r="V519" s="30">
        <f t="shared" si="31"/>
        <v>1010</v>
      </c>
      <c r="W519" s="30">
        <f t="shared" si="32"/>
        <v>405</v>
      </c>
      <c r="X519" s="34">
        <f t="shared" si="33"/>
        <v>694</v>
      </c>
      <c r="Y519" s="36">
        <f t="shared" si="34"/>
        <v>550</v>
      </c>
      <c r="Z519" s="37">
        <f t="shared" ref="Z519:AA519" si="2106">L519</f>
        <v>373</v>
      </c>
      <c r="AA519" s="38">
        <f t="shared" si="2106"/>
        <v>144</v>
      </c>
      <c r="AB519" s="39">
        <f t="shared" si="36"/>
        <v>38</v>
      </c>
      <c r="AC519" s="35">
        <f t="shared" si="37"/>
        <v>0.7912087912</v>
      </c>
      <c r="AD519" s="35">
        <f t="shared" si="38"/>
        <v>0.5958829902</v>
      </c>
      <c r="AE519" s="50">
        <f t="shared" ref="AE519:AF519" si="2107">O519</f>
        <v>0.4116719243</v>
      </c>
      <c r="AF519" s="50">
        <f t="shared" si="2107"/>
        <v>0.3829787234</v>
      </c>
      <c r="AG519" s="52">
        <f t="shared" si="40"/>
        <v>0</v>
      </c>
      <c r="AH519" s="42">
        <v>395.0</v>
      </c>
      <c r="AI519" s="42">
        <v>296.0</v>
      </c>
      <c r="AJ519" s="42">
        <v>127.0</v>
      </c>
      <c r="AK519" s="42">
        <v>74.0</v>
      </c>
      <c r="AL519" s="42">
        <v>0.6318407960199005</v>
      </c>
      <c r="AM519" s="42">
        <v>0.5716353111432706</v>
      </c>
      <c r="AN519" s="42">
        <v>0.4032258064516129</v>
      </c>
      <c r="AO519" s="42">
        <v>0.3944099378881988</v>
      </c>
      <c r="AP519" s="42">
        <v>0.0</v>
      </c>
      <c r="AQ519" s="35">
        <f t="shared" si="41"/>
        <v>0.631840796</v>
      </c>
      <c r="AR519" s="35">
        <f t="shared" si="42"/>
        <v>0.5716353111</v>
      </c>
      <c r="AS519" s="30">
        <f t="shared" si="43"/>
        <v>0.572718675</v>
      </c>
      <c r="AT519" s="30">
        <f t="shared" si="44"/>
        <v>0.2714856265</v>
      </c>
      <c r="AU519" s="30">
        <f t="shared" si="45"/>
        <v>-0.00108336383</v>
      </c>
      <c r="AV519" s="41">
        <f t="shared" si="46"/>
        <v>0.3795751804</v>
      </c>
      <c r="AW519" s="42">
        <f t="shared" si="47"/>
        <v>0.4862752497</v>
      </c>
      <c r="AX519" s="42">
        <f t="shared" si="48"/>
        <v>0.4846281071</v>
      </c>
      <c r="AY519" s="36">
        <f t="shared" si="49"/>
        <v>278</v>
      </c>
      <c r="AZ519" s="37">
        <f t="shared" si="50"/>
        <v>296</v>
      </c>
      <c r="BA519" s="38">
        <f t="shared" si="51"/>
        <v>127</v>
      </c>
      <c r="BB519" s="39">
        <f t="shared" si="52"/>
        <v>74</v>
      </c>
      <c r="BC519" s="43"/>
      <c r="BD519" s="43"/>
      <c r="BE519" s="43">
        <f t="shared" si="53"/>
        <v>1</v>
      </c>
      <c r="BF519" s="43">
        <f t="shared" ref="BF519:BK519" si="2108">POWER($AQ519,BF$3)</f>
        <v>0.631840796</v>
      </c>
      <c r="BG519" s="43">
        <f t="shared" si="2108"/>
        <v>0.3992227915</v>
      </c>
      <c r="BH519" s="43">
        <f t="shared" si="2108"/>
        <v>0.2522452464</v>
      </c>
      <c r="BI519" s="43">
        <f t="shared" si="2108"/>
        <v>0.1593788373</v>
      </c>
      <c r="BJ519" s="43">
        <f t="shared" si="2108"/>
        <v>0.1007020514</v>
      </c>
      <c r="BK519" s="43">
        <f t="shared" si="2108"/>
        <v>0.06362766432</v>
      </c>
      <c r="BL519" s="43">
        <f t="shared" ref="BL519:BO519" si="2109">$AR519*BE519</f>
        <v>0.5716353111</v>
      </c>
      <c r="BM519" s="43">
        <f t="shared" si="2109"/>
        <v>0.36118251</v>
      </c>
      <c r="BN519" s="43">
        <f t="shared" si="2109"/>
        <v>0.2282098446</v>
      </c>
      <c r="BO519" s="43">
        <f t="shared" si="2109"/>
        <v>0.1441922899</v>
      </c>
      <c r="BP519" s="43"/>
      <c r="BQ519" s="43"/>
      <c r="BR519" s="43"/>
      <c r="BS519" s="43"/>
      <c r="BT519" s="43"/>
      <c r="BU519" s="43"/>
      <c r="BV519" s="43"/>
      <c r="BW519" s="43"/>
      <c r="BX519" s="43"/>
    </row>
    <row r="520">
      <c r="A520" s="30"/>
      <c r="B520" s="30"/>
      <c r="C520" s="44">
        <f t="shared" si="56"/>
        <v>516</v>
      </c>
      <c r="D520" s="32">
        <f t="shared" si="14"/>
        <v>1614</v>
      </c>
      <c r="E520" s="32">
        <f t="shared" si="15"/>
        <v>1614</v>
      </c>
      <c r="F520" s="33">
        <f t="shared" si="16"/>
        <v>894</v>
      </c>
      <c r="G520" s="30">
        <f t="shared" si="17"/>
        <v>694</v>
      </c>
      <c r="H520" s="34">
        <f t="shared" si="18"/>
        <v>200</v>
      </c>
      <c r="I520" s="35">
        <f t="shared" si="19"/>
        <v>0.3922531103</v>
      </c>
      <c r="J520" s="35">
        <f t="shared" si="20"/>
        <v>0.3750956169</v>
      </c>
      <c r="K520" s="36">
        <f t="shared" si="21"/>
        <v>272</v>
      </c>
      <c r="L520" s="37">
        <f t="shared" si="22"/>
        <v>422</v>
      </c>
      <c r="M520" s="38">
        <f t="shared" si="23"/>
        <v>75</v>
      </c>
      <c r="N520" s="39">
        <f t="shared" si="24"/>
        <v>125</v>
      </c>
      <c r="O520" s="35">
        <f t="shared" si="25"/>
        <v>0.3919308357</v>
      </c>
      <c r="P520" s="35">
        <f t="shared" si="26"/>
        <v>0.375</v>
      </c>
      <c r="Q520" s="40">
        <f t="shared" si="27"/>
        <v>0.3881431767</v>
      </c>
      <c r="R520" s="35">
        <f t="shared" si="28"/>
        <v>0.1509054326</v>
      </c>
      <c r="S520" s="10">
        <f t="shared" si="57"/>
        <v>0.6866090553</v>
      </c>
      <c r="T520" s="10">
        <f t="shared" si="29"/>
        <v>1.01518851</v>
      </c>
      <c r="U520" s="10">
        <f t="shared" si="30"/>
        <v>1</v>
      </c>
      <c r="V520" s="30">
        <f t="shared" si="31"/>
        <v>894</v>
      </c>
      <c r="W520" s="30">
        <f t="shared" si="32"/>
        <v>347</v>
      </c>
      <c r="X520" s="34">
        <f t="shared" si="33"/>
        <v>614</v>
      </c>
      <c r="Y520" s="36">
        <f t="shared" si="34"/>
        <v>539</v>
      </c>
      <c r="Z520" s="37">
        <f t="shared" ref="Z520:AA520" si="2110">L520</f>
        <v>422</v>
      </c>
      <c r="AA520" s="38">
        <f t="shared" si="2110"/>
        <v>75</v>
      </c>
      <c r="AB520" s="39">
        <f t="shared" si="36"/>
        <v>0</v>
      </c>
      <c r="AC520" s="35">
        <f t="shared" si="37"/>
        <v>1</v>
      </c>
      <c r="AD520" s="35">
        <f t="shared" si="38"/>
        <v>0.5608740895</v>
      </c>
      <c r="AE520" s="50">
        <f t="shared" ref="AE520:AF520" si="2111">O520</f>
        <v>0.3919308357</v>
      </c>
      <c r="AF520" s="50">
        <f t="shared" si="2111"/>
        <v>0.375</v>
      </c>
      <c r="AG520" s="52">
        <f t="shared" si="40"/>
        <v>1</v>
      </c>
      <c r="AH520" s="42">
        <v>443.0</v>
      </c>
      <c r="AI520" s="42">
        <v>376.0</v>
      </c>
      <c r="AJ520" s="42">
        <v>83.0</v>
      </c>
      <c r="AK520" s="42">
        <v>52.0</v>
      </c>
      <c r="AL520" s="42">
        <v>0.6148148148148148</v>
      </c>
      <c r="AM520" s="42">
        <v>0.5409035409035409</v>
      </c>
      <c r="AN520" s="42">
        <v>0.4345864661654135</v>
      </c>
      <c r="AO520" s="42">
        <v>0.4689265536723164</v>
      </c>
      <c r="AP520" s="42">
        <v>0.0</v>
      </c>
      <c r="AQ520" s="35">
        <f t="shared" si="41"/>
        <v>0.6148148148</v>
      </c>
      <c r="AR520" s="35">
        <f t="shared" si="42"/>
        <v>0.5409035409</v>
      </c>
      <c r="AS520" s="30">
        <f t="shared" si="43"/>
        <v>0.567537138</v>
      </c>
      <c r="AT520" s="30">
        <f t="shared" si="44"/>
        <v>0.2663040895</v>
      </c>
      <c r="AU520" s="30">
        <f t="shared" si="45"/>
        <v>-0.02663359712</v>
      </c>
      <c r="AV520" s="41">
        <f t="shared" si="46"/>
        <v>0.3766487314</v>
      </c>
      <c r="AW520" s="42">
        <f t="shared" si="47"/>
        <v>0.4737695245</v>
      </c>
      <c r="AX520" s="42">
        <f t="shared" si="48"/>
        <v>0.4332758961</v>
      </c>
      <c r="AY520" s="36">
        <f t="shared" si="49"/>
        <v>287</v>
      </c>
      <c r="AZ520" s="37">
        <f t="shared" si="50"/>
        <v>376</v>
      </c>
      <c r="BA520" s="38">
        <f t="shared" si="51"/>
        <v>83</v>
      </c>
      <c r="BB520" s="39">
        <f t="shared" si="52"/>
        <v>52</v>
      </c>
      <c r="BC520" s="43"/>
      <c r="BD520" s="43"/>
      <c r="BE520" s="43">
        <f t="shared" si="53"/>
        <v>1</v>
      </c>
      <c r="BF520" s="43">
        <f t="shared" ref="BF520:BK520" si="2112">POWER($AQ520,BF$3)</f>
        <v>0.6148148148</v>
      </c>
      <c r="BG520" s="43">
        <f t="shared" si="2112"/>
        <v>0.3779972565</v>
      </c>
      <c r="BH520" s="43">
        <f t="shared" si="2112"/>
        <v>0.2323983133</v>
      </c>
      <c r="BI520" s="43">
        <f t="shared" si="2112"/>
        <v>0.1428819259</v>
      </c>
      <c r="BJ520" s="43">
        <f t="shared" si="2112"/>
        <v>0.08784592483</v>
      </c>
      <c r="BK520" s="43">
        <f t="shared" si="2112"/>
        <v>0.05400897601</v>
      </c>
      <c r="BL520" s="43">
        <f t="shared" ref="BL520:BO520" si="2113">$AR520*BE520</f>
        <v>0.5409035409</v>
      </c>
      <c r="BM520" s="43">
        <f t="shared" si="2113"/>
        <v>0.3325555103</v>
      </c>
      <c r="BN520" s="43">
        <f t="shared" si="2113"/>
        <v>0.2044600545</v>
      </c>
      <c r="BO520" s="43">
        <f t="shared" si="2113"/>
        <v>0.1257050705</v>
      </c>
      <c r="BP520" s="43"/>
      <c r="BQ520" s="43"/>
      <c r="BR520" s="43"/>
      <c r="BS520" s="43"/>
      <c r="BT520" s="43"/>
      <c r="BU520" s="43"/>
      <c r="BV520" s="43"/>
      <c r="BW520" s="43"/>
      <c r="BX520" s="43"/>
    </row>
    <row r="521">
      <c r="A521" s="30"/>
      <c r="B521" s="30"/>
      <c r="C521" s="44">
        <f t="shared" si="56"/>
        <v>517</v>
      </c>
      <c r="D521" s="32">
        <f t="shared" si="14"/>
        <v>911</v>
      </c>
      <c r="E521" s="32">
        <f t="shared" si="15"/>
        <v>911</v>
      </c>
      <c r="F521" s="33">
        <f t="shared" si="16"/>
        <v>391</v>
      </c>
      <c r="G521" s="30">
        <f t="shared" si="17"/>
        <v>201</v>
      </c>
      <c r="H521" s="34">
        <f t="shared" si="18"/>
        <v>190</v>
      </c>
      <c r="I521" s="35">
        <f t="shared" si="19"/>
        <v>0.3281006078</v>
      </c>
      <c r="J521" s="35">
        <f t="shared" si="20"/>
        <v>0.4039869844</v>
      </c>
      <c r="K521" s="36">
        <f t="shared" si="21"/>
        <v>66</v>
      </c>
      <c r="L521" s="37">
        <f t="shared" si="22"/>
        <v>135</v>
      </c>
      <c r="M521" s="38">
        <f t="shared" si="23"/>
        <v>77</v>
      </c>
      <c r="N521" s="39">
        <f t="shared" si="24"/>
        <v>113</v>
      </c>
      <c r="O521" s="35">
        <f t="shared" si="25"/>
        <v>0.328358209</v>
      </c>
      <c r="P521" s="35">
        <f t="shared" si="26"/>
        <v>0.4052631579</v>
      </c>
      <c r="Q521" s="40">
        <f t="shared" si="27"/>
        <v>0.3657289003</v>
      </c>
      <c r="R521" s="35">
        <f t="shared" si="28"/>
        <v>0.3632075472</v>
      </c>
      <c r="S521" s="10">
        <f t="shared" si="57"/>
        <v>0.6506619072</v>
      </c>
      <c r="T521" s="10">
        <f t="shared" si="29"/>
        <v>0.8240049824</v>
      </c>
      <c r="U521" s="10">
        <f t="shared" si="30"/>
        <v>0.8240049824</v>
      </c>
      <c r="V521" s="30">
        <f t="shared" si="31"/>
        <v>391</v>
      </c>
      <c r="W521" s="30">
        <f t="shared" si="32"/>
        <v>143</v>
      </c>
      <c r="X521" s="34">
        <f t="shared" si="33"/>
        <v>254</v>
      </c>
      <c r="Y521" s="36">
        <f t="shared" si="34"/>
        <v>177</v>
      </c>
      <c r="Z521" s="37">
        <f t="shared" ref="Z521:AA521" si="2114">L521</f>
        <v>135</v>
      </c>
      <c r="AA521" s="38">
        <f t="shared" si="2114"/>
        <v>77</v>
      </c>
      <c r="AB521" s="39">
        <f t="shared" si="36"/>
        <v>38</v>
      </c>
      <c r="AC521" s="35">
        <f t="shared" si="37"/>
        <v>0.6695652174</v>
      </c>
      <c r="AD521" s="35">
        <f t="shared" si="38"/>
        <v>0.5673076923</v>
      </c>
      <c r="AE521" s="50">
        <f t="shared" ref="AE521:AF521" si="2115">O521</f>
        <v>0.328358209</v>
      </c>
      <c r="AF521" s="50">
        <f t="shared" si="2115"/>
        <v>0.4052631579</v>
      </c>
      <c r="AG521" s="52">
        <f t="shared" si="40"/>
        <v>0</v>
      </c>
      <c r="AH521" s="42">
        <v>313.0</v>
      </c>
      <c r="AI521" s="42">
        <v>259.0</v>
      </c>
      <c r="AJ521" s="42">
        <v>48.0</v>
      </c>
      <c r="AK521" s="42">
        <v>6.0</v>
      </c>
      <c r="AL521" s="42">
        <v>0.8888888888888888</v>
      </c>
      <c r="AM521" s="42">
        <v>0.5472027972027972</v>
      </c>
      <c r="AN521" s="42">
        <v>0.41402714932126694</v>
      </c>
      <c r="AO521" s="42">
        <v>0.4948453608247423</v>
      </c>
      <c r="AP521" s="42">
        <v>0.0</v>
      </c>
      <c r="AQ521" s="35">
        <f t="shared" si="41"/>
        <v>0.8888888889</v>
      </c>
      <c r="AR521" s="35">
        <f t="shared" si="42"/>
        <v>0.5472027972</v>
      </c>
      <c r="AS521" s="30">
        <f t="shared" si="43"/>
        <v>0.6342573078</v>
      </c>
      <c r="AT521" s="30">
        <f t="shared" si="44"/>
        <v>0.3330242593</v>
      </c>
      <c r="AU521" s="30">
        <f t="shared" si="45"/>
        <v>-0.08705451062</v>
      </c>
      <c r="AV521" s="41">
        <f t="shared" si="46"/>
        <v>0.4269323681</v>
      </c>
      <c r="AW521" s="42">
        <f t="shared" si="47"/>
        <v>0.6712036256</v>
      </c>
      <c r="AX521" s="42">
        <f t="shared" si="48"/>
        <v>0.5388462508</v>
      </c>
      <c r="AY521" s="36">
        <f t="shared" si="49"/>
        <v>303</v>
      </c>
      <c r="AZ521" s="37">
        <f t="shared" si="50"/>
        <v>259</v>
      </c>
      <c r="BA521" s="38">
        <f t="shared" si="51"/>
        <v>48</v>
      </c>
      <c r="BB521" s="39">
        <f t="shared" si="52"/>
        <v>6</v>
      </c>
      <c r="BC521" s="43"/>
      <c r="BD521" s="43"/>
      <c r="BE521" s="43">
        <f t="shared" si="53"/>
        <v>1</v>
      </c>
      <c r="BF521" s="43">
        <f t="shared" ref="BF521:BK521" si="2116">POWER($AQ521,BF$3)</f>
        <v>0.8888888889</v>
      </c>
      <c r="BG521" s="43">
        <f t="shared" si="2116"/>
        <v>0.7901234568</v>
      </c>
      <c r="BH521" s="43">
        <f t="shared" si="2116"/>
        <v>0.7023319616</v>
      </c>
      <c r="BI521" s="43">
        <f t="shared" si="2116"/>
        <v>0.624295077</v>
      </c>
      <c r="BJ521" s="43">
        <f t="shared" si="2116"/>
        <v>0.5549289573</v>
      </c>
      <c r="BK521" s="43">
        <f t="shared" si="2116"/>
        <v>0.4932701843</v>
      </c>
      <c r="BL521" s="43">
        <f t="shared" ref="BL521:BO521" si="2117">$AR521*BE521</f>
        <v>0.5472027972</v>
      </c>
      <c r="BM521" s="43">
        <f t="shared" si="2117"/>
        <v>0.4864024864</v>
      </c>
      <c r="BN521" s="43">
        <f t="shared" si="2117"/>
        <v>0.4323577657</v>
      </c>
      <c r="BO521" s="43">
        <f t="shared" si="2117"/>
        <v>0.3843180139</v>
      </c>
      <c r="BP521" s="43"/>
      <c r="BQ521" s="43"/>
      <c r="BR521" s="43"/>
      <c r="BS521" s="43"/>
      <c r="BT521" s="43"/>
      <c r="BU521" s="43"/>
      <c r="BV521" s="43"/>
      <c r="BW521" s="43"/>
      <c r="BX521" s="43"/>
    </row>
    <row r="522">
      <c r="A522" s="30"/>
      <c r="B522" s="30"/>
      <c r="C522" s="44">
        <f t="shared" si="56"/>
        <v>518</v>
      </c>
      <c r="D522" s="32">
        <f t="shared" si="14"/>
        <v>2517</v>
      </c>
      <c r="E522" s="32">
        <f t="shared" si="15"/>
        <v>2517</v>
      </c>
      <c r="F522" s="33">
        <f t="shared" si="16"/>
        <v>1651</v>
      </c>
      <c r="G522" s="30">
        <f t="shared" si="17"/>
        <v>1061</v>
      </c>
      <c r="H522" s="34">
        <f t="shared" si="18"/>
        <v>590</v>
      </c>
      <c r="I522" s="35">
        <f t="shared" si="19"/>
        <v>0.3555783786</v>
      </c>
      <c r="J522" s="35">
        <f t="shared" si="20"/>
        <v>0.34249234</v>
      </c>
      <c r="K522" s="36">
        <f t="shared" si="21"/>
        <v>377</v>
      </c>
      <c r="L522" s="37">
        <f t="shared" si="22"/>
        <v>684</v>
      </c>
      <c r="M522" s="38">
        <f t="shared" si="23"/>
        <v>202</v>
      </c>
      <c r="N522" s="39">
        <f t="shared" si="24"/>
        <v>388</v>
      </c>
      <c r="O522" s="35">
        <f t="shared" si="25"/>
        <v>0.3553251649</v>
      </c>
      <c r="P522" s="35">
        <f t="shared" si="26"/>
        <v>0.3423728814</v>
      </c>
      <c r="Q522" s="40">
        <f t="shared" si="27"/>
        <v>0.3506965475</v>
      </c>
      <c r="R522" s="35">
        <f t="shared" si="28"/>
        <v>0.2279909707</v>
      </c>
      <c r="S522" s="10">
        <f t="shared" si="57"/>
        <v>0.7444838348</v>
      </c>
      <c r="T522" s="10">
        <f t="shared" si="29"/>
        <v>1.062044698</v>
      </c>
      <c r="U522" s="10">
        <f t="shared" si="30"/>
        <v>1</v>
      </c>
      <c r="V522" s="30">
        <f t="shared" si="31"/>
        <v>1651</v>
      </c>
      <c r="W522" s="30">
        <f t="shared" si="32"/>
        <v>579</v>
      </c>
      <c r="X522" s="34">
        <f t="shared" si="33"/>
        <v>1229</v>
      </c>
      <c r="Y522" s="36">
        <f t="shared" si="34"/>
        <v>1027</v>
      </c>
      <c r="Z522" s="37">
        <f t="shared" ref="Z522:AA522" si="2118">L522</f>
        <v>684</v>
      </c>
      <c r="AA522" s="38">
        <f t="shared" si="2118"/>
        <v>202</v>
      </c>
      <c r="AB522" s="39">
        <f t="shared" si="36"/>
        <v>0</v>
      </c>
      <c r="AC522" s="35">
        <f t="shared" si="37"/>
        <v>1</v>
      </c>
      <c r="AD522" s="35">
        <f t="shared" si="38"/>
        <v>0.6002337814</v>
      </c>
      <c r="AE522" s="50">
        <f t="shared" ref="AE522:AF522" si="2119">O522</f>
        <v>0.3553251649</v>
      </c>
      <c r="AF522" s="50">
        <f t="shared" si="2119"/>
        <v>0.3423728814</v>
      </c>
      <c r="AG522" s="52">
        <f t="shared" si="40"/>
        <v>1</v>
      </c>
      <c r="AH522" s="42">
        <v>230.0</v>
      </c>
      <c r="AI522" s="42">
        <v>256.0</v>
      </c>
      <c r="AJ522" s="42">
        <v>115.0</v>
      </c>
      <c r="AK522" s="42">
        <v>267.0</v>
      </c>
      <c r="AL522" s="42">
        <v>0.3010471204188482</v>
      </c>
      <c r="AM522" s="42">
        <v>0.4732510288065844</v>
      </c>
      <c r="AN522" s="42">
        <v>0.4732510288065844</v>
      </c>
      <c r="AO522" s="42">
        <v>0.46184738955823296</v>
      </c>
      <c r="AP522" s="42">
        <v>0.0</v>
      </c>
      <c r="AQ522" s="35">
        <f t="shared" si="41"/>
        <v>0.3010471204</v>
      </c>
      <c r="AR522" s="35">
        <f t="shared" si="42"/>
        <v>0.4732510288</v>
      </c>
      <c r="AS522" s="30">
        <f t="shared" si="43"/>
        <v>0.4497268178</v>
      </c>
      <c r="AT522" s="30">
        <f t="shared" si="44"/>
        <v>0.1484937694</v>
      </c>
      <c r="AU522" s="30">
        <f t="shared" si="45"/>
        <v>0.02352421097</v>
      </c>
      <c r="AV522" s="41">
        <f t="shared" si="46"/>
        <v>0.3271590369</v>
      </c>
      <c r="AW522" s="42">
        <f t="shared" si="47"/>
        <v>0.2373602412</v>
      </c>
      <c r="AX522" s="42">
        <f t="shared" si="48"/>
        <v>0.2731263697</v>
      </c>
      <c r="AY522" s="36">
        <f t="shared" si="49"/>
        <v>96</v>
      </c>
      <c r="AZ522" s="37">
        <f t="shared" si="50"/>
        <v>256</v>
      </c>
      <c r="BA522" s="38">
        <f t="shared" si="51"/>
        <v>115</v>
      </c>
      <c r="BB522" s="39">
        <f t="shared" si="52"/>
        <v>267</v>
      </c>
      <c r="BC522" s="43"/>
      <c r="BD522" s="43"/>
      <c r="BE522" s="43">
        <f t="shared" si="53"/>
        <v>1</v>
      </c>
      <c r="BF522" s="43">
        <f t="shared" ref="BF522:BK522" si="2120">POWER($AQ522,BF$3)</f>
        <v>0.3010471204</v>
      </c>
      <c r="BG522" s="43">
        <f t="shared" si="2120"/>
        <v>0.09062936871</v>
      </c>
      <c r="BH522" s="43">
        <f t="shared" si="2120"/>
        <v>0.02728371048</v>
      </c>
      <c r="BI522" s="43">
        <f t="shared" si="2120"/>
        <v>0.008213682473</v>
      </c>
      <c r="BJ522" s="43">
        <f t="shared" si="2120"/>
        <v>0.002472705457</v>
      </c>
      <c r="BK522" s="43">
        <f t="shared" si="2120"/>
        <v>0.0007444008574</v>
      </c>
      <c r="BL522" s="43">
        <f t="shared" ref="BL522:BO522" si="2121">$AR522*BE522</f>
        <v>0.4732510288</v>
      </c>
      <c r="BM522" s="43">
        <f t="shared" si="2121"/>
        <v>0.1424708595</v>
      </c>
      <c r="BN522" s="43">
        <f t="shared" si="2121"/>
        <v>0.04289044198</v>
      </c>
      <c r="BO522" s="43">
        <f t="shared" si="2121"/>
        <v>0.01291204405</v>
      </c>
      <c r="BP522" s="43"/>
      <c r="BQ522" s="43"/>
      <c r="BR522" s="43"/>
      <c r="BS522" s="43"/>
      <c r="BT522" s="43"/>
      <c r="BU522" s="43"/>
      <c r="BV522" s="43"/>
      <c r="BW522" s="43"/>
      <c r="BX522" s="43"/>
    </row>
    <row r="523">
      <c r="A523" s="30"/>
      <c r="B523" s="30"/>
      <c r="C523" s="44">
        <f t="shared" si="56"/>
        <v>519</v>
      </c>
      <c r="D523" s="32">
        <f t="shared" si="14"/>
        <v>1404</v>
      </c>
      <c r="E523" s="32">
        <f t="shared" si="15"/>
        <v>1404</v>
      </c>
      <c r="F523" s="33">
        <f t="shared" si="16"/>
        <v>933</v>
      </c>
      <c r="G523" s="30">
        <f t="shared" si="17"/>
        <v>745</v>
      </c>
      <c r="H523" s="34">
        <f t="shared" si="18"/>
        <v>188</v>
      </c>
      <c r="I523" s="35">
        <f t="shared" si="19"/>
        <v>0.4209265482</v>
      </c>
      <c r="J523" s="35">
        <f t="shared" si="20"/>
        <v>0.4290006811</v>
      </c>
      <c r="K523" s="36">
        <f t="shared" si="21"/>
        <v>314</v>
      </c>
      <c r="L523" s="37">
        <f t="shared" si="22"/>
        <v>431</v>
      </c>
      <c r="M523" s="38">
        <f t="shared" si="23"/>
        <v>81</v>
      </c>
      <c r="N523" s="39">
        <f t="shared" si="24"/>
        <v>107</v>
      </c>
      <c r="O523" s="35">
        <f t="shared" si="25"/>
        <v>0.4214765101</v>
      </c>
      <c r="P523" s="35">
        <f t="shared" si="26"/>
        <v>0.4308510638</v>
      </c>
      <c r="Q523" s="40">
        <f t="shared" si="27"/>
        <v>0.4233654877</v>
      </c>
      <c r="R523" s="35">
        <f t="shared" si="28"/>
        <v>0.158203125</v>
      </c>
      <c r="S523" s="10">
        <f t="shared" si="57"/>
        <v>0.8174933876</v>
      </c>
      <c r="T523" s="10">
        <f t="shared" si="29"/>
        <v>1.225206885</v>
      </c>
      <c r="U523" s="10">
        <f t="shared" si="30"/>
        <v>1</v>
      </c>
      <c r="V523" s="30">
        <f t="shared" si="31"/>
        <v>933</v>
      </c>
      <c r="W523" s="30">
        <f t="shared" si="32"/>
        <v>395</v>
      </c>
      <c r="X523" s="34">
        <f t="shared" si="33"/>
        <v>763</v>
      </c>
      <c r="Y523" s="36">
        <f t="shared" si="34"/>
        <v>682</v>
      </c>
      <c r="Z523" s="37">
        <f t="shared" ref="Z523:AA523" si="2122">L523</f>
        <v>431</v>
      </c>
      <c r="AA523" s="38">
        <f t="shared" si="2122"/>
        <v>81</v>
      </c>
      <c r="AB523" s="39">
        <f t="shared" si="36"/>
        <v>0</v>
      </c>
      <c r="AC523" s="35">
        <f t="shared" si="37"/>
        <v>1</v>
      </c>
      <c r="AD523" s="35">
        <f t="shared" si="38"/>
        <v>0.6127583109</v>
      </c>
      <c r="AE523" s="50">
        <f t="shared" ref="AE523:AF523" si="2123">O523</f>
        <v>0.4214765101</v>
      </c>
      <c r="AF523" s="50">
        <f t="shared" si="2123"/>
        <v>0.4308510638</v>
      </c>
      <c r="AG523" s="52">
        <f t="shared" si="40"/>
        <v>1</v>
      </c>
      <c r="AH523" s="42">
        <v>696.0</v>
      </c>
      <c r="AI523" s="42">
        <v>482.0</v>
      </c>
      <c r="AJ523" s="42">
        <v>192.0</v>
      </c>
      <c r="AK523" s="42">
        <v>30.0</v>
      </c>
      <c r="AL523" s="42">
        <v>0.8648648648648649</v>
      </c>
      <c r="AM523" s="42">
        <v>0.5908319185059423</v>
      </c>
      <c r="AN523" s="42">
        <v>0.4685777287761852</v>
      </c>
      <c r="AO523" s="42">
        <v>0.5408450704225352</v>
      </c>
      <c r="AP523" s="42">
        <v>0.0</v>
      </c>
      <c r="AQ523" s="35">
        <f t="shared" si="41"/>
        <v>0.8648648649</v>
      </c>
      <c r="AR523" s="35">
        <f t="shared" si="42"/>
        <v>0.5908319185</v>
      </c>
      <c r="AS523" s="30">
        <f t="shared" si="43"/>
        <v>0.6298840001</v>
      </c>
      <c r="AT523" s="30">
        <f t="shared" si="44"/>
        <v>0.3286509517</v>
      </c>
      <c r="AU523" s="30">
        <f t="shared" si="45"/>
        <v>-0.03905208162</v>
      </c>
      <c r="AV523" s="41">
        <f t="shared" si="46"/>
        <v>0.4222488266</v>
      </c>
      <c r="AW523" s="42">
        <f t="shared" si="47"/>
        <v>0.6542181144</v>
      </c>
      <c r="AX523" s="42">
        <f t="shared" si="48"/>
        <v>0.5948434655</v>
      </c>
      <c r="AY523" s="36">
        <f t="shared" si="49"/>
        <v>708</v>
      </c>
      <c r="AZ523" s="37">
        <f t="shared" si="50"/>
        <v>482</v>
      </c>
      <c r="BA523" s="38">
        <f t="shared" si="51"/>
        <v>192</v>
      </c>
      <c r="BB523" s="39">
        <f t="shared" si="52"/>
        <v>30</v>
      </c>
      <c r="BC523" s="43"/>
      <c r="BD523" s="43"/>
      <c r="BE523" s="43">
        <f t="shared" si="53"/>
        <v>1</v>
      </c>
      <c r="BF523" s="43">
        <f t="shared" ref="BF523:BK523" si="2124">POWER($AQ523,BF$3)</f>
        <v>0.8648648649</v>
      </c>
      <c r="BG523" s="43">
        <f t="shared" si="2124"/>
        <v>0.7479912345</v>
      </c>
      <c r="BH523" s="43">
        <f t="shared" si="2124"/>
        <v>0.6469113379</v>
      </c>
      <c r="BI523" s="43">
        <f t="shared" si="2124"/>
        <v>0.5594908869</v>
      </c>
      <c r="BJ523" s="43">
        <f t="shared" si="2124"/>
        <v>0.4838840103</v>
      </c>
      <c r="BK523" s="43">
        <f t="shared" si="2124"/>
        <v>0.4184942791</v>
      </c>
      <c r="BL523" s="43">
        <f t="shared" ref="BL523:BO523" si="2125">$AR523*BE523</f>
        <v>0.5908319185</v>
      </c>
      <c r="BM523" s="43">
        <f t="shared" si="2125"/>
        <v>0.5109897674</v>
      </c>
      <c r="BN523" s="43">
        <f t="shared" si="2125"/>
        <v>0.4419370961</v>
      </c>
      <c r="BO523" s="43">
        <f t="shared" si="2125"/>
        <v>0.3822158669</v>
      </c>
      <c r="BP523" s="43"/>
      <c r="BQ523" s="43"/>
      <c r="BR523" s="43"/>
      <c r="BS523" s="43"/>
      <c r="BT523" s="43"/>
      <c r="BU523" s="43"/>
      <c r="BV523" s="43"/>
      <c r="BW523" s="43"/>
      <c r="BX523" s="43"/>
    </row>
    <row r="524">
      <c r="A524" s="30"/>
      <c r="B524" s="30"/>
      <c r="C524" s="44">
        <f t="shared" si="56"/>
        <v>520</v>
      </c>
      <c r="D524" s="32">
        <f t="shared" si="14"/>
        <v>736</v>
      </c>
      <c r="E524" s="32">
        <f t="shared" si="15"/>
        <v>736</v>
      </c>
      <c r="F524" s="33">
        <f t="shared" si="16"/>
        <v>304</v>
      </c>
      <c r="G524" s="30">
        <f t="shared" si="17"/>
        <v>188</v>
      </c>
      <c r="H524" s="34">
        <f t="shared" si="18"/>
        <v>116</v>
      </c>
      <c r="I524" s="35">
        <f t="shared" si="19"/>
        <v>0.3994678604</v>
      </c>
      <c r="J524" s="35">
        <f t="shared" si="20"/>
        <v>0.4272858941</v>
      </c>
      <c r="K524" s="36">
        <f t="shared" si="21"/>
        <v>75</v>
      </c>
      <c r="L524" s="37">
        <f t="shared" si="22"/>
        <v>113</v>
      </c>
      <c r="M524" s="38">
        <f t="shared" si="23"/>
        <v>50</v>
      </c>
      <c r="N524" s="39">
        <f t="shared" si="24"/>
        <v>66</v>
      </c>
      <c r="O524" s="35">
        <f t="shared" si="25"/>
        <v>0.3989361702</v>
      </c>
      <c r="P524" s="35">
        <f t="shared" si="26"/>
        <v>0.4310344828</v>
      </c>
      <c r="Q524" s="40">
        <f t="shared" si="27"/>
        <v>0.4111842105</v>
      </c>
      <c r="R524" s="35">
        <f t="shared" si="28"/>
        <v>0.3067484663</v>
      </c>
      <c r="S524" s="10">
        <f t="shared" si="57"/>
        <v>0.6816492475</v>
      </c>
      <c r="T524" s="10">
        <f t="shared" si="29"/>
        <v>0.9099751317</v>
      </c>
      <c r="U524" s="10">
        <f t="shared" si="30"/>
        <v>0.9099751317</v>
      </c>
      <c r="V524" s="30">
        <f t="shared" si="31"/>
        <v>304</v>
      </c>
      <c r="W524" s="30">
        <f t="shared" si="32"/>
        <v>125</v>
      </c>
      <c r="X524" s="34">
        <f t="shared" si="33"/>
        <v>207</v>
      </c>
      <c r="Y524" s="36">
        <f t="shared" si="34"/>
        <v>157</v>
      </c>
      <c r="Z524" s="37">
        <f t="shared" ref="Z524:AA524" si="2126">L524</f>
        <v>113</v>
      </c>
      <c r="AA524" s="38">
        <f t="shared" si="2126"/>
        <v>50</v>
      </c>
      <c r="AB524" s="39">
        <f t="shared" si="36"/>
        <v>16</v>
      </c>
      <c r="AC524" s="35">
        <f t="shared" si="37"/>
        <v>0.7575757576</v>
      </c>
      <c r="AD524" s="35">
        <f t="shared" si="38"/>
        <v>0.5814814815</v>
      </c>
      <c r="AE524" s="50">
        <f t="shared" ref="AE524:AF524" si="2127">O524</f>
        <v>0.3989361702</v>
      </c>
      <c r="AF524" s="50">
        <f t="shared" si="2127"/>
        <v>0.4310344828</v>
      </c>
      <c r="AG524" s="52">
        <f t="shared" si="40"/>
        <v>0</v>
      </c>
      <c r="AH524" s="42">
        <v>562.0</v>
      </c>
      <c r="AI524" s="42">
        <v>320.0</v>
      </c>
      <c r="AJ524" s="42">
        <v>184.0</v>
      </c>
      <c r="AK524" s="42">
        <v>37.0</v>
      </c>
      <c r="AL524" s="42">
        <v>0.832579185520362</v>
      </c>
      <c r="AM524" s="42">
        <v>0.63718820861678</v>
      </c>
      <c r="AN524" s="42">
        <v>0.5511921458625526</v>
      </c>
      <c r="AO524" s="42">
        <v>0.573208722741433</v>
      </c>
      <c r="AP524" s="42">
        <v>0.0</v>
      </c>
      <c r="AQ524" s="35">
        <f t="shared" si="41"/>
        <v>0.8325791855</v>
      </c>
      <c r="AR524" s="35">
        <f t="shared" si="42"/>
        <v>0.6371882086</v>
      </c>
      <c r="AS524" s="30">
        <f t="shared" si="43"/>
        <v>0.6235456352</v>
      </c>
      <c r="AT524" s="30">
        <f t="shared" si="44"/>
        <v>0.3223125867</v>
      </c>
      <c r="AU524" s="30">
        <f t="shared" si="45"/>
        <v>0.01364257343</v>
      </c>
      <c r="AV524" s="41">
        <f t="shared" si="46"/>
        <v>0.4160395725</v>
      </c>
      <c r="AW524" s="42">
        <f t="shared" si="47"/>
        <v>0.6312976729</v>
      </c>
      <c r="AX524" s="42">
        <f t="shared" si="48"/>
        <v>0.6520397941</v>
      </c>
      <c r="AY524" s="36">
        <f t="shared" si="49"/>
        <v>600</v>
      </c>
      <c r="AZ524" s="37">
        <f t="shared" si="50"/>
        <v>320</v>
      </c>
      <c r="BA524" s="38">
        <f t="shared" si="51"/>
        <v>184</v>
      </c>
      <c r="BB524" s="39">
        <f t="shared" si="52"/>
        <v>37</v>
      </c>
      <c r="BC524" s="43"/>
      <c r="BD524" s="43"/>
      <c r="BE524" s="43">
        <f t="shared" si="53"/>
        <v>1</v>
      </c>
      <c r="BF524" s="43">
        <f t="shared" ref="BF524:BK524" si="2128">POWER($AQ524,BF$3)</f>
        <v>0.8325791855</v>
      </c>
      <c r="BG524" s="43">
        <f t="shared" si="2128"/>
        <v>0.6931881002</v>
      </c>
      <c r="BH524" s="43">
        <f t="shared" si="2128"/>
        <v>0.5771339838</v>
      </c>
      <c r="BI524" s="43">
        <f t="shared" si="2128"/>
        <v>0.4805097422</v>
      </c>
      <c r="BJ524" s="43">
        <f t="shared" si="2128"/>
        <v>0.4000624098</v>
      </c>
      <c r="BK524" s="43">
        <f t="shared" si="2128"/>
        <v>0.3330836353</v>
      </c>
      <c r="BL524" s="43">
        <f t="shared" ref="BL524:BO524" si="2129">$AR524*BE524</f>
        <v>0.6371882086</v>
      </c>
      <c r="BM524" s="43">
        <f t="shared" si="2129"/>
        <v>0.5305096398</v>
      </c>
      <c r="BN524" s="43">
        <f t="shared" si="2129"/>
        <v>0.4416912838</v>
      </c>
      <c r="BO524" s="43">
        <f t="shared" si="2129"/>
        <v>0.3677429693</v>
      </c>
      <c r="BP524" s="43"/>
      <c r="BQ524" s="43"/>
      <c r="BR524" s="43"/>
      <c r="BS524" s="43"/>
      <c r="BT524" s="43"/>
      <c r="BU524" s="43"/>
      <c r="BV524" s="43"/>
      <c r="BW524" s="43"/>
      <c r="BX524" s="43"/>
    </row>
    <row r="525">
      <c r="A525" s="30"/>
      <c r="B525" s="30"/>
      <c r="C525" s="44">
        <f t="shared" si="56"/>
        <v>521</v>
      </c>
      <c r="D525" s="32">
        <f t="shared" si="14"/>
        <v>665</v>
      </c>
      <c r="E525" s="32">
        <f t="shared" si="15"/>
        <v>665</v>
      </c>
      <c r="F525" s="33">
        <f t="shared" si="16"/>
        <v>276</v>
      </c>
      <c r="G525" s="30">
        <f t="shared" si="17"/>
        <v>175</v>
      </c>
      <c r="H525" s="34">
        <f t="shared" si="18"/>
        <v>101</v>
      </c>
      <c r="I525" s="35">
        <f t="shared" si="19"/>
        <v>0.3215148041</v>
      </c>
      <c r="J525" s="35">
        <f t="shared" si="20"/>
        <v>0.3669492702</v>
      </c>
      <c r="K525" s="36">
        <f t="shared" si="21"/>
        <v>56</v>
      </c>
      <c r="L525" s="37">
        <f t="shared" si="22"/>
        <v>119</v>
      </c>
      <c r="M525" s="38">
        <f t="shared" si="23"/>
        <v>37</v>
      </c>
      <c r="N525" s="39">
        <f t="shared" si="24"/>
        <v>64</v>
      </c>
      <c r="O525" s="35">
        <f t="shared" si="25"/>
        <v>0.32</v>
      </c>
      <c r="P525" s="35">
        <f t="shared" si="26"/>
        <v>0.3663366337</v>
      </c>
      <c r="Q525" s="40">
        <f t="shared" si="27"/>
        <v>0.3369565217</v>
      </c>
      <c r="R525" s="35">
        <f t="shared" si="28"/>
        <v>0.2371794872</v>
      </c>
      <c r="S525" s="10">
        <f t="shared" si="57"/>
        <v>0.6561451944</v>
      </c>
      <c r="T525" s="10">
        <f t="shared" si="29"/>
        <v>0.9115032611</v>
      </c>
      <c r="U525" s="10">
        <f t="shared" si="30"/>
        <v>0.9115032611</v>
      </c>
      <c r="V525" s="30">
        <f t="shared" si="31"/>
        <v>276</v>
      </c>
      <c r="W525" s="30">
        <f t="shared" si="32"/>
        <v>93</v>
      </c>
      <c r="X525" s="34">
        <f t="shared" si="33"/>
        <v>181</v>
      </c>
      <c r="Y525" s="36">
        <f t="shared" si="34"/>
        <v>144</v>
      </c>
      <c r="Z525" s="37">
        <f t="shared" ref="Z525:AA525" si="2130">L525</f>
        <v>119</v>
      </c>
      <c r="AA525" s="38">
        <f t="shared" si="2130"/>
        <v>37</v>
      </c>
      <c r="AB525" s="39">
        <f t="shared" si="36"/>
        <v>14</v>
      </c>
      <c r="AC525" s="35">
        <f t="shared" si="37"/>
        <v>0.7254901961</v>
      </c>
      <c r="AD525" s="35">
        <f t="shared" si="38"/>
        <v>0.5475285171</v>
      </c>
      <c r="AE525" s="50">
        <f t="shared" ref="AE525:AF525" si="2131">O525</f>
        <v>0.32</v>
      </c>
      <c r="AF525" s="50">
        <f t="shared" si="2131"/>
        <v>0.3663366337</v>
      </c>
      <c r="AG525" s="52">
        <f t="shared" si="40"/>
        <v>0</v>
      </c>
      <c r="AH525" s="42">
        <v>217.0</v>
      </c>
      <c r="AI525" s="42">
        <v>175.0</v>
      </c>
      <c r="AJ525" s="42">
        <v>65.0</v>
      </c>
      <c r="AK525" s="42">
        <v>44.0</v>
      </c>
      <c r="AL525" s="42">
        <v>0.5963302752293578</v>
      </c>
      <c r="AM525" s="42">
        <v>0.5535714285714286</v>
      </c>
      <c r="AN525" s="42">
        <v>0.2647058823529412</v>
      </c>
      <c r="AO525" s="42">
        <v>0.2995391705069124</v>
      </c>
      <c r="AP525" s="42">
        <v>0.0</v>
      </c>
      <c r="AQ525" s="35">
        <f t="shared" si="41"/>
        <v>0.5963302752</v>
      </c>
      <c r="AR525" s="35">
        <f t="shared" si="42"/>
        <v>0.5535714286</v>
      </c>
      <c r="AS525" s="30">
        <f t="shared" si="43"/>
        <v>0.5617633551</v>
      </c>
      <c r="AT525" s="30">
        <f t="shared" si="44"/>
        <v>0.2605303066</v>
      </c>
      <c r="AU525" s="30">
        <f t="shared" si="45"/>
        <v>-0.008191926493</v>
      </c>
      <c r="AV525" s="41">
        <f t="shared" si="46"/>
        <v>0.3735004383</v>
      </c>
      <c r="AW525" s="42">
        <f t="shared" si="47"/>
        <v>0.4601553204</v>
      </c>
      <c r="AX525" s="42">
        <f t="shared" si="48"/>
        <v>0.4477003439</v>
      </c>
      <c r="AY525" s="36">
        <f t="shared" si="49"/>
        <v>142</v>
      </c>
      <c r="AZ525" s="37">
        <f t="shared" si="50"/>
        <v>175</v>
      </c>
      <c r="BA525" s="38">
        <f t="shared" si="51"/>
        <v>65</v>
      </c>
      <c r="BB525" s="39">
        <f t="shared" si="52"/>
        <v>44</v>
      </c>
      <c r="BC525" s="43"/>
      <c r="BD525" s="43"/>
      <c r="BE525" s="43">
        <f t="shared" si="53"/>
        <v>1</v>
      </c>
      <c r="BF525" s="43">
        <f t="shared" ref="BF525:BK525" si="2132">POWER($AQ525,BF$3)</f>
        <v>0.5963302752</v>
      </c>
      <c r="BG525" s="43">
        <f t="shared" si="2132"/>
        <v>0.3556097972</v>
      </c>
      <c r="BH525" s="43">
        <f t="shared" si="2132"/>
        <v>0.2120608882</v>
      </c>
      <c r="BI525" s="43">
        <f t="shared" si="2132"/>
        <v>0.1264583278</v>
      </c>
      <c r="BJ525" s="43">
        <f t="shared" si="2132"/>
        <v>0.07541092944</v>
      </c>
      <c r="BK525" s="43">
        <f t="shared" si="2132"/>
        <v>0.04496982031</v>
      </c>
      <c r="BL525" s="43">
        <f t="shared" ref="BL525:BO525" si="2133">$AR525*BE525</f>
        <v>0.5535714286</v>
      </c>
      <c r="BM525" s="43">
        <f t="shared" si="2133"/>
        <v>0.3301114024</v>
      </c>
      <c r="BN525" s="43">
        <f t="shared" si="2133"/>
        <v>0.1968554234</v>
      </c>
      <c r="BO525" s="43">
        <f t="shared" si="2133"/>
        <v>0.1173908488</v>
      </c>
      <c r="BP525" s="43"/>
      <c r="BQ525" s="43"/>
      <c r="BR525" s="43"/>
      <c r="BS525" s="43"/>
      <c r="BT525" s="43"/>
      <c r="BU525" s="43"/>
      <c r="BV525" s="43"/>
      <c r="BW525" s="43"/>
      <c r="BX525" s="43"/>
    </row>
    <row r="526">
      <c r="A526" s="30"/>
      <c r="B526" s="30"/>
      <c r="C526" s="44">
        <f t="shared" si="56"/>
        <v>522</v>
      </c>
      <c r="D526" s="32">
        <f t="shared" si="14"/>
        <v>2145</v>
      </c>
      <c r="E526" s="32">
        <f t="shared" si="15"/>
        <v>2145</v>
      </c>
      <c r="F526" s="33">
        <f t="shared" si="16"/>
        <v>1344</v>
      </c>
      <c r="G526" s="30">
        <f t="shared" si="17"/>
        <v>631</v>
      </c>
      <c r="H526" s="34">
        <f t="shared" si="18"/>
        <v>713</v>
      </c>
      <c r="I526" s="35">
        <f t="shared" si="19"/>
        <v>0.5882124248</v>
      </c>
      <c r="J526" s="35">
        <f t="shared" si="20"/>
        <v>0.5360016858</v>
      </c>
      <c r="K526" s="36">
        <f t="shared" si="21"/>
        <v>371</v>
      </c>
      <c r="L526" s="37">
        <f t="shared" si="22"/>
        <v>260</v>
      </c>
      <c r="M526" s="38">
        <f t="shared" si="23"/>
        <v>382</v>
      </c>
      <c r="N526" s="39">
        <f t="shared" si="24"/>
        <v>331</v>
      </c>
      <c r="O526" s="35">
        <f t="shared" si="25"/>
        <v>0.587955626</v>
      </c>
      <c r="P526" s="35">
        <f t="shared" si="26"/>
        <v>0.5357643759</v>
      </c>
      <c r="Q526" s="40">
        <f t="shared" si="27"/>
        <v>0.5602678571</v>
      </c>
      <c r="R526" s="35">
        <f t="shared" si="28"/>
        <v>0.5950155763</v>
      </c>
      <c r="S526" s="10">
        <f t="shared" si="57"/>
        <v>0.8727712166</v>
      </c>
      <c r="T526" s="10">
        <f t="shared" si="29"/>
        <v>1.043713603</v>
      </c>
      <c r="U526" s="10">
        <f t="shared" si="30"/>
        <v>1</v>
      </c>
      <c r="V526" s="30">
        <f t="shared" si="31"/>
        <v>1344</v>
      </c>
      <c r="W526" s="30">
        <f t="shared" si="32"/>
        <v>753</v>
      </c>
      <c r="X526" s="34">
        <f t="shared" si="33"/>
        <v>1173</v>
      </c>
      <c r="Y526" s="36">
        <f t="shared" si="34"/>
        <v>791</v>
      </c>
      <c r="Z526" s="37">
        <f t="shared" ref="Z526:AA526" si="2134">L526</f>
        <v>260</v>
      </c>
      <c r="AA526" s="38">
        <f t="shared" si="2134"/>
        <v>382</v>
      </c>
      <c r="AB526" s="39">
        <f t="shared" si="36"/>
        <v>0</v>
      </c>
      <c r="AC526" s="35">
        <f t="shared" si="37"/>
        <v>1</v>
      </c>
      <c r="AD526" s="35">
        <f t="shared" si="38"/>
        <v>0.7526165557</v>
      </c>
      <c r="AE526" s="50">
        <f t="shared" ref="AE526:AF526" si="2135">O526</f>
        <v>0.587955626</v>
      </c>
      <c r="AF526" s="50">
        <f t="shared" si="2135"/>
        <v>0.5357643759</v>
      </c>
      <c r="AG526" s="52">
        <f t="shared" si="40"/>
        <v>1</v>
      </c>
      <c r="AH526" s="42">
        <v>177.0</v>
      </c>
      <c r="AI526" s="42">
        <v>97.0</v>
      </c>
      <c r="AJ526" s="42">
        <v>69.0</v>
      </c>
      <c r="AK526" s="42">
        <v>10.0</v>
      </c>
      <c r="AL526" s="42">
        <v>0.8734177215189873</v>
      </c>
      <c r="AM526" s="42">
        <v>0.6459854014598541</v>
      </c>
      <c r="AN526" s="42">
        <v>0.4581005586592179</v>
      </c>
      <c r="AO526" s="42">
        <v>0.45394736842105265</v>
      </c>
      <c r="AP526" s="42">
        <v>0.0</v>
      </c>
      <c r="AQ526" s="35">
        <f t="shared" si="41"/>
        <v>0.8734177215</v>
      </c>
      <c r="AR526" s="35">
        <f t="shared" si="42"/>
        <v>0.6459854015</v>
      </c>
      <c r="AS526" s="30">
        <f t="shared" si="43"/>
        <v>0.6314747159</v>
      </c>
      <c r="AT526" s="30">
        <f t="shared" si="44"/>
        <v>0.3302416674</v>
      </c>
      <c r="AU526" s="30">
        <f t="shared" si="45"/>
        <v>0.01451068554</v>
      </c>
      <c r="AV526" s="41">
        <f t="shared" si="46"/>
        <v>0.4239100276</v>
      </c>
      <c r="AW526" s="42">
        <f t="shared" si="47"/>
        <v>0.6602719421</v>
      </c>
      <c r="AX526" s="42">
        <f t="shared" si="48"/>
        <v>0.6823339379</v>
      </c>
      <c r="AY526" s="36">
        <f t="shared" si="49"/>
        <v>208</v>
      </c>
      <c r="AZ526" s="37">
        <f t="shared" si="50"/>
        <v>97</v>
      </c>
      <c r="BA526" s="38">
        <f t="shared" si="51"/>
        <v>69</v>
      </c>
      <c r="BB526" s="39">
        <f t="shared" si="52"/>
        <v>10</v>
      </c>
      <c r="BC526" s="43"/>
      <c r="BD526" s="43"/>
      <c r="BE526" s="43">
        <f t="shared" si="53"/>
        <v>1</v>
      </c>
      <c r="BF526" s="43">
        <f t="shared" ref="BF526:BK526" si="2136">POWER($AQ526,BF$3)</f>
        <v>0.8734177215</v>
      </c>
      <c r="BG526" s="43">
        <f t="shared" si="2136"/>
        <v>0.7628585163</v>
      </c>
      <c r="BH526" s="43">
        <f t="shared" si="2136"/>
        <v>0.6662941471</v>
      </c>
      <c r="BI526" s="43">
        <f t="shared" si="2136"/>
        <v>0.5819531158</v>
      </c>
      <c r="BJ526" s="43">
        <f t="shared" si="2136"/>
        <v>0.5082881645</v>
      </c>
      <c r="BK526" s="43">
        <f t="shared" si="2136"/>
        <v>0.4439478905</v>
      </c>
      <c r="BL526" s="43">
        <f t="shared" ref="BL526:BO526" si="2137">$AR526*BE526</f>
        <v>0.6459854015</v>
      </c>
      <c r="BM526" s="43">
        <f t="shared" si="2137"/>
        <v>0.5642150975</v>
      </c>
      <c r="BN526" s="43">
        <f t="shared" si="2137"/>
        <v>0.4927954649</v>
      </c>
      <c r="BO526" s="43">
        <f t="shared" si="2137"/>
        <v>0.4304162921</v>
      </c>
      <c r="BP526" s="43"/>
      <c r="BQ526" s="43"/>
      <c r="BR526" s="43"/>
      <c r="BS526" s="43"/>
      <c r="BT526" s="43"/>
      <c r="BU526" s="43"/>
      <c r="BV526" s="43"/>
      <c r="BW526" s="43"/>
      <c r="BX526" s="43"/>
    </row>
    <row r="527">
      <c r="A527" s="30"/>
      <c r="B527" s="30"/>
      <c r="C527" s="44">
        <f t="shared" si="56"/>
        <v>523</v>
      </c>
      <c r="D527" s="32">
        <f t="shared" si="14"/>
        <v>2305</v>
      </c>
      <c r="E527" s="32">
        <f t="shared" si="15"/>
        <v>2305</v>
      </c>
      <c r="F527" s="33">
        <f t="shared" si="16"/>
        <v>900</v>
      </c>
      <c r="G527" s="30">
        <f t="shared" si="17"/>
        <v>583</v>
      </c>
      <c r="H527" s="34">
        <f t="shared" si="18"/>
        <v>317</v>
      </c>
      <c r="I527" s="35">
        <f t="shared" si="19"/>
        <v>0.2626623723</v>
      </c>
      <c r="J527" s="35">
        <f t="shared" si="20"/>
        <v>0.2944627609</v>
      </c>
      <c r="K527" s="36">
        <f t="shared" si="21"/>
        <v>153</v>
      </c>
      <c r="L527" s="37">
        <f t="shared" si="22"/>
        <v>430</v>
      </c>
      <c r="M527" s="38">
        <f t="shared" si="23"/>
        <v>93</v>
      </c>
      <c r="N527" s="39">
        <f t="shared" si="24"/>
        <v>224</v>
      </c>
      <c r="O527" s="35">
        <f t="shared" si="25"/>
        <v>0.2624356775</v>
      </c>
      <c r="P527" s="35">
        <f t="shared" si="26"/>
        <v>0.2933753943</v>
      </c>
      <c r="Q527" s="40">
        <f t="shared" si="27"/>
        <v>0.2733333333</v>
      </c>
      <c r="R527" s="35">
        <f t="shared" si="28"/>
        <v>0.1778202677</v>
      </c>
      <c r="S527" s="10">
        <f t="shared" si="57"/>
        <v>0.4074372553</v>
      </c>
      <c r="T527" s="10">
        <f t="shared" si="29"/>
        <v>0.5407632025</v>
      </c>
      <c r="U527" s="10">
        <f t="shared" si="30"/>
        <v>0.5407632025</v>
      </c>
      <c r="V527" s="30">
        <f t="shared" si="31"/>
        <v>900</v>
      </c>
      <c r="W527" s="30">
        <f t="shared" si="32"/>
        <v>246</v>
      </c>
      <c r="X527" s="34">
        <f t="shared" si="33"/>
        <v>367</v>
      </c>
      <c r="Y527" s="36">
        <f t="shared" si="34"/>
        <v>274</v>
      </c>
      <c r="Z527" s="37">
        <f t="shared" ref="Z527:AA527" si="2138">L527</f>
        <v>430</v>
      </c>
      <c r="AA527" s="38">
        <f t="shared" si="2138"/>
        <v>93</v>
      </c>
      <c r="AB527" s="39">
        <f t="shared" si="36"/>
        <v>233</v>
      </c>
      <c r="AC527" s="35">
        <f t="shared" si="37"/>
        <v>0.2852760736</v>
      </c>
      <c r="AD527" s="35">
        <f t="shared" si="38"/>
        <v>0.3892045455</v>
      </c>
      <c r="AE527" s="50">
        <f t="shared" ref="AE527:AF527" si="2139">O527</f>
        <v>0.2624356775</v>
      </c>
      <c r="AF527" s="50">
        <f t="shared" si="2139"/>
        <v>0.2933753943</v>
      </c>
      <c r="AG527" s="52">
        <f t="shared" si="40"/>
        <v>0</v>
      </c>
      <c r="AH527" s="42">
        <v>321.0</v>
      </c>
      <c r="AI527" s="42">
        <v>235.0</v>
      </c>
      <c r="AJ527" s="42">
        <v>72.0</v>
      </c>
      <c r="AK527" s="42">
        <v>47.0</v>
      </c>
      <c r="AL527" s="42">
        <v>0.6050420168067226</v>
      </c>
      <c r="AM527" s="42">
        <v>0.5773381294964028</v>
      </c>
      <c r="AN527" s="42">
        <v>0.2857142857142857</v>
      </c>
      <c r="AO527" s="42">
        <v>0.24489795918367346</v>
      </c>
      <c r="AP527" s="42">
        <v>0.0</v>
      </c>
      <c r="AQ527" s="35">
        <f t="shared" si="41"/>
        <v>0.6050420168</v>
      </c>
      <c r="AR527" s="35">
        <f t="shared" si="42"/>
        <v>0.5773381295</v>
      </c>
      <c r="AS527" s="30">
        <f t="shared" si="43"/>
        <v>0.5645036906</v>
      </c>
      <c r="AT527" s="30">
        <f t="shared" si="44"/>
        <v>0.2632706421</v>
      </c>
      <c r="AU527" s="30">
        <f t="shared" si="45"/>
        <v>0.01283443887</v>
      </c>
      <c r="AV527" s="41">
        <f t="shared" si="46"/>
        <v>0.3749804914</v>
      </c>
      <c r="AW527" s="42">
        <f t="shared" si="47"/>
        <v>0.4665765067</v>
      </c>
      <c r="AX527" s="42">
        <f t="shared" si="48"/>
        <v>0.4860899428</v>
      </c>
      <c r="AY527" s="36">
        <f t="shared" si="49"/>
        <v>222</v>
      </c>
      <c r="AZ527" s="37">
        <f t="shared" si="50"/>
        <v>235</v>
      </c>
      <c r="BA527" s="38">
        <f t="shared" si="51"/>
        <v>72</v>
      </c>
      <c r="BB527" s="39">
        <f t="shared" si="52"/>
        <v>47</v>
      </c>
      <c r="BC527" s="43"/>
      <c r="BD527" s="43"/>
      <c r="BE527" s="43">
        <f t="shared" si="53"/>
        <v>1</v>
      </c>
      <c r="BF527" s="43">
        <f t="shared" ref="BF527:BK527" si="2140">POWER($AQ527,BF$3)</f>
        <v>0.6050420168</v>
      </c>
      <c r="BG527" s="43">
        <f t="shared" si="2140"/>
        <v>0.3660758421</v>
      </c>
      <c r="BH527" s="43">
        <f t="shared" si="2140"/>
        <v>0.2214912658</v>
      </c>
      <c r="BI527" s="43">
        <f t="shared" si="2140"/>
        <v>0.1340115222</v>
      </c>
      <c r="BJ527" s="43">
        <f t="shared" si="2140"/>
        <v>0.08108260165</v>
      </c>
      <c r="BK527" s="43">
        <f t="shared" si="2140"/>
        <v>0.04905838083</v>
      </c>
      <c r="BL527" s="43">
        <f t="shared" ref="BL527:BO527" si="2141">$AR527*BE527</f>
        <v>0.5773381295</v>
      </c>
      <c r="BM527" s="43">
        <f t="shared" si="2141"/>
        <v>0.3493138262</v>
      </c>
      <c r="BN527" s="43">
        <f t="shared" si="2141"/>
        <v>0.2113495419</v>
      </c>
      <c r="BO527" s="43">
        <f t="shared" si="2141"/>
        <v>0.1278753531</v>
      </c>
      <c r="BP527" s="43"/>
      <c r="BQ527" s="43"/>
      <c r="BR527" s="43"/>
      <c r="BS527" s="43"/>
      <c r="BT527" s="43"/>
      <c r="BU527" s="43"/>
      <c r="BV527" s="43"/>
      <c r="BW527" s="43"/>
      <c r="BX527" s="43"/>
    </row>
    <row r="528">
      <c r="A528" s="30"/>
      <c r="B528" s="30"/>
      <c r="C528" s="44">
        <f t="shared" si="56"/>
        <v>524</v>
      </c>
      <c r="D528" s="32">
        <f t="shared" si="14"/>
        <v>539</v>
      </c>
      <c r="E528" s="32">
        <f t="shared" si="15"/>
        <v>539</v>
      </c>
      <c r="F528" s="33">
        <f t="shared" si="16"/>
        <v>348</v>
      </c>
      <c r="G528" s="30">
        <f t="shared" si="17"/>
        <v>244</v>
      </c>
      <c r="H528" s="34">
        <f t="shared" si="18"/>
        <v>104</v>
      </c>
      <c r="I528" s="35">
        <f t="shared" si="19"/>
        <v>0.4078310952</v>
      </c>
      <c r="J528" s="35">
        <f t="shared" si="20"/>
        <v>0.4171626331</v>
      </c>
      <c r="K528" s="36">
        <f t="shared" si="21"/>
        <v>100</v>
      </c>
      <c r="L528" s="37">
        <f t="shared" si="22"/>
        <v>144</v>
      </c>
      <c r="M528" s="38">
        <f t="shared" si="23"/>
        <v>43</v>
      </c>
      <c r="N528" s="39">
        <f t="shared" si="24"/>
        <v>61</v>
      </c>
      <c r="O528" s="35">
        <f t="shared" si="25"/>
        <v>0.4098360656</v>
      </c>
      <c r="P528" s="35">
        <f t="shared" si="26"/>
        <v>0.4134615385</v>
      </c>
      <c r="Q528" s="40">
        <f t="shared" si="27"/>
        <v>0.4109195402</v>
      </c>
      <c r="R528" s="35">
        <f t="shared" si="28"/>
        <v>0.2299465241</v>
      </c>
      <c r="S528" s="10">
        <f t="shared" si="57"/>
        <v>0.6355378809</v>
      </c>
      <c r="T528" s="10">
        <f t="shared" si="29"/>
        <v>0.8822265602</v>
      </c>
      <c r="U528" s="10">
        <f t="shared" si="30"/>
        <v>0.8822265602</v>
      </c>
      <c r="V528" s="30">
        <f t="shared" si="31"/>
        <v>348</v>
      </c>
      <c r="W528" s="30">
        <f t="shared" si="32"/>
        <v>143</v>
      </c>
      <c r="X528" s="34">
        <f t="shared" si="33"/>
        <v>221</v>
      </c>
      <c r="Y528" s="36">
        <f t="shared" si="34"/>
        <v>178</v>
      </c>
      <c r="Z528" s="37">
        <f t="shared" ref="Z528:AA528" si="2142">L528</f>
        <v>144</v>
      </c>
      <c r="AA528" s="38">
        <f t="shared" si="2142"/>
        <v>43</v>
      </c>
      <c r="AB528" s="39">
        <f t="shared" si="36"/>
        <v>24</v>
      </c>
      <c r="AC528" s="35">
        <f t="shared" si="37"/>
        <v>0.6417910448</v>
      </c>
      <c r="AD528" s="35">
        <f t="shared" si="38"/>
        <v>0.5527950311</v>
      </c>
      <c r="AE528" s="50">
        <f t="shared" ref="AE528:AF528" si="2143">O528</f>
        <v>0.4098360656</v>
      </c>
      <c r="AF528" s="50">
        <f t="shared" si="2143"/>
        <v>0.4134615385</v>
      </c>
      <c r="AG528" s="52">
        <f t="shared" si="40"/>
        <v>0</v>
      </c>
      <c r="AH528" s="42">
        <v>420.0</v>
      </c>
      <c r="AI528" s="42">
        <v>632.0</v>
      </c>
      <c r="AJ528" s="42">
        <v>40.0</v>
      </c>
      <c r="AK528" s="42">
        <v>157.0</v>
      </c>
      <c r="AL528" s="42">
        <v>0.20304568527918782</v>
      </c>
      <c r="AM528" s="42">
        <v>0.39923954372623577</v>
      </c>
      <c r="AN528" s="42">
        <v>0.2394705174488568</v>
      </c>
      <c r="AO528" s="42">
        <v>0.3007518796992481</v>
      </c>
      <c r="AP528" s="42">
        <v>0.0</v>
      </c>
      <c r="AQ528" s="35">
        <f t="shared" si="41"/>
        <v>0.2030456853</v>
      </c>
      <c r="AR528" s="35">
        <f t="shared" si="42"/>
        <v>0.3992395437</v>
      </c>
      <c r="AS528" s="30">
        <f t="shared" si="43"/>
        <v>0.4048947343</v>
      </c>
      <c r="AT528" s="30">
        <f t="shared" si="44"/>
        <v>0.1036616858</v>
      </c>
      <c r="AU528" s="30">
        <f t="shared" si="45"/>
        <v>-0.005655190594</v>
      </c>
      <c r="AV528" s="41">
        <f t="shared" si="46"/>
        <v>0.3133590677</v>
      </c>
      <c r="AW528" s="42">
        <f t="shared" si="47"/>
        <v>0.161203746</v>
      </c>
      <c r="AX528" s="42">
        <f t="shared" si="48"/>
        <v>0.1526056139</v>
      </c>
      <c r="AY528" s="36">
        <f t="shared" si="49"/>
        <v>114</v>
      </c>
      <c r="AZ528" s="37">
        <f t="shared" si="50"/>
        <v>632</v>
      </c>
      <c r="BA528" s="38">
        <f t="shared" si="51"/>
        <v>40</v>
      </c>
      <c r="BB528" s="39">
        <f t="shared" si="52"/>
        <v>157</v>
      </c>
      <c r="BC528" s="43"/>
      <c r="BD528" s="43"/>
      <c r="BE528" s="43">
        <f t="shared" si="53"/>
        <v>1</v>
      </c>
      <c r="BF528" s="43">
        <f t="shared" ref="BF528:BK528" si="2144">POWER($AQ528,BF$3)</f>
        <v>0.2030456853</v>
      </c>
      <c r="BG528" s="43">
        <f t="shared" si="2144"/>
        <v>0.04122755031</v>
      </c>
      <c r="BH528" s="43">
        <f t="shared" si="2144"/>
        <v>0.008371076205</v>
      </c>
      <c r="BI528" s="43">
        <f t="shared" si="2144"/>
        <v>0.001699710905</v>
      </c>
      <c r="BJ528" s="43">
        <f t="shared" si="2144"/>
        <v>0.0003451189654</v>
      </c>
      <c r="BK528" s="43">
        <f t="shared" si="2144"/>
        <v>0.00007007491683</v>
      </c>
      <c r="BL528" s="43">
        <f t="shared" ref="BL528:BO528" si="2145">$AR528*BE528</f>
        <v>0.3992395437</v>
      </c>
      <c r="BM528" s="43">
        <f t="shared" si="2145"/>
        <v>0.08106386675</v>
      </c>
      <c r="BN528" s="43">
        <f t="shared" si="2145"/>
        <v>0.01645966837</v>
      </c>
      <c r="BO528" s="43">
        <f t="shared" si="2145"/>
        <v>0.003342064645</v>
      </c>
      <c r="BP528" s="43"/>
      <c r="BQ528" s="43"/>
      <c r="BR528" s="43"/>
      <c r="BS528" s="43"/>
      <c r="BT528" s="43"/>
      <c r="BU528" s="43"/>
      <c r="BV528" s="43"/>
      <c r="BW528" s="43"/>
      <c r="BX528" s="43"/>
    </row>
    <row r="529">
      <c r="A529" s="30"/>
      <c r="B529" s="30"/>
      <c r="C529" s="44">
        <f t="shared" si="56"/>
        <v>525</v>
      </c>
      <c r="D529" s="32">
        <f t="shared" si="14"/>
        <v>436</v>
      </c>
      <c r="E529" s="32">
        <f t="shared" si="15"/>
        <v>436</v>
      </c>
      <c r="F529" s="33">
        <f t="shared" si="16"/>
        <v>126</v>
      </c>
      <c r="G529" s="30">
        <f t="shared" si="17"/>
        <v>91</v>
      </c>
      <c r="H529" s="34">
        <f t="shared" si="18"/>
        <v>35</v>
      </c>
      <c r="I529" s="35">
        <f t="shared" si="19"/>
        <v>0.2512551114</v>
      </c>
      <c r="J529" s="35">
        <f t="shared" si="20"/>
        <v>0.3332130001</v>
      </c>
      <c r="K529" s="36">
        <f t="shared" si="21"/>
        <v>23</v>
      </c>
      <c r="L529" s="37">
        <f t="shared" si="22"/>
        <v>68</v>
      </c>
      <c r="M529" s="38">
        <f t="shared" si="23"/>
        <v>12</v>
      </c>
      <c r="N529" s="39">
        <f t="shared" si="24"/>
        <v>23</v>
      </c>
      <c r="O529" s="35">
        <f t="shared" si="25"/>
        <v>0.2527472527</v>
      </c>
      <c r="P529" s="35">
        <f t="shared" si="26"/>
        <v>0.3428571429</v>
      </c>
      <c r="Q529" s="40">
        <f t="shared" si="27"/>
        <v>0.2777777778</v>
      </c>
      <c r="R529" s="35">
        <f t="shared" si="28"/>
        <v>0.15</v>
      </c>
      <c r="S529" s="10">
        <f t="shared" si="57"/>
        <v>0.5362981701</v>
      </c>
      <c r="T529" s="10">
        <f t="shared" si="29"/>
        <v>0.7693412624</v>
      </c>
      <c r="U529" s="10">
        <f t="shared" si="30"/>
        <v>0.7693412624</v>
      </c>
      <c r="V529" s="30">
        <f t="shared" si="31"/>
        <v>126</v>
      </c>
      <c r="W529" s="30">
        <f t="shared" si="32"/>
        <v>35</v>
      </c>
      <c r="X529" s="34">
        <f t="shared" si="33"/>
        <v>68</v>
      </c>
      <c r="Y529" s="36">
        <f t="shared" si="34"/>
        <v>56</v>
      </c>
      <c r="Z529" s="37">
        <f t="shared" ref="Z529:AA529" si="2146">L529</f>
        <v>68</v>
      </c>
      <c r="AA529" s="38">
        <f t="shared" si="2146"/>
        <v>12</v>
      </c>
      <c r="AB529" s="39">
        <f t="shared" si="36"/>
        <v>17</v>
      </c>
      <c r="AC529" s="35">
        <f t="shared" si="37"/>
        <v>0.4137931034</v>
      </c>
      <c r="AD529" s="35">
        <f t="shared" si="38"/>
        <v>0.4516129032</v>
      </c>
      <c r="AE529" s="50">
        <f t="shared" ref="AE529:AF529" si="2147">O529</f>
        <v>0.2527472527</v>
      </c>
      <c r="AF529" s="50">
        <f t="shared" si="2147"/>
        <v>0.3428571429</v>
      </c>
      <c r="AG529" s="52">
        <f t="shared" si="40"/>
        <v>0</v>
      </c>
      <c r="AH529" s="42">
        <v>419.0</v>
      </c>
      <c r="AI529" s="42">
        <v>378.0</v>
      </c>
      <c r="AJ529" s="42">
        <v>157.0</v>
      </c>
      <c r="AK529" s="42">
        <v>173.0</v>
      </c>
      <c r="AL529" s="42">
        <v>0.47575757575757577</v>
      </c>
      <c r="AM529" s="42">
        <v>0.5257214554579673</v>
      </c>
      <c r="AN529" s="42">
        <v>0.4349775784753363</v>
      </c>
      <c r="AO529" s="42">
        <v>0.42318059299191374</v>
      </c>
      <c r="AP529" s="42">
        <v>0.0</v>
      </c>
      <c r="AQ529" s="35">
        <f t="shared" si="41"/>
        <v>0.4757575758</v>
      </c>
      <c r="AR529" s="35">
        <f t="shared" si="42"/>
        <v>0.5257214555</v>
      </c>
      <c r="AS529" s="30">
        <f t="shared" si="43"/>
        <v>0.5204091622</v>
      </c>
      <c r="AT529" s="30">
        <f t="shared" si="44"/>
        <v>0.2191761137</v>
      </c>
      <c r="AU529" s="30">
        <f t="shared" si="45"/>
        <v>0.0053122933</v>
      </c>
      <c r="AV529" s="41">
        <f t="shared" si="46"/>
        <v>0.3536911935</v>
      </c>
      <c r="AW529" s="42">
        <f t="shared" si="47"/>
        <v>0.3703940062</v>
      </c>
      <c r="AX529" s="42">
        <f t="shared" si="48"/>
        <v>0.3784707985</v>
      </c>
      <c r="AY529" s="36">
        <f t="shared" si="49"/>
        <v>230</v>
      </c>
      <c r="AZ529" s="37">
        <f t="shared" si="50"/>
        <v>378</v>
      </c>
      <c r="BA529" s="38">
        <f t="shared" si="51"/>
        <v>157</v>
      </c>
      <c r="BB529" s="39">
        <f t="shared" si="52"/>
        <v>173</v>
      </c>
      <c r="BC529" s="43"/>
      <c r="BD529" s="43"/>
      <c r="BE529" s="43">
        <f t="shared" si="53"/>
        <v>1</v>
      </c>
      <c r="BF529" s="43">
        <f t="shared" ref="BF529:BK529" si="2148">POWER($AQ529,BF$3)</f>
        <v>0.4757575758</v>
      </c>
      <c r="BG529" s="43">
        <f t="shared" si="2148"/>
        <v>0.2263452709</v>
      </c>
      <c r="BH529" s="43">
        <f t="shared" si="2148"/>
        <v>0.1076854774</v>
      </c>
      <c r="BI529" s="43">
        <f t="shared" si="2148"/>
        <v>0.05123218165</v>
      </c>
      <c r="BJ529" s="43">
        <f t="shared" si="2148"/>
        <v>0.02437409854</v>
      </c>
      <c r="BK529" s="43">
        <f t="shared" si="2148"/>
        <v>0.01159616203</v>
      </c>
      <c r="BL529" s="43">
        <f t="shared" ref="BL529:BO529" si="2149">$AR529*BE529</f>
        <v>0.5257214555</v>
      </c>
      <c r="BM529" s="43">
        <f t="shared" si="2149"/>
        <v>0.2501159652</v>
      </c>
      <c r="BN529" s="43">
        <f t="shared" si="2149"/>
        <v>0.1189945652</v>
      </c>
      <c r="BO529" s="43">
        <f t="shared" si="2149"/>
        <v>0.05661256589</v>
      </c>
      <c r="BP529" s="43"/>
      <c r="BQ529" s="43"/>
      <c r="BR529" s="43"/>
      <c r="BS529" s="43"/>
      <c r="BT529" s="43"/>
      <c r="BU529" s="43"/>
      <c r="BV529" s="43"/>
      <c r="BW529" s="43"/>
      <c r="BX529" s="43"/>
    </row>
    <row r="530">
      <c r="A530" s="30"/>
      <c r="B530" s="30"/>
      <c r="C530" s="44">
        <f t="shared" si="56"/>
        <v>526</v>
      </c>
      <c r="D530" s="32">
        <f t="shared" si="14"/>
        <v>1404</v>
      </c>
      <c r="E530" s="32">
        <f t="shared" si="15"/>
        <v>1404</v>
      </c>
      <c r="F530" s="33">
        <f t="shared" si="16"/>
        <v>843</v>
      </c>
      <c r="G530" s="30">
        <f t="shared" si="17"/>
        <v>622</v>
      </c>
      <c r="H530" s="34">
        <f t="shared" si="18"/>
        <v>221</v>
      </c>
      <c r="I530" s="35">
        <f t="shared" si="19"/>
        <v>0.5356588199</v>
      </c>
      <c r="J530" s="35">
        <f t="shared" si="20"/>
        <v>0.6134862803</v>
      </c>
      <c r="K530" s="36">
        <f t="shared" si="21"/>
        <v>333</v>
      </c>
      <c r="L530" s="37">
        <f t="shared" si="22"/>
        <v>289</v>
      </c>
      <c r="M530" s="38">
        <f t="shared" si="23"/>
        <v>136</v>
      </c>
      <c r="N530" s="39">
        <f t="shared" si="24"/>
        <v>85</v>
      </c>
      <c r="O530" s="35">
        <f t="shared" si="25"/>
        <v>0.5353697749</v>
      </c>
      <c r="P530" s="35">
        <f t="shared" si="26"/>
        <v>0.6153846154</v>
      </c>
      <c r="Q530" s="40">
        <f t="shared" si="27"/>
        <v>0.556346382</v>
      </c>
      <c r="R530" s="35">
        <f t="shared" si="28"/>
        <v>0.32</v>
      </c>
      <c r="S530" s="10">
        <f t="shared" si="57"/>
        <v>0.4544282377</v>
      </c>
      <c r="T530" s="10">
        <f t="shared" si="29"/>
        <v>0.5292266192</v>
      </c>
      <c r="U530" s="10">
        <f t="shared" si="30"/>
        <v>0.5292266192</v>
      </c>
      <c r="V530" s="30">
        <f t="shared" si="31"/>
        <v>843</v>
      </c>
      <c r="W530" s="30">
        <f t="shared" si="32"/>
        <v>469</v>
      </c>
      <c r="X530" s="34">
        <f t="shared" si="33"/>
        <v>469</v>
      </c>
      <c r="Y530" s="36">
        <f t="shared" si="34"/>
        <v>333</v>
      </c>
      <c r="Z530" s="37">
        <f t="shared" ref="Z530:AA530" si="2150">L530</f>
        <v>289</v>
      </c>
      <c r="AA530" s="38">
        <f t="shared" si="2150"/>
        <v>136</v>
      </c>
      <c r="AB530" s="39">
        <f t="shared" si="36"/>
        <v>296</v>
      </c>
      <c r="AC530" s="35">
        <f t="shared" si="37"/>
        <v>0.3148148148</v>
      </c>
      <c r="AD530" s="35">
        <f t="shared" si="38"/>
        <v>0.5353697749</v>
      </c>
      <c r="AE530" s="50">
        <f t="shared" ref="AE530:AF530" si="2151">O530</f>
        <v>0.5353697749</v>
      </c>
      <c r="AF530" s="50">
        <f t="shared" si="2151"/>
        <v>0.6153846154</v>
      </c>
      <c r="AG530" s="52">
        <f t="shared" si="40"/>
        <v>0</v>
      </c>
      <c r="AH530" s="42">
        <v>740.0</v>
      </c>
      <c r="AI530" s="42">
        <v>406.0</v>
      </c>
      <c r="AJ530" s="42">
        <v>198.0</v>
      </c>
      <c r="AK530" s="42">
        <v>87.0</v>
      </c>
      <c r="AL530" s="42">
        <v>0.6947368421052632</v>
      </c>
      <c r="AM530" s="42">
        <v>0.6457242582897034</v>
      </c>
      <c r="AN530" s="42">
        <v>0.2987910189982729</v>
      </c>
      <c r="AO530" s="42">
        <v>0.24780976220275344</v>
      </c>
      <c r="AP530" s="42">
        <v>0.0</v>
      </c>
      <c r="AQ530" s="35">
        <f t="shared" si="41"/>
        <v>0.6947368421</v>
      </c>
      <c r="AR530" s="35">
        <f t="shared" si="42"/>
        <v>0.6457242583</v>
      </c>
      <c r="AS530" s="30">
        <f t="shared" si="43"/>
        <v>0.5907053533</v>
      </c>
      <c r="AT530" s="30">
        <f t="shared" si="44"/>
        <v>0.2894723048</v>
      </c>
      <c r="AU530" s="30">
        <f t="shared" si="45"/>
        <v>0.05501890503</v>
      </c>
      <c r="AV530" s="41">
        <f t="shared" si="46"/>
        <v>0.3906087355</v>
      </c>
      <c r="AW530" s="42">
        <f t="shared" si="47"/>
        <v>0.5321905181</v>
      </c>
      <c r="AX530" s="42">
        <f t="shared" si="48"/>
        <v>0.6158410697</v>
      </c>
      <c r="AY530" s="36">
        <f t="shared" si="49"/>
        <v>651</v>
      </c>
      <c r="AZ530" s="37">
        <f t="shared" si="50"/>
        <v>406</v>
      </c>
      <c r="BA530" s="38">
        <f t="shared" si="51"/>
        <v>198</v>
      </c>
      <c r="BB530" s="39">
        <f t="shared" si="52"/>
        <v>87</v>
      </c>
      <c r="BC530" s="43"/>
      <c r="BD530" s="43"/>
      <c r="BE530" s="43">
        <f t="shared" si="53"/>
        <v>1</v>
      </c>
      <c r="BF530" s="43">
        <f t="shared" ref="BF530:BK530" si="2152">POWER($AQ530,BF$3)</f>
        <v>0.6947368421</v>
      </c>
      <c r="BG530" s="43">
        <f t="shared" si="2152"/>
        <v>0.4826592798</v>
      </c>
      <c r="BH530" s="43">
        <f t="shared" si="2152"/>
        <v>0.3353211838</v>
      </c>
      <c r="BI530" s="43">
        <f t="shared" si="2152"/>
        <v>0.2329599804</v>
      </c>
      <c r="BJ530" s="43">
        <f t="shared" si="2152"/>
        <v>0.1618458811</v>
      </c>
      <c r="BK530" s="43">
        <f t="shared" si="2152"/>
        <v>0.1124402963</v>
      </c>
      <c r="BL530" s="43">
        <f t="shared" ref="BL530:BO530" si="2153">$AR530*BE530</f>
        <v>0.6457242583</v>
      </c>
      <c r="BM530" s="43">
        <f t="shared" si="2153"/>
        <v>0.4486084321</v>
      </c>
      <c r="BN530" s="43">
        <f t="shared" si="2153"/>
        <v>0.3116648054</v>
      </c>
      <c r="BO530" s="43">
        <f t="shared" si="2153"/>
        <v>0.2165250227</v>
      </c>
      <c r="BP530" s="43"/>
      <c r="BQ530" s="43"/>
      <c r="BR530" s="43"/>
      <c r="BS530" s="43"/>
      <c r="BT530" s="43"/>
      <c r="BU530" s="43"/>
      <c r="BV530" s="43"/>
      <c r="BW530" s="43"/>
      <c r="BX530" s="43"/>
    </row>
    <row r="531">
      <c r="A531" s="30"/>
      <c r="B531" s="30"/>
      <c r="C531" s="44">
        <f t="shared" si="56"/>
        <v>527</v>
      </c>
      <c r="D531" s="32">
        <f t="shared" si="14"/>
        <v>3798</v>
      </c>
      <c r="E531" s="32">
        <f t="shared" si="15"/>
        <v>3798</v>
      </c>
      <c r="F531" s="33">
        <f t="shared" si="16"/>
        <v>1339</v>
      </c>
      <c r="G531" s="30">
        <f t="shared" si="17"/>
        <v>959</v>
      </c>
      <c r="H531" s="34">
        <f t="shared" si="18"/>
        <v>380</v>
      </c>
      <c r="I531" s="35">
        <f t="shared" si="19"/>
        <v>0.5028265965</v>
      </c>
      <c r="J531" s="35">
        <f t="shared" si="20"/>
        <v>0.5472711574</v>
      </c>
      <c r="K531" s="36">
        <f t="shared" si="21"/>
        <v>482</v>
      </c>
      <c r="L531" s="37">
        <f t="shared" si="22"/>
        <v>477</v>
      </c>
      <c r="M531" s="38">
        <f t="shared" si="23"/>
        <v>208</v>
      </c>
      <c r="N531" s="39">
        <f t="shared" si="24"/>
        <v>172</v>
      </c>
      <c r="O531" s="35">
        <f t="shared" si="25"/>
        <v>0.5026068822</v>
      </c>
      <c r="P531" s="35">
        <f t="shared" si="26"/>
        <v>0.5473684211</v>
      </c>
      <c r="Q531" s="40">
        <f t="shared" si="27"/>
        <v>0.5153099328</v>
      </c>
      <c r="R531" s="35">
        <f t="shared" si="28"/>
        <v>0.303649635</v>
      </c>
      <c r="S531" s="10">
        <f t="shared" si="57"/>
        <v>0.5079727173</v>
      </c>
      <c r="T531" s="10">
        <f t="shared" si="29"/>
        <v>0.6271899278</v>
      </c>
      <c r="U531" s="10">
        <f t="shared" si="30"/>
        <v>0.6271899278</v>
      </c>
      <c r="V531" s="30">
        <f t="shared" si="31"/>
        <v>1339</v>
      </c>
      <c r="W531" s="30">
        <f t="shared" si="32"/>
        <v>690</v>
      </c>
      <c r="X531" s="34">
        <f t="shared" si="33"/>
        <v>690</v>
      </c>
      <c r="Y531" s="36">
        <f t="shared" si="34"/>
        <v>482</v>
      </c>
      <c r="Z531" s="37">
        <f t="shared" ref="Z531:AA531" si="2154">L531</f>
        <v>477</v>
      </c>
      <c r="AA531" s="38">
        <f t="shared" si="2154"/>
        <v>208</v>
      </c>
      <c r="AB531" s="39">
        <f t="shared" si="36"/>
        <v>287</v>
      </c>
      <c r="AC531" s="35">
        <f t="shared" si="37"/>
        <v>0.4202020202</v>
      </c>
      <c r="AD531" s="35">
        <f t="shared" si="38"/>
        <v>0.5026068822</v>
      </c>
      <c r="AE531" s="50">
        <f t="shared" ref="AE531:AF531" si="2155">O531</f>
        <v>0.5026068822</v>
      </c>
      <c r="AF531" s="50">
        <f t="shared" si="2155"/>
        <v>0.5473684211</v>
      </c>
      <c r="AG531" s="52">
        <f t="shared" si="40"/>
        <v>0</v>
      </c>
      <c r="AH531" s="42">
        <v>294.0</v>
      </c>
      <c r="AI531" s="42">
        <v>158.0</v>
      </c>
      <c r="AJ531" s="42">
        <v>143.0</v>
      </c>
      <c r="AK531" s="42">
        <v>14.0</v>
      </c>
      <c r="AL531" s="42">
        <v>0.910828025477707</v>
      </c>
      <c r="AM531" s="42">
        <v>0.6504424778761062</v>
      </c>
      <c r="AN531" s="42">
        <v>0.48026315789473684</v>
      </c>
      <c r="AO531" s="42">
        <v>0.5458015267175572</v>
      </c>
      <c r="AP531" s="42">
        <v>0.0</v>
      </c>
      <c r="AQ531" s="35">
        <f t="shared" si="41"/>
        <v>0.9108280255</v>
      </c>
      <c r="AR531" s="35">
        <f t="shared" si="42"/>
        <v>0.6504424779</v>
      </c>
      <c r="AS531" s="30">
        <f t="shared" si="43"/>
        <v>0.6379923864</v>
      </c>
      <c r="AT531" s="30">
        <f t="shared" si="44"/>
        <v>0.3367593379</v>
      </c>
      <c r="AU531" s="30">
        <f t="shared" si="45"/>
        <v>0.01245009153</v>
      </c>
      <c r="AV531" s="41">
        <f t="shared" si="46"/>
        <v>0.4312568232</v>
      </c>
      <c r="AW531" s="42">
        <f t="shared" si="47"/>
        <v>0.6866638711</v>
      </c>
      <c r="AX531" s="42">
        <f t="shared" si="48"/>
        <v>0.7055929469</v>
      </c>
      <c r="AY531" s="36">
        <f t="shared" si="49"/>
        <v>379</v>
      </c>
      <c r="AZ531" s="37">
        <f t="shared" si="50"/>
        <v>158</v>
      </c>
      <c r="BA531" s="38">
        <f t="shared" si="51"/>
        <v>143</v>
      </c>
      <c r="BB531" s="39">
        <f t="shared" si="52"/>
        <v>14</v>
      </c>
      <c r="BC531" s="43"/>
      <c r="BD531" s="43"/>
      <c r="BE531" s="43">
        <f t="shared" si="53"/>
        <v>1</v>
      </c>
      <c r="BF531" s="43">
        <f t="shared" ref="BF531:BK531" si="2156">POWER($AQ531,BF$3)</f>
        <v>0.9108280255</v>
      </c>
      <c r="BG531" s="43">
        <f t="shared" si="2156"/>
        <v>0.829607692</v>
      </c>
      <c r="BH531" s="43">
        <f t="shared" si="2156"/>
        <v>0.755629936</v>
      </c>
      <c r="BI531" s="43">
        <f t="shared" si="2156"/>
        <v>0.6882489226</v>
      </c>
      <c r="BJ531" s="43">
        <f t="shared" si="2156"/>
        <v>0.6268764072</v>
      </c>
      <c r="BK531" s="43">
        <f t="shared" si="2156"/>
        <v>0.5709766002</v>
      </c>
      <c r="BL531" s="43">
        <f t="shared" ref="BL531:BO531" si="2157">$AR531*BE531</f>
        <v>0.6504424779</v>
      </c>
      <c r="BM531" s="43">
        <f t="shared" si="2157"/>
        <v>0.5924412378</v>
      </c>
      <c r="BN531" s="43">
        <f t="shared" si="2157"/>
        <v>0.5396120828</v>
      </c>
      <c r="BO531" s="43">
        <f t="shared" si="2157"/>
        <v>0.4914938079</v>
      </c>
      <c r="BP531" s="43"/>
      <c r="BQ531" s="43"/>
      <c r="BR531" s="43"/>
      <c r="BS531" s="43"/>
      <c r="BT531" s="43"/>
      <c r="BU531" s="43"/>
      <c r="BV531" s="43"/>
      <c r="BW531" s="43"/>
      <c r="BX531" s="43"/>
    </row>
    <row r="532">
      <c r="A532" s="30"/>
      <c r="B532" s="30"/>
      <c r="C532" s="44">
        <f t="shared" si="56"/>
        <v>528</v>
      </c>
      <c r="D532" s="32">
        <f t="shared" si="14"/>
        <v>898</v>
      </c>
      <c r="E532" s="32">
        <f t="shared" si="15"/>
        <v>898</v>
      </c>
      <c r="F532" s="33">
        <f t="shared" si="16"/>
        <v>509</v>
      </c>
      <c r="G532" s="30">
        <f t="shared" si="17"/>
        <v>402</v>
      </c>
      <c r="H532" s="34">
        <f t="shared" si="18"/>
        <v>107</v>
      </c>
      <c r="I532" s="35">
        <f t="shared" si="19"/>
        <v>0.4830434253</v>
      </c>
      <c r="J532" s="35">
        <f t="shared" si="20"/>
        <v>0.5085340902</v>
      </c>
      <c r="K532" s="36">
        <f t="shared" si="21"/>
        <v>194</v>
      </c>
      <c r="L532" s="37">
        <f t="shared" si="22"/>
        <v>208</v>
      </c>
      <c r="M532" s="38">
        <f t="shared" si="23"/>
        <v>54</v>
      </c>
      <c r="N532" s="39">
        <f t="shared" si="24"/>
        <v>53</v>
      </c>
      <c r="O532" s="35">
        <f t="shared" si="25"/>
        <v>0.4825870647</v>
      </c>
      <c r="P532" s="35">
        <f t="shared" si="26"/>
        <v>0.5046728972</v>
      </c>
      <c r="Q532" s="40">
        <f t="shared" si="27"/>
        <v>0.4872298625</v>
      </c>
      <c r="R532" s="35">
        <f t="shared" si="28"/>
        <v>0.2061068702</v>
      </c>
      <c r="S532" s="10">
        <f t="shared" si="57"/>
        <v>0.7729700524</v>
      </c>
      <c r="T532" s="10">
        <f t="shared" si="29"/>
        <v>1.122376134</v>
      </c>
      <c r="U532" s="10">
        <f t="shared" si="30"/>
        <v>1</v>
      </c>
      <c r="V532" s="30">
        <f t="shared" si="31"/>
        <v>509</v>
      </c>
      <c r="W532" s="30">
        <f t="shared" si="32"/>
        <v>248</v>
      </c>
      <c r="X532" s="34">
        <f t="shared" si="33"/>
        <v>393</v>
      </c>
      <c r="Y532" s="36">
        <f t="shared" si="34"/>
        <v>339</v>
      </c>
      <c r="Z532" s="37">
        <f t="shared" ref="Z532:AA532" si="2158">L532</f>
        <v>208</v>
      </c>
      <c r="AA532" s="38">
        <f t="shared" si="2158"/>
        <v>54</v>
      </c>
      <c r="AB532" s="39">
        <f t="shared" si="36"/>
        <v>0</v>
      </c>
      <c r="AC532" s="35">
        <f t="shared" si="37"/>
        <v>1</v>
      </c>
      <c r="AD532" s="35">
        <f t="shared" si="38"/>
        <v>0.6197440585</v>
      </c>
      <c r="AE532" s="50">
        <f t="shared" ref="AE532:AF532" si="2159">O532</f>
        <v>0.4825870647</v>
      </c>
      <c r="AF532" s="50">
        <f t="shared" si="2159"/>
        <v>0.5046728972</v>
      </c>
      <c r="AG532" s="52">
        <f t="shared" si="40"/>
        <v>1</v>
      </c>
      <c r="AH532" s="42">
        <v>191.0</v>
      </c>
      <c r="AI532" s="42">
        <v>77.0</v>
      </c>
      <c r="AJ532" s="42">
        <v>128.0</v>
      </c>
      <c r="AK532" s="42">
        <v>11.0</v>
      </c>
      <c r="AL532" s="42">
        <v>0.920863309352518</v>
      </c>
      <c r="AM532" s="42">
        <v>0.7126865671641791</v>
      </c>
      <c r="AN532" s="42">
        <v>0.5860215053763441</v>
      </c>
      <c r="AO532" s="42">
        <v>0.6368159203980099</v>
      </c>
      <c r="AP532" s="42">
        <v>0.0</v>
      </c>
      <c r="AQ532" s="35">
        <f t="shared" si="41"/>
        <v>0.9208633094</v>
      </c>
      <c r="AR532" s="35">
        <f t="shared" si="42"/>
        <v>0.7126865672</v>
      </c>
      <c r="AS532" s="30">
        <f t="shared" si="43"/>
        <v>0.6396178803</v>
      </c>
      <c r="AT532" s="30">
        <f t="shared" si="44"/>
        <v>0.3383848319</v>
      </c>
      <c r="AU532" s="30">
        <f t="shared" si="45"/>
        <v>0.07306868682</v>
      </c>
      <c r="AV532" s="41">
        <f t="shared" si="46"/>
        <v>0.4332500245</v>
      </c>
      <c r="AW532" s="42">
        <f t="shared" si="47"/>
        <v>0.6937195143</v>
      </c>
      <c r="AX532" s="42">
        <f t="shared" si="48"/>
        <v>0.8048128913</v>
      </c>
      <c r="AY532" s="36">
        <f t="shared" si="49"/>
        <v>317</v>
      </c>
      <c r="AZ532" s="37">
        <f t="shared" si="50"/>
        <v>77</v>
      </c>
      <c r="BA532" s="38">
        <f t="shared" si="51"/>
        <v>128</v>
      </c>
      <c r="BB532" s="39">
        <f t="shared" si="52"/>
        <v>11</v>
      </c>
      <c r="BC532" s="43"/>
      <c r="BD532" s="43"/>
      <c r="BE532" s="43">
        <f t="shared" si="53"/>
        <v>1</v>
      </c>
      <c r="BF532" s="43">
        <f t="shared" ref="BF532:BK532" si="2160">POWER($AQ532,BF$3)</f>
        <v>0.9208633094</v>
      </c>
      <c r="BG532" s="43">
        <f t="shared" si="2160"/>
        <v>0.8479892345</v>
      </c>
      <c r="BH532" s="43">
        <f t="shared" si="2160"/>
        <v>0.7808821728</v>
      </c>
      <c r="BI532" s="43">
        <f t="shared" si="2160"/>
        <v>0.7190857418</v>
      </c>
      <c r="BJ532" s="43">
        <f t="shared" si="2160"/>
        <v>0.6621796759</v>
      </c>
      <c r="BK532" s="43">
        <f t="shared" si="2160"/>
        <v>0.6097769678</v>
      </c>
      <c r="BL532" s="43">
        <f t="shared" ref="BL532:BO532" si="2161">$AR532*BE532</f>
        <v>0.7126865672</v>
      </c>
      <c r="BM532" s="43">
        <f t="shared" si="2161"/>
        <v>0.6562869108</v>
      </c>
      <c r="BN532" s="43">
        <f t="shared" si="2161"/>
        <v>0.6043505365</v>
      </c>
      <c r="BO532" s="43">
        <f t="shared" si="2161"/>
        <v>0.5565242351</v>
      </c>
      <c r="BP532" s="43"/>
      <c r="BQ532" s="43"/>
      <c r="BR532" s="43"/>
      <c r="BS532" s="43"/>
      <c r="BT532" s="43"/>
      <c r="BU532" s="43"/>
      <c r="BV532" s="43"/>
      <c r="BW532" s="43"/>
      <c r="BX532" s="43"/>
    </row>
    <row r="533">
      <c r="A533" s="30"/>
      <c r="B533" s="30"/>
      <c r="C533" s="44">
        <f t="shared" si="56"/>
        <v>529</v>
      </c>
      <c r="D533" s="32">
        <f t="shared" si="14"/>
        <v>2418</v>
      </c>
      <c r="E533" s="32">
        <f t="shared" si="15"/>
        <v>2418</v>
      </c>
      <c r="F533" s="33">
        <f t="shared" si="16"/>
        <v>1456</v>
      </c>
      <c r="G533" s="30">
        <f t="shared" si="17"/>
        <v>1024</v>
      </c>
      <c r="H533" s="34">
        <f t="shared" si="18"/>
        <v>432</v>
      </c>
      <c r="I533" s="35">
        <f t="shared" si="19"/>
        <v>0.3296043096</v>
      </c>
      <c r="J533" s="35">
        <f t="shared" si="20"/>
        <v>0.3905856596</v>
      </c>
      <c r="K533" s="36">
        <f t="shared" si="21"/>
        <v>338</v>
      </c>
      <c r="L533" s="37">
        <f t="shared" si="22"/>
        <v>686</v>
      </c>
      <c r="M533" s="38">
        <f t="shared" si="23"/>
        <v>169</v>
      </c>
      <c r="N533" s="39">
        <f t="shared" si="24"/>
        <v>263</v>
      </c>
      <c r="O533" s="35">
        <f t="shared" si="25"/>
        <v>0.330078125</v>
      </c>
      <c r="P533" s="35">
        <f t="shared" si="26"/>
        <v>0.3912037037</v>
      </c>
      <c r="Q533" s="40">
        <f t="shared" si="27"/>
        <v>0.3482142857</v>
      </c>
      <c r="R533" s="35">
        <f t="shared" si="28"/>
        <v>0.1976608187</v>
      </c>
      <c r="S533" s="10">
        <f t="shared" si="57"/>
        <v>0.6179576406</v>
      </c>
      <c r="T533" s="10">
        <f t="shared" si="29"/>
        <v>0.8735189008</v>
      </c>
      <c r="U533" s="10">
        <f t="shared" si="30"/>
        <v>0.8735189008</v>
      </c>
      <c r="V533" s="30">
        <f t="shared" si="31"/>
        <v>1456</v>
      </c>
      <c r="W533" s="30">
        <f t="shared" si="32"/>
        <v>507</v>
      </c>
      <c r="X533" s="34">
        <f t="shared" si="33"/>
        <v>900</v>
      </c>
      <c r="Y533" s="36">
        <f t="shared" si="34"/>
        <v>731</v>
      </c>
      <c r="Z533" s="37">
        <f t="shared" ref="Z533:AA533" si="2162">L533</f>
        <v>686</v>
      </c>
      <c r="AA533" s="38">
        <f t="shared" si="2162"/>
        <v>169</v>
      </c>
      <c r="AB533" s="39">
        <f t="shared" si="36"/>
        <v>106</v>
      </c>
      <c r="AC533" s="35">
        <f t="shared" si="37"/>
        <v>0.6145454545</v>
      </c>
      <c r="AD533" s="35">
        <f t="shared" si="38"/>
        <v>0.5158786168</v>
      </c>
      <c r="AE533" s="50">
        <f t="shared" ref="AE533:AF533" si="2163">O533</f>
        <v>0.330078125</v>
      </c>
      <c r="AF533" s="50">
        <f t="shared" si="2163"/>
        <v>0.3912037037</v>
      </c>
      <c r="AG533" s="52">
        <f t="shared" si="40"/>
        <v>0</v>
      </c>
      <c r="AH533" s="42">
        <v>355.0</v>
      </c>
      <c r="AI533" s="42">
        <v>296.0</v>
      </c>
      <c r="AJ533" s="42">
        <v>89.0</v>
      </c>
      <c r="AK533" s="42">
        <v>42.0</v>
      </c>
      <c r="AL533" s="42">
        <v>0.6793893129770993</v>
      </c>
      <c r="AM533" s="42">
        <v>0.5453149001536098</v>
      </c>
      <c r="AN533" s="42">
        <v>0.36752136752136755</v>
      </c>
      <c r="AO533" s="42">
        <v>0.4009009009009009</v>
      </c>
      <c r="AP533" s="42">
        <v>0.0</v>
      </c>
      <c r="AQ533" s="35">
        <f t="shared" si="41"/>
        <v>0.679389313</v>
      </c>
      <c r="AR533" s="35">
        <f t="shared" si="42"/>
        <v>0.5453149002</v>
      </c>
      <c r="AS533" s="30">
        <f t="shared" si="43"/>
        <v>0.5864857081</v>
      </c>
      <c r="AT533" s="30">
        <f t="shared" si="44"/>
        <v>0.2852526596</v>
      </c>
      <c r="AU533" s="30">
        <f t="shared" si="45"/>
        <v>-0.0411708079</v>
      </c>
      <c r="AV533" s="41">
        <f t="shared" si="46"/>
        <v>0.387883851</v>
      </c>
      <c r="AW533" s="42">
        <f t="shared" si="47"/>
        <v>0.5210273114</v>
      </c>
      <c r="AX533" s="42">
        <f t="shared" si="48"/>
        <v>0.4584313584</v>
      </c>
      <c r="AY533" s="36">
        <f t="shared" si="49"/>
        <v>251</v>
      </c>
      <c r="AZ533" s="37">
        <f t="shared" si="50"/>
        <v>296</v>
      </c>
      <c r="BA533" s="38">
        <f t="shared" si="51"/>
        <v>89</v>
      </c>
      <c r="BB533" s="39">
        <f t="shared" si="52"/>
        <v>42</v>
      </c>
      <c r="BC533" s="43"/>
      <c r="BD533" s="43"/>
      <c r="BE533" s="43">
        <f t="shared" si="53"/>
        <v>1</v>
      </c>
      <c r="BF533" s="43">
        <f t="shared" ref="BF533:BK533" si="2164">POWER($AQ533,BF$3)</f>
        <v>0.679389313</v>
      </c>
      <c r="BG533" s="43">
        <f t="shared" si="2164"/>
        <v>0.4615698386</v>
      </c>
      <c r="BH533" s="43">
        <f t="shared" si="2164"/>
        <v>0.3135856155</v>
      </c>
      <c r="BI533" s="43">
        <f t="shared" si="2164"/>
        <v>0.2130467159</v>
      </c>
      <c r="BJ533" s="43">
        <f t="shared" si="2164"/>
        <v>0.1447416619</v>
      </c>
      <c r="BK533" s="43">
        <f t="shared" si="2164"/>
        <v>0.09833593827</v>
      </c>
      <c r="BL533" s="43">
        <f t="shared" ref="BL533:BO533" si="2165">$AR533*BE533</f>
        <v>0.5453149002</v>
      </c>
      <c r="BM533" s="43">
        <f t="shared" si="2165"/>
        <v>0.3704811154</v>
      </c>
      <c r="BN533" s="43">
        <f t="shared" si="2165"/>
        <v>0.2517009104</v>
      </c>
      <c r="BO533" s="43">
        <f t="shared" si="2165"/>
        <v>0.1710029086</v>
      </c>
      <c r="BP533" s="43"/>
      <c r="BQ533" s="43"/>
      <c r="BR533" s="43"/>
      <c r="BS533" s="43"/>
      <c r="BT533" s="43"/>
      <c r="BU533" s="43"/>
      <c r="BV533" s="43"/>
      <c r="BW533" s="43"/>
      <c r="BX533" s="43"/>
    </row>
    <row r="534">
      <c r="A534" s="30"/>
      <c r="B534" s="30"/>
      <c r="C534" s="44">
        <f t="shared" si="56"/>
        <v>530</v>
      </c>
      <c r="D534" s="32">
        <f t="shared" si="14"/>
        <v>843</v>
      </c>
      <c r="E534" s="32">
        <f t="shared" si="15"/>
        <v>843</v>
      </c>
      <c r="F534" s="33">
        <f t="shared" si="16"/>
        <v>436</v>
      </c>
      <c r="G534" s="30">
        <f t="shared" si="17"/>
        <v>237</v>
      </c>
      <c r="H534" s="34">
        <f t="shared" si="18"/>
        <v>199</v>
      </c>
      <c r="I534" s="35">
        <f t="shared" si="19"/>
        <v>0.1793649764</v>
      </c>
      <c r="J534" s="35">
        <f t="shared" si="20"/>
        <v>0.1735632733</v>
      </c>
      <c r="K534" s="36">
        <f t="shared" si="21"/>
        <v>43</v>
      </c>
      <c r="L534" s="37">
        <f t="shared" si="22"/>
        <v>194</v>
      </c>
      <c r="M534" s="38">
        <f t="shared" si="23"/>
        <v>35</v>
      </c>
      <c r="N534" s="39">
        <f t="shared" si="24"/>
        <v>164</v>
      </c>
      <c r="O534" s="35">
        <f t="shared" si="25"/>
        <v>0.1814345992</v>
      </c>
      <c r="P534" s="35">
        <f t="shared" si="26"/>
        <v>0.175879397</v>
      </c>
      <c r="Q534" s="40">
        <f t="shared" si="27"/>
        <v>0.1788990826</v>
      </c>
      <c r="R534" s="35">
        <f t="shared" si="28"/>
        <v>0.1528384279</v>
      </c>
      <c r="S534" s="10">
        <f t="shared" si="57"/>
        <v>0.5534459915</v>
      </c>
      <c r="T534" s="10">
        <f t="shared" si="29"/>
        <v>0.795684244</v>
      </c>
      <c r="U534" s="10">
        <f t="shared" si="30"/>
        <v>0.795684244</v>
      </c>
      <c r="V534" s="30">
        <f t="shared" si="31"/>
        <v>436</v>
      </c>
      <c r="W534" s="30">
        <f t="shared" si="32"/>
        <v>78</v>
      </c>
      <c r="X534" s="34">
        <f t="shared" si="33"/>
        <v>241</v>
      </c>
      <c r="Y534" s="36">
        <f t="shared" si="34"/>
        <v>206</v>
      </c>
      <c r="Z534" s="37">
        <f t="shared" ref="Z534:AA534" si="2166">L534</f>
        <v>194</v>
      </c>
      <c r="AA534" s="38">
        <f t="shared" si="2166"/>
        <v>35</v>
      </c>
      <c r="AB534" s="39">
        <f t="shared" si="36"/>
        <v>53</v>
      </c>
      <c r="AC534" s="35">
        <f t="shared" si="37"/>
        <v>0.3977272727</v>
      </c>
      <c r="AD534" s="35">
        <f t="shared" si="38"/>
        <v>0.515</v>
      </c>
      <c r="AE534" s="50">
        <f t="shared" ref="AE534:AF534" si="2167">O534</f>
        <v>0.1814345992</v>
      </c>
      <c r="AF534" s="50">
        <f t="shared" si="2167"/>
        <v>0.175879397</v>
      </c>
      <c r="AG534" s="52">
        <f t="shared" si="40"/>
        <v>0</v>
      </c>
      <c r="AH534" s="42">
        <v>96.0</v>
      </c>
      <c r="AI534" s="42">
        <v>115.0</v>
      </c>
      <c r="AJ534" s="42">
        <v>28.0</v>
      </c>
      <c r="AK534" s="42">
        <v>46.0</v>
      </c>
      <c r="AL534" s="42">
        <v>0.3783783783783784</v>
      </c>
      <c r="AM534" s="42">
        <v>0.4549763033175355</v>
      </c>
      <c r="AN534" s="42">
        <v>0.3352601156069364</v>
      </c>
      <c r="AO534" s="42">
        <v>0.36363636363636365</v>
      </c>
      <c r="AP534" s="42">
        <v>0.0</v>
      </c>
      <c r="AQ534" s="35">
        <f t="shared" si="41"/>
        <v>0.3783783784</v>
      </c>
      <c r="AR534" s="35">
        <f t="shared" si="42"/>
        <v>0.4549763033</v>
      </c>
      <c r="AS534" s="30">
        <f t="shared" si="43"/>
        <v>0.4825222601</v>
      </c>
      <c r="AT534" s="30">
        <f t="shared" si="44"/>
        <v>0.1812892116</v>
      </c>
      <c r="AU534" s="30">
        <f t="shared" si="45"/>
        <v>-0.0275459568</v>
      </c>
      <c r="AV534" s="41">
        <f t="shared" si="46"/>
        <v>0.3385924382</v>
      </c>
      <c r="AW534" s="42">
        <f t="shared" si="47"/>
        <v>0.2966782563</v>
      </c>
      <c r="AX534" s="42">
        <f t="shared" si="48"/>
        <v>0.2547974795</v>
      </c>
      <c r="AY534" s="36">
        <f t="shared" si="49"/>
        <v>39</v>
      </c>
      <c r="AZ534" s="37">
        <f t="shared" si="50"/>
        <v>115</v>
      </c>
      <c r="BA534" s="38">
        <f t="shared" si="51"/>
        <v>28</v>
      </c>
      <c r="BB534" s="39">
        <f t="shared" si="52"/>
        <v>46</v>
      </c>
      <c r="BC534" s="43"/>
      <c r="BD534" s="43"/>
      <c r="BE534" s="43">
        <f t="shared" si="53"/>
        <v>1</v>
      </c>
      <c r="BF534" s="43">
        <f t="shared" ref="BF534:BK534" si="2168">POWER($AQ534,BF$3)</f>
        <v>0.3783783784</v>
      </c>
      <c r="BG534" s="43">
        <f t="shared" si="2168"/>
        <v>0.1431701972</v>
      </c>
      <c r="BH534" s="43">
        <f t="shared" si="2168"/>
        <v>0.05417250706</v>
      </c>
      <c r="BI534" s="43">
        <f t="shared" si="2168"/>
        <v>0.02049770537</v>
      </c>
      <c r="BJ534" s="43">
        <f t="shared" si="2168"/>
        <v>0.00775588852</v>
      </c>
      <c r="BK534" s="43">
        <f t="shared" si="2168"/>
        <v>0.002934660521</v>
      </c>
      <c r="BL534" s="43">
        <f t="shared" ref="BL534:BO534" si="2169">$AR534*BE534</f>
        <v>0.4549763033</v>
      </c>
      <c r="BM534" s="43">
        <f t="shared" si="2169"/>
        <v>0.1721531958</v>
      </c>
      <c r="BN534" s="43">
        <f t="shared" si="2169"/>
        <v>0.06513904708</v>
      </c>
      <c r="BO534" s="43">
        <f t="shared" si="2169"/>
        <v>0.024647207</v>
      </c>
      <c r="BP534" s="43"/>
      <c r="BQ534" s="43"/>
      <c r="BR534" s="43"/>
      <c r="BS534" s="43"/>
      <c r="BT534" s="43"/>
      <c r="BU534" s="43"/>
      <c r="BV534" s="43"/>
      <c r="BW534" s="43"/>
      <c r="BX534" s="43"/>
    </row>
    <row r="535">
      <c r="A535" s="30"/>
      <c r="B535" s="30"/>
      <c r="C535" s="44">
        <f t="shared" si="56"/>
        <v>531</v>
      </c>
      <c r="D535" s="32">
        <f t="shared" si="14"/>
        <v>2425</v>
      </c>
      <c r="E535" s="32">
        <f t="shared" si="15"/>
        <v>2425</v>
      </c>
      <c r="F535" s="33">
        <f t="shared" si="16"/>
        <v>899</v>
      </c>
      <c r="G535" s="30">
        <f t="shared" si="17"/>
        <v>690</v>
      </c>
      <c r="H535" s="34">
        <f t="shared" si="18"/>
        <v>209</v>
      </c>
      <c r="I535" s="35">
        <f t="shared" si="19"/>
        <v>0.609728821</v>
      </c>
      <c r="J535" s="35">
        <f t="shared" si="20"/>
        <v>0.6050193473</v>
      </c>
      <c r="K535" s="36">
        <f t="shared" si="21"/>
        <v>421</v>
      </c>
      <c r="L535" s="37">
        <f t="shared" si="22"/>
        <v>269</v>
      </c>
      <c r="M535" s="38">
        <f t="shared" si="23"/>
        <v>126</v>
      </c>
      <c r="N535" s="39">
        <f t="shared" si="24"/>
        <v>83</v>
      </c>
      <c r="O535" s="35">
        <f t="shared" si="25"/>
        <v>0.6101449275</v>
      </c>
      <c r="P535" s="35">
        <f t="shared" si="26"/>
        <v>0.6028708134</v>
      </c>
      <c r="Q535" s="40">
        <f t="shared" si="27"/>
        <v>0.6084538376</v>
      </c>
      <c r="R535" s="35">
        <f t="shared" si="28"/>
        <v>0.3189873418</v>
      </c>
      <c r="S535" s="10">
        <f t="shared" si="57"/>
        <v>0.6776528662</v>
      </c>
      <c r="T535" s="10">
        <f t="shared" si="29"/>
        <v>0.8957994694</v>
      </c>
      <c r="U535" s="10">
        <f t="shared" si="30"/>
        <v>0.8957994694</v>
      </c>
      <c r="V535" s="30">
        <f t="shared" si="31"/>
        <v>899</v>
      </c>
      <c r="W535" s="30">
        <f t="shared" si="32"/>
        <v>547</v>
      </c>
      <c r="X535" s="34">
        <f t="shared" si="33"/>
        <v>609</v>
      </c>
      <c r="Y535" s="36">
        <f t="shared" si="34"/>
        <v>483</v>
      </c>
      <c r="Z535" s="37">
        <f t="shared" ref="Z535:AA535" si="2170">L535</f>
        <v>269</v>
      </c>
      <c r="AA535" s="38">
        <f t="shared" si="2170"/>
        <v>126</v>
      </c>
      <c r="AB535" s="39">
        <f t="shared" si="36"/>
        <v>56</v>
      </c>
      <c r="AC535" s="35">
        <f t="shared" si="37"/>
        <v>0.6923076923</v>
      </c>
      <c r="AD535" s="35">
        <f t="shared" si="38"/>
        <v>0.642287234</v>
      </c>
      <c r="AE535" s="50">
        <f t="shared" ref="AE535:AF535" si="2171">O535</f>
        <v>0.6101449275</v>
      </c>
      <c r="AF535" s="50">
        <f t="shared" si="2171"/>
        <v>0.6028708134</v>
      </c>
      <c r="AG535" s="52">
        <f t="shared" si="40"/>
        <v>0</v>
      </c>
      <c r="AH535" s="42">
        <v>544.0</v>
      </c>
      <c r="AI535" s="42">
        <v>519.0</v>
      </c>
      <c r="AJ535" s="42">
        <v>185.0</v>
      </c>
      <c r="AK535" s="42">
        <v>198.0</v>
      </c>
      <c r="AL535" s="42">
        <v>0.4830287206266319</v>
      </c>
      <c r="AM535" s="42">
        <v>0.5117591721542804</v>
      </c>
      <c r="AN535" s="42">
        <v>0.46273291925465837</v>
      </c>
      <c r="AO535" s="42">
        <v>0.5409356725146199</v>
      </c>
      <c r="AP535" s="42">
        <v>0.0</v>
      </c>
      <c r="AQ535" s="35">
        <f t="shared" si="41"/>
        <v>0.4830287206</v>
      </c>
      <c r="AR535" s="35">
        <f t="shared" si="42"/>
        <v>0.5117591722</v>
      </c>
      <c r="AS535" s="30">
        <f t="shared" si="43"/>
        <v>0.5230804254</v>
      </c>
      <c r="AT535" s="30">
        <f t="shared" si="44"/>
        <v>0.2218473769</v>
      </c>
      <c r="AU535" s="30">
        <f t="shared" si="45"/>
        <v>-0.0113212532</v>
      </c>
      <c r="AV535" s="41">
        <f t="shared" si="46"/>
        <v>0.3548505136</v>
      </c>
      <c r="AW535" s="42">
        <f t="shared" si="47"/>
        <v>0.3758543625</v>
      </c>
      <c r="AX535" s="42">
        <f t="shared" si="48"/>
        <v>0.3586415685</v>
      </c>
      <c r="AY535" s="36">
        <f t="shared" si="49"/>
        <v>290</v>
      </c>
      <c r="AZ535" s="37">
        <f t="shared" si="50"/>
        <v>519</v>
      </c>
      <c r="BA535" s="38">
        <f t="shared" si="51"/>
        <v>185</v>
      </c>
      <c r="BB535" s="39">
        <f t="shared" si="52"/>
        <v>198</v>
      </c>
      <c r="BC535" s="43"/>
      <c r="BD535" s="43"/>
      <c r="BE535" s="43">
        <f t="shared" si="53"/>
        <v>1</v>
      </c>
      <c r="BF535" s="43">
        <f t="shared" ref="BF535:BK535" si="2172">POWER($AQ535,BF$3)</f>
        <v>0.4830287206</v>
      </c>
      <c r="BG535" s="43">
        <f t="shared" si="2172"/>
        <v>0.233316745</v>
      </c>
      <c r="BH535" s="43">
        <f t="shared" si="2172"/>
        <v>0.1126986888</v>
      </c>
      <c r="BI535" s="43">
        <f t="shared" si="2172"/>
        <v>0.05443670347</v>
      </c>
      <c r="BJ535" s="43">
        <f t="shared" si="2172"/>
        <v>0.02629449123</v>
      </c>
      <c r="BK535" s="43">
        <f t="shared" si="2172"/>
        <v>0.01270099446</v>
      </c>
      <c r="BL535" s="43">
        <f t="shared" ref="BL535:BO535" si="2173">$AR535*BE535</f>
        <v>0.5117591722</v>
      </c>
      <c r="BM535" s="43">
        <f t="shared" si="2173"/>
        <v>0.2471943782</v>
      </c>
      <c r="BN535" s="43">
        <f t="shared" si="2173"/>
        <v>0.1194019842</v>
      </c>
      <c r="BO535" s="43">
        <f t="shared" si="2173"/>
        <v>0.05767458769</v>
      </c>
      <c r="BP535" s="43"/>
      <c r="BQ535" s="43"/>
      <c r="BR535" s="43"/>
      <c r="BS535" s="43"/>
      <c r="BT535" s="43"/>
      <c r="BU535" s="43"/>
      <c r="BV535" s="43"/>
      <c r="BW535" s="43"/>
      <c r="BX535" s="43"/>
    </row>
    <row r="536">
      <c r="A536" s="30"/>
      <c r="B536" s="30"/>
      <c r="C536" s="44">
        <f t="shared" si="56"/>
        <v>532</v>
      </c>
      <c r="D536" s="32">
        <f t="shared" si="14"/>
        <v>617</v>
      </c>
      <c r="E536" s="32">
        <f t="shared" si="15"/>
        <v>617</v>
      </c>
      <c r="F536" s="33">
        <f t="shared" si="16"/>
        <v>305</v>
      </c>
      <c r="G536" s="30">
        <f t="shared" si="17"/>
        <v>191</v>
      </c>
      <c r="H536" s="34">
        <f t="shared" si="18"/>
        <v>114</v>
      </c>
      <c r="I536" s="35">
        <f t="shared" si="19"/>
        <v>0.4522389909</v>
      </c>
      <c r="J536" s="35">
        <f t="shared" si="20"/>
        <v>0.3610652793</v>
      </c>
      <c r="K536" s="36">
        <f t="shared" si="21"/>
        <v>86</v>
      </c>
      <c r="L536" s="37">
        <f t="shared" si="22"/>
        <v>105</v>
      </c>
      <c r="M536" s="38">
        <f t="shared" si="23"/>
        <v>41</v>
      </c>
      <c r="N536" s="39">
        <f t="shared" si="24"/>
        <v>73</v>
      </c>
      <c r="O536" s="35">
        <f t="shared" si="25"/>
        <v>0.4502617801</v>
      </c>
      <c r="P536" s="35">
        <f t="shared" si="26"/>
        <v>0.3596491228</v>
      </c>
      <c r="Q536" s="40">
        <f t="shared" si="27"/>
        <v>0.4163934426</v>
      </c>
      <c r="R536" s="35">
        <f t="shared" si="28"/>
        <v>0.2808219178</v>
      </c>
      <c r="S536" s="10">
        <f t="shared" si="57"/>
        <v>0.6533316202</v>
      </c>
      <c r="T536" s="10">
        <f t="shared" si="29"/>
        <v>0.8797037565</v>
      </c>
      <c r="U536" s="10">
        <f t="shared" si="30"/>
        <v>0.8797037565</v>
      </c>
      <c r="V536" s="30">
        <f t="shared" si="31"/>
        <v>305</v>
      </c>
      <c r="W536" s="30">
        <f t="shared" si="32"/>
        <v>127</v>
      </c>
      <c r="X536" s="34">
        <f t="shared" si="33"/>
        <v>199</v>
      </c>
      <c r="Y536" s="36">
        <f t="shared" si="34"/>
        <v>158</v>
      </c>
      <c r="Z536" s="37">
        <f t="shared" ref="Z536:AA536" si="2174">L536</f>
        <v>105</v>
      </c>
      <c r="AA536" s="38">
        <f t="shared" si="2174"/>
        <v>41</v>
      </c>
      <c r="AB536" s="39">
        <f t="shared" si="36"/>
        <v>22</v>
      </c>
      <c r="AC536" s="35">
        <f t="shared" si="37"/>
        <v>0.6507936508</v>
      </c>
      <c r="AD536" s="35">
        <f t="shared" si="38"/>
        <v>0.6007604563</v>
      </c>
      <c r="AE536" s="50">
        <f t="shared" ref="AE536:AF536" si="2175">O536</f>
        <v>0.4502617801</v>
      </c>
      <c r="AF536" s="50">
        <f t="shared" si="2175"/>
        <v>0.3596491228</v>
      </c>
      <c r="AG536" s="52">
        <f t="shared" si="40"/>
        <v>0</v>
      </c>
      <c r="AH536" s="42">
        <v>462.0</v>
      </c>
      <c r="AI536" s="42">
        <v>433.0</v>
      </c>
      <c r="AJ536" s="42">
        <v>106.0</v>
      </c>
      <c r="AK536" s="42">
        <v>158.0</v>
      </c>
      <c r="AL536" s="42">
        <v>0.4015151515151515</v>
      </c>
      <c r="AM536" s="42">
        <v>0.5162011173184358</v>
      </c>
      <c r="AN536" s="42">
        <v>0.33588957055214724</v>
      </c>
      <c r="AO536" s="42">
        <v>0.26433915211970077</v>
      </c>
      <c r="AP536" s="42">
        <v>0.0</v>
      </c>
      <c r="AQ536" s="35">
        <f t="shared" si="41"/>
        <v>0.4015151515</v>
      </c>
      <c r="AR536" s="35">
        <f t="shared" si="42"/>
        <v>0.5162011173</v>
      </c>
      <c r="AS536" s="30">
        <f t="shared" si="43"/>
        <v>0.4918747535</v>
      </c>
      <c r="AT536" s="30">
        <f t="shared" si="44"/>
        <v>0.190641705</v>
      </c>
      <c r="AU536" s="30">
        <f t="shared" si="45"/>
        <v>0.0243263638</v>
      </c>
      <c r="AV536" s="41">
        <f t="shared" si="46"/>
        <v>0.3421083246</v>
      </c>
      <c r="AW536" s="42">
        <f t="shared" si="47"/>
        <v>0.3142918044</v>
      </c>
      <c r="AX536" s="42">
        <f t="shared" si="48"/>
        <v>0.3512775232</v>
      </c>
      <c r="AY536" s="36">
        <f t="shared" si="49"/>
        <v>234</v>
      </c>
      <c r="AZ536" s="37">
        <f t="shared" si="50"/>
        <v>433</v>
      </c>
      <c r="BA536" s="38">
        <f t="shared" si="51"/>
        <v>106</v>
      </c>
      <c r="BB536" s="39">
        <f t="shared" si="52"/>
        <v>158</v>
      </c>
      <c r="BC536" s="43"/>
      <c r="BD536" s="43"/>
      <c r="BE536" s="43">
        <f t="shared" si="53"/>
        <v>1</v>
      </c>
      <c r="BF536" s="43">
        <f t="shared" ref="BF536:BK536" si="2176">POWER($AQ536,BF$3)</f>
        <v>0.4015151515</v>
      </c>
      <c r="BG536" s="43">
        <f t="shared" si="2176"/>
        <v>0.1612144169</v>
      </c>
      <c r="BH536" s="43">
        <f t="shared" si="2176"/>
        <v>0.06473003103</v>
      </c>
      <c r="BI536" s="43">
        <f t="shared" si="2176"/>
        <v>0.02599008822</v>
      </c>
      <c r="BJ536" s="43">
        <f t="shared" si="2176"/>
        <v>0.01043541421</v>
      </c>
      <c r="BK536" s="43">
        <f t="shared" si="2176"/>
        <v>0.004189976917</v>
      </c>
      <c r="BL536" s="43">
        <f t="shared" ref="BL536:BO536" si="2177">$AR536*BE536</f>
        <v>0.5162011173</v>
      </c>
      <c r="BM536" s="43">
        <f t="shared" si="2177"/>
        <v>0.2072625698</v>
      </c>
      <c r="BN536" s="43">
        <f t="shared" si="2177"/>
        <v>0.08321906213</v>
      </c>
      <c r="BO536" s="43">
        <f t="shared" si="2177"/>
        <v>0.03341371434</v>
      </c>
      <c r="BP536" s="43"/>
      <c r="BQ536" s="43"/>
      <c r="BR536" s="43"/>
      <c r="BS536" s="43"/>
      <c r="BT536" s="43"/>
      <c r="BU536" s="43"/>
      <c r="BV536" s="43"/>
      <c r="BW536" s="43"/>
      <c r="BX536" s="43"/>
    </row>
    <row r="537">
      <c r="A537" s="30"/>
      <c r="B537" s="30"/>
      <c r="C537" s="44">
        <f t="shared" si="56"/>
        <v>533</v>
      </c>
      <c r="D537" s="32">
        <f t="shared" si="14"/>
        <v>1531</v>
      </c>
      <c r="E537" s="32">
        <f t="shared" si="15"/>
        <v>1531</v>
      </c>
      <c r="F537" s="33">
        <f t="shared" si="16"/>
        <v>1034</v>
      </c>
      <c r="G537" s="30">
        <f t="shared" si="17"/>
        <v>788</v>
      </c>
      <c r="H537" s="34">
        <f t="shared" si="18"/>
        <v>246</v>
      </c>
      <c r="I537" s="35">
        <f t="shared" si="19"/>
        <v>0.3533112302</v>
      </c>
      <c r="J537" s="35">
        <f t="shared" si="20"/>
        <v>0.3183568202</v>
      </c>
      <c r="K537" s="36">
        <f t="shared" si="21"/>
        <v>278</v>
      </c>
      <c r="L537" s="37">
        <f t="shared" si="22"/>
        <v>510</v>
      </c>
      <c r="M537" s="38">
        <f t="shared" si="23"/>
        <v>78</v>
      </c>
      <c r="N537" s="39">
        <f t="shared" si="24"/>
        <v>168</v>
      </c>
      <c r="O537" s="35">
        <f t="shared" si="25"/>
        <v>0.3527918782</v>
      </c>
      <c r="P537" s="35">
        <f t="shared" si="26"/>
        <v>0.3170731707</v>
      </c>
      <c r="Q537" s="40">
        <f t="shared" si="27"/>
        <v>0.3442940039</v>
      </c>
      <c r="R537" s="35">
        <f t="shared" si="28"/>
        <v>0.1326530612</v>
      </c>
      <c r="S537" s="10">
        <f t="shared" si="57"/>
        <v>0.8357955551</v>
      </c>
      <c r="T537" s="10">
        <f t="shared" si="29"/>
        <v>1.271126872</v>
      </c>
      <c r="U537" s="10">
        <f t="shared" si="30"/>
        <v>1</v>
      </c>
      <c r="V537" s="30">
        <f t="shared" si="31"/>
        <v>1034</v>
      </c>
      <c r="W537" s="30">
        <f t="shared" si="32"/>
        <v>356</v>
      </c>
      <c r="X537" s="34">
        <f t="shared" si="33"/>
        <v>864</v>
      </c>
      <c r="Y537" s="36">
        <f t="shared" si="34"/>
        <v>786</v>
      </c>
      <c r="Z537" s="37">
        <f t="shared" ref="Z537:AA537" si="2178">L537</f>
        <v>510</v>
      </c>
      <c r="AA537" s="38">
        <f t="shared" si="2178"/>
        <v>78</v>
      </c>
      <c r="AB537" s="39">
        <f t="shared" si="36"/>
        <v>0</v>
      </c>
      <c r="AC537" s="35">
        <f t="shared" si="37"/>
        <v>1</v>
      </c>
      <c r="AD537" s="35">
        <f t="shared" si="38"/>
        <v>0.6064814815</v>
      </c>
      <c r="AE537" s="50">
        <f t="shared" ref="AE537:AF537" si="2179">O537</f>
        <v>0.3527918782</v>
      </c>
      <c r="AF537" s="50">
        <f t="shared" si="2179"/>
        <v>0.3170731707</v>
      </c>
      <c r="AG537" s="52">
        <f t="shared" si="40"/>
        <v>1</v>
      </c>
      <c r="AH537" s="42">
        <v>481.0</v>
      </c>
      <c r="AI537" s="42">
        <v>578.0</v>
      </c>
      <c r="AJ537" s="42">
        <v>65.0</v>
      </c>
      <c r="AK537" s="42">
        <v>146.0</v>
      </c>
      <c r="AL537" s="42">
        <v>0.3080568720379147</v>
      </c>
      <c r="AM537" s="42">
        <v>0.4542020774315392</v>
      </c>
      <c r="AN537" s="42">
        <v>0.3439273552780931</v>
      </c>
      <c r="AO537" s="42">
        <v>0.37142857142857144</v>
      </c>
      <c r="AP537" s="42">
        <v>0.0</v>
      </c>
      <c r="AQ537" s="35">
        <f t="shared" si="41"/>
        <v>0.308056872</v>
      </c>
      <c r="AR537" s="35">
        <f t="shared" si="42"/>
        <v>0.4542020774</v>
      </c>
      <c r="AS537" s="30">
        <f t="shared" si="43"/>
        <v>0.4527953355</v>
      </c>
      <c r="AT537" s="30">
        <f t="shared" si="44"/>
        <v>0.151562287</v>
      </c>
      <c r="AU537" s="30">
        <f t="shared" si="45"/>
        <v>0.001406741976</v>
      </c>
      <c r="AV537" s="41">
        <f t="shared" si="46"/>
        <v>0.3281754394</v>
      </c>
      <c r="AW537" s="42">
        <f t="shared" si="47"/>
        <v>0.2427654869</v>
      </c>
      <c r="AX537" s="42">
        <f t="shared" si="48"/>
        <v>0.2449042925</v>
      </c>
      <c r="AY537" s="36">
        <f t="shared" si="49"/>
        <v>187</v>
      </c>
      <c r="AZ537" s="37">
        <f t="shared" si="50"/>
        <v>578</v>
      </c>
      <c r="BA537" s="38">
        <f t="shared" si="51"/>
        <v>65</v>
      </c>
      <c r="BB537" s="39">
        <f t="shared" si="52"/>
        <v>146</v>
      </c>
      <c r="BC537" s="43"/>
      <c r="BD537" s="43"/>
      <c r="BE537" s="43">
        <f t="shared" si="53"/>
        <v>1</v>
      </c>
      <c r="BF537" s="43">
        <f t="shared" ref="BF537:BK537" si="2180">POWER($AQ537,BF$3)</f>
        <v>0.308056872</v>
      </c>
      <c r="BG537" s="43">
        <f t="shared" si="2180"/>
        <v>0.09489903641</v>
      </c>
      <c r="BH537" s="43">
        <f t="shared" si="2180"/>
        <v>0.02923430032</v>
      </c>
      <c r="BI537" s="43">
        <f t="shared" si="2180"/>
        <v>0.009005827112</v>
      </c>
      <c r="BJ537" s="43">
        <f t="shared" si="2180"/>
        <v>0.00277430693</v>
      </c>
      <c r="BK537" s="43">
        <f t="shared" si="2180"/>
        <v>0.000854644315</v>
      </c>
      <c r="BL537" s="43">
        <f t="shared" ref="BL537:BO537" si="2181">$AR537*BE537</f>
        <v>0.4542020774</v>
      </c>
      <c r="BM537" s="43">
        <f t="shared" si="2181"/>
        <v>0.1399200712</v>
      </c>
      <c r="BN537" s="43">
        <f t="shared" si="2181"/>
        <v>0.04310333948</v>
      </c>
      <c r="BO537" s="43">
        <f t="shared" si="2181"/>
        <v>0.01327827994</v>
      </c>
      <c r="BP537" s="43"/>
      <c r="BQ537" s="43"/>
      <c r="BR537" s="43"/>
      <c r="BS537" s="43"/>
      <c r="BT537" s="43"/>
      <c r="BU537" s="43"/>
      <c r="BV537" s="43"/>
      <c r="BW537" s="43"/>
      <c r="BX537" s="43"/>
    </row>
    <row r="538">
      <c r="A538" s="30"/>
      <c r="B538" s="30"/>
      <c r="C538" s="44">
        <f t="shared" si="56"/>
        <v>534</v>
      </c>
      <c r="D538" s="32">
        <f t="shared" si="14"/>
        <v>1230</v>
      </c>
      <c r="E538" s="32">
        <f t="shared" si="15"/>
        <v>1230</v>
      </c>
      <c r="F538" s="33">
        <f t="shared" si="16"/>
        <v>633</v>
      </c>
      <c r="G538" s="30">
        <f t="shared" si="17"/>
        <v>508</v>
      </c>
      <c r="H538" s="34">
        <f t="shared" si="18"/>
        <v>125</v>
      </c>
      <c r="I538" s="35">
        <f t="shared" si="19"/>
        <v>0.5180662808</v>
      </c>
      <c r="J538" s="35">
        <f t="shared" si="20"/>
        <v>0.4528806971</v>
      </c>
      <c r="K538" s="36">
        <f t="shared" si="21"/>
        <v>263</v>
      </c>
      <c r="L538" s="37">
        <f t="shared" si="22"/>
        <v>245</v>
      </c>
      <c r="M538" s="38">
        <f t="shared" si="23"/>
        <v>57</v>
      </c>
      <c r="N538" s="39">
        <f t="shared" si="24"/>
        <v>68</v>
      </c>
      <c r="O538" s="35">
        <f t="shared" si="25"/>
        <v>0.5177165354</v>
      </c>
      <c r="P538" s="35">
        <f t="shared" si="26"/>
        <v>0.456</v>
      </c>
      <c r="Q538" s="40">
        <f t="shared" si="27"/>
        <v>0.5055292259</v>
      </c>
      <c r="R538" s="35">
        <f t="shared" si="28"/>
        <v>0.1887417219</v>
      </c>
      <c r="S538" s="10">
        <f t="shared" si="57"/>
        <v>0.5646861354</v>
      </c>
      <c r="T538" s="10">
        <f t="shared" si="29"/>
        <v>0.7917447231</v>
      </c>
      <c r="U538" s="10">
        <f t="shared" si="30"/>
        <v>0.7917447231</v>
      </c>
      <c r="V538" s="30">
        <f t="shared" si="31"/>
        <v>633</v>
      </c>
      <c r="W538" s="30">
        <f t="shared" si="32"/>
        <v>320</v>
      </c>
      <c r="X538" s="34">
        <f t="shared" si="33"/>
        <v>357</v>
      </c>
      <c r="Y538" s="36">
        <f t="shared" si="34"/>
        <v>300</v>
      </c>
      <c r="Z538" s="37">
        <f t="shared" ref="Z538:AA538" si="2182">L538</f>
        <v>245</v>
      </c>
      <c r="AA538" s="38">
        <f t="shared" si="2182"/>
        <v>57</v>
      </c>
      <c r="AB538" s="39">
        <f t="shared" si="36"/>
        <v>79</v>
      </c>
      <c r="AC538" s="35">
        <f t="shared" si="37"/>
        <v>0.4191176471</v>
      </c>
      <c r="AD538" s="35">
        <f t="shared" si="38"/>
        <v>0.5504587156</v>
      </c>
      <c r="AE538" s="50">
        <f t="shared" ref="AE538:AF538" si="2183">O538</f>
        <v>0.5177165354</v>
      </c>
      <c r="AF538" s="50">
        <f t="shared" si="2183"/>
        <v>0.456</v>
      </c>
      <c r="AG538" s="52">
        <f t="shared" si="40"/>
        <v>0</v>
      </c>
      <c r="AH538" s="42">
        <v>307.0</v>
      </c>
      <c r="AI538" s="42">
        <v>195.0</v>
      </c>
      <c r="AJ538" s="42">
        <v>147.0</v>
      </c>
      <c r="AK538" s="42">
        <v>85.0</v>
      </c>
      <c r="AL538" s="42">
        <v>0.6336206896551724</v>
      </c>
      <c r="AM538" s="42">
        <v>0.6115537848605578</v>
      </c>
      <c r="AN538" s="42">
        <v>0.4881889763779528</v>
      </c>
      <c r="AO538" s="42">
        <v>0.4651898734177215</v>
      </c>
      <c r="AP538" s="42">
        <v>0.0</v>
      </c>
      <c r="AQ538" s="35">
        <f t="shared" si="41"/>
        <v>0.6336206897</v>
      </c>
      <c r="AR538" s="35">
        <f t="shared" si="42"/>
        <v>0.6115537849</v>
      </c>
      <c r="AS538" s="30">
        <f t="shared" si="43"/>
        <v>0.5732527402</v>
      </c>
      <c r="AT538" s="30">
        <f t="shared" si="44"/>
        <v>0.2720196917</v>
      </c>
      <c r="AU538" s="30">
        <f t="shared" si="45"/>
        <v>0.03830104471</v>
      </c>
      <c r="AV538" s="41">
        <f t="shared" si="46"/>
        <v>0.3798825873</v>
      </c>
      <c r="AW538" s="42">
        <f t="shared" si="47"/>
        <v>0.4875807067</v>
      </c>
      <c r="AX538" s="42">
        <f t="shared" si="48"/>
        <v>0.5458134817</v>
      </c>
      <c r="AY538" s="36">
        <f t="shared" si="49"/>
        <v>234</v>
      </c>
      <c r="AZ538" s="37">
        <f t="shared" si="50"/>
        <v>195</v>
      </c>
      <c r="BA538" s="38">
        <f t="shared" si="51"/>
        <v>147</v>
      </c>
      <c r="BB538" s="39">
        <f t="shared" si="52"/>
        <v>85</v>
      </c>
      <c r="BC538" s="43"/>
      <c r="BD538" s="43"/>
      <c r="BE538" s="43">
        <f t="shared" si="53"/>
        <v>1</v>
      </c>
      <c r="BF538" s="43">
        <f t="shared" ref="BF538:BK538" si="2184">POWER($AQ538,BF$3)</f>
        <v>0.6336206897</v>
      </c>
      <c r="BG538" s="43">
        <f t="shared" si="2184"/>
        <v>0.4014751784</v>
      </c>
      <c r="BH538" s="43">
        <f t="shared" si="2184"/>
        <v>0.2543829794</v>
      </c>
      <c r="BI538" s="43">
        <f t="shared" si="2184"/>
        <v>0.1611823188</v>
      </c>
      <c r="BJ538" s="43">
        <f t="shared" si="2184"/>
        <v>0.102128452</v>
      </c>
      <c r="BK538" s="43">
        <f t="shared" si="2184"/>
        <v>0.0647107002</v>
      </c>
      <c r="BL538" s="43">
        <f t="shared" ref="BL538:BO538" si="2185">$AR538*BE538</f>
        <v>0.6115537849</v>
      </c>
      <c r="BM538" s="43">
        <f t="shared" si="2185"/>
        <v>0.3874931309</v>
      </c>
      <c r="BN538" s="43">
        <f t="shared" si="2185"/>
        <v>0.2455236649</v>
      </c>
      <c r="BO538" s="43">
        <f t="shared" si="2185"/>
        <v>0.1555688739</v>
      </c>
      <c r="BP538" s="43"/>
      <c r="BQ538" s="43"/>
      <c r="BR538" s="43"/>
      <c r="BS538" s="43"/>
      <c r="BT538" s="43"/>
      <c r="BU538" s="43"/>
      <c r="BV538" s="43"/>
      <c r="BW538" s="43"/>
      <c r="BX538" s="43"/>
    </row>
    <row r="539">
      <c r="A539" s="30"/>
      <c r="B539" s="30"/>
      <c r="C539" s="44">
        <f t="shared" si="56"/>
        <v>535</v>
      </c>
      <c r="D539" s="32">
        <f t="shared" si="14"/>
        <v>1766</v>
      </c>
      <c r="E539" s="32">
        <f t="shared" si="15"/>
        <v>1766</v>
      </c>
      <c r="F539" s="33">
        <f t="shared" si="16"/>
        <v>981</v>
      </c>
      <c r="G539" s="30">
        <f t="shared" si="17"/>
        <v>712</v>
      </c>
      <c r="H539" s="34">
        <f t="shared" si="18"/>
        <v>269</v>
      </c>
      <c r="I539" s="35">
        <f t="shared" si="19"/>
        <v>0.3649140517</v>
      </c>
      <c r="J539" s="35">
        <f t="shared" si="20"/>
        <v>0.3154985373</v>
      </c>
      <c r="K539" s="36">
        <f t="shared" si="21"/>
        <v>260</v>
      </c>
      <c r="L539" s="37">
        <f t="shared" si="22"/>
        <v>452</v>
      </c>
      <c r="M539" s="38">
        <f t="shared" si="23"/>
        <v>85</v>
      </c>
      <c r="N539" s="39">
        <f t="shared" si="24"/>
        <v>184</v>
      </c>
      <c r="O539" s="35">
        <f t="shared" si="25"/>
        <v>0.3651685393</v>
      </c>
      <c r="P539" s="35">
        <f t="shared" si="26"/>
        <v>0.3159851301</v>
      </c>
      <c r="Q539" s="40">
        <f t="shared" si="27"/>
        <v>0.3516819572</v>
      </c>
      <c r="R539" s="35">
        <f t="shared" si="28"/>
        <v>0.1582867784</v>
      </c>
      <c r="S539" s="10">
        <f t="shared" si="57"/>
        <v>0.6850367545</v>
      </c>
      <c r="T539" s="10">
        <f t="shared" si="29"/>
        <v>1.008012752</v>
      </c>
      <c r="U539" s="10">
        <f t="shared" si="30"/>
        <v>1</v>
      </c>
      <c r="V539" s="30">
        <f t="shared" si="31"/>
        <v>981</v>
      </c>
      <c r="W539" s="30">
        <f t="shared" si="32"/>
        <v>345</v>
      </c>
      <c r="X539" s="34">
        <f t="shared" si="33"/>
        <v>672</v>
      </c>
      <c r="Y539" s="36">
        <f t="shared" si="34"/>
        <v>587</v>
      </c>
      <c r="Z539" s="37">
        <f t="shared" ref="Z539:AA539" si="2186">L539</f>
        <v>452</v>
      </c>
      <c r="AA539" s="38">
        <f t="shared" si="2186"/>
        <v>85</v>
      </c>
      <c r="AB539" s="39">
        <f t="shared" si="36"/>
        <v>0</v>
      </c>
      <c r="AC539" s="35">
        <f t="shared" si="37"/>
        <v>1</v>
      </c>
      <c r="AD539" s="35">
        <f t="shared" si="38"/>
        <v>0.5649663138</v>
      </c>
      <c r="AE539" s="50">
        <f t="shared" ref="AE539:AF539" si="2187">O539</f>
        <v>0.3651685393</v>
      </c>
      <c r="AF539" s="50">
        <f t="shared" si="2187"/>
        <v>0.3159851301</v>
      </c>
      <c r="AG539" s="52">
        <f t="shared" si="40"/>
        <v>1</v>
      </c>
      <c r="AH539" s="42">
        <v>289.0</v>
      </c>
      <c r="AI539" s="42">
        <v>197.0</v>
      </c>
      <c r="AJ539" s="42">
        <v>148.0</v>
      </c>
      <c r="AK539" s="42">
        <v>64.0</v>
      </c>
      <c r="AL539" s="42">
        <v>0.6981132075471698</v>
      </c>
      <c r="AM539" s="42">
        <v>0.5946502057613169</v>
      </c>
      <c r="AN539" s="42">
        <v>0.36451612903225805</v>
      </c>
      <c r="AO539" s="42">
        <v>0.43529411764705883</v>
      </c>
      <c r="AP539" s="42">
        <v>0.0</v>
      </c>
      <c r="AQ539" s="35">
        <f t="shared" si="41"/>
        <v>0.6981132075</v>
      </c>
      <c r="AR539" s="35">
        <f t="shared" si="42"/>
        <v>0.5946502058</v>
      </c>
      <c r="AS539" s="30">
        <f t="shared" si="43"/>
        <v>0.5916188228</v>
      </c>
      <c r="AT539" s="30">
        <f t="shared" si="44"/>
        <v>0.2903857744</v>
      </c>
      <c r="AU539" s="30">
        <f t="shared" si="45"/>
        <v>0.003031382917</v>
      </c>
      <c r="AV539" s="41">
        <f t="shared" si="46"/>
        <v>0.391211029</v>
      </c>
      <c r="AW539" s="42">
        <f t="shared" si="47"/>
        <v>0.5346428474</v>
      </c>
      <c r="AX539" s="42">
        <f t="shared" si="48"/>
        <v>0.5392517514</v>
      </c>
      <c r="AY539" s="36">
        <f t="shared" si="49"/>
        <v>231</v>
      </c>
      <c r="AZ539" s="37">
        <f t="shared" si="50"/>
        <v>197</v>
      </c>
      <c r="BA539" s="38">
        <f t="shared" si="51"/>
        <v>148</v>
      </c>
      <c r="BB539" s="39">
        <f t="shared" si="52"/>
        <v>64</v>
      </c>
      <c r="BC539" s="43"/>
      <c r="BD539" s="43"/>
      <c r="BE539" s="43">
        <f t="shared" si="53"/>
        <v>1</v>
      </c>
      <c r="BF539" s="43">
        <f t="shared" ref="BF539:BK539" si="2188">POWER($AQ539,BF$3)</f>
        <v>0.6981132075</v>
      </c>
      <c r="BG539" s="43">
        <f t="shared" si="2188"/>
        <v>0.4873620506</v>
      </c>
      <c r="BH539" s="43">
        <f t="shared" si="2188"/>
        <v>0.3402338843</v>
      </c>
      <c r="BI539" s="43">
        <f t="shared" si="2188"/>
        <v>0.2375217683</v>
      </c>
      <c r="BJ539" s="43">
        <f t="shared" si="2188"/>
        <v>0.1658170835</v>
      </c>
      <c r="BK539" s="43">
        <f t="shared" si="2188"/>
        <v>0.1157590961</v>
      </c>
      <c r="BL539" s="43">
        <f t="shared" ref="BL539:BO539" si="2189">$AR539*BE539</f>
        <v>0.5946502058</v>
      </c>
      <c r="BM539" s="43">
        <f t="shared" si="2189"/>
        <v>0.4151331625</v>
      </c>
      <c r="BN539" s="43">
        <f t="shared" si="2189"/>
        <v>0.2898099436</v>
      </c>
      <c r="BO539" s="43">
        <f t="shared" si="2189"/>
        <v>0.2023201493</v>
      </c>
      <c r="BP539" s="43"/>
      <c r="BQ539" s="43"/>
      <c r="BR539" s="43"/>
      <c r="BS539" s="43"/>
      <c r="BT539" s="43"/>
      <c r="BU539" s="43"/>
      <c r="BV539" s="43"/>
      <c r="BW539" s="43"/>
      <c r="BX539" s="43"/>
    </row>
    <row r="540">
      <c r="A540" s="30"/>
      <c r="B540" s="30"/>
      <c r="C540" s="44">
        <f t="shared" si="56"/>
        <v>536</v>
      </c>
      <c r="D540" s="32">
        <f t="shared" si="14"/>
        <v>1783</v>
      </c>
      <c r="E540" s="32">
        <f t="shared" si="15"/>
        <v>1783</v>
      </c>
      <c r="F540" s="33">
        <f t="shared" si="16"/>
        <v>970</v>
      </c>
      <c r="G540" s="30">
        <f t="shared" si="17"/>
        <v>688</v>
      </c>
      <c r="H540" s="34">
        <f t="shared" si="18"/>
        <v>282</v>
      </c>
      <c r="I540" s="35">
        <f t="shared" si="19"/>
        <v>0.7669136366</v>
      </c>
      <c r="J540" s="35">
        <f t="shared" si="20"/>
        <v>0.7189857229</v>
      </c>
      <c r="K540" s="36">
        <f t="shared" si="21"/>
        <v>528</v>
      </c>
      <c r="L540" s="37">
        <f t="shared" si="22"/>
        <v>160</v>
      </c>
      <c r="M540" s="38">
        <f t="shared" si="23"/>
        <v>203</v>
      </c>
      <c r="N540" s="39">
        <f t="shared" si="24"/>
        <v>79</v>
      </c>
      <c r="O540" s="35">
        <f t="shared" si="25"/>
        <v>0.7674418605</v>
      </c>
      <c r="P540" s="35">
        <f t="shared" si="26"/>
        <v>0.719858156</v>
      </c>
      <c r="Q540" s="40">
        <f t="shared" si="27"/>
        <v>0.7536082474</v>
      </c>
      <c r="R540" s="35">
        <f t="shared" si="28"/>
        <v>0.5592286501</v>
      </c>
      <c r="S540" s="10">
        <f t="shared" si="57"/>
        <v>0.8369917256</v>
      </c>
      <c r="T540" s="10">
        <f t="shared" si="29"/>
        <v>1.007352194</v>
      </c>
      <c r="U540" s="10">
        <f t="shared" si="30"/>
        <v>1</v>
      </c>
      <c r="V540" s="30">
        <f t="shared" si="31"/>
        <v>970</v>
      </c>
      <c r="W540" s="30">
        <f t="shared" si="32"/>
        <v>731</v>
      </c>
      <c r="X540" s="34">
        <f t="shared" si="33"/>
        <v>812</v>
      </c>
      <c r="Y540" s="36">
        <f t="shared" si="34"/>
        <v>609</v>
      </c>
      <c r="Z540" s="37">
        <f t="shared" ref="Z540:AA540" si="2190">L540</f>
        <v>160</v>
      </c>
      <c r="AA540" s="38">
        <f t="shared" si="2190"/>
        <v>203</v>
      </c>
      <c r="AB540" s="39">
        <f t="shared" si="36"/>
        <v>0</v>
      </c>
      <c r="AC540" s="35">
        <f t="shared" si="37"/>
        <v>1</v>
      </c>
      <c r="AD540" s="35">
        <f t="shared" si="38"/>
        <v>0.7919375813</v>
      </c>
      <c r="AE540" s="50">
        <f t="shared" ref="AE540:AF540" si="2191">O540</f>
        <v>0.7674418605</v>
      </c>
      <c r="AF540" s="50">
        <f t="shared" si="2191"/>
        <v>0.719858156</v>
      </c>
      <c r="AG540" s="52">
        <f t="shared" si="40"/>
        <v>1</v>
      </c>
      <c r="AH540" s="42">
        <v>466.0</v>
      </c>
      <c r="AI540" s="42">
        <v>367.0</v>
      </c>
      <c r="AJ540" s="42">
        <v>116.0</v>
      </c>
      <c r="AK540" s="42">
        <v>71.0</v>
      </c>
      <c r="AL540" s="42">
        <v>0.6203208556149733</v>
      </c>
      <c r="AM540" s="42">
        <v>0.5594237695078031</v>
      </c>
      <c r="AN540" s="42">
        <v>0.3983606557377049</v>
      </c>
      <c r="AO540" s="42">
        <v>0.3717948717948718</v>
      </c>
      <c r="AP540" s="42">
        <v>0.0</v>
      </c>
      <c r="AQ540" s="35">
        <f t="shared" si="41"/>
        <v>0.6203208556</v>
      </c>
      <c r="AR540" s="35">
        <f t="shared" si="42"/>
        <v>0.5594237695</v>
      </c>
      <c r="AS540" s="30">
        <f t="shared" si="43"/>
        <v>0.569227191</v>
      </c>
      <c r="AT540" s="30">
        <f t="shared" si="44"/>
        <v>0.2679941425</v>
      </c>
      <c r="AU540" s="30">
        <f t="shared" si="45"/>
        <v>-0.00980342148</v>
      </c>
      <c r="AV540" s="41">
        <f t="shared" si="46"/>
        <v>0.377592323</v>
      </c>
      <c r="AW540" s="42">
        <f t="shared" si="47"/>
        <v>0.4778173418</v>
      </c>
      <c r="AX540" s="42">
        <f t="shared" si="48"/>
        <v>0.462912254</v>
      </c>
      <c r="AY540" s="36">
        <f t="shared" si="49"/>
        <v>316</v>
      </c>
      <c r="AZ540" s="37">
        <f t="shared" si="50"/>
        <v>367</v>
      </c>
      <c r="BA540" s="38">
        <f t="shared" si="51"/>
        <v>116</v>
      </c>
      <c r="BB540" s="39">
        <f t="shared" si="52"/>
        <v>71</v>
      </c>
      <c r="BC540" s="43"/>
      <c r="BD540" s="43"/>
      <c r="BE540" s="43">
        <f t="shared" si="53"/>
        <v>1</v>
      </c>
      <c r="BF540" s="43">
        <f t="shared" ref="BF540:BK540" si="2192">POWER($AQ540,BF$3)</f>
        <v>0.6203208556</v>
      </c>
      <c r="BG540" s="43">
        <f t="shared" si="2192"/>
        <v>0.3847979639</v>
      </c>
      <c r="BH540" s="43">
        <f t="shared" si="2192"/>
        <v>0.2386982022</v>
      </c>
      <c r="BI540" s="43">
        <f t="shared" si="2192"/>
        <v>0.148069473</v>
      </c>
      <c r="BJ540" s="43">
        <f t="shared" si="2192"/>
        <v>0.0918505822</v>
      </c>
      <c r="BK540" s="43">
        <f t="shared" si="2192"/>
        <v>0.05697683174</v>
      </c>
      <c r="BL540" s="43">
        <f t="shared" ref="BL540:BO540" si="2193">$AR540*BE540</f>
        <v>0.5594237695</v>
      </c>
      <c r="BM540" s="43">
        <f t="shared" si="2193"/>
        <v>0.3470222314</v>
      </c>
      <c r="BN540" s="43">
        <f t="shared" si="2193"/>
        <v>0.2152651275</v>
      </c>
      <c r="BO540" s="43">
        <f t="shared" si="2193"/>
        <v>0.1335334481</v>
      </c>
      <c r="BP540" s="43"/>
      <c r="BQ540" s="43"/>
      <c r="BR540" s="43"/>
      <c r="BS540" s="43"/>
      <c r="BT540" s="43"/>
      <c r="BU540" s="43"/>
      <c r="BV540" s="43"/>
      <c r="BW540" s="43"/>
      <c r="BX540" s="43"/>
    </row>
    <row r="541">
      <c r="A541" s="30"/>
      <c r="B541" s="30"/>
      <c r="C541" s="44">
        <f t="shared" si="56"/>
        <v>537</v>
      </c>
      <c r="D541" s="32">
        <f t="shared" si="14"/>
        <v>3417</v>
      </c>
      <c r="E541" s="32">
        <f t="shared" si="15"/>
        <v>3417</v>
      </c>
      <c r="F541" s="33">
        <f t="shared" si="16"/>
        <v>1980</v>
      </c>
      <c r="G541" s="30">
        <f t="shared" si="17"/>
        <v>669</v>
      </c>
      <c r="H541" s="34">
        <f t="shared" si="18"/>
        <v>1311</v>
      </c>
      <c r="I541" s="35">
        <f t="shared" si="19"/>
        <v>0.4290465749</v>
      </c>
      <c r="J541" s="35">
        <f t="shared" si="20"/>
        <v>0.3218267568</v>
      </c>
      <c r="K541" s="36">
        <f t="shared" si="21"/>
        <v>287</v>
      </c>
      <c r="L541" s="37">
        <f t="shared" si="22"/>
        <v>382</v>
      </c>
      <c r="M541" s="38">
        <f t="shared" si="23"/>
        <v>422</v>
      </c>
      <c r="N541" s="39">
        <f t="shared" si="24"/>
        <v>889</v>
      </c>
      <c r="O541" s="35">
        <f t="shared" si="25"/>
        <v>0.4289985052</v>
      </c>
      <c r="P541" s="35">
        <f t="shared" si="26"/>
        <v>0.3218916857</v>
      </c>
      <c r="Q541" s="40">
        <f t="shared" si="27"/>
        <v>0.3580808081</v>
      </c>
      <c r="R541" s="35">
        <f t="shared" si="28"/>
        <v>0.5248756219</v>
      </c>
      <c r="S541" s="10">
        <f t="shared" si="57"/>
        <v>0.722326172</v>
      </c>
      <c r="T541" s="10">
        <f t="shared" si="29"/>
        <v>0.8407761241</v>
      </c>
      <c r="U541" s="10">
        <f t="shared" si="30"/>
        <v>0.8407761241</v>
      </c>
      <c r="V541" s="30">
        <f t="shared" si="31"/>
        <v>1980</v>
      </c>
      <c r="W541" s="30">
        <f t="shared" si="32"/>
        <v>709</v>
      </c>
      <c r="X541" s="34">
        <f t="shared" si="33"/>
        <v>1430</v>
      </c>
      <c r="Y541" s="36">
        <f t="shared" si="34"/>
        <v>1008</v>
      </c>
      <c r="Z541" s="37">
        <f t="shared" ref="Z541:AA541" si="2194">L541</f>
        <v>382</v>
      </c>
      <c r="AA541" s="38">
        <f t="shared" si="2194"/>
        <v>422</v>
      </c>
      <c r="AB541" s="39">
        <f t="shared" si="36"/>
        <v>191</v>
      </c>
      <c r="AC541" s="35">
        <f t="shared" si="37"/>
        <v>0.6884176183</v>
      </c>
      <c r="AD541" s="35">
        <f t="shared" si="38"/>
        <v>0.7251798561</v>
      </c>
      <c r="AE541" s="50">
        <f t="shared" ref="AE541:AF541" si="2195">O541</f>
        <v>0.4289985052</v>
      </c>
      <c r="AF541" s="50">
        <f t="shared" si="2195"/>
        <v>0.3218916857</v>
      </c>
      <c r="AG541" s="52">
        <f t="shared" si="40"/>
        <v>0</v>
      </c>
      <c r="AH541" s="42">
        <v>532.0</v>
      </c>
      <c r="AI541" s="42">
        <v>604.0</v>
      </c>
      <c r="AJ541" s="42">
        <v>129.0</v>
      </c>
      <c r="AK541" s="42">
        <v>213.0</v>
      </c>
      <c r="AL541" s="42">
        <v>0.37719298245614036</v>
      </c>
      <c r="AM541" s="42">
        <v>0.46830985915492956</v>
      </c>
      <c r="AN541" s="42">
        <v>0.40551181102362205</v>
      </c>
      <c r="AO541" s="42">
        <v>0.4708029197080292</v>
      </c>
      <c r="AP541" s="42">
        <v>0.0</v>
      </c>
      <c r="AQ541" s="35">
        <f t="shared" si="41"/>
        <v>0.3771929825</v>
      </c>
      <c r="AR541" s="35">
        <f t="shared" si="42"/>
        <v>0.4683098592</v>
      </c>
      <c r="AS541" s="30">
        <f t="shared" si="43"/>
        <v>0.4820373099</v>
      </c>
      <c r="AT541" s="30">
        <f t="shared" si="44"/>
        <v>0.1808042614</v>
      </c>
      <c r="AU541" s="30">
        <f t="shared" si="45"/>
        <v>-0.01372745074</v>
      </c>
      <c r="AV541" s="41">
        <f t="shared" si="46"/>
        <v>0.3384134929</v>
      </c>
      <c r="AW541" s="42">
        <f t="shared" si="47"/>
        <v>0.2957741765</v>
      </c>
      <c r="AX541" s="42">
        <f t="shared" si="48"/>
        <v>0.2749030082</v>
      </c>
      <c r="AY541" s="36">
        <f t="shared" si="49"/>
        <v>229</v>
      </c>
      <c r="AZ541" s="37">
        <f t="shared" si="50"/>
        <v>604</v>
      </c>
      <c r="BA541" s="38">
        <f t="shared" si="51"/>
        <v>129</v>
      </c>
      <c r="BB541" s="39">
        <f t="shared" si="52"/>
        <v>213</v>
      </c>
      <c r="BC541" s="43"/>
      <c r="BD541" s="43"/>
      <c r="BE541" s="43">
        <f t="shared" si="53"/>
        <v>1</v>
      </c>
      <c r="BF541" s="43">
        <f t="shared" ref="BF541:BK541" si="2196">POWER($AQ541,BF$3)</f>
        <v>0.3771929825</v>
      </c>
      <c r="BG541" s="43">
        <f t="shared" si="2196"/>
        <v>0.142274546</v>
      </c>
      <c r="BH541" s="43">
        <f t="shared" si="2196"/>
        <v>0.05366496034</v>
      </c>
      <c r="BI541" s="43">
        <f t="shared" si="2196"/>
        <v>0.02024204644</v>
      </c>
      <c r="BJ541" s="43">
        <f t="shared" si="2196"/>
        <v>0.007635157869</v>
      </c>
      <c r="BK541" s="43">
        <f t="shared" si="2196"/>
        <v>0.002879927968</v>
      </c>
      <c r="BL541" s="43">
        <f t="shared" ref="BL541:BO541" si="2197">$AR541*BE541</f>
        <v>0.4683098592</v>
      </c>
      <c r="BM541" s="43">
        <f t="shared" si="2197"/>
        <v>0.1766431925</v>
      </c>
      <c r="BN541" s="43">
        <f t="shared" si="2197"/>
        <v>0.06662857261</v>
      </c>
      <c r="BO541" s="43">
        <f t="shared" si="2197"/>
        <v>0.02513183002</v>
      </c>
      <c r="BP541" s="43"/>
      <c r="BQ541" s="43"/>
      <c r="BR541" s="43"/>
      <c r="BS541" s="43"/>
      <c r="BT541" s="43"/>
      <c r="BU541" s="43"/>
      <c r="BV541" s="43"/>
      <c r="BW541" s="43"/>
      <c r="BX541" s="43"/>
    </row>
    <row r="542">
      <c r="A542" s="30"/>
      <c r="B542" s="30"/>
      <c r="C542" s="44">
        <f t="shared" si="56"/>
        <v>538</v>
      </c>
      <c r="D542" s="32">
        <f t="shared" si="14"/>
        <v>820</v>
      </c>
      <c r="E542" s="32">
        <f t="shared" si="15"/>
        <v>820</v>
      </c>
      <c r="F542" s="33">
        <f t="shared" si="16"/>
        <v>637</v>
      </c>
      <c r="G542" s="30">
        <f t="shared" si="17"/>
        <v>503</v>
      </c>
      <c r="H542" s="34">
        <f t="shared" si="18"/>
        <v>134</v>
      </c>
      <c r="I542" s="35">
        <f t="shared" si="19"/>
        <v>0.3147637363</v>
      </c>
      <c r="J542" s="35">
        <f t="shared" si="20"/>
        <v>0.4018070475</v>
      </c>
      <c r="K542" s="36">
        <f t="shared" si="21"/>
        <v>158</v>
      </c>
      <c r="L542" s="37">
        <f t="shared" si="22"/>
        <v>345</v>
      </c>
      <c r="M542" s="38">
        <f t="shared" si="23"/>
        <v>54</v>
      </c>
      <c r="N542" s="39">
        <f t="shared" si="24"/>
        <v>80</v>
      </c>
      <c r="O542" s="35">
        <f t="shared" si="25"/>
        <v>0.3141153082</v>
      </c>
      <c r="P542" s="35">
        <f t="shared" si="26"/>
        <v>0.4029850746</v>
      </c>
      <c r="Q542" s="40">
        <f t="shared" si="27"/>
        <v>0.3328100471</v>
      </c>
      <c r="R542" s="35">
        <f t="shared" si="28"/>
        <v>0.1353383459</v>
      </c>
      <c r="S542" s="10">
        <f t="shared" si="57"/>
        <v>0.6316711312</v>
      </c>
      <c r="T542" s="10">
        <f t="shared" si="29"/>
        <v>0.9348238685</v>
      </c>
      <c r="U542" s="10">
        <f t="shared" si="30"/>
        <v>0.9348238685</v>
      </c>
      <c r="V542" s="30">
        <f t="shared" si="31"/>
        <v>637</v>
      </c>
      <c r="W542" s="30">
        <f t="shared" si="32"/>
        <v>212</v>
      </c>
      <c r="X542" s="34">
        <f t="shared" si="33"/>
        <v>402</v>
      </c>
      <c r="Y542" s="36">
        <f t="shared" si="34"/>
        <v>348</v>
      </c>
      <c r="Z542" s="37">
        <f t="shared" ref="Z542:AA542" si="2198">L542</f>
        <v>345</v>
      </c>
      <c r="AA542" s="38">
        <f t="shared" si="2198"/>
        <v>54</v>
      </c>
      <c r="AB542" s="39">
        <f t="shared" si="36"/>
        <v>24</v>
      </c>
      <c r="AC542" s="35">
        <f t="shared" si="37"/>
        <v>0.6923076923</v>
      </c>
      <c r="AD542" s="35">
        <f t="shared" si="38"/>
        <v>0.5021645022</v>
      </c>
      <c r="AE542" s="50">
        <f t="shared" ref="AE542:AF542" si="2199">O542</f>
        <v>0.3141153082</v>
      </c>
      <c r="AF542" s="50">
        <f t="shared" si="2199"/>
        <v>0.4029850746</v>
      </c>
      <c r="AG542" s="52">
        <f t="shared" si="40"/>
        <v>0</v>
      </c>
      <c r="AH542" s="42">
        <v>279.0</v>
      </c>
      <c r="AI542" s="42">
        <v>549.0</v>
      </c>
      <c r="AJ542" s="42">
        <v>60.0</v>
      </c>
      <c r="AK542" s="42">
        <v>253.0</v>
      </c>
      <c r="AL542" s="42">
        <v>0.19169329073482427</v>
      </c>
      <c r="AM542" s="42">
        <v>0.33695652173913043</v>
      </c>
      <c r="AN542" s="42">
        <v>0.21683309557774608</v>
      </c>
      <c r="AO542" s="42">
        <v>0.27149321266968324</v>
      </c>
      <c r="AP542" s="42">
        <v>0.0</v>
      </c>
      <c r="AQ542" s="35">
        <f t="shared" si="41"/>
        <v>0.1916932907</v>
      </c>
      <c r="AR542" s="35">
        <f t="shared" si="42"/>
        <v>0.3369565217</v>
      </c>
      <c r="AS542" s="30">
        <f t="shared" si="43"/>
        <v>0.3994737414</v>
      </c>
      <c r="AT542" s="30">
        <f t="shared" si="44"/>
        <v>0.09824069296</v>
      </c>
      <c r="AU542" s="30">
        <f t="shared" si="45"/>
        <v>-0.0625172197</v>
      </c>
      <c r="AV542" s="41">
        <f t="shared" si="46"/>
        <v>0.3118093868</v>
      </c>
      <c r="AW542" s="42">
        <f t="shared" si="47"/>
        <v>0.1523114432</v>
      </c>
      <c r="AX542" s="42">
        <f t="shared" si="48"/>
        <v>0.05726048008</v>
      </c>
      <c r="AY542" s="36">
        <f t="shared" si="49"/>
        <v>33</v>
      </c>
      <c r="AZ542" s="37">
        <f t="shared" si="50"/>
        <v>549</v>
      </c>
      <c r="BA542" s="38">
        <f t="shared" si="51"/>
        <v>60</v>
      </c>
      <c r="BB542" s="39">
        <f t="shared" si="52"/>
        <v>253</v>
      </c>
      <c r="BC542" s="43"/>
      <c r="BD542" s="43"/>
      <c r="BE542" s="43">
        <f t="shared" si="53"/>
        <v>1</v>
      </c>
      <c r="BF542" s="43">
        <f t="shared" ref="BF542:BK542" si="2200">POWER($AQ542,BF$3)</f>
        <v>0.1916932907</v>
      </c>
      <c r="BG542" s="43">
        <f t="shared" si="2200"/>
        <v>0.03674631771</v>
      </c>
      <c r="BH542" s="43">
        <f t="shared" si="2200"/>
        <v>0.007044022565</v>
      </c>
      <c r="BI542" s="43">
        <f t="shared" si="2200"/>
        <v>0.001350291865</v>
      </c>
      <c r="BJ542" s="43">
        <f t="shared" si="2200"/>
        <v>0.0002588418911</v>
      </c>
      <c r="BK542" s="43">
        <f t="shared" si="2200"/>
        <v>0.00004961825389</v>
      </c>
      <c r="BL542" s="43">
        <f t="shared" ref="BL542:BO542" si="2201">$AR542*BE542</f>
        <v>0.3369565217</v>
      </c>
      <c r="BM542" s="43">
        <f t="shared" si="2201"/>
        <v>0.06459230449</v>
      </c>
      <c r="BN542" s="43">
        <f t="shared" si="2201"/>
        <v>0.0123819114</v>
      </c>
      <c r="BO542" s="43">
        <f t="shared" si="2201"/>
        <v>0.002373529342</v>
      </c>
      <c r="BP542" s="43"/>
      <c r="BQ542" s="43"/>
      <c r="BR542" s="43"/>
      <c r="BS542" s="43"/>
      <c r="BT542" s="43"/>
      <c r="BU542" s="43"/>
      <c r="BV542" s="43"/>
      <c r="BW542" s="43"/>
      <c r="BX542" s="43"/>
    </row>
    <row r="543">
      <c r="A543" s="30"/>
      <c r="B543" s="30"/>
      <c r="C543" s="44">
        <f t="shared" si="56"/>
        <v>539</v>
      </c>
      <c r="D543" s="32">
        <f t="shared" si="14"/>
        <v>787</v>
      </c>
      <c r="E543" s="32">
        <f t="shared" si="15"/>
        <v>787</v>
      </c>
      <c r="F543" s="33">
        <f t="shared" si="16"/>
        <v>397</v>
      </c>
      <c r="G543" s="30">
        <f t="shared" si="17"/>
        <v>241</v>
      </c>
      <c r="H543" s="34">
        <f t="shared" si="18"/>
        <v>156</v>
      </c>
      <c r="I543" s="35">
        <f t="shared" si="19"/>
        <v>0.4486031652</v>
      </c>
      <c r="J543" s="35">
        <f t="shared" si="20"/>
        <v>0.4300358444</v>
      </c>
      <c r="K543" s="36">
        <f t="shared" si="21"/>
        <v>108</v>
      </c>
      <c r="L543" s="37">
        <f t="shared" si="22"/>
        <v>133</v>
      </c>
      <c r="M543" s="38">
        <f t="shared" si="23"/>
        <v>67</v>
      </c>
      <c r="N543" s="39">
        <f t="shared" si="24"/>
        <v>89</v>
      </c>
      <c r="O543" s="35">
        <f t="shared" si="25"/>
        <v>0.4481327801</v>
      </c>
      <c r="P543" s="35">
        <f t="shared" si="26"/>
        <v>0.4294871795</v>
      </c>
      <c r="Q543" s="40">
        <f t="shared" si="27"/>
        <v>0.4408060453</v>
      </c>
      <c r="R543" s="35">
        <f t="shared" si="28"/>
        <v>0.335</v>
      </c>
      <c r="S543" s="10">
        <f t="shared" si="57"/>
        <v>0.6557260169</v>
      </c>
      <c r="T543" s="10">
        <f t="shared" si="29"/>
        <v>0.8498787162</v>
      </c>
      <c r="U543" s="10">
        <f t="shared" si="30"/>
        <v>0.8498787162</v>
      </c>
      <c r="V543" s="30">
        <f t="shared" si="31"/>
        <v>397</v>
      </c>
      <c r="W543" s="30">
        <f t="shared" si="32"/>
        <v>175</v>
      </c>
      <c r="X543" s="34">
        <f t="shared" si="33"/>
        <v>260</v>
      </c>
      <c r="Y543" s="36">
        <f t="shared" si="34"/>
        <v>193</v>
      </c>
      <c r="Z543" s="37">
        <f t="shared" ref="Z543:AA543" si="2202">L543</f>
        <v>133</v>
      </c>
      <c r="AA543" s="38">
        <f t="shared" si="2202"/>
        <v>67</v>
      </c>
      <c r="AB543" s="39">
        <f t="shared" si="36"/>
        <v>34</v>
      </c>
      <c r="AC543" s="35">
        <f t="shared" si="37"/>
        <v>0.6633663366</v>
      </c>
      <c r="AD543" s="35">
        <f t="shared" si="38"/>
        <v>0.5920245399</v>
      </c>
      <c r="AE543" s="50">
        <f t="shared" ref="AE543:AF543" si="2203">O543</f>
        <v>0.4481327801</v>
      </c>
      <c r="AF543" s="50">
        <f t="shared" si="2203"/>
        <v>0.4294871795</v>
      </c>
      <c r="AG543" s="52">
        <f t="shared" si="40"/>
        <v>0</v>
      </c>
      <c r="AH543" s="42">
        <v>199.0</v>
      </c>
      <c r="AI543" s="42">
        <v>194.0</v>
      </c>
      <c r="AJ543" s="42">
        <v>32.0</v>
      </c>
      <c r="AK543" s="42">
        <v>38.0</v>
      </c>
      <c r="AL543" s="42">
        <v>0.45714285714285713</v>
      </c>
      <c r="AM543" s="42">
        <v>0.5063613231552163</v>
      </c>
      <c r="AN543" s="42">
        <v>0.3554817275747508</v>
      </c>
      <c r="AO543" s="42">
        <v>0.32</v>
      </c>
      <c r="AP543" s="42">
        <v>0.0</v>
      </c>
      <c r="AQ543" s="35">
        <f t="shared" si="41"/>
        <v>0.4571428571</v>
      </c>
      <c r="AR543" s="35">
        <f t="shared" si="42"/>
        <v>0.5063613232</v>
      </c>
      <c r="AS543" s="30">
        <f t="shared" si="43"/>
        <v>0.5134692455</v>
      </c>
      <c r="AT543" s="30">
        <f t="shared" si="44"/>
        <v>0.212236197</v>
      </c>
      <c r="AU543" s="30">
        <f t="shared" si="45"/>
        <v>-0.007107922312</v>
      </c>
      <c r="AV543" s="41">
        <f t="shared" si="46"/>
        <v>0.3507436065</v>
      </c>
      <c r="AW543" s="42">
        <f t="shared" si="47"/>
        <v>0.3563872859</v>
      </c>
      <c r="AX543" s="42">
        <f t="shared" si="48"/>
        <v>0.3455804256</v>
      </c>
      <c r="AY543" s="36">
        <f t="shared" si="49"/>
        <v>102</v>
      </c>
      <c r="AZ543" s="37">
        <f t="shared" si="50"/>
        <v>194</v>
      </c>
      <c r="BA543" s="38">
        <f t="shared" si="51"/>
        <v>32</v>
      </c>
      <c r="BB543" s="39">
        <f t="shared" si="52"/>
        <v>38</v>
      </c>
      <c r="BC543" s="43"/>
      <c r="BD543" s="43"/>
      <c r="BE543" s="43">
        <f t="shared" si="53"/>
        <v>1</v>
      </c>
      <c r="BF543" s="43">
        <f t="shared" ref="BF543:BK543" si="2204">POWER($AQ543,BF$3)</f>
        <v>0.4571428571</v>
      </c>
      <c r="BG543" s="43">
        <f t="shared" si="2204"/>
        <v>0.2089795918</v>
      </c>
      <c r="BH543" s="43">
        <f t="shared" si="2204"/>
        <v>0.0955335277</v>
      </c>
      <c r="BI543" s="43">
        <f t="shared" si="2204"/>
        <v>0.0436724698</v>
      </c>
      <c r="BJ543" s="43">
        <f t="shared" si="2204"/>
        <v>0.01996455762</v>
      </c>
      <c r="BK543" s="43">
        <f t="shared" si="2204"/>
        <v>0.009126654914</v>
      </c>
      <c r="BL543" s="43">
        <f t="shared" ref="BL543:BO543" si="2205">$AR543*BE543</f>
        <v>0.5063613232</v>
      </c>
      <c r="BM543" s="43">
        <f t="shared" si="2205"/>
        <v>0.231479462</v>
      </c>
      <c r="BN543" s="43">
        <f t="shared" si="2205"/>
        <v>0.1058191826</v>
      </c>
      <c r="BO543" s="43">
        <f t="shared" si="2205"/>
        <v>0.04837448349</v>
      </c>
      <c r="BP543" s="43"/>
      <c r="BQ543" s="43"/>
      <c r="BR543" s="43"/>
      <c r="BS543" s="43"/>
      <c r="BT543" s="43"/>
      <c r="BU543" s="43"/>
      <c r="BV543" s="43"/>
      <c r="BW543" s="43"/>
      <c r="BX543" s="43"/>
    </row>
    <row r="544">
      <c r="A544" s="30"/>
      <c r="B544" s="30"/>
      <c r="C544" s="44">
        <f t="shared" si="56"/>
        <v>540</v>
      </c>
      <c r="D544" s="32">
        <f t="shared" si="14"/>
        <v>2520</v>
      </c>
      <c r="E544" s="32">
        <f t="shared" si="15"/>
        <v>2520</v>
      </c>
      <c r="F544" s="33">
        <f t="shared" si="16"/>
        <v>1188</v>
      </c>
      <c r="G544" s="30">
        <f t="shared" si="17"/>
        <v>782</v>
      </c>
      <c r="H544" s="34">
        <f t="shared" si="18"/>
        <v>406</v>
      </c>
      <c r="I544" s="35">
        <f t="shared" si="19"/>
        <v>0.4460466713</v>
      </c>
      <c r="J544" s="35">
        <f t="shared" si="20"/>
        <v>0.4849612568</v>
      </c>
      <c r="K544" s="36">
        <f t="shared" si="21"/>
        <v>349</v>
      </c>
      <c r="L544" s="37">
        <f t="shared" si="22"/>
        <v>433</v>
      </c>
      <c r="M544" s="38">
        <f t="shared" si="23"/>
        <v>197</v>
      </c>
      <c r="N544" s="39">
        <f t="shared" si="24"/>
        <v>209</v>
      </c>
      <c r="O544" s="35">
        <f t="shared" si="25"/>
        <v>0.4462915601</v>
      </c>
      <c r="P544" s="35">
        <f t="shared" si="26"/>
        <v>0.4852216749</v>
      </c>
      <c r="Q544" s="40">
        <f t="shared" si="27"/>
        <v>0.4595959596</v>
      </c>
      <c r="R544" s="35">
        <f t="shared" si="28"/>
        <v>0.3126984127</v>
      </c>
      <c r="S544" s="10">
        <f t="shared" si="57"/>
        <v>0.8583750063</v>
      </c>
      <c r="T544" s="10">
        <f t="shared" si="29"/>
        <v>1.195982966</v>
      </c>
      <c r="U544" s="10">
        <f t="shared" si="30"/>
        <v>1</v>
      </c>
      <c r="V544" s="30">
        <f t="shared" si="31"/>
        <v>1188</v>
      </c>
      <c r="W544" s="30">
        <f t="shared" si="32"/>
        <v>546</v>
      </c>
      <c r="X544" s="34">
        <f t="shared" si="33"/>
        <v>1020</v>
      </c>
      <c r="Y544" s="36">
        <f t="shared" si="34"/>
        <v>823</v>
      </c>
      <c r="Z544" s="37">
        <f t="shared" ref="Z544:AA544" si="2206">L544</f>
        <v>433</v>
      </c>
      <c r="AA544" s="38">
        <f t="shared" si="2206"/>
        <v>197</v>
      </c>
      <c r="AB544" s="39">
        <f t="shared" si="36"/>
        <v>0</v>
      </c>
      <c r="AC544" s="35">
        <f t="shared" si="37"/>
        <v>1</v>
      </c>
      <c r="AD544" s="35">
        <f t="shared" si="38"/>
        <v>0.6552547771</v>
      </c>
      <c r="AE544" s="50">
        <f t="shared" ref="AE544:AF544" si="2207">O544</f>
        <v>0.4462915601</v>
      </c>
      <c r="AF544" s="50">
        <f t="shared" si="2207"/>
        <v>0.4852216749</v>
      </c>
      <c r="AG544" s="52">
        <f t="shared" si="40"/>
        <v>1</v>
      </c>
      <c r="AH544" s="42">
        <v>194.0</v>
      </c>
      <c r="AI544" s="42">
        <v>224.0</v>
      </c>
      <c r="AJ544" s="42">
        <v>14.0</v>
      </c>
      <c r="AK544" s="42">
        <v>47.0</v>
      </c>
      <c r="AL544" s="42">
        <v>0.22950819672131148</v>
      </c>
      <c r="AM544" s="42">
        <v>0.46411483253588515</v>
      </c>
      <c r="AN544" s="42">
        <v>0.35446685878962536</v>
      </c>
      <c r="AO544" s="42">
        <v>0.2857142857142857</v>
      </c>
      <c r="AP544" s="42">
        <v>0.0</v>
      </c>
      <c r="AQ544" s="35">
        <f t="shared" si="41"/>
        <v>0.2295081967</v>
      </c>
      <c r="AR544" s="35">
        <f t="shared" si="42"/>
        <v>0.4641148325</v>
      </c>
      <c r="AS544" s="30">
        <f t="shared" si="43"/>
        <v>0.4173502352</v>
      </c>
      <c r="AT544" s="30">
        <f t="shared" si="44"/>
        <v>0.1161171867</v>
      </c>
      <c r="AU544" s="30">
        <f t="shared" si="45"/>
        <v>0.04676459734</v>
      </c>
      <c r="AV544" s="41">
        <f t="shared" si="46"/>
        <v>0.3170105142</v>
      </c>
      <c r="AW544" s="42">
        <f t="shared" si="47"/>
        <v>0.1818752504</v>
      </c>
      <c r="AX544" s="42">
        <f t="shared" si="48"/>
        <v>0.2529759814</v>
      </c>
      <c r="AY544" s="36">
        <f t="shared" si="49"/>
        <v>76</v>
      </c>
      <c r="AZ544" s="37">
        <f t="shared" si="50"/>
        <v>224</v>
      </c>
      <c r="BA544" s="38">
        <f t="shared" si="51"/>
        <v>14</v>
      </c>
      <c r="BB544" s="39">
        <f t="shared" si="52"/>
        <v>47</v>
      </c>
      <c r="BC544" s="43"/>
      <c r="BD544" s="43"/>
      <c r="BE544" s="43">
        <f t="shared" si="53"/>
        <v>1</v>
      </c>
      <c r="BF544" s="43">
        <f t="shared" ref="BF544:BK544" si="2208">POWER($AQ544,BF$3)</f>
        <v>0.2295081967</v>
      </c>
      <c r="BG544" s="43">
        <f t="shared" si="2208"/>
        <v>0.05267401236</v>
      </c>
      <c r="BH544" s="43">
        <f t="shared" si="2208"/>
        <v>0.01208911759</v>
      </c>
      <c r="BI544" s="43">
        <f t="shared" si="2208"/>
        <v>0.002774551578</v>
      </c>
      <c r="BJ544" s="43">
        <f t="shared" si="2208"/>
        <v>0.0006367823295</v>
      </c>
      <c r="BK544" s="43">
        <f t="shared" si="2208"/>
        <v>0.0001461467641</v>
      </c>
      <c r="BL544" s="43">
        <f t="shared" ref="BL544:BO544" si="2209">$AR544*BE544</f>
        <v>0.4641148325</v>
      </c>
      <c r="BM544" s="43">
        <f t="shared" si="2209"/>
        <v>0.1065181583</v>
      </c>
      <c r="BN544" s="43">
        <f t="shared" si="2209"/>
        <v>0.02444679043</v>
      </c>
      <c r="BO544" s="43">
        <f t="shared" si="2209"/>
        <v>0.005610738786</v>
      </c>
      <c r="BP544" s="43"/>
      <c r="BQ544" s="43"/>
      <c r="BR544" s="43"/>
      <c r="BS544" s="43"/>
      <c r="BT544" s="43"/>
      <c r="BU544" s="43"/>
      <c r="BV544" s="43"/>
      <c r="BW544" s="43"/>
      <c r="BX544" s="43"/>
    </row>
    <row r="545">
      <c r="A545" s="30"/>
      <c r="B545" s="30"/>
      <c r="C545" s="44">
        <f t="shared" si="56"/>
        <v>541</v>
      </c>
      <c r="D545" s="32">
        <f t="shared" si="14"/>
        <v>962</v>
      </c>
      <c r="E545" s="32">
        <f t="shared" si="15"/>
        <v>962</v>
      </c>
      <c r="F545" s="33">
        <f t="shared" si="16"/>
        <v>307</v>
      </c>
      <c r="G545" s="30">
        <f t="shared" si="17"/>
        <v>160</v>
      </c>
      <c r="H545" s="34">
        <f t="shared" si="18"/>
        <v>147</v>
      </c>
      <c r="I545" s="35">
        <f t="shared" si="19"/>
        <v>0.3999086697</v>
      </c>
      <c r="J545" s="35">
        <f t="shared" si="20"/>
        <v>0.3613410698</v>
      </c>
      <c r="K545" s="36">
        <f t="shared" si="21"/>
        <v>64</v>
      </c>
      <c r="L545" s="37">
        <f t="shared" si="22"/>
        <v>96</v>
      </c>
      <c r="M545" s="38">
        <f t="shared" si="23"/>
        <v>53</v>
      </c>
      <c r="N545" s="39">
        <f t="shared" si="24"/>
        <v>94</v>
      </c>
      <c r="O545" s="35">
        <f t="shared" si="25"/>
        <v>0.4</v>
      </c>
      <c r="P545" s="35">
        <f t="shared" si="26"/>
        <v>0.3605442177</v>
      </c>
      <c r="Q545" s="40">
        <f t="shared" si="27"/>
        <v>0.3811074919</v>
      </c>
      <c r="R545" s="35">
        <f t="shared" si="28"/>
        <v>0.355704698</v>
      </c>
      <c r="S545" s="10">
        <f t="shared" si="57"/>
        <v>0.5071923138</v>
      </c>
      <c r="T545" s="10">
        <f t="shared" si="29"/>
        <v>0.5934828337</v>
      </c>
      <c r="U545" s="10">
        <f t="shared" si="30"/>
        <v>0.5934828337</v>
      </c>
      <c r="V545" s="30">
        <f t="shared" si="31"/>
        <v>307</v>
      </c>
      <c r="W545" s="30">
        <f t="shared" si="32"/>
        <v>117</v>
      </c>
      <c r="X545" s="34">
        <f t="shared" si="33"/>
        <v>156</v>
      </c>
      <c r="Y545" s="36">
        <f t="shared" si="34"/>
        <v>103</v>
      </c>
      <c r="Z545" s="37">
        <f t="shared" ref="Z545:AA545" si="2210">L545</f>
        <v>96</v>
      </c>
      <c r="AA545" s="38">
        <f t="shared" si="2210"/>
        <v>53</v>
      </c>
      <c r="AB545" s="39">
        <f t="shared" si="36"/>
        <v>71</v>
      </c>
      <c r="AC545" s="35">
        <f t="shared" si="37"/>
        <v>0.4274193548</v>
      </c>
      <c r="AD545" s="35">
        <f t="shared" si="38"/>
        <v>0.5175879397</v>
      </c>
      <c r="AE545" s="50">
        <f t="shared" ref="AE545:AF545" si="2211">O545</f>
        <v>0.4</v>
      </c>
      <c r="AF545" s="50">
        <f t="shared" si="2211"/>
        <v>0.3605442177</v>
      </c>
      <c r="AG545" s="52">
        <f t="shared" si="40"/>
        <v>0</v>
      </c>
      <c r="AH545" s="42">
        <v>343.0</v>
      </c>
      <c r="AI545" s="42">
        <v>161.0</v>
      </c>
      <c r="AJ545" s="42">
        <v>162.0</v>
      </c>
      <c r="AK545" s="42">
        <v>39.0</v>
      </c>
      <c r="AL545" s="42">
        <v>0.8059701492537313</v>
      </c>
      <c r="AM545" s="42">
        <v>0.6805555555555556</v>
      </c>
      <c r="AN545" s="42">
        <v>0.2747747747747748</v>
      </c>
      <c r="AO545" s="42">
        <v>0.3576158940397351</v>
      </c>
      <c r="AP545" s="42">
        <v>0.0</v>
      </c>
      <c r="AQ545" s="35">
        <f t="shared" si="41"/>
        <v>0.8059701493</v>
      </c>
      <c r="AR545" s="35">
        <f t="shared" si="42"/>
        <v>0.6805555556</v>
      </c>
      <c r="AS545" s="30">
        <f t="shared" si="43"/>
        <v>0.617929058</v>
      </c>
      <c r="AT545" s="30">
        <f t="shared" si="44"/>
        <v>0.3166960096</v>
      </c>
      <c r="AU545" s="30">
        <f t="shared" si="45"/>
        <v>0.06262649751</v>
      </c>
      <c r="AV545" s="41">
        <f t="shared" si="46"/>
        <v>0.4109948135</v>
      </c>
      <c r="AW545" s="42">
        <f t="shared" si="47"/>
        <v>0.6123251767</v>
      </c>
      <c r="AX545" s="42">
        <f t="shared" si="48"/>
        <v>0.7075422854</v>
      </c>
      <c r="AY545" s="36">
        <f t="shared" si="49"/>
        <v>390</v>
      </c>
      <c r="AZ545" s="37">
        <f t="shared" si="50"/>
        <v>161</v>
      </c>
      <c r="BA545" s="38">
        <f t="shared" si="51"/>
        <v>162</v>
      </c>
      <c r="BB545" s="39">
        <f t="shared" si="52"/>
        <v>39</v>
      </c>
      <c r="BC545" s="43"/>
      <c r="BD545" s="43"/>
      <c r="BE545" s="43">
        <f t="shared" si="53"/>
        <v>1</v>
      </c>
      <c r="BF545" s="43">
        <f t="shared" ref="BF545:BK545" si="2212">POWER($AQ545,BF$3)</f>
        <v>0.8059701493</v>
      </c>
      <c r="BG545" s="43">
        <f t="shared" si="2212"/>
        <v>0.6495878815</v>
      </c>
      <c r="BH545" s="43">
        <f t="shared" si="2212"/>
        <v>0.5235484418</v>
      </c>
      <c r="BI545" s="43">
        <f t="shared" si="2212"/>
        <v>0.4219644158</v>
      </c>
      <c r="BJ545" s="43">
        <f t="shared" si="2212"/>
        <v>0.3400907232</v>
      </c>
      <c r="BK545" s="43">
        <f t="shared" si="2212"/>
        <v>0.2741029709</v>
      </c>
      <c r="BL545" s="43">
        <f t="shared" ref="BL545:BO545" si="2213">$AR545*BE545</f>
        <v>0.6805555556</v>
      </c>
      <c r="BM545" s="43">
        <f t="shared" si="2213"/>
        <v>0.5485074627</v>
      </c>
      <c r="BN545" s="43">
        <f t="shared" si="2213"/>
        <v>0.4420806416</v>
      </c>
      <c r="BO545" s="43">
        <f t="shared" si="2213"/>
        <v>0.3563038007</v>
      </c>
      <c r="BP545" s="43"/>
      <c r="BQ545" s="43"/>
      <c r="BR545" s="43"/>
      <c r="BS545" s="43"/>
      <c r="BT545" s="43"/>
      <c r="BU545" s="43"/>
      <c r="BV545" s="43"/>
      <c r="BW545" s="43"/>
      <c r="BX545" s="43"/>
    </row>
    <row r="546">
      <c r="A546" s="30"/>
      <c r="B546" s="30"/>
      <c r="C546" s="44">
        <f t="shared" si="56"/>
        <v>542</v>
      </c>
      <c r="D546" s="32">
        <f t="shared" si="14"/>
        <v>1663</v>
      </c>
      <c r="E546" s="32">
        <f t="shared" si="15"/>
        <v>1663</v>
      </c>
      <c r="F546" s="33">
        <f t="shared" si="16"/>
        <v>983</v>
      </c>
      <c r="G546" s="30">
        <f t="shared" si="17"/>
        <v>618</v>
      </c>
      <c r="H546" s="34">
        <f t="shared" si="18"/>
        <v>365</v>
      </c>
      <c r="I546" s="35">
        <f t="shared" si="19"/>
        <v>0.3418142725</v>
      </c>
      <c r="J546" s="35">
        <f t="shared" si="20"/>
        <v>0.2964106448</v>
      </c>
      <c r="K546" s="36">
        <f t="shared" si="21"/>
        <v>211</v>
      </c>
      <c r="L546" s="37">
        <f t="shared" si="22"/>
        <v>407</v>
      </c>
      <c r="M546" s="38">
        <f t="shared" si="23"/>
        <v>108</v>
      </c>
      <c r="N546" s="39">
        <f t="shared" si="24"/>
        <v>257</v>
      </c>
      <c r="O546" s="35">
        <f t="shared" si="25"/>
        <v>0.3414239482</v>
      </c>
      <c r="P546" s="35">
        <f t="shared" si="26"/>
        <v>0.295890411</v>
      </c>
      <c r="Q546" s="40">
        <f t="shared" si="27"/>
        <v>0.3245167854</v>
      </c>
      <c r="R546" s="35">
        <f t="shared" si="28"/>
        <v>0.2097087379</v>
      </c>
      <c r="S546" s="10">
        <f t="shared" si="57"/>
        <v>0.7336424235</v>
      </c>
      <c r="T546" s="10">
        <f t="shared" si="29"/>
        <v>1.055660825</v>
      </c>
      <c r="U546" s="10">
        <f t="shared" si="30"/>
        <v>1</v>
      </c>
      <c r="V546" s="30">
        <f t="shared" si="31"/>
        <v>983</v>
      </c>
      <c r="W546" s="30">
        <f t="shared" si="32"/>
        <v>319</v>
      </c>
      <c r="X546" s="34">
        <f t="shared" si="33"/>
        <v>721</v>
      </c>
      <c r="Y546" s="36">
        <f t="shared" si="34"/>
        <v>613</v>
      </c>
      <c r="Z546" s="37">
        <f t="shared" ref="Z546:AA546" si="2214">L546</f>
        <v>407</v>
      </c>
      <c r="AA546" s="38">
        <f t="shared" si="2214"/>
        <v>108</v>
      </c>
      <c r="AB546" s="39">
        <f t="shared" si="36"/>
        <v>0</v>
      </c>
      <c r="AC546" s="35">
        <f t="shared" si="37"/>
        <v>1</v>
      </c>
      <c r="AD546" s="35">
        <f t="shared" si="38"/>
        <v>0.6009803922</v>
      </c>
      <c r="AE546" s="50">
        <f t="shared" ref="AE546:AF546" si="2215">O546</f>
        <v>0.3414239482</v>
      </c>
      <c r="AF546" s="50">
        <f t="shared" si="2215"/>
        <v>0.295890411</v>
      </c>
      <c r="AG546" s="52">
        <f t="shared" si="40"/>
        <v>1</v>
      </c>
      <c r="AH546" s="42">
        <v>311.0</v>
      </c>
      <c r="AI546" s="42">
        <v>187.0</v>
      </c>
      <c r="AJ546" s="42">
        <v>96.0</v>
      </c>
      <c r="AK546" s="42">
        <v>30.0</v>
      </c>
      <c r="AL546" s="42">
        <v>0.7619047619047619</v>
      </c>
      <c r="AM546" s="42">
        <v>0.6244979919678715</v>
      </c>
      <c r="AN546" s="42">
        <v>0.5558194774346793</v>
      </c>
      <c r="AO546" s="42">
        <v>0.5853658536585366</v>
      </c>
      <c r="AP546" s="42">
        <v>0.0</v>
      </c>
      <c r="AQ546" s="35">
        <f t="shared" si="41"/>
        <v>0.7619047619</v>
      </c>
      <c r="AR546" s="35">
        <f t="shared" si="42"/>
        <v>0.624497992</v>
      </c>
      <c r="AS546" s="30">
        <f t="shared" si="43"/>
        <v>0.6078594316</v>
      </c>
      <c r="AT546" s="30">
        <f t="shared" si="44"/>
        <v>0.3066263831</v>
      </c>
      <c r="AU546" s="30">
        <f t="shared" si="45"/>
        <v>0.01663856042</v>
      </c>
      <c r="AV546" s="41">
        <f t="shared" si="46"/>
        <v>0.4027839751</v>
      </c>
      <c r="AW546" s="42">
        <f t="shared" si="47"/>
        <v>0.5807403056</v>
      </c>
      <c r="AX546" s="42">
        <f t="shared" si="48"/>
        <v>0.6060375149</v>
      </c>
      <c r="AY546" s="36">
        <f t="shared" si="49"/>
        <v>288</v>
      </c>
      <c r="AZ546" s="37">
        <f t="shared" si="50"/>
        <v>187</v>
      </c>
      <c r="BA546" s="38">
        <f t="shared" si="51"/>
        <v>96</v>
      </c>
      <c r="BB546" s="39">
        <f t="shared" si="52"/>
        <v>30</v>
      </c>
      <c r="BC546" s="43"/>
      <c r="BD546" s="43"/>
      <c r="BE546" s="43">
        <f t="shared" si="53"/>
        <v>1</v>
      </c>
      <c r="BF546" s="43">
        <f t="shared" ref="BF546:BK546" si="2216">POWER($AQ546,BF$3)</f>
        <v>0.7619047619</v>
      </c>
      <c r="BG546" s="43">
        <f t="shared" si="2216"/>
        <v>0.5804988662</v>
      </c>
      <c r="BH546" s="43">
        <f t="shared" si="2216"/>
        <v>0.4422848504</v>
      </c>
      <c r="BI546" s="43">
        <f t="shared" si="2216"/>
        <v>0.3369789337</v>
      </c>
      <c r="BJ546" s="43">
        <f t="shared" si="2216"/>
        <v>0.2567458542</v>
      </c>
      <c r="BK546" s="43">
        <f t="shared" si="2216"/>
        <v>0.1956158889</v>
      </c>
      <c r="BL546" s="43">
        <f t="shared" ref="BL546:BO546" si="2217">$AR546*BE546</f>
        <v>0.624497992</v>
      </c>
      <c r="BM546" s="43">
        <f t="shared" si="2217"/>
        <v>0.4758079939</v>
      </c>
      <c r="BN546" s="43">
        <f t="shared" si="2217"/>
        <v>0.3625203763</v>
      </c>
      <c r="BO546" s="43">
        <f t="shared" si="2217"/>
        <v>0.276206001</v>
      </c>
      <c r="BP546" s="43"/>
      <c r="BQ546" s="43"/>
      <c r="BR546" s="43"/>
      <c r="BS546" s="43"/>
      <c r="BT546" s="43"/>
      <c r="BU546" s="43"/>
      <c r="BV546" s="43"/>
      <c r="BW546" s="43"/>
      <c r="BX546" s="43"/>
    </row>
    <row r="547">
      <c r="A547" s="30"/>
      <c r="B547" s="30"/>
      <c r="C547" s="44">
        <f t="shared" si="56"/>
        <v>543</v>
      </c>
      <c r="D547" s="32">
        <f t="shared" si="14"/>
        <v>1989</v>
      </c>
      <c r="E547" s="32">
        <f t="shared" si="15"/>
        <v>1989</v>
      </c>
      <c r="F547" s="33">
        <f t="shared" si="16"/>
        <v>825</v>
      </c>
      <c r="G547" s="30">
        <f t="shared" si="17"/>
        <v>550</v>
      </c>
      <c r="H547" s="34">
        <f t="shared" si="18"/>
        <v>275</v>
      </c>
      <c r="I547" s="35">
        <f t="shared" si="19"/>
        <v>0.2592492105</v>
      </c>
      <c r="J547" s="35">
        <f t="shared" si="20"/>
        <v>0.2502143107</v>
      </c>
      <c r="K547" s="36">
        <f t="shared" si="21"/>
        <v>143</v>
      </c>
      <c r="L547" s="37">
        <f t="shared" si="22"/>
        <v>407</v>
      </c>
      <c r="M547" s="38">
        <f t="shared" si="23"/>
        <v>69</v>
      </c>
      <c r="N547" s="39">
        <f t="shared" si="24"/>
        <v>206</v>
      </c>
      <c r="O547" s="35">
        <f t="shared" si="25"/>
        <v>0.26</v>
      </c>
      <c r="P547" s="35">
        <f t="shared" si="26"/>
        <v>0.2509090909</v>
      </c>
      <c r="Q547" s="40">
        <f t="shared" si="27"/>
        <v>0.256969697</v>
      </c>
      <c r="R547" s="35">
        <f t="shared" si="28"/>
        <v>0.1449579832</v>
      </c>
      <c r="S547" s="10">
        <f t="shared" si="57"/>
        <v>0.3136806888</v>
      </c>
      <c r="T547" s="10">
        <f t="shared" si="29"/>
        <v>0.4075355003</v>
      </c>
      <c r="U547" s="10">
        <f t="shared" si="30"/>
        <v>0.4075355003</v>
      </c>
      <c r="V547" s="30">
        <f t="shared" si="31"/>
        <v>825</v>
      </c>
      <c r="W547" s="30">
        <f t="shared" si="32"/>
        <v>212</v>
      </c>
      <c r="X547" s="34">
        <f t="shared" si="33"/>
        <v>259</v>
      </c>
      <c r="Y547" s="36">
        <f t="shared" si="34"/>
        <v>190</v>
      </c>
      <c r="Z547" s="37">
        <f t="shared" ref="Z547:AA547" si="2218">L547</f>
        <v>407</v>
      </c>
      <c r="AA547" s="38">
        <f t="shared" si="2218"/>
        <v>69</v>
      </c>
      <c r="AB547" s="39">
        <f t="shared" si="36"/>
        <v>276</v>
      </c>
      <c r="AC547" s="35">
        <f t="shared" si="37"/>
        <v>0.2</v>
      </c>
      <c r="AD547" s="35">
        <f t="shared" si="38"/>
        <v>0.3182579564</v>
      </c>
      <c r="AE547" s="50">
        <f t="shared" ref="AE547:AF547" si="2219">O547</f>
        <v>0.26</v>
      </c>
      <c r="AF547" s="50">
        <f t="shared" si="2219"/>
        <v>0.2509090909</v>
      </c>
      <c r="AG547" s="52">
        <f t="shared" si="40"/>
        <v>0</v>
      </c>
      <c r="AH547" s="42">
        <v>135.0</v>
      </c>
      <c r="AI547" s="42">
        <v>185.0</v>
      </c>
      <c r="AJ547" s="42">
        <v>28.0</v>
      </c>
      <c r="AK547" s="42">
        <v>106.0</v>
      </c>
      <c r="AL547" s="42">
        <v>0.208955223880597</v>
      </c>
      <c r="AM547" s="42">
        <v>0.421875</v>
      </c>
      <c r="AN547" s="42">
        <v>0.22594142259414227</v>
      </c>
      <c r="AO547" s="42">
        <v>0.16766467065868262</v>
      </c>
      <c r="AP547" s="42">
        <v>0.0</v>
      </c>
      <c r="AQ547" s="35">
        <f t="shared" si="41"/>
        <v>0.2089552239</v>
      </c>
      <c r="AR547" s="35">
        <f t="shared" si="42"/>
        <v>0.421875</v>
      </c>
      <c r="AS547" s="30">
        <f t="shared" si="43"/>
        <v>0.4076982955</v>
      </c>
      <c r="AT547" s="30">
        <f t="shared" si="44"/>
        <v>0.106465247</v>
      </c>
      <c r="AU547" s="30">
        <f t="shared" si="45"/>
        <v>0.01417670449</v>
      </c>
      <c r="AV547" s="41">
        <f t="shared" si="46"/>
        <v>0.3141697415</v>
      </c>
      <c r="AW547" s="42">
        <f t="shared" si="47"/>
        <v>0.1658269194</v>
      </c>
      <c r="AX547" s="42">
        <f t="shared" si="48"/>
        <v>0.1873811316</v>
      </c>
      <c r="AY547" s="36">
        <f t="shared" si="49"/>
        <v>43</v>
      </c>
      <c r="AZ547" s="37">
        <f t="shared" si="50"/>
        <v>185</v>
      </c>
      <c r="BA547" s="38">
        <f t="shared" si="51"/>
        <v>28</v>
      </c>
      <c r="BB547" s="39">
        <f t="shared" si="52"/>
        <v>106</v>
      </c>
      <c r="BC547" s="43"/>
      <c r="BD547" s="43"/>
      <c r="BE547" s="43">
        <f t="shared" si="53"/>
        <v>1</v>
      </c>
      <c r="BF547" s="43">
        <f t="shared" ref="BF547:BK547" si="2220">POWER($AQ547,BF$3)</f>
        <v>0.2089552239</v>
      </c>
      <c r="BG547" s="43">
        <f t="shared" si="2220"/>
        <v>0.04366228559</v>
      </c>
      <c r="BH547" s="43">
        <f t="shared" si="2220"/>
        <v>0.00912346266</v>
      </c>
      <c r="BI547" s="43">
        <f t="shared" si="2220"/>
        <v>0.001906395183</v>
      </c>
      <c r="BJ547" s="43">
        <f t="shared" si="2220"/>
        <v>0.0003983512322</v>
      </c>
      <c r="BK547" s="43">
        <f t="shared" si="2220"/>
        <v>0.00008323757091</v>
      </c>
      <c r="BL547" s="43">
        <f t="shared" ref="BL547:BO547" si="2221">$AR547*BE547</f>
        <v>0.421875</v>
      </c>
      <c r="BM547" s="43">
        <f t="shared" si="2221"/>
        <v>0.08815298507</v>
      </c>
      <c r="BN547" s="43">
        <f t="shared" si="2221"/>
        <v>0.01842002673</v>
      </c>
      <c r="BO547" s="43">
        <f t="shared" si="2221"/>
        <v>0.00384896081</v>
      </c>
      <c r="BP547" s="43"/>
      <c r="BQ547" s="43"/>
      <c r="BR547" s="43"/>
      <c r="BS547" s="43"/>
      <c r="BT547" s="43"/>
      <c r="BU547" s="43"/>
      <c r="BV547" s="43"/>
      <c r="BW547" s="43"/>
      <c r="BX547" s="43"/>
    </row>
    <row r="548">
      <c r="A548" s="30"/>
      <c r="B548" s="30"/>
      <c r="C548" s="44">
        <f t="shared" si="56"/>
        <v>544</v>
      </c>
      <c r="D548" s="32">
        <f t="shared" si="14"/>
        <v>2205</v>
      </c>
      <c r="E548" s="32">
        <f t="shared" si="15"/>
        <v>2205</v>
      </c>
      <c r="F548" s="33">
        <f t="shared" si="16"/>
        <v>1417</v>
      </c>
      <c r="G548" s="30">
        <f t="shared" si="17"/>
        <v>727</v>
      </c>
      <c r="H548" s="34">
        <f t="shared" si="18"/>
        <v>690</v>
      </c>
      <c r="I548" s="35">
        <f t="shared" si="19"/>
        <v>0.3306988539</v>
      </c>
      <c r="J548" s="35">
        <f t="shared" si="20"/>
        <v>0.3119541539</v>
      </c>
      <c r="K548" s="36">
        <f t="shared" si="21"/>
        <v>240</v>
      </c>
      <c r="L548" s="37">
        <f t="shared" si="22"/>
        <v>487</v>
      </c>
      <c r="M548" s="38">
        <f t="shared" si="23"/>
        <v>215</v>
      </c>
      <c r="N548" s="39">
        <f t="shared" si="24"/>
        <v>475</v>
      </c>
      <c r="O548" s="35">
        <f t="shared" si="25"/>
        <v>0.3301237964</v>
      </c>
      <c r="P548" s="35">
        <f t="shared" si="26"/>
        <v>0.3115942029</v>
      </c>
      <c r="Q548" s="40">
        <f t="shared" si="27"/>
        <v>0.3211009174</v>
      </c>
      <c r="R548" s="35">
        <f t="shared" si="28"/>
        <v>0.3062678063</v>
      </c>
      <c r="S548" s="10">
        <f t="shared" si="57"/>
        <v>0.7747975073</v>
      </c>
      <c r="T548" s="10">
        <f t="shared" si="29"/>
        <v>1.062976624</v>
      </c>
      <c r="U548" s="10">
        <f t="shared" si="30"/>
        <v>1</v>
      </c>
      <c r="V548" s="30">
        <f t="shared" si="31"/>
        <v>1417</v>
      </c>
      <c r="W548" s="30">
        <f t="shared" si="32"/>
        <v>455</v>
      </c>
      <c r="X548" s="34">
        <f t="shared" si="33"/>
        <v>1098</v>
      </c>
      <c r="Y548" s="36">
        <f t="shared" si="34"/>
        <v>883</v>
      </c>
      <c r="Z548" s="37">
        <f t="shared" ref="Z548:AA548" si="2222">L548</f>
        <v>487</v>
      </c>
      <c r="AA548" s="38">
        <f t="shared" si="2222"/>
        <v>215</v>
      </c>
      <c r="AB548" s="39">
        <f t="shared" si="36"/>
        <v>0</v>
      </c>
      <c r="AC548" s="35">
        <f t="shared" si="37"/>
        <v>1</v>
      </c>
      <c r="AD548" s="35">
        <f t="shared" si="38"/>
        <v>0.6445255474</v>
      </c>
      <c r="AE548" s="50">
        <f t="shared" ref="AE548:AF548" si="2223">O548</f>
        <v>0.3301237964</v>
      </c>
      <c r="AF548" s="50">
        <f t="shared" si="2223"/>
        <v>0.3115942029</v>
      </c>
      <c r="AG548" s="52">
        <f t="shared" si="40"/>
        <v>1</v>
      </c>
      <c r="AH548" s="42">
        <v>145.0</v>
      </c>
      <c r="AI548" s="42">
        <v>114.0</v>
      </c>
      <c r="AJ548" s="42">
        <v>45.0</v>
      </c>
      <c r="AK548" s="42">
        <v>52.0</v>
      </c>
      <c r="AL548" s="42">
        <v>0.4639175257731959</v>
      </c>
      <c r="AM548" s="42">
        <v>0.5598455598455598</v>
      </c>
      <c r="AN548" s="42">
        <v>0.48878923766816146</v>
      </c>
      <c r="AO548" s="42">
        <v>0.4017857142857143</v>
      </c>
      <c r="AP548" s="42">
        <v>0.0</v>
      </c>
      <c r="AQ548" s="35">
        <f t="shared" si="41"/>
        <v>0.4639175258</v>
      </c>
      <c r="AR548" s="35">
        <f t="shared" si="42"/>
        <v>0.5598455598</v>
      </c>
      <c r="AS548" s="30">
        <f t="shared" si="43"/>
        <v>0.5160117696</v>
      </c>
      <c r="AT548" s="30">
        <f t="shared" si="44"/>
        <v>0.2147787211</v>
      </c>
      <c r="AU548" s="30">
        <f t="shared" si="45"/>
        <v>0.04383379024</v>
      </c>
      <c r="AV548" s="41">
        <f t="shared" si="46"/>
        <v>0.3518129716</v>
      </c>
      <c r="AW548" s="42">
        <f t="shared" si="47"/>
        <v>0.3614895363</v>
      </c>
      <c r="AX548" s="42">
        <f t="shared" si="48"/>
        <v>0.4281342784</v>
      </c>
      <c r="AY548" s="36">
        <f t="shared" si="49"/>
        <v>85</v>
      </c>
      <c r="AZ548" s="37">
        <f t="shared" si="50"/>
        <v>114</v>
      </c>
      <c r="BA548" s="38">
        <f t="shared" si="51"/>
        <v>45</v>
      </c>
      <c r="BB548" s="39">
        <f t="shared" si="52"/>
        <v>52</v>
      </c>
      <c r="BC548" s="43"/>
      <c r="BD548" s="43"/>
      <c r="BE548" s="43">
        <f t="shared" si="53"/>
        <v>1</v>
      </c>
      <c r="BF548" s="43">
        <f t="shared" ref="BF548:BK548" si="2224">POWER($AQ548,BF$3)</f>
        <v>0.4639175258</v>
      </c>
      <c r="BG548" s="43">
        <f t="shared" si="2224"/>
        <v>0.2152194707</v>
      </c>
      <c r="BH548" s="43">
        <f t="shared" si="2224"/>
        <v>0.09984408435</v>
      </c>
      <c r="BI548" s="43">
        <f t="shared" si="2224"/>
        <v>0.04631942058</v>
      </c>
      <c r="BJ548" s="43">
        <f t="shared" si="2224"/>
        <v>0.02148839099</v>
      </c>
      <c r="BK548" s="43">
        <f t="shared" si="2224"/>
        <v>0.009968841181</v>
      </c>
      <c r="BL548" s="43">
        <f t="shared" ref="BL548:BO548" si="2225">$AR548*BE548</f>
        <v>0.5598455598</v>
      </c>
      <c r="BM548" s="43">
        <f t="shared" si="2225"/>
        <v>0.2597221669</v>
      </c>
      <c r="BN548" s="43">
        <f t="shared" si="2225"/>
        <v>0.1204896651</v>
      </c>
      <c r="BO548" s="43">
        <f t="shared" si="2225"/>
        <v>0.0558972673</v>
      </c>
      <c r="BP548" s="43"/>
      <c r="BQ548" s="43"/>
      <c r="BR548" s="43"/>
      <c r="BS548" s="43"/>
      <c r="BT548" s="43"/>
      <c r="BU548" s="43"/>
      <c r="BV548" s="43"/>
      <c r="BW548" s="43"/>
      <c r="BX548" s="43"/>
    </row>
    <row r="549">
      <c r="A549" s="30"/>
      <c r="B549" s="30"/>
      <c r="C549" s="44">
        <f t="shared" si="56"/>
        <v>545</v>
      </c>
      <c r="D549" s="32">
        <f t="shared" si="14"/>
        <v>3185</v>
      </c>
      <c r="E549" s="32">
        <f t="shared" si="15"/>
        <v>3185</v>
      </c>
      <c r="F549" s="33">
        <f t="shared" si="16"/>
        <v>1080</v>
      </c>
      <c r="G549" s="30">
        <f t="shared" si="17"/>
        <v>671</v>
      </c>
      <c r="H549" s="34">
        <f t="shared" si="18"/>
        <v>409</v>
      </c>
      <c r="I549" s="35">
        <f t="shared" si="19"/>
        <v>0.2643203948</v>
      </c>
      <c r="J549" s="35">
        <f t="shared" si="20"/>
        <v>0.2979440286</v>
      </c>
      <c r="K549" s="36">
        <f t="shared" si="21"/>
        <v>177</v>
      </c>
      <c r="L549" s="37">
        <f t="shared" si="22"/>
        <v>494</v>
      </c>
      <c r="M549" s="38">
        <f t="shared" si="23"/>
        <v>122</v>
      </c>
      <c r="N549" s="39">
        <f t="shared" si="24"/>
        <v>287</v>
      </c>
      <c r="O549" s="35">
        <f t="shared" si="25"/>
        <v>0.2637853949</v>
      </c>
      <c r="P549" s="35">
        <f t="shared" si="26"/>
        <v>0.2982885086</v>
      </c>
      <c r="Q549" s="40">
        <f t="shared" si="27"/>
        <v>0.2768518519</v>
      </c>
      <c r="R549" s="35">
        <f t="shared" si="28"/>
        <v>0.1980519481</v>
      </c>
      <c r="S549" s="10">
        <f t="shared" si="57"/>
        <v>0.4671661468</v>
      </c>
      <c r="T549" s="10">
        <f t="shared" si="29"/>
        <v>0.6260760764</v>
      </c>
      <c r="U549" s="10">
        <f t="shared" si="30"/>
        <v>0.6260760764</v>
      </c>
      <c r="V549" s="30">
        <f t="shared" si="31"/>
        <v>1080</v>
      </c>
      <c r="W549" s="30">
        <f t="shared" si="32"/>
        <v>299</v>
      </c>
      <c r="X549" s="34">
        <f t="shared" si="33"/>
        <v>505</v>
      </c>
      <c r="Y549" s="36">
        <f t="shared" si="34"/>
        <v>383</v>
      </c>
      <c r="Z549" s="37">
        <f t="shared" ref="Z549:AA549" si="2226">L549</f>
        <v>494</v>
      </c>
      <c r="AA549" s="38">
        <f t="shared" si="2226"/>
        <v>122</v>
      </c>
      <c r="AB549" s="39">
        <f t="shared" si="36"/>
        <v>229</v>
      </c>
      <c r="AC549" s="35">
        <f t="shared" si="37"/>
        <v>0.3475783476</v>
      </c>
      <c r="AD549" s="35">
        <f t="shared" si="38"/>
        <v>0.4367160775</v>
      </c>
      <c r="AE549" s="50">
        <f t="shared" ref="AE549:AF549" si="2227">O549</f>
        <v>0.2637853949</v>
      </c>
      <c r="AF549" s="50">
        <f t="shared" si="2227"/>
        <v>0.2982885086</v>
      </c>
      <c r="AG549" s="52">
        <f t="shared" si="40"/>
        <v>0</v>
      </c>
      <c r="AH549" s="42">
        <v>177.0</v>
      </c>
      <c r="AI549" s="42">
        <v>174.0</v>
      </c>
      <c r="AJ549" s="42">
        <v>22.0</v>
      </c>
      <c r="AK549" s="42">
        <v>37.0</v>
      </c>
      <c r="AL549" s="42">
        <v>0.3728813559322034</v>
      </c>
      <c r="AM549" s="42">
        <v>0.5042735042735043</v>
      </c>
      <c r="AN549" s="42">
        <v>0.4061433447098976</v>
      </c>
      <c r="AO549" s="42">
        <v>0.3492063492063492</v>
      </c>
      <c r="AP549" s="42">
        <v>0.0</v>
      </c>
      <c r="AQ549" s="35">
        <f t="shared" si="41"/>
        <v>0.3728813559</v>
      </c>
      <c r="AR549" s="35">
        <f t="shared" si="42"/>
        <v>0.5042735043</v>
      </c>
      <c r="AS549" s="30">
        <f t="shared" si="43"/>
        <v>0.4802686783</v>
      </c>
      <c r="AT549" s="30">
        <f t="shared" si="44"/>
        <v>0.1790356298</v>
      </c>
      <c r="AU549" s="30">
        <f t="shared" si="45"/>
        <v>0.02400482597</v>
      </c>
      <c r="AV549" s="41">
        <f t="shared" si="46"/>
        <v>0.3377635918</v>
      </c>
      <c r="AW549" s="42">
        <f t="shared" si="47"/>
        <v>0.2924844118</v>
      </c>
      <c r="AX549" s="42">
        <f t="shared" si="48"/>
        <v>0.3289812657</v>
      </c>
      <c r="AY549" s="36">
        <f t="shared" si="49"/>
        <v>85</v>
      </c>
      <c r="AZ549" s="37">
        <f t="shared" si="50"/>
        <v>174</v>
      </c>
      <c r="BA549" s="38">
        <f t="shared" si="51"/>
        <v>22</v>
      </c>
      <c r="BB549" s="39">
        <f t="shared" si="52"/>
        <v>37</v>
      </c>
      <c r="BC549" s="43"/>
      <c r="BD549" s="43"/>
      <c r="BE549" s="43">
        <f t="shared" si="53"/>
        <v>1</v>
      </c>
      <c r="BF549" s="43">
        <f t="shared" ref="BF549:BK549" si="2228">POWER($AQ549,BF$3)</f>
        <v>0.3728813559</v>
      </c>
      <c r="BG549" s="43">
        <f t="shared" si="2228"/>
        <v>0.1390405056</v>
      </c>
      <c r="BH549" s="43">
        <f t="shared" si="2228"/>
        <v>0.05184561226</v>
      </c>
      <c r="BI549" s="43">
        <f t="shared" si="2228"/>
        <v>0.0193322622</v>
      </c>
      <c r="BJ549" s="43">
        <f t="shared" si="2228"/>
        <v>0.007208640142</v>
      </c>
      <c r="BK549" s="43">
        <f t="shared" si="2228"/>
        <v>0.00268796751</v>
      </c>
      <c r="BL549" s="43">
        <f t="shared" ref="BL549:BO549" si="2229">$AR549*BE549</f>
        <v>0.5042735043</v>
      </c>
      <c r="BM549" s="43">
        <f t="shared" si="2229"/>
        <v>0.188034188</v>
      </c>
      <c r="BN549" s="43">
        <f t="shared" si="2229"/>
        <v>0.070114443</v>
      </c>
      <c r="BO549" s="43">
        <f t="shared" si="2229"/>
        <v>0.02614436857</v>
      </c>
      <c r="BP549" s="43"/>
      <c r="BQ549" s="43"/>
      <c r="BR549" s="43"/>
      <c r="BS549" s="43"/>
      <c r="BT549" s="43"/>
      <c r="BU549" s="43"/>
      <c r="BV549" s="43"/>
      <c r="BW549" s="43"/>
      <c r="BX549" s="43"/>
    </row>
    <row r="550">
      <c r="A550" s="30"/>
      <c r="B550" s="30"/>
      <c r="C550" s="44">
        <f t="shared" si="56"/>
        <v>546</v>
      </c>
      <c r="D550" s="32">
        <f t="shared" si="14"/>
        <v>2989</v>
      </c>
      <c r="E550" s="32">
        <f t="shared" si="15"/>
        <v>2989</v>
      </c>
      <c r="F550" s="33">
        <f t="shared" si="16"/>
        <v>1606</v>
      </c>
      <c r="G550" s="30">
        <f t="shared" si="17"/>
        <v>1142</v>
      </c>
      <c r="H550" s="34">
        <f t="shared" si="18"/>
        <v>464</v>
      </c>
      <c r="I550" s="35">
        <f t="shared" si="19"/>
        <v>0.3966482884</v>
      </c>
      <c r="J550" s="35">
        <f t="shared" si="20"/>
        <v>0.4043380386</v>
      </c>
      <c r="K550" s="36">
        <f t="shared" si="21"/>
        <v>453</v>
      </c>
      <c r="L550" s="37">
        <f t="shared" si="22"/>
        <v>689</v>
      </c>
      <c r="M550" s="38">
        <f t="shared" si="23"/>
        <v>188</v>
      </c>
      <c r="N550" s="39">
        <f t="shared" si="24"/>
        <v>276</v>
      </c>
      <c r="O550" s="35">
        <f t="shared" si="25"/>
        <v>0.3966725044</v>
      </c>
      <c r="P550" s="35">
        <f t="shared" si="26"/>
        <v>0.4051724138</v>
      </c>
      <c r="Q550" s="40">
        <f t="shared" si="27"/>
        <v>0.399128269</v>
      </c>
      <c r="R550" s="35">
        <f t="shared" si="28"/>
        <v>0.2143671608</v>
      </c>
      <c r="S550" s="10">
        <f t="shared" si="57"/>
        <v>0.6741628105</v>
      </c>
      <c r="T550" s="10">
        <f t="shared" si="29"/>
        <v>0.9552512941</v>
      </c>
      <c r="U550" s="10">
        <f t="shared" si="30"/>
        <v>0.9552512941</v>
      </c>
      <c r="V550" s="30">
        <f t="shared" si="31"/>
        <v>1606</v>
      </c>
      <c r="W550" s="30">
        <f t="shared" si="32"/>
        <v>641</v>
      </c>
      <c r="X550" s="34">
        <f t="shared" si="33"/>
        <v>1083</v>
      </c>
      <c r="Y550" s="36">
        <f t="shared" si="34"/>
        <v>895</v>
      </c>
      <c r="Z550" s="37">
        <f t="shared" ref="Z550:AA550" si="2230">L550</f>
        <v>689</v>
      </c>
      <c r="AA550" s="38">
        <f t="shared" si="2230"/>
        <v>188</v>
      </c>
      <c r="AB550" s="39">
        <f t="shared" si="36"/>
        <v>42</v>
      </c>
      <c r="AC550" s="35">
        <f t="shared" si="37"/>
        <v>0.8173913043</v>
      </c>
      <c r="AD550" s="35">
        <f t="shared" si="38"/>
        <v>0.5650252525</v>
      </c>
      <c r="AE550" s="50">
        <f t="shared" ref="AE550:AF550" si="2231">O550</f>
        <v>0.3966725044</v>
      </c>
      <c r="AF550" s="50">
        <f t="shared" si="2231"/>
        <v>0.4051724138</v>
      </c>
      <c r="AG550" s="52">
        <f t="shared" si="40"/>
        <v>0</v>
      </c>
      <c r="AH550" s="42">
        <v>214.0</v>
      </c>
      <c r="AI550" s="42">
        <v>174.0</v>
      </c>
      <c r="AJ550" s="42">
        <v>98.0</v>
      </c>
      <c r="AK550" s="42">
        <v>122.0</v>
      </c>
      <c r="AL550" s="42">
        <v>0.44545454545454544</v>
      </c>
      <c r="AM550" s="42">
        <v>0.5515463917525774</v>
      </c>
      <c r="AN550" s="42">
        <v>0.45794392523364486</v>
      </c>
      <c r="AO550" s="42">
        <v>0.37547892720306514</v>
      </c>
      <c r="AP550" s="42">
        <v>0.0</v>
      </c>
      <c r="AQ550" s="35">
        <f t="shared" si="41"/>
        <v>0.4454545455</v>
      </c>
      <c r="AR550" s="35">
        <f t="shared" si="42"/>
        <v>0.5515463918</v>
      </c>
      <c r="AS550" s="30">
        <f t="shared" si="43"/>
        <v>0.5090376811</v>
      </c>
      <c r="AT550" s="30">
        <f t="shared" si="44"/>
        <v>0.2078046327</v>
      </c>
      <c r="AU550" s="30">
        <f t="shared" si="45"/>
        <v>0.04250871061</v>
      </c>
      <c r="AV550" s="41">
        <f t="shared" si="46"/>
        <v>0.3489077128</v>
      </c>
      <c r="AW550" s="42">
        <f t="shared" si="47"/>
        <v>0.3475719475</v>
      </c>
      <c r="AX550" s="42">
        <f t="shared" si="48"/>
        <v>0.4122020431</v>
      </c>
      <c r="AY550" s="36">
        <f t="shared" si="49"/>
        <v>122</v>
      </c>
      <c r="AZ550" s="37">
        <f t="shared" si="50"/>
        <v>174</v>
      </c>
      <c r="BA550" s="38">
        <f t="shared" si="51"/>
        <v>98</v>
      </c>
      <c r="BB550" s="39">
        <f t="shared" si="52"/>
        <v>122</v>
      </c>
      <c r="BC550" s="43"/>
      <c r="BD550" s="43"/>
      <c r="BE550" s="43">
        <f t="shared" si="53"/>
        <v>1</v>
      </c>
      <c r="BF550" s="43">
        <f t="shared" ref="BF550:BK550" si="2232">POWER($AQ550,BF$3)</f>
        <v>0.4454545455</v>
      </c>
      <c r="BG550" s="43">
        <f t="shared" si="2232"/>
        <v>0.1984297521</v>
      </c>
      <c r="BH550" s="43">
        <f t="shared" si="2232"/>
        <v>0.08839143501</v>
      </c>
      <c r="BI550" s="43">
        <f t="shared" si="2232"/>
        <v>0.03937436651</v>
      </c>
      <c r="BJ550" s="43">
        <f t="shared" si="2232"/>
        <v>0.01753949053</v>
      </c>
      <c r="BK550" s="43">
        <f t="shared" si="2232"/>
        <v>0.007813045783</v>
      </c>
      <c r="BL550" s="43">
        <f t="shared" ref="BL550:BO550" si="2233">$AR550*BE550</f>
        <v>0.5515463918</v>
      </c>
      <c r="BM550" s="43">
        <f t="shared" si="2233"/>
        <v>0.2456888472</v>
      </c>
      <c r="BN550" s="43">
        <f t="shared" si="2233"/>
        <v>0.1094432138</v>
      </c>
      <c r="BO550" s="43">
        <f t="shared" si="2233"/>
        <v>0.04875197704</v>
      </c>
      <c r="BP550" s="43"/>
      <c r="BQ550" s="43"/>
      <c r="BR550" s="43"/>
      <c r="BS550" s="43"/>
      <c r="BT550" s="43"/>
      <c r="BU550" s="43"/>
      <c r="BV550" s="43"/>
      <c r="BW550" s="43"/>
      <c r="BX550" s="43"/>
    </row>
    <row r="551">
      <c r="A551" s="30"/>
      <c r="B551" s="30"/>
      <c r="C551" s="44">
        <f t="shared" si="56"/>
        <v>547</v>
      </c>
      <c r="D551" s="32">
        <f t="shared" si="14"/>
        <v>1459</v>
      </c>
      <c r="E551" s="32">
        <f t="shared" si="15"/>
        <v>1459</v>
      </c>
      <c r="F551" s="33">
        <f t="shared" si="16"/>
        <v>663</v>
      </c>
      <c r="G551" s="30">
        <f t="shared" si="17"/>
        <v>471</v>
      </c>
      <c r="H551" s="34">
        <f t="shared" si="18"/>
        <v>192</v>
      </c>
      <c r="I551" s="35">
        <f t="shared" si="19"/>
        <v>0.4407408447</v>
      </c>
      <c r="J551" s="35">
        <f t="shared" si="20"/>
        <v>0.4410553124</v>
      </c>
      <c r="K551" s="36">
        <f t="shared" si="21"/>
        <v>208</v>
      </c>
      <c r="L551" s="37">
        <f t="shared" si="22"/>
        <v>263</v>
      </c>
      <c r="M551" s="38">
        <f t="shared" si="23"/>
        <v>85</v>
      </c>
      <c r="N551" s="39">
        <f t="shared" si="24"/>
        <v>107</v>
      </c>
      <c r="O551" s="35">
        <f t="shared" si="25"/>
        <v>0.4416135881</v>
      </c>
      <c r="P551" s="35">
        <f t="shared" si="26"/>
        <v>0.4427083333</v>
      </c>
      <c r="Q551" s="40">
        <f t="shared" si="27"/>
        <v>0.4419306184</v>
      </c>
      <c r="R551" s="35">
        <f t="shared" si="28"/>
        <v>0.2442528736</v>
      </c>
      <c r="S551" s="10">
        <f t="shared" si="57"/>
        <v>0.6154121393</v>
      </c>
      <c r="T551" s="10">
        <f t="shared" si="29"/>
        <v>0.8403213891</v>
      </c>
      <c r="U551" s="10">
        <f t="shared" si="30"/>
        <v>0.8403213891</v>
      </c>
      <c r="V551" s="30">
        <f t="shared" si="31"/>
        <v>663</v>
      </c>
      <c r="W551" s="30">
        <f t="shared" si="32"/>
        <v>293</v>
      </c>
      <c r="X551" s="34">
        <f t="shared" si="33"/>
        <v>408</v>
      </c>
      <c r="Y551" s="36">
        <f t="shared" si="34"/>
        <v>323</v>
      </c>
      <c r="Z551" s="37">
        <f t="shared" ref="Z551:AA551" si="2234">L551</f>
        <v>263</v>
      </c>
      <c r="AA551" s="38">
        <f t="shared" si="2234"/>
        <v>85</v>
      </c>
      <c r="AB551" s="39">
        <f t="shared" si="36"/>
        <v>61</v>
      </c>
      <c r="AC551" s="35">
        <f t="shared" si="37"/>
        <v>0.5821917808</v>
      </c>
      <c r="AD551" s="35">
        <f t="shared" si="38"/>
        <v>0.5511945392</v>
      </c>
      <c r="AE551" s="50">
        <f t="shared" ref="AE551:AF551" si="2235">O551</f>
        <v>0.4416135881</v>
      </c>
      <c r="AF551" s="50">
        <f t="shared" si="2235"/>
        <v>0.4427083333</v>
      </c>
      <c r="AG551" s="52">
        <f t="shared" si="40"/>
        <v>0</v>
      </c>
      <c r="AH551" s="42">
        <v>121.0</v>
      </c>
      <c r="AI551" s="42">
        <v>140.0</v>
      </c>
      <c r="AJ551" s="42">
        <v>29.0</v>
      </c>
      <c r="AK551" s="42">
        <v>51.0</v>
      </c>
      <c r="AL551" s="42">
        <v>0.3625</v>
      </c>
      <c r="AM551" s="42">
        <v>0.46360153256704983</v>
      </c>
      <c r="AN551" s="42">
        <v>0.3665158371040724</v>
      </c>
      <c r="AO551" s="42">
        <v>0.3717948717948718</v>
      </c>
      <c r="AP551" s="42">
        <v>0.0</v>
      </c>
      <c r="AQ551" s="35">
        <f t="shared" si="41"/>
        <v>0.3625</v>
      </c>
      <c r="AR551" s="35">
        <f t="shared" si="42"/>
        <v>0.4636015326</v>
      </c>
      <c r="AS551" s="30">
        <f t="shared" si="43"/>
        <v>0.4759799031</v>
      </c>
      <c r="AT551" s="30">
        <f t="shared" si="44"/>
        <v>0.1747468546</v>
      </c>
      <c r="AU551" s="30">
        <f t="shared" si="45"/>
        <v>-0.01237837048</v>
      </c>
      <c r="AV551" s="41">
        <f t="shared" si="46"/>
        <v>0.3362050479</v>
      </c>
      <c r="AW551" s="42">
        <f t="shared" si="47"/>
        <v>0.2845546636</v>
      </c>
      <c r="AX551" s="42">
        <f t="shared" si="48"/>
        <v>0.2657346322</v>
      </c>
      <c r="AY551" s="36">
        <f t="shared" si="49"/>
        <v>51</v>
      </c>
      <c r="AZ551" s="37">
        <f t="shared" si="50"/>
        <v>140</v>
      </c>
      <c r="BA551" s="38">
        <f t="shared" si="51"/>
        <v>29</v>
      </c>
      <c r="BB551" s="39">
        <f t="shared" si="52"/>
        <v>51</v>
      </c>
      <c r="BC551" s="43"/>
      <c r="BD551" s="43"/>
      <c r="BE551" s="43">
        <f t="shared" si="53"/>
        <v>1</v>
      </c>
      <c r="BF551" s="43">
        <f t="shared" ref="BF551:BK551" si="2236">POWER($AQ551,BF$3)</f>
        <v>0.3625</v>
      </c>
      <c r="BG551" s="43">
        <f t="shared" si="2236"/>
        <v>0.13140625</v>
      </c>
      <c r="BH551" s="43">
        <f t="shared" si="2236"/>
        <v>0.04763476563</v>
      </c>
      <c r="BI551" s="43">
        <f t="shared" si="2236"/>
        <v>0.01726760254</v>
      </c>
      <c r="BJ551" s="43">
        <f t="shared" si="2236"/>
        <v>0.00625950592</v>
      </c>
      <c r="BK551" s="43">
        <f t="shared" si="2236"/>
        <v>0.002269070896</v>
      </c>
      <c r="BL551" s="43">
        <f t="shared" ref="BL551:BO551" si="2237">$AR551*BE551</f>
        <v>0.4636015326</v>
      </c>
      <c r="BM551" s="43">
        <f t="shared" si="2237"/>
        <v>0.1680555556</v>
      </c>
      <c r="BN551" s="43">
        <f t="shared" si="2237"/>
        <v>0.06092013889</v>
      </c>
      <c r="BO551" s="43">
        <f t="shared" si="2237"/>
        <v>0.02208355035</v>
      </c>
      <c r="BP551" s="43"/>
      <c r="BQ551" s="43"/>
      <c r="BR551" s="43"/>
      <c r="BS551" s="43"/>
      <c r="BT551" s="43"/>
      <c r="BU551" s="43"/>
      <c r="BV551" s="43"/>
      <c r="BW551" s="43"/>
      <c r="BX551" s="43"/>
    </row>
    <row r="552">
      <c r="A552" s="30"/>
      <c r="B552" s="30"/>
      <c r="C552" s="44">
        <f t="shared" si="56"/>
        <v>548</v>
      </c>
      <c r="D552" s="32">
        <f t="shared" si="14"/>
        <v>1127</v>
      </c>
      <c r="E552" s="32">
        <f t="shared" si="15"/>
        <v>1127</v>
      </c>
      <c r="F552" s="33">
        <f t="shared" si="16"/>
        <v>502</v>
      </c>
      <c r="G552" s="30">
        <f t="shared" si="17"/>
        <v>415</v>
      </c>
      <c r="H552" s="34">
        <f t="shared" si="18"/>
        <v>87</v>
      </c>
      <c r="I552" s="35">
        <f t="shared" si="19"/>
        <v>0.1724140567</v>
      </c>
      <c r="J552" s="35">
        <f t="shared" si="20"/>
        <v>0.1315899436</v>
      </c>
      <c r="K552" s="36">
        <f t="shared" si="21"/>
        <v>72</v>
      </c>
      <c r="L552" s="37">
        <f t="shared" si="22"/>
        <v>343</v>
      </c>
      <c r="M552" s="38">
        <f t="shared" si="23"/>
        <v>11</v>
      </c>
      <c r="N552" s="39">
        <f t="shared" si="24"/>
        <v>76</v>
      </c>
      <c r="O552" s="35">
        <f t="shared" si="25"/>
        <v>0.1734939759</v>
      </c>
      <c r="P552" s="35">
        <f t="shared" si="26"/>
        <v>0.1264367816</v>
      </c>
      <c r="Q552" s="40">
        <f t="shared" si="27"/>
        <v>0.1653386454</v>
      </c>
      <c r="R552" s="35">
        <f t="shared" si="28"/>
        <v>0.03107344633</v>
      </c>
      <c r="S552" s="10">
        <f t="shared" si="57"/>
        <v>0.4411588408</v>
      </c>
      <c r="T552" s="10">
        <f t="shared" si="29"/>
        <v>0.6874605429</v>
      </c>
      <c r="U552" s="10">
        <f t="shared" si="30"/>
        <v>0.6874605429</v>
      </c>
      <c r="V552" s="30">
        <f t="shared" si="31"/>
        <v>502</v>
      </c>
      <c r="W552" s="30">
        <f t="shared" si="32"/>
        <v>83</v>
      </c>
      <c r="X552" s="34">
        <f t="shared" si="33"/>
        <v>221</v>
      </c>
      <c r="Y552" s="36">
        <f t="shared" si="34"/>
        <v>210</v>
      </c>
      <c r="Z552" s="37">
        <f t="shared" ref="Z552:AA552" si="2238">L552</f>
        <v>343</v>
      </c>
      <c r="AA552" s="38">
        <f t="shared" si="2238"/>
        <v>11</v>
      </c>
      <c r="AB552" s="39">
        <f t="shared" si="36"/>
        <v>95</v>
      </c>
      <c r="AC552" s="35">
        <f t="shared" si="37"/>
        <v>0.1037735849</v>
      </c>
      <c r="AD552" s="35">
        <f t="shared" si="38"/>
        <v>0.3797468354</v>
      </c>
      <c r="AE552" s="50">
        <f t="shared" ref="AE552:AF552" si="2239">O552</f>
        <v>0.1734939759</v>
      </c>
      <c r="AF552" s="50">
        <f t="shared" si="2239"/>
        <v>0.1264367816</v>
      </c>
      <c r="AG552" s="52">
        <f t="shared" si="40"/>
        <v>0</v>
      </c>
      <c r="AH552" s="42">
        <v>217.0</v>
      </c>
      <c r="AI552" s="42">
        <v>126.0</v>
      </c>
      <c r="AJ552" s="42">
        <v>113.0</v>
      </c>
      <c r="AK552" s="42">
        <v>31.0</v>
      </c>
      <c r="AL552" s="42">
        <v>0.7847222222222222</v>
      </c>
      <c r="AM552" s="42">
        <v>0.6326530612244898</v>
      </c>
      <c r="AN552" s="42">
        <v>0.4878048780487805</v>
      </c>
      <c r="AO552" s="42">
        <v>0.5380952380952381</v>
      </c>
      <c r="AP552" s="42">
        <v>0.0</v>
      </c>
      <c r="AQ552" s="35">
        <f t="shared" si="41"/>
        <v>0.7847222222</v>
      </c>
      <c r="AR552" s="35">
        <f t="shared" si="42"/>
        <v>0.6326530612</v>
      </c>
      <c r="AS552" s="30">
        <f t="shared" si="43"/>
        <v>0.6131923365</v>
      </c>
      <c r="AT552" s="30">
        <f t="shared" si="44"/>
        <v>0.311959288</v>
      </c>
      <c r="AU552" s="30">
        <f t="shared" si="45"/>
        <v>0.01946072474</v>
      </c>
      <c r="AV552" s="41">
        <f t="shared" si="46"/>
        <v>0.4070133755</v>
      </c>
      <c r="AW552" s="42">
        <f t="shared" si="47"/>
        <v>0.5971212454</v>
      </c>
      <c r="AX552" s="42">
        <f t="shared" si="48"/>
        <v>0.6267092635</v>
      </c>
      <c r="AY552" s="36">
        <f t="shared" si="49"/>
        <v>212</v>
      </c>
      <c r="AZ552" s="37">
        <f t="shared" si="50"/>
        <v>126</v>
      </c>
      <c r="BA552" s="38">
        <f t="shared" si="51"/>
        <v>113</v>
      </c>
      <c r="BB552" s="39">
        <f t="shared" si="52"/>
        <v>31</v>
      </c>
      <c r="BC552" s="43"/>
      <c r="BD552" s="43"/>
      <c r="BE552" s="43">
        <f t="shared" si="53"/>
        <v>1</v>
      </c>
      <c r="BF552" s="43">
        <f t="shared" ref="BF552:BK552" si="2240">POWER($AQ552,BF$3)</f>
        <v>0.7847222222</v>
      </c>
      <c r="BG552" s="43">
        <f t="shared" si="2240"/>
        <v>0.615788966</v>
      </c>
      <c r="BH552" s="43">
        <f t="shared" si="2240"/>
        <v>0.4832232859</v>
      </c>
      <c r="BI552" s="43">
        <f t="shared" si="2240"/>
        <v>0.3791960507</v>
      </c>
      <c r="BJ552" s="43">
        <f t="shared" si="2240"/>
        <v>0.2975635676</v>
      </c>
      <c r="BK552" s="43">
        <f t="shared" si="2240"/>
        <v>0.233504744</v>
      </c>
      <c r="BL552" s="43">
        <f t="shared" ref="BL552:BO552" si="2241">$AR552*BE552</f>
        <v>0.6326530612</v>
      </c>
      <c r="BM552" s="43">
        <f t="shared" si="2241"/>
        <v>0.4964569161</v>
      </c>
      <c r="BN552" s="43">
        <f t="shared" si="2241"/>
        <v>0.3895807744</v>
      </c>
      <c r="BO552" s="43">
        <f t="shared" si="2241"/>
        <v>0.3057126911</v>
      </c>
      <c r="BP552" s="43"/>
      <c r="BQ552" s="43"/>
      <c r="BR552" s="43"/>
      <c r="BS552" s="43"/>
      <c r="BT552" s="43"/>
      <c r="BU552" s="43"/>
      <c r="BV552" s="43"/>
      <c r="BW552" s="43"/>
      <c r="BX552" s="43"/>
    </row>
    <row r="553">
      <c r="A553" s="30"/>
      <c r="B553" s="30"/>
      <c r="C553" s="44">
        <f t="shared" si="56"/>
        <v>549</v>
      </c>
      <c r="D553" s="32">
        <f t="shared" si="14"/>
        <v>1546</v>
      </c>
      <c r="E553" s="32">
        <f t="shared" si="15"/>
        <v>1546</v>
      </c>
      <c r="F553" s="33">
        <f t="shared" si="16"/>
        <v>854</v>
      </c>
      <c r="G553" s="30">
        <f t="shared" si="17"/>
        <v>608</v>
      </c>
      <c r="H553" s="34">
        <f t="shared" si="18"/>
        <v>246</v>
      </c>
      <c r="I553" s="35">
        <f t="shared" si="19"/>
        <v>0.4908139998</v>
      </c>
      <c r="J553" s="35">
        <f t="shared" si="20"/>
        <v>0.4838171732</v>
      </c>
      <c r="K553" s="36">
        <f t="shared" si="21"/>
        <v>298</v>
      </c>
      <c r="L553" s="37">
        <f t="shared" si="22"/>
        <v>310</v>
      </c>
      <c r="M553" s="38">
        <f t="shared" si="23"/>
        <v>119</v>
      </c>
      <c r="N553" s="39">
        <f t="shared" si="24"/>
        <v>127</v>
      </c>
      <c r="O553" s="35">
        <f t="shared" si="25"/>
        <v>0.4901315789</v>
      </c>
      <c r="P553" s="35">
        <f t="shared" si="26"/>
        <v>0.4837398374</v>
      </c>
      <c r="Q553" s="40">
        <f t="shared" si="27"/>
        <v>0.4882903981</v>
      </c>
      <c r="R553" s="35">
        <f t="shared" si="28"/>
        <v>0.2773892774</v>
      </c>
      <c r="S553" s="10">
        <f t="shared" si="57"/>
        <v>0.4562872035</v>
      </c>
      <c r="T553" s="10">
        <f t="shared" si="29"/>
        <v>0.5588184886</v>
      </c>
      <c r="U553" s="10">
        <f t="shared" si="30"/>
        <v>0.5588184886</v>
      </c>
      <c r="V553" s="30">
        <f t="shared" si="31"/>
        <v>854</v>
      </c>
      <c r="W553" s="30">
        <f t="shared" si="32"/>
        <v>417</v>
      </c>
      <c r="X553" s="34">
        <f t="shared" si="33"/>
        <v>417</v>
      </c>
      <c r="Y553" s="36">
        <f t="shared" si="34"/>
        <v>298</v>
      </c>
      <c r="Z553" s="37">
        <f t="shared" ref="Z553:AA553" si="2242">L553</f>
        <v>310</v>
      </c>
      <c r="AA553" s="38">
        <f t="shared" si="2242"/>
        <v>119</v>
      </c>
      <c r="AB553" s="39">
        <f t="shared" si="36"/>
        <v>235</v>
      </c>
      <c r="AC553" s="35">
        <f t="shared" si="37"/>
        <v>0.3361581921</v>
      </c>
      <c r="AD553" s="35">
        <f t="shared" si="38"/>
        <v>0.4901315789</v>
      </c>
      <c r="AE553" s="50">
        <f t="shared" ref="AE553:AF553" si="2243">O553</f>
        <v>0.4901315789</v>
      </c>
      <c r="AF553" s="50">
        <f t="shared" si="2243"/>
        <v>0.4837398374</v>
      </c>
      <c r="AG553" s="52">
        <f t="shared" si="40"/>
        <v>0</v>
      </c>
      <c r="AH553" s="42">
        <v>204.0</v>
      </c>
      <c r="AI553" s="42">
        <v>147.0</v>
      </c>
      <c r="AJ553" s="42">
        <v>76.0</v>
      </c>
      <c r="AK553" s="42">
        <v>39.0</v>
      </c>
      <c r="AL553" s="42">
        <v>0.6608695652173913</v>
      </c>
      <c r="AM553" s="42">
        <v>0.5811965811965812</v>
      </c>
      <c r="AN553" s="42">
        <v>0.45149253731343286</v>
      </c>
      <c r="AO553" s="42">
        <v>0.4691358024691358</v>
      </c>
      <c r="AP553" s="42">
        <v>0.0</v>
      </c>
      <c r="AQ553" s="35">
        <f t="shared" si="41"/>
        <v>0.6608695652</v>
      </c>
      <c r="AR553" s="35">
        <f t="shared" si="42"/>
        <v>0.5811965812</v>
      </c>
      <c r="AS553" s="30">
        <f t="shared" si="43"/>
        <v>0.5812476547</v>
      </c>
      <c r="AT553" s="30">
        <f t="shared" si="44"/>
        <v>0.2800146063</v>
      </c>
      <c r="AU553" s="30">
        <f t="shared" si="45"/>
        <v>-0.00005107355147</v>
      </c>
      <c r="AV553" s="41">
        <f t="shared" si="46"/>
        <v>0.3846237913</v>
      </c>
      <c r="AW553" s="42">
        <f t="shared" si="47"/>
        <v>0.5075218035</v>
      </c>
      <c r="AX553" s="42">
        <f t="shared" si="48"/>
        <v>0.5074441514</v>
      </c>
      <c r="AY553" s="36">
        <f t="shared" si="49"/>
        <v>151</v>
      </c>
      <c r="AZ553" s="37">
        <f t="shared" si="50"/>
        <v>147</v>
      </c>
      <c r="BA553" s="38">
        <f t="shared" si="51"/>
        <v>76</v>
      </c>
      <c r="BB553" s="39">
        <f t="shared" si="52"/>
        <v>39</v>
      </c>
      <c r="BC553" s="43"/>
      <c r="BD553" s="43"/>
      <c r="BE553" s="43">
        <f t="shared" si="53"/>
        <v>1</v>
      </c>
      <c r="BF553" s="43">
        <f t="shared" ref="BF553:BK553" si="2244">POWER($AQ553,BF$3)</f>
        <v>0.6608695652</v>
      </c>
      <c r="BG553" s="43">
        <f t="shared" si="2244"/>
        <v>0.4367485822</v>
      </c>
      <c r="BH553" s="43">
        <f t="shared" si="2244"/>
        <v>0.2886338456</v>
      </c>
      <c r="BI553" s="43">
        <f t="shared" si="2244"/>
        <v>0.1907493241</v>
      </c>
      <c r="BJ553" s="43">
        <f t="shared" si="2244"/>
        <v>0.1260604229</v>
      </c>
      <c r="BK553" s="43">
        <f t="shared" si="2244"/>
        <v>0.08330949685</v>
      </c>
      <c r="BL553" s="43">
        <f t="shared" ref="BL553:BO553" si="2245">$AR553*BE553</f>
        <v>0.5811965812</v>
      </c>
      <c r="BM553" s="43">
        <f t="shared" si="2245"/>
        <v>0.3840951319</v>
      </c>
      <c r="BN553" s="43">
        <f t="shared" si="2245"/>
        <v>0.2538367828</v>
      </c>
      <c r="BO553" s="43">
        <f t="shared" si="2245"/>
        <v>0.1677530043</v>
      </c>
      <c r="BP553" s="43"/>
      <c r="BQ553" s="43"/>
      <c r="BR553" s="43"/>
      <c r="BS553" s="43"/>
      <c r="BT553" s="43"/>
      <c r="BU553" s="43"/>
      <c r="BV553" s="43"/>
      <c r="BW553" s="43"/>
      <c r="BX553" s="43"/>
    </row>
    <row r="554">
      <c r="A554" s="30"/>
      <c r="B554" s="30"/>
      <c r="C554" s="44">
        <f t="shared" si="56"/>
        <v>550</v>
      </c>
      <c r="D554" s="32">
        <f t="shared" si="14"/>
        <v>988</v>
      </c>
      <c r="E554" s="32">
        <f t="shared" si="15"/>
        <v>988</v>
      </c>
      <c r="F554" s="33">
        <f t="shared" si="16"/>
        <v>268</v>
      </c>
      <c r="G554" s="30">
        <f t="shared" si="17"/>
        <v>183</v>
      </c>
      <c r="H554" s="34">
        <f t="shared" si="18"/>
        <v>85</v>
      </c>
      <c r="I554" s="35">
        <f t="shared" si="19"/>
        <v>0.2110007188</v>
      </c>
      <c r="J554" s="35">
        <f t="shared" si="20"/>
        <v>0.2172800661</v>
      </c>
      <c r="K554" s="36">
        <f t="shared" si="21"/>
        <v>39</v>
      </c>
      <c r="L554" s="37">
        <f t="shared" si="22"/>
        <v>144</v>
      </c>
      <c r="M554" s="38">
        <f t="shared" si="23"/>
        <v>18</v>
      </c>
      <c r="N554" s="39">
        <f t="shared" si="24"/>
        <v>67</v>
      </c>
      <c r="O554" s="35">
        <f t="shared" si="25"/>
        <v>0.2131147541</v>
      </c>
      <c r="P554" s="35">
        <f t="shared" si="26"/>
        <v>0.2117647059</v>
      </c>
      <c r="Q554" s="40">
        <f t="shared" si="27"/>
        <v>0.2126865672</v>
      </c>
      <c r="R554" s="35">
        <f t="shared" si="28"/>
        <v>0.1111111111</v>
      </c>
      <c r="S554" s="10">
        <f t="shared" si="57"/>
        <v>0.5579628987</v>
      </c>
      <c r="T554" s="10">
        <f t="shared" si="29"/>
        <v>0.8290830761</v>
      </c>
      <c r="U554" s="10">
        <f t="shared" si="30"/>
        <v>0.8290830761</v>
      </c>
      <c r="V554" s="30">
        <f t="shared" si="31"/>
        <v>268</v>
      </c>
      <c r="W554" s="30">
        <f t="shared" si="32"/>
        <v>57</v>
      </c>
      <c r="X554" s="34">
        <f t="shared" si="33"/>
        <v>150</v>
      </c>
      <c r="Y554" s="36">
        <f t="shared" si="34"/>
        <v>132</v>
      </c>
      <c r="Z554" s="37">
        <f t="shared" ref="Z554:AA554" si="2246">L554</f>
        <v>144</v>
      </c>
      <c r="AA554" s="38">
        <f t="shared" si="2246"/>
        <v>18</v>
      </c>
      <c r="AB554" s="39">
        <f t="shared" si="36"/>
        <v>27</v>
      </c>
      <c r="AC554" s="35">
        <f t="shared" si="37"/>
        <v>0.4</v>
      </c>
      <c r="AD554" s="35">
        <f t="shared" si="38"/>
        <v>0.4782608696</v>
      </c>
      <c r="AE554" s="50">
        <f t="shared" ref="AE554:AF554" si="2247">O554</f>
        <v>0.2131147541</v>
      </c>
      <c r="AF554" s="50">
        <f t="shared" si="2247"/>
        <v>0.2117647059</v>
      </c>
      <c r="AG554" s="52">
        <f t="shared" si="40"/>
        <v>0</v>
      </c>
      <c r="AH554" s="42">
        <v>656.0</v>
      </c>
      <c r="AI554" s="42">
        <v>319.0</v>
      </c>
      <c r="AJ554" s="42">
        <v>303.0</v>
      </c>
      <c r="AK554" s="42">
        <v>73.0</v>
      </c>
      <c r="AL554" s="42">
        <v>0.8058510638297872</v>
      </c>
      <c r="AM554" s="42">
        <v>0.6728205128205128</v>
      </c>
      <c r="AN554" s="42">
        <v>0.5642076502732241</v>
      </c>
      <c r="AO554" s="42">
        <v>0.543010752688172</v>
      </c>
      <c r="AP554" s="42">
        <v>0.0</v>
      </c>
      <c r="AQ554" s="35">
        <f t="shared" si="41"/>
        <v>0.8058510638</v>
      </c>
      <c r="AR554" s="35">
        <f t="shared" si="42"/>
        <v>0.6728205128</v>
      </c>
      <c r="AS554" s="30">
        <f t="shared" si="43"/>
        <v>0.6179031312</v>
      </c>
      <c r="AT554" s="30">
        <f t="shared" si="44"/>
        <v>0.3166700827</v>
      </c>
      <c r="AU554" s="30">
        <f t="shared" si="45"/>
        <v>0.0549173816</v>
      </c>
      <c r="AV554" s="41">
        <f t="shared" si="46"/>
        <v>0.4109723834</v>
      </c>
      <c r="AW554" s="42">
        <f t="shared" si="47"/>
        <v>0.6122400993</v>
      </c>
      <c r="AX554" s="42">
        <f t="shared" si="48"/>
        <v>0.695736295</v>
      </c>
      <c r="AY554" s="36">
        <f t="shared" si="49"/>
        <v>729</v>
      </c>
      <c r="AZ554" s="37">
        <f t="shared" si="50"/>
        <v>319</v>
      </c>
      <c r="BA554" s="38">
        <f t="shared" si="51"/>
        <v>303</v>
      </c>
      <c r="BB554" s="39">
        <f t="shared" si="52"/>
        <v>73</v>
      </c>
      <c r="BC554" s="43"/>
      <c r="BD554" s="43"/>
      <c r="BE554" s="43">
        <f t="shared" si="53"/>
        <v>1</v>
      </c>
      <c r="BF554" s="43">
        <f t="shared" ref="BF554:BK554" si="2248">POWER($AQ554,BF$3)</f>
        <v>0.8058510638</v>
      </c>
      <c r="BG554" s="43">
        <f t="shared" si="2248"/>
        <v>0.6493959371</v>
      </c>
      <c r="BH554" s="43">
        <f t="shared" si="2248"/>
        <v>0.5233164067</v>
      </c>
      <c r="BI554" s="43">
        <f t="shared" si="2248"/>
        <v>0.4217150831</v>
      </c>
      <c r="BJ554" s="43">
        <f t="shared" si="2248"/>
        <v>0.3398395483</v>
      </c>
      <c r="BK554" s="43">
        <f t="shared" si="2248"/>
        <v>0.2738600616</v>
      </c>
      <c r="BL554" s="43">
        <f t="shared" ref="BL554:BO554" si="2249">$AR554*BE554</f>
        <v>0.6728205128</v>
      </c>
      <c r="BM554" s="43">
        <f t="shared" si="2249"/>
        <v>0.542193126</v>
      </c>
      <c r="BN554" s="43">
        <f t="shared" si="2249"/>
        <v>0.4369269074</v>
      </c>
      <c r="BO554" s="43">
        <f t="shared" si="2249"/>
        <v>0.3520980131</v>
      </c>
      <c r="BP554" s="43"/>
      <c r="BQ554" s="43"/>
      <c r="BR554" s="43"/>
      <c r="BS554" s="43"/>
      <c r="BT554" s="43"/>
      <c r="BU554" s="43"/>
      <c r="BV554" s="43"/>
      <c r="BW554" s="43"/>
      <c r="BX554" s="43"/>
    </row>
    <row r="555">
      <c r="A555" s="30"/>
      <c r="B555" s="30"/>
      <c r="C555" s="44">
        <f t="shared" si="56"/>
        <v>551</v>
      </c>
      <c r="D555" s="32">
        <f t="shared" si="14"/>
        <v>1864</v>
      </c>
      <c r="E555" s="32">
        <f t="shared" si="15"/>
        <v>1864</v>
      </c>
      <c r="F555" s="33">
        <f t="shared" si="16"/>
        <v>1015</v>
      </c>
      <c r="G555" s="30">
        <f t="shared" si="17"/>
        <v>731</v>
      </c>
      <c r="H555" s="34">
        <f t="shared" si="18"/>
        <v>284</v>
      </c>
      <c r="I555" s="35">
        <f t="shared" si="19"/>
        <v>0.37091256</v>
      </c>
      <c r="J555" s="35">
        <f t="shared" si="20"/>
        <v>0.4249506256</v>
      </c>
      <c r="K555" s="36">
        <f t="shared" si="21"/>
        <v>271</v>
      </c>
      <c r="L555" s="37">
        <f t="shared" si="22"/>
        <v>460</v>
      </c>
      <c r="M555" s="38">
        <f t="shared" si="23"/>
        <v>121</v>
      </c>
      <c r="N555" s="39">
        <f t="shared" si="24"/>
        <v>163</v>
      </c>
      <c r="O555" s="35">
        <f t="shared" si="25"/>
        <v>0.3707250342</v>
      </c>
      <c r="P555" s="35">
        <f t="shared" si="26"/>
        <v>0.426056338</v>
      </c>
      <c r="Q555" s="40">
        <f t="shared" si="27"/>
        <v>0.3862068966</v>
      </c>
      <c r="R555" s="35">
        <f t="shared" si="28"/>
        <v>0.2082616179</v>
      </c>
      <c r="S555" s="10">
        <f t="shared" si="57"/>
        <v>0.601861699</v>
      </c>
      <c r="T555" s="10">
        <f t="shared" si="29"/>
        <v>0.8405283347</v>
      </c>
      <c r="U555" s="10">
        <f t="shared" si="30"/>
        <v>0.8405283347</v>
      </c>
      <c r="V555" s="30">
        <f t="shared" si="31"/>
        <v>1015</v>
      </c>
      <c r="W555" s="30">
        <f t="shared" si="32"/>
        <v>392</v>
      </c>
      <c r="X555" s="34">
        <f t="shared" si="33"/>
        <v>611</v>
      </c>
      <c r="Y555" s="36">
        <f t="shared" si="34"/>
        <v>490</v>
      </c>
      <c r="Z555" s="37">
        <f t="shared" ref="Z555:AA555" si="2250">L555</f>
        <v>460</v>
      </c>
      <c r="AA555" s="38">
        <f t="shared" si="2250"/>
        <v>121</v>
      </c>
      <c r="AB555" s="39">
        <f t="shared" si="36"/>
        <v>93</v>
      </c>
      <c r="AC555" s="35">
        <f t="shared" si="37"/>
        <v>0.5654205607</v>
      </c>
      <c r="AD555" s="35">
        <f t="shared" si="38"/>
        <v>0.5157894737</v>
      </c>
      <c r="AE555" s="50">
        <f t="shared" ref="AE555:AF555" si="2251">O555</f>
        <v>0.3707250342</v>
      </c>
      <c r="AF555" s="50">
        <f t="shared" si="2251"/>
        <v>0.426056338</v>
      </c>
      <c r="AG555" s="52">
        <f t="shared" si="40"/>
        <v>0</v>
      </c>
      <c r="AH555" s="42">
        <v>221.0</v>
      </c>
      <c r="AI555" s="42">
        <v>235.0</v>
      </c>
      <c r="AJ555" s="42">
        <v>61.0</v>
      </c>
      <c r="AK555" s="42">
        <v>91.0</v>
      </c>
      <c r="AL555" s="42">
        <v>0.40131578947368424</v>
      </c>
      <c r="AM555" s="42">
        <v>0.48464912280701755</v>
      </c>
      <c r="AN555" s="42">
        <v>0.30678466076696165</v>
      </c>
      <c r="AO555" s="42">
        <v>0.30049261083743845</v>
      </c>
      <c r="AP555" s="42">
        <v>0.0</v>
      </c>
      <c r="AQ555" s="35">
        <f t="shared" si="41"/>
        <v>0.4013157895</v>
      </c>
      <c r="AR555" s="35">
        <f t="shared" si="42"/>
        <v>0.4846491228</v>
      </c>
      <c r="AS555" s="30">
        <f t="shared" si="43"/>
        <v>0.4917950873</v>
      </c>
      <c r="AT555" s="30">
        <f t="shared" si="44"/>
        <v>0.1905620388</v>
      </c>
      <c r="AU555" s="30">
        <f t="shared" si="45"/>
        <v>-0.007145964471</v>
      </c>
      <c r="AV555" s="41">
        <f t="shared" si="46"/>
        <v>0.3420778404</v>
      </c>
      <c r="AW555" s="42">
        <f t="shared" si="47"/>
        <v>0.3141402979</v>
      </c>
      <c r="AX555" s="42">
        <f t="shared" si="48"/>
        <v>0.3032755984</v>
      </c>
      <c r="AY555" s="36">
        <f t="shared" si="49"/>
        <v>102</v>
      </c>
      <c r="AZ555" s="37">
        <f t="shared" si="50"/>
        <v>235</v>
      </c>
      <c r="BA555" s="38">
        <f t="shared" si="51"/>
        <v>61</v>
      </c>
      <c r="BB555" s="39">
        <f t="shared" si="52"/>
        <v>91</v>
      </c>
      <c r="BC555" s="43"/>
      <c r="BD555" s="43"/>
      <c r="BE555" s="43">
        <f t="shared" si="53"/>
        <v>1</v>
      </c>
      <c r="BF555" s="43">
        <f t="shared" ref="BF555:BK555" si="2252">POWER($AQ555,BF$3)</f>
        <v>0.4013157895</v>
      </c>
      <c r="BG555" s="43">
        <f t="shared" si="2252"/>
        <v>0.1610543629</v>
      </c>
      <c r="BH555" s="43">
        <f t="shared" si="2252"/>
        <v>0.06463365879</v>
      </c>
      <c r="BI555" s="43">
        <f t="shared" si="2252"/>
        <v>0.0259385078</v>
      </c>
      <c r="BJ555" s="43">
        <f t="shared" si="2252"/>
        <v>0.01040953274</v>
      </c>
      <c r="BK555" s="43">
        <f t="shared" si="2252"/>
        <v>0.004177509848</v>
      </c>
      <c r="BL555" s="43">
        <f t="shared" ref="BL555:BO555" si="2253">$AR555*BE555</f>
        <v>0.4846491228</v>
      </c>
      <c r="BM555" s="43">
        <f t="shared" si="2253"/>
        <v>0.1944973453</v>
      </c>
      <c r="BN555" s="43">
        <f t="shared" si="2253"/>
        <v>0.07805485569</v>
      </c>
      <c r="BO555" s="43">
        <f t="shared" si="2253"/>
        <v>0.03132464604</v>
      </c>
      <c r="BP555" s="43"/>
      <c r="BQ555" s="43"/>
      <c r="BR555" s="43"/>
      <c r="BS555" s="43"/>
      <c r="BT555" s="43"/>
      <c r="BU555" s="43"/>
      <c r="BV555" s="43"/>
      <c r="BW555" s="43"/>
      <c r="BX555" s="43"/>
    </row>
    <row r="556">
      <c r="A556" s="30"/>
      <c r="B556" s="30"/>
      <c r="C556" s="44">
        <f t="shared" si="56"/>
        <v>552</v>
      </c>
      <c r="D556" s="32">
        <f t="shared" si="14"/>
        <v>468</v>
      </c>
      <c r="E556" s="32">
        <f t="shared" si="15"/>
        <v>468</v>
      </c>
      <c r="F556" s="33">
        <f t="shared" si="16"/>
        <v>226</v>
      </c>
      <c r="G556" s="30">
        <f t="shared" si="17"/>
        <v>136</v>
      </c>
      <c r="H556" s="34">
        <f t="shared" si="18"/>
        <v>90</v>
      </c>
      <c r="I556" s="35">
        <f t="shared" si="19"/>
        <v>0.3476586008</v>
      </c>
      <c r="J556" s="35">
        <f t="shared" si="20"/>
        <v>0.4005160913</v>
      </c>
      <c r="K556" s="36">
        <f t="shared" si="21"/>
        <v>47</v>
      </c>
      <c r="L556" s="37">
        <f t="shared" si="22"/>
        <v>89</v>
      </c>
      <c r="M556" s="38">
        <f t="shared" si="23"/>
        <v>36</v>
      </c>
      <c r="N556" s="39">
        <f t="shared" si="24"/>
        <v>54</v>
      </c>
      <c r="O556" s="35">
        <f t="shared" si="25"/>
        <v>0.3455882353</v>
      </c>
      <c r="P556" s="35">
        <f t="shared" si="26"/>
        <v>0.4</v>
      </c>
      <c r="Q556" s="40">
        <f t="shared" si="27"/>
        <v>0.3672566372</v>
      </c>
      <c r="R556" s="35">
        <f t="shared" si="28"/>
        <v>0.288</v>
      </c>
      <c r="S556" s="10">
        <f t="shared" si="57"/>
        <v>0.7665748695</v>
      </c>
      <c r="T556" s="10">
        <f t="shared" si="29"/>
        <v>1.060876835</v>
      </c>
      <c r="U556" s="10">
        <f t="shared" si="30"/>
        <v>1</v>
      </c>
      <c r="V556" s="30">
        <f t="shared" si="31"/>
        <v>226</v>
      </c>
      <c r="W556" s="30">
        <f t="shared" si="32"/>
        <v>83</v>
      </c>
      <c r="X556" s="34">
        <f t="shared" si="33"/>
        <v>173</v>
      </c>
      <c r="Y556" s="36">
        <f t="shared" si="34"/>
        <v>137</v>
      </c>
      <c r="Z556" s="37">
        <f t="shared" ref="Z556:AA556" si="2254">L556</f>
        <v>89</v>
      </c>
      <c r="AA556" s="38">
        <f t="shared" si="2254"/>
        <v>36</v>
      </c>
      <c r="AB556" s="39">
        <f t="shared" si="36"/>
        <v>0</v>
      </c>
      <c r="AC556" s="35">
        <f t="shared" si="37"/>
        <v>1</v>
      </c>
      <c r="AD556" s="35">
        <f t="shared" si="38"/>
        <v>0.6061946903</v>
      </c>
      <c r="AE556" s="50">
        <f t="shared" ref="AE556:AF556" si="2255">O556</f>
        <v>0.3455882353</v>
      </c>
      <c r="AF556" s="50">
        <f t="shared" si="2255"/>
        <v>0.4</v>
      </c>
      <c r="AG556" s="52">
        <f t="shared" si="40"/>
        <v>1</v>
      </c>
      <c r="AH556" s="42">
        <v>333.0</v>
      </c>
      <c r="AI556" s="42">
        <v>386.0</v>
      </c>
      <c r="AJ556" s="42">
        <v>104.0</v>
      </c>
      <c r="AK556" s="42">
        <v>159.0</v>
      </c>
      <c r="AL556" s="42">
        <v>0.39543726235741444</v>
      </c>
      <c r="AM556" s="42">
        <v>0.4631432545201669</v>
      </c>
      <c r="AN556" s="42">
        <v>0.37540453074433655</v>
      </c>
      <c r="AO556" s="42">
        <v>0.416</v>
      </c>
      <c r="AP556" s="42">
        <v>0.0</v>
      </c>
      <c r="AQ556" s="35">
        <f t="shared" si="41"/>
        <v>0.3954372624</v>
      </c>
      <c r="AR556" s="35">
        <f t="shared" si="42"/>
        <v>0.4631432545</v>
      </c>
      <c r="AS556" s="30">
        <f t="shared" si="43"/>
        <v>0.4894387736</v>
      </c>
      <c r="AT556" s="30">
        <f t="shared" si="44"/>
        <v>0.1882057251</v>
      </c>
      <c r="AU556" s="30">
        <f t="shared" si="45"/>
        <v>-0.02629551907</v>
      </c>
      <c r="AV556" s="41">
        <f t="shared" si="46"/>
        <v>0.3411804406</v>
      </c>
      <c r="AW556" s="42">
        <f t="shared" si="47"/>
        <v>0.3096708119</v>
      </c>
      <c r="AX556" s="42">
        <f t="shared" si="48"/>
        <v>0.2696911962</v>
      </c>
      <c r="AY556" s="36">
        <f t="shared" si="49"/>
        <v>143</v>
      </c>
      <c r="AZ556" s="37">
        <f t="shared" si="50"/>
        <v>386</v>
      </c>
      <c r="BA556" s="38">
        <f t="shared" si="51"/>
        <v>104</v>
      </c>
      <c r="BB556" s="39">
        <f t="shared" si="52"/>
        <v>159</v>
      </c>
      <c r="BC556" s="43"/>
      <c r="BD556" s="43"/>
      <c r="BE556" s="43">
        <f t="shared" si="53"/>
        <v>1</v>
      </c>
      <c r="BF556" s="43">
        <f t="shared" ref="BF556:BK556" si="2256">POWER($AQ556,BF$3)</f>
        <v>0.3954372624</v>
      </c>
      <c r="BG556" s="43">
        <f t="shared" si="2256"/>
        <v>0.1563706285</v>
      </c>
      <c r="BH556" s="43">
        <f t="shared" si="2256"/>
        <v>0.06183477323</v>
      </c>
      <c r="BI556" s="43">
        <f t="shared" si="2256"/>
        <v>0.02445177345</v>
      </c>
      <c r="BJ556" s="43">
        <f t="shared" si="2256"/>
        <v>0.009669142351</v>
      </c>
      <c r="BK556" s="43">
        <f t="shared" si="2256"/>
        <v>0.003823539181</v>
      </c>
      <c r="BL556" s="43">
        <f t="shared" ref="BL556:BO556" si="2257">$AR556*BE556</f>
        <v>0.4631432545</v>
      </c>
      <c r="BM556" s="43">
        <f t="shared" si="2257"/>
        <v>0.1831441006</v>
      </c>
      <c r="BN556" s="43">
        <f t="shared" si="2257"/>
        <v>0.07242200178</v>
      </c>
      <c r="BO556" s="43">
        <f t="shared" si="2257"/>
        <v>0.02863835812</v>
      </c>
      <c r="BP556" s="43"/>
      <c r="BQ556" s="43"/>
      <c r="BR556" s="43"/>
      <c r="BS556" s="43"/>
      <c r="BT556" s="43"/>
      <c r="BU556" s="43"/>
      <c r="BV556" s="43"/>
      <c r="BW556" s="43"/>
      <c r="BX556" s="43"/>
    </row>
    <row r="557">
      <c r="A557" s="30"/>
      <c r="B557" s="30"/>
      <c r="C557" s="44">
        <f t="shared" si="56"/>
        <v>553</v>
      </c>
      <c r="D557" s="32">
        <f t="shared" si="14"/>
        <v>1602</v>
      </c>
      <c r="E557" s="32">
        <f t="shared" si="15"/>
        <v>1602</v>
      </c>
      <c r="F557" s="33">
        <f t="shared" si="16"/>
        <v>761</v>
      </c>
      <c r="G557" s="30">
        <f t="shared" si="17"/>
        <v>373</v>
      </c>
      <c r="H557" s="34">
        <f t="shared" si="18"/>
        <v>388</v>
      </c>
      <c r="I557" s="35">
        <f t="shared" si="19"/>
        <v>0.4545512516</v>
      </c>
      <c r="J557" s="35">
        <f t="shared" si="20"/>
        <v>0.4050722621</v>
      </c>
      <c r="K557" s="36">
        <f t="shared" si="21"/>
        <v>170</v>
      </c>
      <c r="L557" s="37">
        <f t="shared" si="22"/>
        <v>203</v>
      </c>
      <c r="M557" s="38">
        <f t="shared" si="23"/>
        <v>157</v>
      </c>
      <c r="N557" s="39">
        <f t="shared" si="24"/>
        <v>231</v>
      </c>
      <c r="O557" s="35">
        <f t="shared" si="25"/>
        <v>0.4557640751</v>
      </c>
      <c r="P557" s="35">
        <f t="shared" si="26"/>
        <v>0.4046391753</v>
      </c>
      <c r="Q557" s="40">
        <f t="shared" si="27"/>
        <v>0.4296977661</v>
      </c>
      <c r="R557" s="35">
        <f t="shared" si="28"/>
        <v>0.4361111111</v>
      </c>
      <c r="S557" s="10">
        <f t="shared" si="57"/>
        <v>0.834713719</v>
      </c>
      <c r="T557" s="10">
        <f t="shared" si="29"/>
        <v>1.080313929</v>
      </c>
      <c r="U557" s="10">
        <f t="shared" si="30"/>
        <v>1</v>
      </c>
      <c r="V557" s="30">
        <f t="shared" si="31"/>
        <v>761</v>
      </c>
      <c r="W557" s="30">
        <f t="shared" si="32"/>
        <v>327</v>
      </c>
      <c r="X557" s="34">
        <f t="shared" si="33"/>
        <v>635</v>
      </c>
      <c r="Y557" s="36">
        <f t="shared" si="34"/>
        <v>478</v>
      </c>
      <c r="Z557" s="37">
        <f t="shared" ref="Z557:AA557" si="2258">L557</f>
        <v>203</v>
      </c>
      <c r="AA557" s="38">
        <f t="shared" si="2258"/>
        <v>157</v>
      </c>
      <c r="AB557" s="39">
        <f t="shared" si="36"/>
        <v>0</v>
      </c>
      <c r="AC557" s="35">
        <f t="shared" si="37"/>
        <v>1</v>
      </c>
      <c r="AD557" s="35">
        <f t="shared" si="38"/>
        <v>0.7019089574</v>
      </c>
      <c r="AE557" s="50">
        <f t="shared" ref="AE557:AF557" si="2259">O557</f>
        <v>0.4557640751</v>
      </c>
      <c r="AF557" s="50">
        <f t="shared" si="2259"/>
        <v>0.4046391753</v>
      </c>
      <c r="AG557" s="52">
        <f t="shared" si="40"/>
        <v>1</v>
      </c>
      <c r="AH557" s="42">
        <v>832.0</v>
      </c>
      <c r="AI557" s="42">
        <v>1035.0</v>
      </c>
      <c r="AJ557" s="42">
        <v>234.0</v>
      </c>
      <c r="AK557" s="42">
        <v>478.0</v>
      </c>
      <c r="AL557" s="42">
        <v>0.32865168539325845</v>
      </c>
      <c r="AM557" s="42">
        <v>0.44563470808784145</v>
      </c>
      <c r="AN557" s="42">
        <v>0.3857566765578635</v>
      </c>
      <c r="AO557" s="42">
        <v>0.39327731092436974</v>
      </c>
      <c r="AP557" s="42">
        <v>0.0</v>
      </c>
      <c r="AQ557" s="35">
        <f t="shared" si="41"/>
        <v>0.3286516854</v>
      </c>
      <c r="AR557" s="35">
        <f t="shared" si="42"/>
        <v>0.4456347081</v>
      </c>
      <c r="AS557" s="30">
        <f t="shared" si="43"/>
        <v>0.4617013326</v>
      </c>
      <c r="AT557" s="30">
        <f t="shared" si="44"/>
        <v>0.1604682841</v>
      </c>
      <c r="AU557" s="30">
        <f t="shared" si="45"/>
        <v>-0.0160666245</v>
      </c>
      <c r="AV557" s="41">
        <f t="shared" si="46"/>
        <v>0.3311845917</v>
      </c>
      <c r="AW557" s="42">
        <f t="shared" si="47"/>
        <v>0.2586136119</v>
      </c>
      <c r="AX557" s="42">
        <f t="shared" si="48"/>
        <v>0.234185972</v>
      </c>
      <c r="AY557" s="36">
        <f t="shared" si="49"/>
        <v>317</v>
      </c>
      <c r="AZ557" s="37">
        <f t="shared" si="50"/>
        <v>1035</v>
      </c>
      <c r="BA557" s="38">
        <f t="shared" si="51"/>
        <v>234</v>
      </c>
      <c r="BB557" s="39">
        <f t="shared" si="52"/>
        <v>478</v>
      </c>
      <c r="BC557" s="43"/>
      <c r="BD557" s="43"/>
      <c r="BE557" s="43">
        <f t="shared" si="53"/>
        <v>1</v>
      </c>
      <c r="BF557" s="43">
        <f t="shared" ref="BF557:BK557" si="2260">POWER($AQ557,BF$3)</f>
        <v>0.3286516854</v>
      </c>
      <c r="BG557" s="43">
        <f t="shared" si="2260"/>
        <v>0.1080119303</v>
      </c>
      <c r="BH557" s="43">
        <f t="shared" si="2260"/>
        <v>0.03549830294</v>
      </c>
      <c r="BI557" s="43">
        <f t="shared" si="2260"/>
        <v>0.01166657709</v>
      </c>
      <c r="BJ557" s="43">
        <f t="shared" si="2260"/>
        <v>0.003834240223</v>
      </c>
      <c r="BK557" s="43">
        <f t="shared" si="2260"/>
        <v>0.001260129512</v>
      </c>
      <c r="BL557" s="43">
        <f t="shared" ref="BL557:BO557" si="2261">$AR557*BE557</f>
        <v>0.4456347081</v>
      </c>
      <c r="BM557" s="43">
        <f t="shared" si="2261"/>
        <v>0.1464585979</v>
      </c>
      <c r="BN557" s="43">
        <f t="shared" si="2261"/>
        <v>0.04813386503</v>
      </c>
      <c r="BO557" s="43">
        <f t="shared" si="2261"/>
        <v>0.01581927587</v>
      </c>
      <c r="BP557" s="43"/>
      <c r="BQ557" s="43"/>
      <c r="BR557" s="43"/>
      <c r="BS557" s="43"/>
      <c r="BT557" s="43"/>
      <c r="BU557" s="43"/>
      <c r="BV557" s="43"/>
      <c r="BW557" s="43"/>
      <c r="BX557" s="43"/>
    </row>
    <row r="558">
      <c r="A558" s="30"/>
      <c r="B558" s="30"/>
      <c r="C558" s="44">
        <f t="shared" si="56"/>
        <v>554</v>
      </c>
      <c r="D558" s="32">
        <f t="shared" si="14"/>
        <v>2631</v>
      </c>
      <c r="E558" s="32">
        <f t="shared" si="15"/>
        <v>2631</v>
      </c>
      <c r="F558" s="33">
        <f t="shared" si="16"/>
        <v>1263</v>
      </c>
      <c r="G558" s="30">
        <f t="shared" si="17"/>
        <v>1075</v>
      </c>
      <c r="H558" s="34">
        <f t="shared" si="18"/>
        <v>188</v>
      </c>
      <c r="I558" s="35">
        <f t="shared" si="19"/>
        <v>0.2558184766</v>
      </c>
      <c r="J558" s="35">
        <f t="shared" si="20"/>
        <v>0.2388227641</v>
      </c>
      <c r="K558" s="36">
        <f t="shared" si="21"/>
        <v>275</v>
      </c>
      <c r="L558" s="37">
        <f t="shared" si="22"/>
        <v>800</v>
      </c>
      <c r="M558" s="38">
        <f t="shared" si="23"/>
        <v>45</v>
      </c>
      <c r="N558" s="39">
        <f t="shared" si="24"/>
        <v>143</v>
      </c>
      <c r="O558" s="35">
        <f t="shared" si="25"/>
        <v>0.2558139535</v>
      </c>
      <c r="P558" s="35">
        <f t="shared" si="26"/>
        <v>0.2393617021</v>
      </c>
      <c r="Q558" s="40">
        <f t="shared" si="27"/>
        <v>0.253365004</v>
      </c>
      <c r="R558" s="35">
        <f t="shared" si="28"/>
        <v>0.05325443787</v>
      </c>
      <c r="S558" s="10">
        <f t="shared" si="57"/>
        <v>0.6593540478</v>
      </c>
      <c r="T558" s="10">
        <f t="shared" si="29"/>
        <v>1.031339937</v>
      </c>
      <c r="U558" s="10">
        <f t="shared" si="30"/>
        <v>1</v>
      </c>
      <c r="V558" s="30">
        <f t="shared" si="31"/>
        <v>1263</v>
      </c>
      <c r="W558" s="30">
        <f t="shared" si="32"/>
        <v>320</v>
      </c>
      <c r="X558" s="34">
        <f t="shared" si="33"/>
        <v>833</v>
      </c>
      <c r="Y558" s="36">
        <f t="shared" si="34"/>
        <v>788</v>
      </c>
      <c r="Z558" s="37">
        <f t="shared" ref="Z558:AA558" si="2262">L558</f>
        <v>800</v>
      </c>
      <c r="AA558" s="38">
        <f t="shared" si="2262"/>
        <v>45</v>
      </c>
      <c r="AB558" s="39">
        <f t="shared" si="36"/>
        <v>0</v>
      </c>
      <c r="AC558" s="35">
        <f t="shared" si="37"/>
        <v>1</v>
      </c>
      <c r="AD558" s="35">
        <f t="shared" si="38"/>
        <v>0.4962216625</v>
      </c>
      <c r="AE558" s="50">
        <f t="shared" ref="AE558:AF558" si="2263">O558</f>
        <v>0.2558139535</v>
      </c>
      <c r="AF558" s="50">
        <f t="shared" si="2263"/>
        <v>0.2393617021</v>
      </c>
      <c r="AG558" s="52">
        <f t="shared" si="40"/>
        <v>1</v>
      </c>
      <c r="AH558" s="42">
        <v>552.0</v>
      </c>
      <c r="AI558" s="42">
        <v>449.0</v>
      </c>
      <c r="AJ558" s="42">
        <v>156.0</v>
      </c>
      <c r="AK558" s="42">
        <v>40.0</v>
      </c>
      <c r="AL558" s="42">
        <v>0.7959183673469388</v>
      </c>
      <c r="AM558" s="42">
        <v>0.5514485514485514</v>
      </c>
      <c r="AN558" s="42">
        <v>0.3397058823529412</v>
      </c>
      <c r="AO558" s="42">
        <v>0.4262295081967213</v>
      </c>
      <c r="AP558" s="42">
        <v>0.0</v>
      </c>
      <c r="AQ558" s="35">
        <f t="shared" si="41"/>
        <v>0.7959183673</v>
      </c>
      <c r="AR558" s="35">
        <f t="shared" si="42"/>
        <v>0.5514485514</v>
      </c>
      <c r="AS558" s="30">
        <f t="shared" si="43"/>
        <v>0.6157159614</v>
      </c>
      <c r="AT558" s="30">
        <f t="shared" si="44"/>
        <v>0.3144829129</v>
      </c>
      <c r="AU558" s="30">
        <f t="shared" si="45"/>
        <v>-0.06426740994</v>
      </c>
      <c r="AV558" s="41">
        <f t="shared" si="46"/>
        <v>0.409106132</v>
      </c>
      <c r="AW558" s="42">
        <f t="shared" si="47"/>
        <v>0.6051386411</v>
      </c>
      <c r="AX558" s="42">
        <f t="shared" si="48"/>
        <v>0.5074266949</v>
      </c>
      <c r="AY558" s="36">
        <f t="shared" si="49"/>
        <v>463</v>
      </c>
      <c r="AZ558" s="37">
        <f t="shared" si="50"/>
        <v>449</v>
      </c>
      <c r="BA558" s="38">
        <f t="shared" si="51"/>
        <v>156</v>
      </c>
      <c r="BB558" s="39">
        <f t="shared" si="52"/>
        <v>40</v>
      </c>
      <c r="BC558" s="43"/>
      <c r="BD558" s="43"/>
      <c r="BE558" s="43">
        <f t="shared" si="53"/>
        <v>1</v>
      </c>
      <c r="BF558" s="43">
        <f t="shared" ref="BF558:BK558" si="2264">POWER($AQ558,BF$3)</f>
        <v>0.7959183673</v>
      </c>
      <c r="BG558" s="43">
        <f t="shared" si="2264"/>
        <v>0.6334860475</v>
      </c>
      <c r="BH558" s="43">
        <f t="shared" si="2264"/>
        <v>0.5042031806</v>
      </c>
      <c r="BI558" s="43">
        <f t="shared" si="2264"/>
        <v>0.4013045724</v>
      </c>
      <c r="BJ558" s="43">
        <f t="shared" si="2264"/>
        <v>0.31940568</v>
      </c>
      <c r="BK558" s="43">
        <f t="shared" si="2264"/>
        <v>0.2542208474</v>
      </c>
      <c r="BL558" s="43">
        <f t="shared" ref="BL558:BO558" si="2265">$AR558*BE558</f>
        <v>0.5514485514</v>
      </c>
      <c r="BM558" s="43">
        <f t="shared" si="2265"/>
        <v>0.4389080307</v>
      </c>
      <c r="BN558" s="43">
        <f t="shared" si="2265"/>
        <v>0.3493349632</v>
      </c>
      <c r="BO558" s="43">
        <f t="shared" si="2265"/>
        <v>0.2780421136</v>
      </c>
      <c r="BP558" s="43"/>
      <c r="BQ558" s="43"/>
      <c r="BR558" s="43"/>
      <c r="BS558" s="43"/>
      <c r="BT558" s="43"/>
      <c r="BU558" s="43"/>
      <c r="BV558" s="43"/>
      <c r="BW558" s="43"/>
      <c r="BX558" s="43"/>
    </row>
    <row r="559">
      <c r="A559" s="30"/>
      <c r="B559" s="30"/>
      <c r="C559" s="44">
        <f t="shared" si="56"/>
        <v>555</v>
      </c>
      <c r="D559" s="32">
        <f t="shared" si="14"/>
        <v>968</v>
      </c>
      <c r="E559" s="32">
        <f t="shared" si="15"/>
        <v>968</v>
      </c>
      <c r="F559" s="33">
        <f t="shared" si="16"/>
        <v>658</v>
      </c>
      <c r="G559" s="30">
        <f t="shared" si="17"/>
        <v>328</v>
      </c>
      <c r="H559" s="34">
        <f t="shared" si="18"/>
        <v>330</v>
      </c>
      <c r="I559" s="35">
        <f t="shared" si="19"/>
        <v>0.2562902157</v>
      </c>
      <c r="J559" s="35">
        <f t="shared" si="20"/>
        <v>0.191806236</v>
      </c>
      <c r="K559" s="36">
        <f t="shared" si="21"/>
        <v>84</v>
      </c>
      <c r="L559" s="37">
        <f t="shared" si="22"/>
        <v>244</v>
      </c>
      <c r="M559" s="38">
        <f t="shared" si="23"/>
        <v>63</v>
      </c>
      <c r="N559" s="39">
        <f t="shared" si="24"/>
        <v>267</v>
      </c>
      <c r="O559" s="35">
        <f t="shared" si="25"/>
        <v>0.256097561</v>
      </c>
      <c r="P559" s="35">
        <f t="shared" si="26"/>
        <v>0.1909090909</v>
      </c>
      <c r="Q559" s="40">
        <f t="shared" si="27"/>
        <v>0.2234042553</v>
      </c>
      <c r="R559" s="35">
        <f t="shared" si="28"/>
        <v>0.2052117264</v>
      </c>
      <c r="S559" s="10">
        <f t="shared" si="57"/>
        <v>0.6256419613</v>
      </c>
      <c r="T559" s="10">
        <f t="shared" si="29"/>
        <v>0.8814123037</v>
      </c>
      <c r="U559" s="10">
        <f t="shared" si="30"/>
        <v>0.8814123037</v>
      </c>
      <c r="V559" s="30">
        <f t="shared" si="31"/>
        <v>658</v>
      </c>
      <c r="W559" s="30">
        <f t="shared" si="32"/>
        <v>147</v>
      </c>
      <c r="X559" s="34">
        <f t="shared" si="33"/>
        <v>412</v>
      </c>
      <c r="Y559" s="36">
        <f t="shared" si="34"/>
        <v>349</v>
      </c>
      <c r="Z559" s="37">
        <f t="shared" ref="Z559:AA559" si="2266">L559</f>
        <v>244</v>
      </c>
      <c r="AA559" s="38">
        <f t="shared" si="2266"/>
        <v>63</v>
      </c>
      <c r="AB559" s="39">
        <f t="shared" si="36"/>
        <v>47</v>
      </c>
      <c r="AC559" s="35">
        <f t="shared" si="37"/>
        <v>0.5727272727</v>
      </c>
      <c r="AD559" s="35">
        <f t="shared" si="38"/>
        <v>0.5885328836</v>
      </c>
      <c r="AE559" s="50">
        <f t="shared" ref="AE559:AF559" si="2267">O559</f>
        <v>0.256097561</v>
      </c>
      <c r="AF559" s="50">
        <f t="shared" si="2267"/>
        <v>0.1909090909</v>
      </c>
      <c r="AG559" s="52">
        <f t="shared" si="40"/>
        <v>0</v>
      </c>
      <c r="AH559" s="42">
        <v>235.0</v>
      </c>
      <c r="AI559" s="42">
        <v>295.0</v>
      </c>
      <c r="AJ559" s="42">
        <v>62.0</v>
      </c>
      <c r="AK559" s="42">
        <v>113.0</v>
      </c>
      <c r="AL559" s="42">
        <v>0.35428571428571426</v>
      </c>
      <c r="AM559" s="42">
        <v>0.44339622641509435</v>
      </c>
      <c r="AN559" s="42">
        <v>0.30424528301886794</v>
      </c>
      <c r="AO559" s="42">
        <v>0.33695652173913043</v>
      </c>
      <c r="AP559" s="42">
        <v>0.0</v>
      </c>
      <c r="AQ559" s="35">
        <f t="shared" si="41"/>
        <v>0.3542857143</v>
      </c>
      <c r="AR559" s="35">
        <f t="shared" si="42"/>
        <v>0.4433962264</v>
      </c>
      <c r="AS559" s="30">
        <f t="shared" si="43"/>
        <v>0.4725561436</v>
      </c>
      <c r="AT559" s="30">
        <f t="shared" si="44"/>
        <v>0.1713230951</v>
      </c>
      <c r="AU559" s="30">
        <f t="shared" si="45"/>
        <v>-0.02915991714</v>
      </c>
      <c r="AV559" s="41">
        <f t="shared" si="46"/>
        <v>0.3349781004</v>
      </c>
      <c r="AW559" s="42">
        <f t="shared" si="47"/>
        <v>0.2782714235</v>
      </c>
      <c r="AX559" s="42">
        <f t="shared" si="48"/>
        <v>0.233936787</v>
      </c>
      <c r="AY559" s="36">
        <f t="shared" si="49"/>
        <v>90</v>
      </c>
      <c r="AZ559" s="37">
        <f t="shared" si="50"/>
        <v>295</v>
      </c>
      <c r="BA559" s="38">
        <f t="shared" si="51"/>
        <v>62</v>
      </c>
      <c r="BB559" s="39">
        <f t="shared" si="52"/>
        <v>113</v>
      </c>
      <c r="BC559" s="43"/>
      <c r="BD559" s="43"/>
      <c r="BE559" s="43">
        <f t="shared" si="53"/>
        <v>1</v>
      </c>
      <c r="BF559" s="43">
        <f t="shared" ref="BF559:BK559" si="2268">POWER($AQ559,BF$3)</f>
        <v>0.3542857143</v>
      </c>
      <c r="BG559" s="43">
        <f t="shared" si="2268"/>
        <v>0.1255183673</v>
      </c>
      <c r="BH559" s="43">
        <f t="shared" si="2268"/>
        <v>0.04446936443</v>
      </c>
      <c r="BI559" s="43">
        <f t="shared" si="2268"/>
        <v>0.01575486054</v>
      </c>
      <c r="BJ559" s="43">
        <f t="shared" si="2268"/>
        <v>0.00558172202</v>
      </c>
      <c r="BK559" s="43">
        <f t="shared" si="2268"/>
        <v>0.001977524373</v>
      </c>
      <c r="BL559" s="43">
        <f t="shared" ref="BL559:BO559" si="2269">$AR559*BE559</f>
        <v>0.4433962264</v>
      </c>
      <c r="BM559" s="43">
        <f t="shared" si="2269"/>
        <v>0.1570889488</v>
      </c>
      <c r="BN559" s="43">
        <f t="shared" si="2269"/>
        <v>0.05565437043</v>
      </c>
      <c r="BO559" s="43">
        <f t="shared" si="2269"/>
        <v>0.01971754838</v>
      </c>
      <c r="BP559" s="43"/>
      <c r="BQ559" s="43"/>
      <c r="BR559" s="43"/>
      <c r="BS559" s="43"/>
      <c r="BT559" s="43"/>
      <c r="BU559" s="43"/>
      <c r="BV559" s="43"/>
      <c r="BW559" s="43"/>
      <c r="BX559" s="43"/>
    </row>
    <row r="560">
      <c r="A560" s="30"/>
      <c r="B560" s="30"/>
      <c r="C560" s="44">
        <f t="shared" si="56"/>
        <v>556</v>
      </c>
      <c r="D560" s="32">
        <f t="shared" si="14"/>
        <v>1664</v>
      </c>
      <c r="E560" s="32">
        <f t="shared" si="15"/>
        <v>1664</v>
      </c>
      <c r="F560" s="33">
        <f t="shared" si="16"/>
        <v>936</v>
      </c>
      <c r="G560" s="30">
        <f t="shared" si="17"/>
        <v>718</v>
      </c>
      <c r="H560" s="34">
        <f t="shared" si="18"/>
        <v>218</v>
      </c>
      <c r="I560" s="35">
        <f t="shared" si="19"/>
        <v>0.5151348254</v>
      </c>
      <c r="J560" s="35">
        <f t="shared" si="20"/>
        <v>0.4752097882</v>
      </c>
      <c r="K560" s="36">
        <f t="shared" si="21"/>
        <v>370</v>
      </c>
      <c r="L560" s="37">
        <f t="shared" si="22"/>
        <v>348</v>
      </c>
      <c r="M560" s="38">
        <f t="shared" si="23"/>
        <v>104</v>
      </c>
      <c r="N560" s="39">
        <f t="shared" si="24"/>
        <v>114</v>
      </c>
      <c r="O560" s="35">
        <f t="shared" si="25"/>
        <v>0.5153203343</v>
      </c>
      <c r="P560" s="35">
        <f t="shared" si="26"/>
        <v>0.4770642202</v>
      </c>
      <c r="Q560" s="40">
        <f t="shared" si="27"/>
        <v>0.5064102564</v>
      </c>
      <c r="R560" s="35">
        <f t="shared" si="28"/>
        <v>0.2300884956</v>
      </c>
      <c r="S560" s="10">
        <f t="shared" si="57"/>
        <v>0.5564058757</v>
      </c>
      <c r="T560" s="10">
        <f t="shared" si="29"/>
        <v>0.7524135203</v>
      </c>
      <c r="U560" s="10">
        <f t="shared" si="30"/>
        <v>0.7524135203</v>
      </c>
      <c r="V560" s="30">
        <f t="shared" si="31"/>
        <v>936</v>
      </c>
      <c r="W560" s="30">
        <f t="shared" si="32"/>
        <v>474</v>
      </c>
      <c r="X560" s="34">
        <f t="shared" si="33"/>
        <v>521</v>
      </c>
      <c r="Y560" s="36">
        <f t="shared" si="34"/>
        <v>417</v>
      </c>
      <c r="Z560" s="37">
        <f t="shared" ref="Z560:AA560" si="2270">L560</f>
        <v>348</v>
      </c>
      <c r="AA560" s="38">
        <f t="shared" si="2270"/>
        <v>104</v>
      </c>
      <c r="AB560" s="39">
        <f t="shared" si="36"/>
        <v>137</v>
      </c>
      <c r="AC560" s="35">
        <f t="shared" si="37"/>
        <v>0.4315352697</v>
      </c>
      <c r="AD560" s="35">
        <f t="shared" si="38"/>
        <v>0.5450980392</v>
      </c>
      <c r="AE560" s="50">
        <f t="shared" ref="AE560:AF560" si="2271">O560</f>
        <v>0.5153203343</v>
      </c>
      <c r="AF560" s="50">
        <f t="shared" si="2271"/>
        <v>0.4770642202</v>
      </c>
      <c r="AG560" s="52">
        <f t="shared" si="40"/>
        <v>0</v>
      </c>
      <c r="AH560" s="42">
        <v>723.0</v>
      </c>
      <c r="AI560" s="42">
        <v>465.0</v>
      </c>
      <c r="AJ560" s="42">
        <v>231.0</v>
      </c>
      <c r="AK560" s="42">
        <v>94.0</v>
      </c>
      <c r="AL560" s="42">
        <v>0.7107692307692308</v>
      </c>
      <c r="AM560" s="42">
        <v>0.6085858585858586</v>
      </c>
      <c r="AN560" s="42">
        <v>0.5326633165829145</v>
      </c>
      <c r="AO560" s="42">
        <v>0.5552884615384616</v>
      </c>
      <c r="AP560" s="42">
        <v>0.0</v>
      </c>
      <c r="AQ560" s="35">
        <f t="shared" si="41"/>
        <v>0.7107692308</v>
      </c>
      <c r="AR560" s="35">
        <f t="shared" si="42"/>
        <v>0.6085858586</v>
      </c>
      <c r="AS560" s="30">
        <f t="shared" si="43"/>
        <v>0.5949950608</v>
      </c>
      <c r="AT560" s="30">
        <f t="shared" si="44"/>
        <v>0.2937620123</v>
      </c>
      <c r="AU560" s="30">
        <f t="shared" si="45"/>
        <v>0.01359079779</v>
      </c>
      <c r="AV560" s="41">
        <f t="shared" si="46"/>
        <v>0.3934777988</v>
      </c>
      <c r="AW560" s="42">
        <f t="shared" si="47"/>
        <v>0.5438239694</v>
      </c>
      <c r="AX560" s="42">
        <f t="shared" si="48"/>
        <v>0.564487371</v>
      </c>
      <c r="AY560" s="36">
        <f t="shared" si="49"/>
        <v>603</v>
      </c>
      <c r="AZ560" s="37">
        <f t="shared" si="50"/>
        <v>465</v>
      </c>
      <c r="BA560" s="38">
        <f t="shared" si="51"/>
        <v>231</v>
      </c>
      <c r="BB560" s="39">
        <f t="shared" si="52"/>
        <v>94</v>
      </c>
      <c r="BC560" s="43"/>
      <c r="BD560" s="43"/>
      <c r="BE560" s="43">
        <f t="shared" si="53"/>
        <v>1</v>
      </c>
      <c r="BF560" s="43">
        <f t="shared" ref="BF560:BK560" si="2272">POWER($AQ560,BF$3)</f>
        <v>0.7107692308</v>
      </c>
      <c r="BG560" s="43">
        <f t="shared" si="2272"/>
        <v>0.5051928994</v>
      </c>
      <c r="BH560" s="43">
        <f t="shared" si="2272"/>
        <v>0.3590755685</v>
      </c>
      <c r="BI560" s="43">
        <f t="shared" si="2272"/>
        <v>0.2552198656</v>
      </c>
      <c r="BJ560" s="43">
        <f t="shared" si="2272"/>
        <v>0.1814024276</v>
      </c>
      <c r="BK560" s="43">
        <f t="shared" si="2272"/>
        <v>0.1289352639</v>
      </c>
      <c r="BL560" s="43">
        <f t="shared" ref="BL560:BO560" si="2273">$AR560*BE560</f>
        <v>0.6085858586</v>
      </c>
      <c r="BM560" s="43">
        <f t="shared" si="2273"/>
        <v>0.4325641026</v>
      </c>
      <c r="BN560" s="43">
        <f t="shared" si="2273"/>
        <v>0.3074532544</v>
      </c>
      <c r="BO560" s="43">
        <f t="shared" si="2273"/>
        <v>0.2185283132</v>
      </c>
      <c r="BP560" s="43"/>
      <c r="BQ560" s="43"/>
      <c r="BR560" s="43"/>
      <c r="BS560" s="43"/>
      <c r="BT560" s="43"/>
      <c r="BU560" s="43"/>
      <c r="BV560" s="43"/>
      <c r="BW560" s="43"/>
      <c r="BX560" s="43"/>
    </row>
    <row r="561">
      <c r="A561" s="30"/>
      <c r="B561" s="30"/>
      <c r="C561" s="44">
        <f t="shared" si="56"/>
        <v>557</v>
      </c>
      <c r="D561" s="32">
        <f t="shared" si="14"/>
        <v>1316</v>
      </c>
      <c r="E561" s="32">
        <f t="shared" si="15"/>
        <v>1316</v>
      </c>
      <c r="F561" s="33">
        <f t="shared" si="16"/>
        <v>457</v>
      </c>
      <c r="G561" s="30">
        <f t="shared" si="17"/>
        <v>268</v>
      </c>
      <c r="H561" s="34">
        <f t="shared" si="18"/>
        <v>189</v>
      </c>
      <c r="I561" s="35">
        <f t="shared" si="19"/>
        <v>0.2689575715</v>
      </c>
      <c r="J561" s="35">
        <f t="shared" si="20"/>
        <v>0.2834122389</v>
      </c>
      <c r="K561" s="36">
        <f t="shared" si="21"/>
        <v>72</v>
      </c>
      <c r="L561" s="37">
        <f t="shared" si="22"/>
        <v>196</v>
      </c>
      <c r="M561" s="38">
        <f t="shared" si="23"/>
        <v>54</v>
      </c>
      <c r="N561" s="39">
        <f t="shared" si="24"/>
        <v>135</v>
      </c>
      <c r="O561" s="35">
        <f t="shared" si="25"/>
        <v>0.2686567164</v>
      </c>
      <c r="P561" s="35">
        <f t="shared" si="26"/>
        <v>0.2857142857</v>
      </c>
      <c r="Q561" s="40">
        <f t="shared" si="27"/>
        <v>0.2757111597</v>
      </c>
      <c r="R561" s="35">
        <f t="shared" si="28"/>
        <v>0.216</v>
      </c>
      <c r="S561" s="10">
        <f t="shared" si="57"/>
        <v>0.4686564693</v>
      </c>
      <c r="T561" s="10">
        <f t="shared" si="29"/>
        <v>0.6173384742</v>
      </c>
      <c r="U561" s="10">
        <f t="shared" si="30"/>
        <v>0.6173384742</v>
      </c>
      <c r="V561" s="30">
        <f t="shared" si="31"/>
        <v>457</v>
      </c>
      <c r="W561" s="30">
        <f t="shared" si="32"/>
        <v>126</v>
      </c>
      <c r="X561" s="34">
        <f t="shared" si="33"/>
        <v>214</v>
      </c>
      <c r="Y561" s="36">
        <f t="shared" si="34"/>
        <v>160</v>
      </c>
      <c r="Z561" s="37">
        <f t="shared" ref="Z561:AA561" si="2274">L561</f>
        <v>196</v>
      </c>
      <c r="AA561" s="38">
        <f t="shared" si="2274"/>
        <v>54</v>
      </c>
      <c r="AB561" s="39">
        <f t="shared" si="36"/>
        <v>99</v>
      </c>
      <c r="AC561" s="35">
        <f t="shared" si="37"/>
        <v>0.3529411765</v>
      </c>
      <c r="AD561" s="35">
        <f t="shared" si="38"/>
        <v>0.4494382022</v>
      </c>
      <c r="AE561" s="50">
        <f t="shared" ref="AE561:AF561" si="2275">O561</f>
        <v>0.2686567164</v>
      </c>
      <c r="AF561" s="50">
        <f t="shared" si="2275"/>
        <v>0.2857142857</v>
      </c>
      <c r="AG561" s="52">
        <f t="shared" si="40"/>
        <v>0</v>
      </c>
      <c r="AH561" s="42">
        <v>646.0</v>
      </c>
      <c r="AI561" s="42">
        <v>365.0</v>
      </c>
      <c r="AJ561" s="42">
        <v>298.0</v>
      </c>
      <c r="AK561" s="42">
        <v>164.0</v>
      </c>
      <c r="AL561" s="42">
        <v>0.645021645021645</v>
      </c>
      <c r="AM561" s="42">
        <v>0.6389713155291791</v>
      </c>
      <c r="AN561" s="42">
        <v>0.604978354978355</v>
      </c>
      <c r="AO561" s="42">
        <v>0.6069246435845214</v>
      </c>
      <c r="AP561" s="42">
        <v>0.0</v>
      </c>
      <c r="AQ561" s="35">
        <f t="shared" si="41"/>
        <v>0.645021645</v>
      </c>
      <c r="AR561" s="35">
        <f t="shared" si="42"/>
        <v>0.6389713155</v>
      </c>
      <c r="AS561" s="30">
        <f t="shared" si="43"/>
        <v>0.5766393062</v>
      </c>
      <c r="AT561" s="30">
        <f t="shared" si="44"/>
        <v>0.2754062578</v>
      </c>
      <c r="AU561" s="30">
        <f t="shared" si="45"/>
        <v>0.06233200928</v>
      </c>
      <c r="AV561" s="41">
        <f t="shared" si="46"/>
        <v>0.381858301</v>
      </c>
      <c r="AW561" s="42">
        <f t="shared" si="47"/>
        <v>0.4959342342</v>
      </c>
      <c r="AX561" s="42">
        <f t="shared" si="48"/>
        <v>0.5907036041</v>
      </c>
      <c r="AY561" s="36">
        <f t="shared" si="49"/>
        <v>527</v>
      </c>
      <c r="AZ561" s="37">
        <f t="shared" si="50"/>
        <v>365</v>
      </c>
      <c r="BA561" s="38">
        <f t="shared" si="51"/>
        <v>298</v>
      </c>
      <c r="BB561" s="39">
        <f t="shared" si="52"/>
        <v>164</v>
      </c>
      <c r="BC561" s="43"/>
      <c r="BD561" s="43"/>
      <c r="BE561" s="43">
        <f t="shared" si="53"/>
        <v>1</v>
      </c>
      <c r="BF561" s="43">
        <f t="shared" ref="BF561:BK561" si="2276">POWER($AQ561,BF$3)</f>
        <v>0.645021645</v>
      </c>
      <c r="BG561" s="43">
        <f t="shared" si="2276"/>
        <v>0.4160529225</v>
      </c>
      <c r="BH561" s="43">
        <f t="shared" si="2276"/>
        <v>0.2683631405</v>
      </c>
      <c r="BI561" s="43">
        <f t="shared" si="2276"/>
        <v>0.1731000344</v>
      </c>
      <c r="BJ561" s="43">
        <f t="shared" si="2276"/>
        <v>0.1116532689</v>
      </c>
      <c r="BK561" s="43">
        <f t="shared" si="2276"/>
        <v>0.07201877519</v>
      </c>
      <c r="BL561" s="43">
        <f t="shared" ref="BL561:BO561" si="2277">$AR561*BE561</f>
        <v>0.6389713155</v>
      </c>
      <c r="BM561" s="43">
        <f t="shared" si="2277"/>
        <v>0.4121503291</v>
      </c>
      <c r="BN561" s="43">
        <f t="shared" si="2277"/>
        <v>0.2658458832</v>
      </c>
      <c r="BO561" s="43">
        <f t="shared" si="2277"/>
        <v>0.1714763489</v>
      </c>
      <c r="BP561" s="43"/>
      <c r="BQ561" s="43"/>
      <c r="BR561" s="43"/>
      <c r="BS561" s="43"/>
      <c r="BT561" s="43"/>
      <c r="BU561" s="43"/>
      <c r="BV561" s="43"/>
      <c r="BW561" s="43"/>
      <c r="BX561" s="43"/>
    </row>
    <row r="562">
      <c r="A562" s="30"/>
      <c r="B562" s="30"/>
      <c r="C562" s="44">
        <f t="shared" si="56"/>
        <v>558</v>
      </c>
      <c r="D562" s="32">
        <f t="shared" si="14"/>
        <v>1747</v>
      </c>
      <c r="E562" s="32">
        <f t="shared" si="15"/>
        <v>1747</v>
      </c>
      <c r="F562" s="33">
        <f t="shared" si="16"/>
        <v>969</v>
      </c>
      <c r="G562" s="30">
        <f t="shared" si="17"/>
        <v>657</v>
      </c>
      <c r="H562" s="34">
        <f t="shared" si="18"/>
        <v>312</v>
      </c>
      <c r="I562" s="35">
        <f t="shared" si="19"/>
        <v>0.4020942998</v>
      </c>
      <c r="J562" s="35">
        <f t="shared" si="20"/>
        <v>0.4432386541</v>
      </c>
      <c r="K562" s="36">
        <f t="shared" si="21"/>
        <v>264</v>
      </c>
      <c r="L562" s="37">
        <f t="shared" si="22"/>
        <v>393</v>
      </c>
      <c r="M562" s="38">
        <f t="shared" si="23"/>
        <v>138</v>
      </c>
      <c r="N562" s="39">
        <f t="shared" si="24"/>
        <v>174</v>
      </c>
      <c r="O562" s="35">
        <f t="shared" si="25"/>
        <v>0.401826484</v>
      </c>
      <c r="P562" s="35">
        <f t="shared" si="26"/>
        <v>0.4423076923</v>
      </c>
      <c r="Q562" s="40">
        <f t="shared" si="27"/>
        <v>0.4148606811</v>
      </c>
      <c r="R562" s="35">
        <f t="shared" si="28"/>
        <v>0.2598870056</v>
      </c>
      <c r="S562" s="10">
        <f t="shared" si="57"/>
        <v>0.6031374106</v>
      </c>
      <c r="T562" s="10">
        <f t="shared" si="29"/>
        <v>0.8104595877</v>
      </c>
      <c r="U562" s="10">
        <f t="shared" si="30"/>
        <v>0.8104595877</v>
      </c>
      <c r="V562" s="30">
        <f t="shared" si="31"/>
        <v>969</v>
      </c>
      <c r="W562" s="30">
        <f t="shared" si="32"/>
        <v>402</v>
      </c>
      <c r="X562" s="34">
        <f t="shared" si="33"/>
        <v>584</v>
      </c>
      <c r="Y562" s="36">
        <f t="shared" si="34"/>
        <v>446</v>
      </c>
      <c r="Z562" s="37">
        <f t="shared" ref="Z562:AA562" si="2278">L562</f>
        <v>393</v>
      </c>
      <c r="AA562" s="38">
        <f t="shared" si="2278"/>
        <v>138</v>
      </c>
      <c r="AB562" s="39">
        <f t="shared" si="36"/>
        <v>104</v>
      </c>
      <c r="AC562" s="35">
        <f t="shared" si="37"/>
        <v>0.5702479339</v>
      </c>
      <c r="AD562" s="35">
        <f t="shared" si="38"/>
        <v>0.5315852205</v>
      </c>
      <c r="AE562" s="50">
        <f t="shared" ref="AE562:AF562" si="2279">O562</f>
        <v>0.401826484</v>
      </c>
      <c r="AF562" s="50">
        <f t="shared" si="2279"/>
        <v>0.4423076923</v>
      </c>
      <c r="AG562" s="52">
        <f t="shared" si="40"/>
        <v>0</v>
      </c>
      <c r="AH562" s="42">
        <v>889.0</v>
      </c>
      <c r="AI562" s="42">
        <v>1064.0</v>
      </c>
      <c r="AJ562" s="42">
        <v>150.0</v>
      </c>
      <c r="AK562" s="42">
        <v>425.0</v>
      </c>
      <c r="AL562" s="42">
        <v>0.2608695652173913</v>
      </c>
      <c r="AM562" s="42">
        <v>0.4551971326164875</v>
      </c>
      <c r="AN562" s="42">
        <v>0.4239306984298863</v>
      </c>
      <c r="AO562" s="42">
        <v>0.41208791208791207</v>
      </c>
      <c r="AP562" s="42">
        <v>0.0</v>
      </c>
      <c r="AQ562" s="35">
        <f t="shared" si="41"/>
        <v>0.2608695652</v>
      </c>
      <c r="AR562" s="35">
        <f t="shared" si="42"/>
        <v>0.4551971326</v>
      </c>
      <c r="AS562" s="30">
        <f t="shared" si="43"/>
        <v>0.4317791161</v>
      </c>
      <c r="AT562" s="30">
        <f t="shared" si="44"/>
        <v>0.1305460677</v>
      </c>
      <c r="AU562" s="30">
        <f t="shared" si="45"/>
        <v>0.02341801648</v>
      </c>
      <c r="AV562" s="41">
        <f t="shared" si="46"/>
        <v>0.3214093385</v>
      </c>
      <c r="AW562" s="42">
        <f t="shared" si="47"/>
        <v>0.206270703</v>
      </c>
      <c r="AX562" s="42">
        <f t="shared" si="48"/>
        <v>0.2418753737</v>
      </c>
      <c r="AY562" s="36">
        <f t="shared" si="49"/>
        <v>339</v>
      </c>
      <c r="AZ562" s="37">
        <f t="shared" si="50"/>
        <v>1064</v>
      </c>
      <c r="BA562" s="38">
        <f t="shared" si="51"/>
        <v>150</v>
      </c>
      <c r="BB562" s="39">
        <f t="shared" si="52"/>
        <v>425</v>
      </c>
      <c r="BC562" s="43"/>
      <c r="BD562" s="43"/>
      <c r="BE562" s="43">
        <f t="shared" si="53"/>
        <v>1</v>
      </c>
      <c r="BF562" s="43">
        <f t="shared" ref="BF562:BK562" si="2280">POWER($AQ562,BF$3)</f>
        <v>0.2608695652</v>
      </c>
      <c r="BG562" s="43">
        <f t="shared" si="2280"/>
        <v>0.06805293006</v>
      </c>
      <c r="BH562" s="43">
        <f t="shared" si="2280"/>
        <v>0.01775293828</v>
      </c>
      <c r="BI562" s="43">
        <f t="shared" si="2280"/>
        <v>0.004631201289</v>
      </c>
      <c r="BJ562" s="43">
        <f t="shared" si="2280"/>
        <v>0.001208139467</v>
      </c>
      <c r="BK562" s="43">
        <f t="shared" si="2280"/>
        <v>0.0003151668174</v>
      </c>
      <c r="BL562" s="43">
        <f t="shared" ref="BL562:BO562" si="2281">$AR562*BE562</f>
        <v>0.4551971326</v>
      </c>
      <c r="BM562" s="43">
        <f t="shared" si="2281"/>
        <v>0.1187470781</v>
      </c>
      <c r="BN562" s="43">
        <f t="shared" si="2281"/>
        <v>0.03097749863</v>
      </c>
      <c r="BO562" s="43">
        <f t="shared" si="2281"/>
        <v>0.008081086599</v>
      </c>
      <c r="BP562" s="43"/>
      <c r="BQ562" s="43"/>
      <c r="BR562" s="43"/>
      <c r="BS562" s="43"/>
      <c r="BT562" s="43"/>
      <c r="BU562" s="43"/>
      <c r="BV562" s="43"/>
      <c r="BW562" s="43"/>
      <c r="BX562" s="43"/>
    </row>
    <row r="563">
      <c r="A563" s="30"/>
      <c r="B563" s="30"/>
      <c r="C563" s="44">
        <f t="shared" si="56"/>
        <v>559</v>
      </c>
      <c r="D563" s="32">
        <f t="shared" si="14"/>
        <v>1203</v>
      </c>
      <c r="E563" s="32">
        <f t="shared" si="15"/>
        <v>1203</v>
      </c>
      <c r="F563" s="33">
        <f t="shared" si="16"/>
        <v>612</v>
      </c>
      <c r="G563" s="30">
        <f t="shared" si="17"/>
        <v>436</v>
      </c>
      <c r="H563" s="34">
        <f t="shared" si="18"/>
        <v>176</v>
      </c>
      <c r="I563" s="35">
        <f t="shared" si="19"/>
        <v>0.3763371591</v>
      </c>
      <c r="J563" s="35">
        <f t="shared" si="20"/>
        <v>0.4625321976</v>
      </c>
      <c r="K563" s="36">
        <f t="shared" si="21"/>
        <v>164</v>
      </c>
      <c r="L563" s="37">
        <f t="shared" si="22"/>
        <v>272</v>
      </c>
      <c r="M563" s="38">
        <f t="shared" si="23"/>
        <v>81</v>
      </c>
      <c r="N563" s="39">
        <f t="shared" si="24"/>
        <v>95</v>
      </c>
      <c r="O563" s="35">
        <f t="shared" si="25"/>
        <v>0.376146789</v>
      </c>
      <c r="P563" s="35">
        <f t="shared" si="26"/>
        <v>0.4602272727</v>
      </c>
      <c r="Q563" s="40">
        <f t="shared" si="27"/>
        <v>0.4003267974</v>
      </c>
      <c r="R563" s="35">
        <f t="shared" si="28"/>
        <v>0.2294617564</v>
      </c>
      <c r="S563" s="10">
        <f t="shared" si="57"/>
        <v>0.4262633768</v>
      </c>
      <c r="T563" s="10">
        <f t="shared" si="29"/>
        <v>0.5394555892</v>
      </c>
      <c r="U563" s="10">
        <f t="shared" si="30"/>
        <v>0.5394555892</v>
      </c>
      <c r="V563" s="30">
        <f t="shared" si="31"/>
        <v>612</v>
      </c>
      <c r="W563" s="30">
        <f t="shared" si="32"/>
        <v>245</v>
      </c>
      <c r="X563" s="34">
        <f t="shared" si="33"/>
        <v>261</v>
      </c>
      <c r="Y563" s="36">
        <f t="shared" si="34"/>
        <v>180</v>
      </c>
      <c r="Z563" s="37">
        <f t="shared" ref="Z563:AA563" si="2282">L563</f>
        <v>272</v>
      </c>
      <c r="AA563" s="38">
        <f t="shared" si="2282"/>
        <v>81</v>
      </c>
      <c r="AB563" s="39">
        <f t="shared" si="36"/>
        <v>154</v>
      </c>
      <c r="AC563" s="35">
        <f t="shared" si="37"/>
        <v>0.3446808511</v>
      </c>
      <c r="AD563" s="35">
        <f t="shared" si="38"/>
        <v>0.3982300885</v>
      </c>
      <c r="AE563" s="50">
        <f t="shared" ref="AE563:AF563" si="2283">O563</f>
        <v>0.376146789</v>
      </c>
      <c r="AF563" s="50">
        <f t="shared" si="2283"/>
        <v>0.4602272727</v>
      </c>
      <c r="AG563" s="52">
        <f t="shared" si="40"/>
        <v>0</v>
      </c>
      <c r="AH563" s="42">
        <v>374.0</v>
      </c>
      <c r="AI563" s="42">
        <v>247.0</v>
      </c>
      <c r="AJ563" s="42">
        <v>119.0</v>
      </c>
      <c r="AK563" s="42">
        <v>72.0</v>
      </c>
      <c r="AL563" s="42">
        <v>0.6230366492146597</v>
      </c>
      <c r="AM563" s="42">
        <v>0.6022544283413849</v>
      </c>
      <c r="AN563" s="42">
        <v>0.5339622641509434</v>
      </c>
      <c r="AO563" s="42">
        <v>0.5085470085470085</v>
      </c>
      <c r="AP563" s="42">
        <v>0.0</v>
      </c>
      <c r="AQ563" s="35">
        <f t="shared" si="41"/>
        <v>0.6230366492</v>
      </c>
      <c r="AR563" s="35">
        <f t="shared" si="42"/>
        <v>0.6022544283</v>
      </c>
      <c r="AS563" s="30">
        <f t="shared" si="43"/>
        <v>0.5700557314</v>
      </c>
      <c r="AT563" s="30">
        <f t="shared" si="44"/>
        <v>0.268822683</v>
      </c>
      <c r="AU563" s="30">
        <f t="shared" si="45"/>
        <v>0.03219869691</v>
      </c>
      <c r="AV563" s="41">
        <f t="shared" si="46"/>
        <v>0.3780587219</v>
      </c>
      <c r="AW563" s="42">
        <f t="shared" si="47"/>
        <v>0.4798126203</v>
      </c>
      <c r="AX563" s="42">
        <f t="shared" si="48"/>
        <v>0.5287674069</v>
      </c>
      <c r="AY563" s="36">
        <f t="shared" si="49"/>
        <v>277</v>
      </c>
      <c r="AZ563" s="37">
        <f t="shared" si="50"/>
        <v>247</v>
      </c>
      <c r="BA563" s="38">
        <f t="shared" si="51"/>
        <v>119</v>
      </c>
      <c r="BB563" s="39">
        <f t="shared" si="52"/>
        <v>72</v>
      </c>
      <c r="BC563" s="43"/>
      <c r="BD563" s="43"/>
      <c r="BE563" s="43">
        <f t="shared" si="53"/>
        <v>1</v>
      </c>
      <c r="BF563" s="43">
        <f t="shared" ref="BF563:BK563" si="2284">POWER($AQ563,BF$3)</f>
        <v>0.6230366492</v>
      </c>
      <c r="BG563" s="43">
        <f t="shared" si="2284"/>
        <v>0.3881746663</v>
      </c>
      <c r="BH563" s="43">
        <f t="shared" si="2284"/>
        <v>0.2418470434</v>
      </c>
      <c r="BI563" s="43">
        <f t="shared" si="2284"/>
        <v>0.1506795715</v>
      </c>
      <c r="BJ563" s="43">
        <f t="shared" si="2284"/>
        <v>0.09387889535</v>
      </c>
      <c r="BK563" s="43">
        <f t="shared" si="2284"/>
        <v>0.05848999239</v>
      </c>
      <c r="BL563" s="43">
        <f t="shared" ref="BL563:BO563" si="2285">$AR563*BE563</f>
        <v>0.6022544283</v>
      </c>
      <c r="BM563" s="43">
        <f t="shared" si="2285"/>
        <v>0.375226581</v>
      </c>
      <c r="BN563" s="43">
        <f t="shared" si="2285"/>
        <v>0.2337799117</v>
      </c>
      <c r="BO563" s="43">
        <f t="shared" si="2285"/>
        <v>0.1456534529</v>
      </c>
      <c r="BP563" s="43"/>
      <c r="BQ563" s="43"/>
      <c r="BR563" s="43"/>
      <c r="BS563" s="43"/>
      <c r="BT563" s="43"/>
      <c r="BU563" s="43"/>
      <c r="BV563" s="43"/>
      <c r="BW563" s="43"/>
      <c r="BX563" s="43"/>
    </row>
    <row r="564">
      <c r="A564" s="30"/>
      <c r="B564" s="30"/>
      <c r="C564" s="44">
        <f t="shared" si="56"/>
        <v>560</v>
      </c>
      <c r="D564" s="32">
        <f t="shared" si="14"/>
        <v>1820</v>
      </c>
      <c r="E564" s="32">
        <f t="shared" si="15"/>
        <v>1820</v>
      </c>
      <c r="F564" s="33">
        <f t="shared" si="16"/>
        <v>643</v>
      </c>
      <c r="G564" s="30">
        <f t="shared" si="17"/>
        <v>228</v>
      </c>
      <c r="H564" s="34">
        <f t="shared" si="18"/>
        <v>415</v>
      </c>
      <c r="I564" s="35">
        <f t="shared" si="19"/>
        <v>0.5561010064</v>
      </c>
      <c r="J564" s="35">
        <f t="shared" si="20"/>
        <v>0.5684929399</v>
      </c>
      <c r="K564" s="36">
        <f t="shared" si="21"/>
        <v>127</v>
      </c>
      <c r="L564" s="37">
        <f t="shared" si="22"/>
        <v>101</v>
      </c>
      <c r="M564" s="38">
        <f t="shared" si="23"/>
        <v>236</v>
      </c>
      <c r="N564" s="39">
        <f t="shared" si="24"/>
        <v>179</v>
      </c>
      <c r="O564" s="35">
        <f t="shared" si="25"/>
        <v>0.5570175439</v>
      </c>
      <c r="P564" s="35">
        <f t="shared" si="26"/>
        <v>0.5686746988</v>
      </c>
      <c r="Q564" s="40">
        <f t="shared" si="27"/>
        <v>0.5645412131</v>
      </c>
      <c r="R564" s="35">
        <f t="shared" si="28"/>
        <v>0.7002967359</v>
      </c>
      <c r="S564" s="10">
        <f t="shared" si="57"/>
        <v>0.9283098932</v>
      </c>
      <c r="T564" s="10">
        <f t="shared" si="29"/>
        <v>1.069175629</v>
      </c>
      <c r="U564" s="10">
        <f t="shared" si="30"/>
        <v>1</v>
      </c>
      <c r="V564" s="30">
        <f t="shared" si="31"/>
        <v>643</v>
      </c>
      <c r="W564" s="30">
        <f t="shared" si="32"/>
        <v>363</v>
      </c>
      <c r="X564" s="34">
        <f t="shared" si="33"/>
        <v>597</v>
      </c>
      <c r="Y564" s="36">
        <f t="shared" si="34"/>
        <v>361</v>
      </c>
      <c r="Z564" s="37">
        <f t="shared" ref="Z564:AA564" si="2286">L564</f>
        <v>101</v>
      </c>
      <c r="AA564" s="38">
        <f t="shared" si="2286"/>
        <v>236</v>
      </c>
      <c r="AB564" s="39">
        <f t="shared" si="36"/>
        <v>0</v>
      </c>
      <c r="AC564" s="35">
        <f t="shared" si="37"/>
        <v>1</v>
      </c>
      <c r="AD564" s="35">
        <f t="shared" si="38"/>
        <v>0.7813852814</v>
      </c>
      <c r="AE564" s="50">
        <f t="shared" ref="AE564:AF564" si="2287">O564</f>
        <v>0.5570175439</v>
      </c>
      <c r="AF564" s="50">
        <f t="shared" si="2287"/>
        <v>0.5686746988</v>
      </c>
      <c r="AG564" s="52">
        <f t="shared" si="40"/>
        <v>1</v>
      </c>
      <c r="AH564" s="42">
        <v>564.0</v>
      </c>
      <c r="AI564" s="42">
        <v>523.0</v>
      </c>
      <c r="AJ564" s="42">
        <v>151.0</v>
      </c>
      <c r="AK564" s="42">
        <v>167.0</v>
      </c>
      <c r="AL564" s="42">
        <v>0.4748427672955975</v>
      </c>
      <c r="AM564" s="42">
        <v>0.5188592456301748</v>
      </c>
      <c r="AN564" s="42">
        <v>0.3312020460358056</v>
      </c>
      <c r="AO564" s="42">
        <v>0.31392931392931395</v>
      </c>
      <c r="AP564" s="42">
        <v>0.0</v>
      </c>
      <c r="AQ564" s="35">
        <f t="shared" si="41"/>
        <v>0.4748427673</v>
      </c>
      <c r="AR564" s="35">
        <f t="shared" si="42"/>
        <v>0.5188592456</v>
      </c>
      <c r="AS564" s="30">
        <f t="shared" si="43"/>
        <v>0.5200715024</v>
      </c>
      <c r="AT564" s="30">
        <f t="shared" si="44"/>
        <v>0.2188384539</v>
      </c>
      <c r="AU564" s="30">
        <f t="shared" si="45"/>
        <v>-0.001212256734</v>
      </c>
      <c r="AV564" s="41">
        <f t="shared" si="46"/>
        <v>0.3535456524</v>
      </c>
      <c r="AW564" s="42">
        <f t="shared" si="47"/>
        <v>0.3697065881</v>
      </c>
      <c r="AX564" s="42">
        <f t="shared" si="48"/>
        <v>0.3678634772</v>
      </c>
      <c r="AY564" s="36">
        <f t="shared" si="49"/>
        <v>304</v>
      </c>
      <c r="AZ564" s="37">
        <f t="shared" si="50"/>
        <v>523</v>
      </c>
      <c r="BA564" s="38">
        <f t="shared" si="51"/>
        <v>151</v>
      </c>
      <c r="BB564" s="39">
        <f t="shared" si="52"/>
        <v>167</v>
      </c>
      <c r="BC564" s="43"/>
      <c r="BD564" s="43"/>
      <c r="BE564" s="43">
        <f t="shared" si="53"/>
        <v>1</v>
      </c>
      <c r="BF564" s="43">
        <f t="shared" ref="BF564:BK564" si="2288">POWER($AQ564,BF$3)</f>
        <v>0.4748427673</v>
      </c>
      <c r="BG564" s="43">
        <f t="shared" si="2288"/>
        <v>0.2254756537</v>
      </c>
      <c r="BH564" s="43">
        <f t="shared" si="2288"/>
        <v>0.1070654833</v>
      </c>
      <c r="BI564" s="43">
        <f t="shared" si="2288"/>
        <v>0.05083927039</v>
      </c>
      <c r="BJ564" s="43">
        <f t="shared" si="2288"/>
        <v>0.02414065984</v>
      </c>
      <c r="BK564" s="43">
        <f t="shared" si="2288"/>
        <v>0.01146301772</v>
      </c>
      <c r="BL564" s="43">
        <f t="shared" ref="BL564:BO564" si="2289">$AR564*BE564</f>
        <v>0.5188592456</v>
      </c>
      <c r="BM564" s="43">
        <f t="shared" si="2289"/>
        <v>0.24637656</v>
      </c>
      <c r="BN564" s="43">
        <f t="shared" si="2289"/>
        <v>0.1169901276</v>
      </c>
      <c r="BO564" s="43">
        <f t="shared" si="2289"/>
        <v>0.05555191592</v>
      </c>
      <c r="BP564" s="43"/>
      <c r="BQ564" s="43"/>
      <c r="BR564" s="43"/>
      <c r="BS564" s="43"/>
      <c r="BT564" s="43"/>
      <c r="BU564" s="43"/>
      <c r="BV564" s="43"/>
      <c r="BW564" s="43"/>
      <c r="BX564" s="43"/>
    </row>
    <row r="565">
      <c r="A565" s="30"/>
      <c r="B565" s="30"/>
      <c r="C565" s="44">
        <f t="shared" si="56"/>
        <v>561</v>
      </c>
      <c r="D565" s="32">
        <f t="shared" si="14"/>
        <v>1489</v>
      </c>
      <c r="E565" s="32">
        <f t="shared" si="15"/>
        <v>1489</v>
      </c>
      <c r="F565" s="33">
        <f t="shared" si="16"/>
        <v>625</v>
      </c>
      <c r="G565" s="30">
        <f t="shared" si="17"/>
        <v>546</v>
      </c>
      <c r="H565" s="34">
        <f t="shared" si="18"/>
        <v>79</v>
      </c>
      <c r="I565" s="35">
        <f t="shared" si="19"/>
        <v>0.5380995085</v>
      </c>
      <c r="J565" s="35">
        <f t="shared" si="20"/>
        <v>0.569989193</v>
      </c>
      <c r="K565" s="36">
        <f t="shared" si="21"/>
        <v>294</v>
      </c>
      <c r="L565" s="37">
        <f t="shared" si="22"/>
        <v>252</v>
      </c>
      <c r="M565" s="38">
        <f t="shared" si="23"/>
        <v>45</v>
      </c>
      <c r="N565" s="39">
        <f t="shared" si="24"/>
        <v>34</v>
      </c>
      <c r="O565" s="35">
        <f t="shared" si="25"/>
        <v>0.5384615385</v>
      </c>
      <c r="P565" s="35">
        <f t="shared" si="26"/>
        <v>0.5696202532</v>
      </c>
      <c r="Q565" s="40">
        <f t="shared" si="27"/>
        <v>0.5424</v>
      </c>
      <c r="R565" s="35">
        <f t="shared" si="28"/>
        <v>0.1515151515</v>
      </c>
      <c r="S565" s="10">
        <f t="shared" si="57"/>
        <v>0.5238703497</v>
      </c>
      <c r="T565" s="10">
        <f t="shared" si="29"/>
        <v>0.7480239215</v>
      </c>
      <c r="U565" s="10">
        <f t="shared" si="30"/>
        <v>0.7480239215</v>
      </c>
      <c r="V565" s="30">
        <f t="shared" si="31"/>
        <v>625</v>
      </c>
      <c r="W565" s="30">
        <f t="shared" si="32"/>
        <v>339</v>
      </c>
      <c r="X565" s="34">
        <f t="shared" si="33"/>
        <v>339</v>
      </c>
      <c r="Y565" s="36">
        <f t="shared" si="34"/>
        <v>294</v>
      </c>
      <c r="Z565" s="37">
        <f t="shared" ref="Z565:AA565" si="2290">L565</f>
        <v>252</v>
      </c>
      <c r="AA565" s="38">
        <f t="shared" si="2290"/>
        <v>45</v>
      </c>
      <c r="AB565" s="39">
        <f t="shared" si="36"/>
        <v>99</v>
      </c>
      <c r="AC565" s="35">
        <f t="shared" si="37"/>
        <v>0.3125</v>
      </c>
      <c r="AD565" s="35">
        <f t="shared" si="38"/>
        <v>0.5384615385</v>
      </c>
      <c r="AE565" s="50">
        <f t="shared" ref="AE565:AF565" si="2291">O565</f>
        <v>0.5384615385</v>
      </c>
      <c r="AF565" s="50">
        <f t="shared" si="2291"/>
        <v>0.5696202532</v>
      </c>
      <c r="AG565" s="52">
        <f t="shared" si="40"/>
        <v>0</v>
      </c>
      <c r="AH565" s="42">
        <v>203.0</v>
      </c>
      <c r="AI565" s="42">
        <v>258.0</v>
      </c>
      <c r="AJ565" s="42">
        <v>158.0</v>
      </c>
      <c r="AK565" s="42">
        <v>265.0</v>
      </c>
      <c r="AL565" s="42">
        <v>0.3735224586288416</v>
      </c>
      <c r="AM565" s="42">
        <v>0.4403470715835141</v>
      </c>
      <c r="AN565" s="42">
        <v>0.4403470715835141</v>
      </c>
      <c r="AO565" s="42">
        <v>0.5064102564102564</v>
      </c>
      <c r="AP565" s="42">
        <v>0.0</v>
      </c>
      <c r="AQ565" s="35">
        <f t="shared" si="41"/>
        <v>0.3735224586</v>
      </c>
      <c r="AR565" s="35">
        <f t="shared" si="42"/>
        <v>0.4403470716</v>
      </c>
      <c r="AS565" s="30">
        <f t="shared" si="43"/>
        <v>0.480532128</v>
      </c>
      <c r="AT565" s="30">
        <f t="shared" si="44"/>
        <v>0.1792990795</v>
      </c>
      <c r="AU565" s="30">
        <f t="shared" si="45"/>
        <v>-0.04018505639</v>
      </c>
      <c r="AV565" s="41">
        <f t="shared" si="46"/>
        <v>0.3378601299</v>
      </c>
      <c r="AW565" s="42">
        <f t="shared" si="47"/>
        <v>0.2929737079</v>
      </c>
      <c r="AX565" s="42">
        <f t="shared" si="48"/>
        <v>0.2318764881</v>
      </c>
      <c r="AY565" s="36">
        <f t="shared" si="49"/>
        <v>78</v>
      </c>
      <c r="AZ565" s="37">
        <f t="shared" si="50"/>
        <v>258</v>
      </c>
      <c r="BA565" s="38">
        <f t="shared" si="51"/>
        <v>158</v>
      </c>
      <c r="BB565" s="39">
        <f t="shared" si="52"/>
        <v>265</v>
      </c>
      <c r="BC565" s="43"/>
      <c r="BD565" s="43"/>
      <c r="BE565" s="43">
        <f t="shared" si="53"/>
        <v>1</v>
      </c>
      <c r="BF565" s="43">
        <f t="shared" ref="BF565:BK565" si="2292">POWER($AQ565,BF$3)</f>
        <v>0.3735224586</v>
      </c>
      <c r="BG565" s="43">
        <f t="shared" si="2292"/>
        <v>0.1395190271</v>
      </c>
      <c r="BH565" s="43">
        <f t="shared" si="2292"/>
        <v>0.05211349003</v>
      </c>
      <c r="BI565" s="43">
        <f t="shared" si="2292"/>
        <v>0.01946555892</v>
      </c>
      <c r="BJ565" s="43">
        <f t="shared" si="2292"/>
        <v>0.007270823427</v>
      </c>
      <c r="BK565" s="43">
        <f t="shared" si="2292"/>
        <v>0.002715815843</v>
      </c>
      <c r="BL565" s="43">
        <f t="shared" ref="BL565:BO565" si="2293">$AR565*BE565</f>
        <v>0.4403470716</v>
      </c>
      <c r="BM565" s="43">
        <f t="shared" si="2293"/>
        <v>0.1644795208</v>
      </c>
      <c r="BN565" s="43">
        <f t="shared" si="2293"/>
        <v>0.06143679501</v>
      </c>
      <c r="BO565" s="43">
        <f t="shared" si="2293"/>
        <v>0.02294802272</v>
      </c>
      <c r="BP565" s="43"/>
      <c r="BQ565" s="43"/>
      <c r="BR565" s="43"/>
      <c r="BS565" s="43"/>
      <c r="BT565" s="43"/>
      <c r="BU565" s="43"/>
      <c r="BV565" s="43"/>
      <c r="BW565" s="43"/>
      <c r="BX565" s="43"/>
    </row>
    <row r="566">
      <c r="A566" s="30"/>
      <c r="B566" s="30"/>
      <c r="C566" s="44">
        <f t="shared" si="56"/>
        <v>562</v>
      </c>
      <c r="D566" s="32">
        <f t="shared" si="14"/>
        <v>1352</v>
      </c>
      <c r="E566" s="32">
        <f t="shared" si="15"/>
        <v>1352</v>
      </c>
      <c r="F566" s="33">
        <f t="shared" si="16"/>
        <v>718</v>
      </c>
      <c r="G566" s="30">
        <f t="shared" si="17"/>
        <v>516</v>
      </c>
      <c r="H566" s="34">
        <f t="shared" si="18"/>
        <v>202</v>
      </c>
      <c r="I566" s="35">
        <f t="shared" si="19"/>
        <v>0.4263195547</v>
      </c>
      <c r="J566" s="35">
        <f t="shared" si="20"/>
        <v>0.4125744289</v>
      </c>
      <c r="K566" s="36">
        <f t="shared" si="21"/>
        <v>220</v>
      </c>
      <c r="L566" s="37">
        <f t="shared" si="22"/>
        <v>296</v>
      </c>
      <c r="M566" s="38">
        <f t="shared" si="23"/>
        <v>83</v>
      </c>
      <c r="N566" s="39">
        <f t="shared" si="24"/>
        <v>119</v>
      </c>
      <c r="O566" s="35">
        <f t="shared" si="25"/>
        <v>0.4263565891</v>
      </c>
      <c r="P566" s="35">
        <f t="shared" si="26"/>
        <v>0.4108910891</v>
      </c>
      <c r="Q566" s="40">
        <f t="shared" si="27"/>
        <v>0.422005571</v>
      </c>
      <c r="R566" s="35">
        <f t="shared" si="28"/>
        <v>0.2189973615</v>
      </c>
      <c r="S566" s="10">
        <f t="shared" si="57"/>
        <v>0.6058301328</v>
      </c>
      <c r="T566" s="10">
        <f t="shared" si="29"/>
        <v>0.8403461236</v>
      </c>
      <c r="U566" s="10">
        <f t="shared" si="30"/>
        <v>0.8403461236</v>
      </c>
      <c r="V566" s="30">
        <f t="shared" si="31"/>
        <v>718</v>
      </c>
      <c r="W566" s="30">
        <f t="shared" si="32"/>
        <v>303</v>
      </c>
      <c r="X566" s="34">
        <f t="shared" si="33"/>
        <v>435</v>
      </c>
      <c r="Y566" s="36">
        <f t="shared" si="34"/>
        <v>352</v>
      </c>
      <c r="Z566" s="37">
        <f t="shared" ref="Z566:AA566" si="2294">L566</f>
        <v>296</v>
      </c>
      <c r="AA566" s="38">
        <f t="shared" si="2294"/>
        <v>83</v>
      </c>
      <c r="AB566" s="39">
        <f t="shared" si="36"/>
        <v>67</v>
      </c>
      <c r="AC566" s="35">
        <f t="shared" si="37"/>
        <v>0.5533333333</v>
      </c>
      <c r="AD566" s="35">
        <f t="shared" si="38"/>
        <v>0.5432098765</v>
      </c>
      <c r="AE566" s="50">
        <f t="shared" ref="AE566:AF566" si="2295">O566</f>
        <v>0.4263565891</v>
      </c>
      <c r="AF566" s="50">
        <f t="shared" si="2295"/>
        <v>0.4108910891</v>
      </c>
      <c r="AG566" s="52">
        <f t="shared" si="40"/>
        <v>0</v>
      </c>
      <c r="AH566" s="42">
        <v>93.0</v>
      </c>
      <c r="AI566" s="42">
        <v>77.0</v>
      </c>
      <c r="AJ566" s="42">
        <v>54.0</v>
      </c>
      <c r="AK566" s="42">
        <v>63.0</v>
      </c>
      <c r="AL566" s="42">
        <v>0.46153846153846156</v>
      </c>
      <c r="AM566" s="42">
        <v>0.5470588235294118</v>
      </c>
      <c r="AN566" s="42">
        <v>0.5389221556886228</v>
      </c>
      <c r="AO566" s="42">
        <v>0.4909090909090909</v>
      </c>
      <c r="AP566" s="42">
        <v>0.0</v>
      </c>
      <c r="AQ566" s="35">
        <f t="shared" si="41"/>
        <v>0.4615384615</v>
      </c>
      <c r="AR566" s="35">
        <f t="shared" si="42"/>
        <v>0.5470588235</v>
      </c>
      <c r="AS566" s="30">
        <f t="shared" si="43"/>
        <v>0.5151210947</v>
      </c>
      <c r="AT566" s="30">
        <f t="shared" si="44"/>
        <v>0.2138880463</v>
      </c>
      <c r="AU566" s="30">
        <f t="shared" si="45"/>
        <v>0.03193772879</v>
      </c>
      <c r="AV566" s="41">
        <f t="shared" si="46"/>
        <v>0.3514370014</v>
      </c>
      <c r="AW566" s="42">
        <f t="shared" si="47"/>
        <v>0.3596983791</v>
      </c>
      <c r="AX566" s="42">
        <f t="shared" si="48"/>
        <v>0.4082563907</v>
      </c>
      <c r="AY566" s="36">
        <f t="shared" si="49"/>
        <v>53</v>
      </c>
      <c r="AZ566" s="37">
        <f t="shared" si="50"/>
        <v>77</v>
      </c>
      <c r="BA566" s="38">
        <f t="shared" si="51"/>
        <v>54</v>
      </c>
      <c r="BB566" s="39">
        <f t="shared" si="52"/>
        <v>63</v>
      </c>
      <c r="BC566" s="43"/>
      <c r="BD566" s="43"/>
      <c r="BE566" s="43">
        <f t="shared" si="53"/>
        <v>1</v>
      </c>
      <c r="BF566" s="43">
        <f t="shared" ref="BF566:BK566" si="2296">POWER($AQ566,BF$3)</f>
        <v>0.4615384615</v>
      </c>
      <c r="BG566" s="43">
        <f t="shared" si="2296"/>
        <v>0.2130177515</v>
      </c>
      <c r="BH566" s="43">
        <f t="shared" si="2296"/>
        <v>0.0983158853</v>
      </c>
      <c r="BI566" s="43">
        <f t="shared" si="2296"/>
        <v>0.04537656245</v>
      </c>
      <c r="BJ566" s="43">
        <f t="shared" si="2296"/>
        <v>0.02094302882</v>
      </c>
      <c r="BK566" s="43">
        <f t="shared" si="2296"/>
        <v>0.009666013302</v>
      </c>
      <c r="BL566" s="43">
        <f t="shared" ref="BL566:BO566" si="2297">$AR566*BE566</f>
        <v>0.5470588235</v>
      </c>
      <c r="BM566" s="43">
        <f t="shared" si="2297"/>
        <v>0.2524886878</v>
      </c>
      <c r="BN566" s="43">
        <f t="shared" si="2297"/>
        <v>0.1165332405</v>
      </c>
      <c r="BO566" s="43">
        <f t="shared" si="2297"/>
        <v>0.05378457255</v>
      </c>
      <c r="BP566" s="43"/>
      <c r="BQ566" s="43"/>
      <c r="BR566" s="43"/>
      <c r="BS566" s="43"/>
      <c r="BT566" s="43"/>
      <c r="BU566" s="43"/>
      <c r="BV566" s="43"/>
      <c r="BW566" s="43"/>
      <c r="BX566" s="43"/>
    </row>
    <row r="567">
      <c r="A567" s="30"/>
      <c r="B567" s="30"/>
      <c r="C567" s="44">
        <f t="shared" si="56"/>
        <v>563</v>
      </c>
      <c r="D567" s="32">
        <f t="shared" si="14"/>
        <v>1291</v>
      </c>
      <c r="E567" s="32">
        <f t="shared" si="15"/>
        <v>1291</v>
      </c>
      <c r="F567" s="33">
        <f t="shared" si="16"/>
        <v>487</v>
      </c>
      <c r="G567" s="30">
        <f t="shared" si="17"/>
        <v>284</v>
      </c>
      <c r="H567" s="34">
        <f t="shared" si="18"/>
        <v>203</v>
      </c>
      <c r="I567" s="35">
        <f t="shared" si="19"/>
        <v>0.3687750538</v>
      </c>
      <c r="J567" s="35">
        <f t="shared" si="20"/>
        <v>0.3119815138</v>
      </c>
      <c r="K567" s="36">
        <f t="shared" si="21"/>
        <v>105</v>
      </c>
      <c r="L567" s="37">
        <f t="shared" si="22"/>
        <v>179</v>
      </c>
      <c r="M567" s="38">
        <f t="shared" si="23"/>
        <v>63</v>
      </c>
      <c r="N567" s="39">
        <f t="shared" si="24"/>
        <v>140</v>
      </c>
      <c r="O567" s="35">
        <f t="shared" si="25"/>
        <v>0.3697183099</v>
      </c>
      <c r="P567" s="35">
        <f t="shared" si="26"/>
        <v>0.3103448276</v>
      </c>
      <c r="Q567" s="40">
        <f t="shared" si="27"/>
        <v>0.3449691992</v>
      </c>
      <c r="R567" s="35">
        <f t="shared" si="28"/>
        <v>0.2603305785</v>
      </c>
      <c r="S567" s="10">
        <f t="shared" si="57"/>
        <v>0.6201965389</v>
      </c>
      <c r="T567" s="10">
        <f t="shared" si="29"/>
        <v>0.8381490476</v>
      </c>
      <c r="U567" s="10">
        <f t="shared" si="30"/>
        <v>0.8381490476</v>
      </c>
      <c r="V567" s="30">
        <f t="shared" si="31"/>
        <v>487</v>
      </c>
      <c r="W567" s="30">
        <f t="shared" si="32"/>
        <v>168</v>
      </c>
      <c r="X567" s="34">
        <f t="shared" si="33"/>
        <v>302</v>
      </c>
      <c r="Y567" s="36">
        <f t="shared" si="34"/>
        <v>239</v>
      </c>
      <c r="Z567" s="37">
        <f t="shared" ref="Z567:AA567" si="2298">L567</f>
        <v>179</v>
      </c>
      <c r="AA567" s="38">
        <f t="shared" si="2298"/>
        <v>63</v>
      </c>
      <c r="AB567" s="39">
        <f t="shared" si="36"/>
        <v>46</v>
      </c>
      <c r="AC567" s="35">
        <f t="shared" si="37"/>
        <v>0.5779816514</v>
      </c>
      <c r="AD567" s="35">
        <f t="shared" si="38"/>
        <v>0.5717703349</v>
      </c>
      <c r="AE567" s="50">
        <f t="shared" ref="AE567:AF567" si="2299">O567</f>
        <v>0.3697183099</v>
      </c>
      <c r="AF567" s="50">
        <f t="shared" si="2299"/>
        <v>0.3103448276</v>
      </c>
      <c r="AG567" s="52">
        <f t="shared" si="40"/>
        <v>0</v>
      </c>
      <c r="AH567" s="42">
        <v>193.0</v>
      </c>
      <c r="AI567" s="42">
        <v>166.0</v>
      </c>
      <c r="AJ567" s="42">
        <v>36.0</v>
      </c>
      <c r="AK567" s="42">
        <v>13.0</v>
      </c>
      <c r="AL567" s="42">
        <v>0.7346938775510204</v>
      </c>
      <c r="AM567" s="42">
        <v>0.5376044568245125</v>
      </c>
      <c r="AN567" s="42">
        <v>0.3386454183266932</v>
      </c>
      <c r="AO567" s="42">
        <v>0.35294117647058826</v>
      </c>
      <c r="AP567" s="42">
        <v>0.0</v>
      </c>
      <c r="AQ567" s="35">
        <f t="shared" si="41"/>
        <v>0.7346938776</v>
      </c>
      <c r="AR567" s="35">
        <f t="shared" si="42"/>
        <v>0.5376044568</v>
      </c>
      <c r="AS567" s="30">
        <f t="shared" si="43"/>
        <v>0.6011698367</v>
      </c>
      <c r="AT567" s="30">
        <f t="shared" si="44"/>
        <v>0.2999367882</v>
      </c>
      <c r="AU567" s="30">
        <f t="shared" si="45"/>
        <v>-0.06356537984</v>
      </c>
      <c r="AV567" s="41">
        <f t="shared" si="46"/>
        <v>0.39780233</v>
      </c>
      <c r="AW567" s="42">
        <f t="shared" si="47"/>
        <v>0.5611315223</v>
      </c>
      <c r="AX567" s="42">
        <f t="shared" si="48"/>
        <v>0.4644869401</v>
      </c>
      <c r="AY567" s="36">
        <f t="shared" si="49"/>
        <v>144</v>
      </c>
      <c r="AZ567" s="37">
        <f t="shared" si="50"/>
        <v>166</v>
      </c>
      <c r="BA567" s="38">
        <f t="shared" si="51"/>
        <v>36</v>
      </c>
      <c r="BB567" s="39">
        <f t="shared" si="52"/>
        <v>13</v>
      </c>
      <c r="BC567" s="43"/>
      <c r="BD567" s="43"/>
      <c r="BE567" s="43">
        <f t="shared" si="53"/>
        <v>1</v>
      </c>
      <c r="BF567" s="43">
        <f t="shared" ref="BF567:BK567" si="2300">POWER($AQ567,BF$3)</f>
        <v>0.7346938776</v>
      </c>
      <c r="BG567" s="43">
        <f t="shared" si="2300"/>
        <v>0.5397750937</v>
      </c>
      <c r="BH567" s="43">
        <f t="shared" si="2300"/>
        <v>0.3965694566</v>
      </c>
      <c r="BI567" s="43">
        <f t="shared" si="2300"/>
        <v>0.2913571518</v>
      </c>
      <c r="BJ567" s="43">
        <f t="shared" si="2300"/>
        <v>0.2140583156</v>
      </c>
      <c r="BK567" s="43">
        <f t="shared" si="2300"/>
        <v>0.1572673339</v>
      </c>
      <c r="BL567" s="43">
        <f t="shared" ref="BL567:BO567" si="2301">$AR567*BE567</f>
        <v>0.5376044568</v>
      </c>
      <c r="BM567" s="43">
        <f t="shared" si="2301"/>
        <v>0.394974703</v>
      </c>
      <c r="BN567" s="43">
        <f t="shared" si="2301"/>
        <v>0.2901854961</v>
      </c>
      <c r="BO567" s="43">
        <f t="shared" si="2301"/>
        <v>0.2131975073</v>
      </c>
      <c r="BP567" s="43"/>
      <c r="BQ567" s="43"/>
      <c r="BR567" s="43"/>
      <c r="BS567" s="43"/>
      <c r="BT567" s="43"/>
      <c r="BU567" s="43"/>
      <c r="BV567" s="43"/>
      <c r="BW567" s="43"/>
      <c r="BX567" s="43"/>
    </row>
    <row r="568">
      <c r="A568" s="30"/>
      <c r="B568" s="30"/>
      <c r="C568" s="44">
        <f t="shared" si="56"/>
        <v>564</v>
      </c>
      <c r="D568" s="32">
        <f t="shared" si="14"/>
        <v>2522</v>
      </c>
      <c r="E568" s="32">
        <f t="shared" si="15"/>
        <v>2522</v>
      </c>
      <c r="F568" s="33">
        <f t="shared" si="16"/>
        <v>943</v>
      </c>
      <c r="G568" s="30">
        <f t="shared" si="17"/>
        <v>735</v>
      </c>
      <c r="H568" s="34">
        <f t="shared" si="18"/>
        <v>208</v>
      </c>
      <c r="I568" s="35">
        <f t="shared" si="19"/>
        <v>0.5220824833</v>
      </c>
      <c r="J568" s="35">
        <f t="shared" si="20"/>
        <v>0.5359279499</v>
      </c>
      <c r="K568" s="36">
        <f t="shared" si="21"/>
        <v>384</v>
      </c>
      <c r="L568" s="37">
        <f t="shared" si="22"/>
        <v>351</v>
      </c>
      <c r="M568" s="38">
        <f t="shared" si="23"/>
        <v>111</v>
      </c>
      <c r="N568" s="39">
        <f t="shared" si="24"/>
        <v>97</v>
      </c>
      <c r="O568" s="35">
        <f t="shared" si="25"/>
        <v>0.5224489796</v>
      </c>
      <c r="P568" s="35">
        <f t="shared" si="26"/>
        <v>0.5336538462</v>
      </c>
      <c r="Q568" s="40">
        <f t="shared" si="27"/>
        <v>0.5249204666</v>
      </c>
      <c r="R568" s="35">
        <f t="shared" si="28"/>
        <v>0.2402597403</v>
      </c>
      <c r="S568" s="10">
        <f t="shared" si="57"/>
        <v>0.6542028533</v>
      </c>
      <c r="T568" s="10">
        <f t="shared" si="29"/>
        <v>0.9064002492</v>
      </c>
      <c r="U568" s="10">
        <f t="shared" si="30"/>
        <v>0.9064002492</v>
      </c>
      <c r="V568" s="30">
        <f t="shared" si="31"/>
        <v>943</v>
      </c>
      <c r="W568" s="30">
        <f t="shared" si="32"/>
        <v>495</v>
      </c>
      <c r="X568" s="34">
        <f t="shared" si="33"/>
        <v>617</v>
      </c>
      <c r="Y568" s="36">
        <f t="shared" si="34"/>
        <v>506</v>
      </c>
      <c r="Z568" s="37">
        <f t="shared" ref="Z568:AA568" si="2302">L568</f>
        <v>351</v>
      </c>
      <c r="AA568" s="38">
        <f t="shared" si="2302"/>
        <v>111</v>
      </c>
      <c r="AB568" s="39">
        <f t="shared" si="36"/>
        <v>52</v>
      </c>
      <c r="AC568" s="35">
        <f t="shared" si="37"/>
        <v>0.6809815951</v>
      </c>
      <c r="AD568" s="35">
        <f t="shared" si="38"/>
        <v>0.5904317386</v>
      </c>
      <c r="AE568" s="50">
        <f t="shared" ref="AE568:AF568" si="2303">O568</f>
        <v>0.5224489796</v>
      </c>
      <c r="AF568" s="50">
        <f t="shared" si="2303"/>
        <v>0.5336538462</v>
      </c>
      <c r="AG568" s="52">
        <f t="shared" si="40"/>
        <v>0</v>
      </c>
      <c r="AH568" s="42">
        <v>274.0</v>
      </c>
      <c r="AI568" s="42">
        <v>248.0</v>
      </c>
      <c r="AJ568" s="42">
        <v>116.0</v>
      </c>
      <c r="AK568" s="42">
        <v>143.0</v>
      </c>
      <c r="AL568" s="42">
        <v>0.44787644787644787</v>
      </c>
      <c r="AM568" s="42">
        <v>0.524904214559387</v>
      </c>
      <c r="AN568" s="42">
        <v>0.46436285097192226</v>
      </c>
      <c r="AO568" s="42">
        <v>0.42962962962962964</v>
      </c>
      <c r="AP568" s="42">
        <v>0.0</v>
      </c>
      <c r="AQ568" s="35">
        <f t="shared" si="41"/>
        <v>0.4478764479</v>
      </c>
      <c r="AR568" s="35">
        <f t="shared" si="42"/>
        <v>0.5249042146</v>
      </c>
      <c r="AS568" s="30">
        <f t="shared" si="43"/>
        <v>0.5099605951</v>
      </c>
      <c r="AT568" s="30">
        <f t="shared" si="44"/>
        <v>0.2087275466</v>
      </c>
      <c r="AU568" s="30">
        <f t="shared" si="45"/>
        <v>0.01494361945</v>
      </c>
      <c r="AV568" s="41">
        <f t="shared" si="46"/>
        <v>0.3492871806</v>
      </c>
      <c r="AW568" s="42">
        <f t="shared" si="47"/>
        <v>0.3493998435</v>
      </c>
      <c r="AX568" s="42">
        <f t="shared" si="48"/>
        <v>0.3721200705</v>
      </c>
      <c r="AY568" s="36">
        <f t="shared" si="49"/>
        <v>147</v>
      </c>
      <c r="AZ568" s="37">
        <f t="shared" si="50"/>
        <v>248</v>
      </c>
      <c r="BA568" s="38">
        <f t="shared" si="51"/>
        <v>116</v>
      </c>
      <c r="BB568" s="39">
        <f t="shared" si="52"/>
        <v>143</v>
      </c>
      <c r="BC568" s="43"/>
      <c r="BD568" s="43"/>
      <c r="BE568" s="43">
        <f t="shared" si="53"/>
        <v>1</v>
      </c>
      <c r="BF568" s="43">
        <f t="shared" ref="BF568:BK568" si="2304">POWER($AQ568,BF$3)</f>
        <v>0.4478764479</v>
      </c>
      <c r="BG568" s="43">
        <f t="shared" si="2304"/>
        <v>0.2005933126</v>
      </c>
      <c r="BH568" s="43">
        <f t="shared" si="2304"/>
        <v>0.0898410203</v>
      </c>
      <c r="BI568" s="43">
        <f t="shared" si="2304"/>
        <v>0.04023767704</v>
      </c>
      <c r="BJ568" s="43">
        <f t="shared" si="2304"/>
        <v>0.01802150787</v>
      </c>
      <c r="BK568" s="43">
        <f t="shared" si="2304"/>
        <v>0.008071408928</v>
      </c>
      <c r="BL568" s="43">
        <f t="shared" ref="BL568:BO568" si="2305">$AR568*BE568</f>
        <v>0.5249042146</v>
      </c>
      <c r="BM568" s="43">
        <f t="shared" si="2305"/>
        <v>0.2350922351</v>
      </c>
      <c r="BN568" s="43">
        <f t="shared" si="2305"/>
        <v>0.1052922752</v>
      </c>
      <c r="BO568" s="43">
        <f t="shared" si="2305"/>
        <v>0.04715793019</v>
      </c>
      <c r="BP568" s="43"/>
      <c r="BQ568" s="43"/>
      <c r="BR568" s="43"/>
      <c r="BS568" s="43"/>
      <c r="BT568" s="43"/>
      <c r="BU568" s="43"/>
      <c r="BV568" s="43"/>
      <c r="BW568" s="43"/>
      <c r="BX568" s="43"/>
    </row>
    <row r="569">
      <c r="A569" s="30"/>
      <c r="B569" s="30"/>
      <c r="C569" s="44">
        <f t="shared" si="56"/>
        <v>565</v>
      </c>
      <c r="D569" s="32">
        <f t="shared" si="14"/>
        <v>952</v>
      </c>
      <c r="E569" s="32">
        <f t="shared" si="15"/>
        <v>952</v>
      </c>
      <c r="F569" s="33">
        <f t="shared" si="16"/>
        <v>388</v>
      </c>
      <c r="G569" s="30">
        <f t="shared" si="17"/>
        <v>273</v>
      </c>
      <c r="H569" s="34">
        <f t="shared" si="18"/>
        <v>115</v>
      </c>
      <c r="I569" s="35">
        <f t="shared" si="19"/>
        <v>0.4547884671</v>
      </c>
      <c r="J569" s="35">
        <f t="shared" si="20"/>
        <v>0.4333615836</v>
      </c>
      <c r="K569" s="36">
        <f t="shared" si="21"/>
        <v>124</v>
      </c>
      <c r="L569" s="37">
        <f t="shared" si="22"/>
        <v>149</v>
      </c>
      <c r="M569" s="38">
        <f t="shared" si="23"/>
        <v>50</v>
      </c>
      <c r="N569" s="39">
        <f t="shared" si="24"/>
        <v>65</v>
      </c>
      <c r="O569" s="35">
        <f t="shared" si="25"/>
        <v>0.4542124542</v>
      </c>
      <c r="P569" s="35">
        <f t="shared" si="26"/>
        <v>0.4347826087</v>
      </c>
      <c r="Q569" s="40">
        <f t="shared" si="27"/>
        <v>0.4484536082</v>
      </c>
      <c r="R569" s="35">
        <f t="shared" si="28"/>
        <v>0.2512562814</v>
      </c>
      <c r="S569" s="10">
        <f t="shared" si="57"/>
        <v>0.6412926098</v>
      </c>
      <c r="T569" s="10">
        <f t="shared" si="29"/>
        <v>0.8783856112</v>
      </c>
      <c r="U569" s="10">
        <f t="shared" si="30"/>
        <v>0.8783856112</v>
      </c>
      <c r="V569" s="30">
        <f t="shared" si="31"/>
        <v>388</v>
      </c>
      <c r="W569" s="30">
        <f t="shared" si="32"/>
        <v>174</v>
      </c>
      <c r="X569" s="34">
        <f t="shared" si="33"/>
        <v>249</v>
      </c>
      <c r="Y569" s="36">
        <f t="shared" si="34"/>
        <v>199</v>
      </c>
      <c r="Z569" s="37">
        <f t="shared" ref="Z569:AA569" si="2306">L569</f>
        <v>149</v>
      </c>
      <c r="AA569" s="38">
        <f t="shared" si="2306"/>
        <v>50</v>
      </c>
      <c r="AB569" s="39">
        <f t="shared" si="36"/>
        <v>28</v>
      </c>
      <c r="AC569" s="35">
        <f t="shared" si="37"/>
        <v>0.641025641</v>
      </c>
      <c r="AD569" s="35">
        <f t="shared" si="38"/>
        <v>0.5718390805</v>
      </c>
      <c r="AE569" s="50">
        <f t="shared" ref="AE569:AF569" si="2307">O569</f>
        <v>0.4542124542</v>
      </c>
      <c r="AF569" s="50">
        <f t="shared" si="2307"/>
        <v>0.4347826087</v>
      </c>
      <c r="AG569" s="52">
        <f t="shared" si="40"/>
        <v>0</v>
      </c>
      <c r="AH569" s="42">
        <v>657.0</v>
      </c>
      <c r="AI569" s="42">
        <v>461.0</v>
      </c>
      <c r="AJ569" s="42">
        <v>205.0</v>
      </c>
      <c r="AK569" s="42">
        <v>107.0</v>
      </c>
      <c r="AL569" s="42">
        <v>0.657051282051282</v>
      </c>
      <c r="AM569" s="42">
        <v>0.5876565295169947</v>
      </c>
      <c r="AN569" s="42">
        <v>0.4682814302191465</v>
      </c>
      <c r="AO569" s="42">
        <v>0.44956140350877194</v>
      </c>
      <c r="AP569" s="42">
        <v>0.0</v>
      </c>
      <c r="AQ569" s="35">
        <f t="shared" si="41"/>
        <v>0.6570512821</v>
      </c>
      <c r="AR569" s="35">
        <f t="shared" si="42"/>
        <v>0.5876565295</v>
      </c>
      <c r="AS569" s="30">
        <f t="shared" si="43"/>
        <v>0.5801479392</v>
      </c>
      <c r="AT569" s="30">
        <f t="shared" si="44"/>
        <v>0.2789148907</v>
      </c>
      <c r="AU569" s="30">
        <f t="shared" si="45"/>
        <v>0.007508590344</v>
      </c>
      <c r="AV569" s="41">
        <f t="shared" si="46"/>
        <v>0.3839554535</v>
      </c>
      <c r="AW569" s="42">
        <f t="shared" si="47"/>
        <v>0.5047325547</v>
      </c>
      <c r="AX569" s="42">
        <f t="shared" si="48"/>
        <v>0.5161485893</v>
      </c>
      <c r="AY569" s="36">
        <f t="shared" si="49"/>
        <v>492</v>
      </c>
      <c r="AZ569" s="37">
        <f t="shared" si="50"/>
        <v>461</v>
      </c>
      <c r="BA569" s="38">
        <f t="shared" si="51"/>
        <v>205</v>
      </c>
      <c r="BB569" s="39">
        <f t="shared" si="52"/>
        <v>107</v>
      </c>
      <c r="BC569" s="43"/>
      <c r="BD569" s="43"/>
      <c r="BE569" s="43">
        <f t="shared" si="53"/>
        <v>1</v>
      </c>
      <c r="BF569" s="43">
        <f t="shared" ref="BF569:BK569" si="2308">POWER($AQ569,BF$3)</f>
        <v>0.6570512821</v>
      </c>
      <c r="BG569" s="43">
        <f t="shared" si="2308"/>
        <v>0.4317163872</v>
      </c>
      <c r="BH569" s="43">
        <f t="shared" si="2308"/>
        <v>0.2836598057</v>
      </c>
      <c r="BI569" s="43">
        <f t="shared" si="2308"/>
        <v>0.186379039</v>
      </c>
      <c r="BJ569" s="43">
        <f t="shared" si="2308"/>
        <v>0.1224605865</v>
      </c>
      <c r="BK569" s="43">
        <f t="shared" si="2308"/>
        <v>0.08046288538</v>
      </c>
      <c r="BL569" s="43">
        <f t="shared" ref="BL569:BO569" si="2309">$AR569*BE569</f>
        <v>0.5876565295</v>
      </c>
      <c r="BM569" s="43">
        <f t="shared" si="2309"/>
        <v>0.3861204761</v>
      </c>
      <c r="BN569" s="43">
        <f t="shared" si="2309"/>
        <v>0.2537009539</v>
      </c>
      <c r="BO569" s="43">
        <f t="shared" si="2309"/>
        <v>0.166694537</v>
      </c>
      <c r="BP569" s="43"/>
      <c r="BQ569" s="43"/>
      <c r="BR569" s="43"/>
      <c r="BS569" s="43"/>
      <c r="BT569" s="43"/>
      <c r="BU569" s="43"/>
      <c r="BV569" s="43"/>
      <c r="BW569" s="43"/>
      <c r="BX569" s="43"/>
    </row>
    <row r="570">
      <c r="A570" s="30"/>
      <c r="B570" s="30"/>
      <c r="C570" s="44">
        <f t="shared" si="56"/>
        <v>566</v>
      </c>
      <c r="D570" s="32">
        <f t="shared" si="14"/>
        <v>2516</v>
      </c>
      <c r="E570" s="32">
        <f t="shared" si="15"/>
        <v>2516</v>
      </c>
      <c r="F570" s="33">
        <f t="shared" si="16"/>
        <v>1197</v>
      </c>
      <c r="G570" s="30">
        <f t="shared" si="17"/>
        <v>768</v>
      </c>
      <c r="H570" s="34">
        <f t="shared" si="18"/>
        <v>429</v>
      </c>
      <c r="I570" s="35">
        <f t="shared" si="19"/>
        <v>0.5469658362</v>
      </c>
      <c r="J570" s="35">
        <f t="shared" si="20"/>
        <v>0.5150953834</v>
      </c>
      <c r="K570" s="36">
        <f t="shared" si="21"/>
        <v>420</v>
      </c>
      <c r="L570" s="37">
        <f t="shared" si="22"/>
        <v>348</v>
      </c>
      <c r="M570" s="38">
        <f t="shared" si="23"/>
        <v>221</v>
      </c>
      <c r="N570" s="39">
        <f t="shared" si="24"/>
        <v>208</v>
      </c>
      <c r="O570" s="35">
        <f t="shared" si="25"/>
        <v>0.546875</v>
      </c>
      <c r="P570" s="35">
        <f t="shared" si="26"/>
        <v>0.5151515152</v>
      </c>
      <c r="Q570" s="40">
        <f t="shared" si="27"/>
        <v>0.5355054302</v>
      </c>
      <c r="R570" s="35">
        <f t="shared" si="28"/>
        <v>0.388400703</v>
      </c>
      <c r="S570" s="10">
        <f t="shared" si="57"/>
        <v>0.7979084057</v>
      </c>
      <c r="T570" s="10">
        <f t="shared" si="29"/>
        <v>1.049698588</v>
      </c>
      <c r="U570" s="10">
        <f t="shared" si="30"/>
        <v>1</v>
      </c>
      <c r="V570" s="30">
        <f t="shared" si="31"/>
        <v>1197</v>
      </c>
      <c r="W570" s="30">
        <f t="shared" si="32"/>
        <v>641</v>
      </c>
      <c r="X570" s="34">
        <f t="shared" si="33"/>
        <v>955</v>
      </c>
      <c r="Y570" s="36">
        <f t="shared" si="34"/>
        <v>734</v>
      </c>
      <c r="Z570" s="37">
        <f t="shared" ref="Z570:AA570" si="2310">L570</f>
        <v>348</v>
      </c>
      <c r="AA570" s="38">
        <f t="shared" si="2310"/>
        <v>221</v>
      </c>
      <c r="AB570" s="39">
        <f t="shared" si="36"/>
        <v>0</v>
      </c>
      <c r="AC570" s="35">
        <f t="shared" si="37"/>
        <v>1</v>
      </c>
      <c r="AD570" s="35">
        <f t="shared" si="38"/>
        <v>0.6783733826</v>
      </c>
      <c r="AE570" s="50">
        <f t="shared" ref="AE570:AF570" si="2311">O570</f>
        <v>0.546875</v>
      </c>
      <c r="AF570" s="50">
        <f t="shared" si="2311"/>
        <v>0.5151515152</v>
      </c>
      <c r="AG570" s="52">
        <f t="shared" si="40"/>
        <v>1</v>
      </c>
      <c r="AH570" s="42">
        <v>258.0</v>
      </c>
      <c r="AI570" s="42">
        <v>284.0</v>
      </c>
      <c r="AJ570" s="42">
        <v>63.0</v>
      </c>
      <c r="AK570" s="42">
        <v>86.0</v>
      </c>
      <c r="AL570" s="42">
        <v>0.4228187919463087</v>
      </c>
      <c r="AM570" s="42">
        <v>0.47601476014760147</v>
      </c>
      <c r="AN570" s="42">
        <v>0.3173076923076923</v>
      </c>
      <c r="AO570" s="42">
        <v>0.3442622950819672</v>
      </c>
      <c r="AP570" s="42">
        <v>0.0</v>
      </c>
      <c r="AQ570" s="35">
        <f t="shared" si="41"/>
        <v>0.4228187919</v>
      </c>
      <c r="AR570" s="35">
        <f t="shared" si="42"/>
        <v>0.4760147601</v>
      </c>
      <c r="AS570" s="30">
        <f t="shared" si="43"/>
        <v>0.5002947785</v>
      </c>
      <c r="AT570" s="30">
        <f t="shared" si="44"/>
        <v>0.19906173</v>
      </c>
      <c r="AU570" s="30">
        <f t="shared" si="45"/>
        <v>-0.02428001836</v>
      </c>
      <c r="AV570" s="41">
        <f t="shared" si="46"/>
        <v>0.3453848512</v>
      </c>
      <c r="AW570" s="42">
        <f t="shared" si="47"/>
        <v>0.3304552187</v>
      </c>
      <c r="AX570" s="42">
        <f t="shared" si="48"/>
        <v>0.2935399634</v>
      </c>
      <c r="AY570" s="36">
        <f t="shared" si="49"/>
        <v>118</v>
      </c>
      <c r="AZ570" s="37">
        <f t="shared" si="50"/>
        <v>284</v>
      </c>
      <c r="BA570" s="38">
        <f t="shared" si="51"/>
        <v>63</v>
      </c>
      <c r="BB570" s="39">
        <f t="shared" si="52"/>
        <v>86</v>
      </c>
      <c r="BC570" s="43"/>
      <c r="BD570" s="43"/>
      <c r="BE570" s="43">
        <f t="shared" si="53"/>
        <v>1</v>
      </c>
      <c r="BF570" s="43">
        <f t="shared" ref="BF570:BK570" si="2312">POWER($AQ570,BF$3)</f>
        <v>0.4228187919</v>
      </c>
      <c r="BG570" s="43">
        <f t="shared" si="2312"/>
        <v>0.1787757308</v>
      </c>
      <c r="BH570" s="43">
        <f t="shared" si="2312"/>
        <v>0.07558973854</v>
      </c>
      <c r="BI570" s="43">
        <f t="shared" si="2312"/>
        <v>0.03196076193</v>
      </c>
      <c r="BJ570" s="43">
        <f t="shared" si="2312"/>
        <v>0.01351361075</v>
      </c>
      <c r="BK570" s="43">
        <f t="shared" si="2312"/>
        <v>0.005713808572</v>
      </c>
      <c r="BL570" s="43">
        <f t="shared" ref="BL570:BO570" si="2313">$AR570*BE570</f>
        <v>0.4760147601</v>
      </c>
      <c r="BM570" s="43">
        <f t="shared" si="2313"/>
        <v>0.2012679858</v>
      </c>
      <c r="BN570" s="43">
        <f t="shared" si="2313"/>
        <v>0.08509988663</v>
      </c>
      <c r="BO570" s="43">
        <f t="shared" si="2313"/>
        <v>0.03598183126</v>
      </c>
      <c r="BP570" s="43"/>
      <c r="BQ570" s="43"/>
      <c r="BR570" s="43"/>
      <c r="BS570" s="43"/>
      <c r="BT570" s="43"/>
      <c r="BU570" s="43"/>
      <c r="BV570" s="43"/>
      <c r="BW570" s="43"/>
      <c r="BX570" s="43"/>
    </row>
    <row r="571">
      <c r="A571" s="30"/>
      <c r="B571" s="30"/>
      <c r="C571" s="44">
        <f t="shared" si="56"/>
        <v>567</v>
      </c>
      <c r="D571" s="32">
        <f t="shared" si="14"/>
        <v>3149</v>
      </c>
      <c r="E571" s="32">
        <f t="shared" si="15"/>
        <v>3149</v>
      </c>
      <c r="F571" s="33">
        <f t="shared" si="16"/>
        <v>1166</v>
      </c>
      <c r="G571" s="30">
        <f t="shared" si="17"/>
        <v>605</v>
      </c>
      <c r="H571" s="34">
        <f t="shared" si="18"/>
        <v>561</v>
      </c>
      <c r="I571" s="35">
        <f t="shared" si="19"/>
        <v>0.4553174797</v>
      </c>
      <c r="J571" s="35">
        <f t="shared" si="20"/>
        <v>0.4218017051</v>
      </c>
      <c r="K571" s="36">
        <f t="shared" si="21"/>
        <v>275</v>
      </c>
      <c r="L571" s="37">
        <f t="shared" si="22"/>
        <v>330</v>
      </c>
      <c r="M571" s="38">
        <f t="shared" si="23"/>
        <v>237</v>
      </c>
      <c r="N571" s="39">
        <f t="shared" si="24"/>
        <v>324</v>
      </c>
      <c r="O571" s="35">
        <f t="shared" si="25"/>
        <v>0.4545454545</v>
      </c>
      <c r="P571" s="35">
        <f t="shared" si="26"/>
        <v>0.422459893</v>
      </c>
      <c r="Q571" s="40">
        <f t="shared" si="27"/>
        <v>0.4391080617</v>
      </c>
      <c r="R571" s="35">
        <f t="shared" si="28"/>
        <v>0.417989418</v>
      </c>
      <c r="S571" s="10">
        <f t="shared" si="57"/>
        <v>0.7070200116</v>
      </c>
      <c r="T571" s="10">
        <f t="shared" si="29"/>
        <v>0.8822689062</v>
      </c>
      <c r="U571" s="10">
        <f t="shared" si="30"/>
        <v>0.8822689062</v>
      </c>
      <c r="V571" s="30">
        <f t="shared" si="31"/>
        <v>1166</v>
      </c>
      <c r="W571" s="30">
        <f t="shared" si="32"/>
        <v>512</v>
      </c>
      <c r="X571" s="34">
        <f t="shared" si="33"/>
        <v>824</v>
      </c>
      <c r="Y571" s="36">
        <f t="shared" si="34"/>
        <v>587</v>
      </c>
      <c r="Z571" s="37">
        <f t="shared" ref="Z571:AA571" si="2314">L571</f>
        <v>330</v>
      </c>
      <c r="AA571" s="38">
        <f t="shared" si="2314"/>
        <v>237</v>
      </c>
      <c r="AB571" s="39">
        <f t="shared" si="36"/>
        <v>78</v>
      </c>
      <c r="AC571" s="35">
        <f t="shared" si="37"/>
        <v>0.7523809524</v>
      </c>
      <c r="AD571" s="35">
        <f t="shared" si="38"/>
        <v>0.6401308615</v>
      </c>
      <c r="AE571" s="50">
        <f t="shared" ref="AE571:AF571" si="2315">O571</f>
        <v>0.4545454545</v>
      </c>
      <c r="AF571" s="50">
        <f t="shared" si="2315"/>
        <v>0.422459893</v>
      </c>
      <c r="AG571" s="52">
        <f t="shared" si="40"/>
        <v>0</v>
      </c>
      <c r="AH571" s="42">
        <v>229.0</v>
      </c>
      <c r="AI571" s="42">
        <v>183.0</v>
      </c>
      <c r="AJ571" s="42">
        <v>65.0</v>
      </c>
      <c r="AK571" s="42">
        <v>20.0</v>
      </c>
      <c r="AL571" s="42">
        <v>0.7647058823529411</v>
      </c>
      <c r="AM571" s="42">
        <v>0.5558252427184466</v>
      </c>
      <c r="AN571" s="42">
        <v>0.29615384615384616</v>
      </c>
      <c r="AO571" s="42">
        <v>0.36312849162011174</v>
      </c>
      <c r="AP571" s="42">
        <v>0.0</v>
      </c>
      <c r="AQ571" s="35">
        <f t="shared" si="41"/>
        <v>0.7647058824</v>
      </c>
      <c r="AR571" s="35">
        <f t="shared" si="42"/>
        <v>0.5558252427</v>
      </c>
      <c r="AS571" s="30">
        <f t="shared" si="43"/>
        <v>0.6085277587</v>
      </c>
      <c r="AT571" s="30">
        <f t="shared" si="44"/>
        <v>0.3072947102</v>
      </c>
      <c r="AU571" s="30">
        <f t="shared" si="45"/>
        <v>-0.05270251597</v>
      </c>
      <c r="AV571" s="41">
        <f t="shared" si="46"/>
        <v>0.4033006211</v>
      </c>
      <c r="AW571" s="42">
        <f t="shared" si="47"/>
        <v>0.5827542902</v>
      </c>
      <c r="AX571" s="42">
        <f t="shared" si="48"/>
        <v>0.5026255684</v>
      </c>
      <c r="AY571" s="36">
        <f t="shared" si="49"/>
        <v>185</v>
      </c>
      <c r="AZ571" s="37">
        <f t="shared" si="50"/>
        <v>183</v>
      </c>
      <c r="BA571" s="38">
        <f t="shared" si="51"/>
        <v>65</v>
      </c>
      <c r="BB571" s="39">
        <f t="shared" si="52"/>
        <v>20</v>
      </c>
      <c r="BC571" s="43"/>
      <c r="BD571" s="43"/>
      <c r="BE571" s="43">
        <f t="shared" si="53"/>
        <v>1</v>
      </c>
      <c r="BF571" s="43">
        <f t="shared" ref="BF571:BK571" si="2316">POWER($AQ571,BF$3)</f>
        <v>0.7647058824</v>
      </c>
      <c r="BG571" s="43">
        <f t="shared" si="2316"/>
        <v>0.5847750865</v>
      </c>
      <c r="BH571" s="43">
        <f t="shared" si="2316"/>
        <v>0.4471809485</v>
      </c>
      <c r="BI571" s="43">
        <f t="shared" si="2316"/>
        <v>0.3419619018</v>
      </c>
      <c r="BJ571" s="43">
        <f t="shared" si="2316"/>
        <v>0.2615002778</v>
      </c>
      <c r="BK571" s="43">
        <f t="shared" si="2316"/>
        <v>0.1999708007</v>
      </c>
      <c r="BL571" s="43">
        <f t="shared" ref="BL571:BO571" si="2317">$AR571*BE571</f>
        <v>0.5558252427</v>
      </c>
      <c r="BM571" s="43">
        <f t="shared" si="2317"/>
        <v>0.4250428327</v>
      </c>
      <c r="BN571" s="43">
        <f t="shared" si="2317"/>
        <v>0.3250327544</v>
      </c>
      <c r="BO571" s="43">
        <f t="shared" si="2317"/>
        <v>0.2485544592</v>
      </c>
      <c r="BP571" s="43"/>
      <c r="BQ571" s="43"/>
      <c r="BR571" s="43"/>
      <c r="BS571" s="43"/>
      <c r="BT571" s="43"/>
      <c r="BU571" s="43"/>
      <c r="BV571" s="43"/>
      <c r="BW571" s="43"/>
      <c r="BX571" s="43"/>
    </row>
    <row r="572">
      <c r="A572" s="30"/>
      <c r="B572" s="30"/>
      <c r="C572" s="44">
        <f t="shared" si="56"/>
        <v>568</v>
      </c>
      <c r="D572" s="32">
        <f t="shared" si="14"/>
        <v>1667</v>
      </c>
      <c r="E572" s="32">
        <f t="shared" si="15"/>
        <v>1667</v>
      </c>
      <c r="F572" s="33">
        <f t="shared" si="16"/>
        <v>932</v>
      </c>
      <c r="G572" s="30">
        <f t="shared" si="17"/>
        <v>567</v>
      </c>
      <c r="H572" s="34">
        <f t="shared" si="18"/>
        <v>365</v>
      </c>
      <c r="I572" s="35">
        <f t="shared" si="19"/>
        <v>0.4272151004</v>
      </c>
      <c r="J572" s="35">
        <f t="shared" si="20"/>
        <v>0.4912676721</v>
      </c>
      <c r="K572" s="36">
        <f t="shared" si="21"/>
        <v>242</v>
      </c>
      <c r="L572" s="37">
        <f t="shared" si="22"/>
        <v>325</v>
      </c>
      <c r="M572" s="38">
        <f t="shared" si="23"/>
        <v>179</v>
      </c>
      <c r="N572" s="39">
        <f t="shared" si="24"/>
        <v>186</v>
      </c>
      <c r="O572" s="35">
        <f t="shared" si="25"/>
        <v>0.4268077601</v>
      </c>
      <c r="P572" s="35">
        <f t="shared" si="26"/>
        <v>0.4904109589</v>
      </c>
      <c r="Q572" s="40">
        <f t="shared" si="27"/>
        <v>0.4517167382</v>
      </c>
      <c r="R572" s="35">
        <f t="shared" si="28"/>
        <v>0.3551587302</v>
      </c>
      <c r="S572" s="10">
        <f t="shared" si="57"/>
        <v>0.6244911547</v>
      </c>
      <c r="T572" s="10">
        <f t="shared" si="29"/>
        <v>0.7861161266</v>
      </c>
      <c r="U572" s="10">
        <f t="shared" si="30"/>
        <v>0.7861161266</v>
      </c>
      <c r="V572" s="30">
        <f t="shared" si="31"/>
        <v>932</v>
      </c>
      <c r="W572" s="30">
        <f t="shared" si="32"/>
        <v>421</v>
      </c>
      <c r="X572" s="34">
        <f t="shared" si="33"/>
        <v>582</v>
      </c>
      <c r="Y572" s="36">
        <f t="shared" si="34"/>
        <v>403</v>
      </c>
      <c r="Z572" s="37">
        <f t="shared" ref="Z572:AA572" si="2318">L572</f>
        <v>325</v>
      </c>
      <c r="AA572" s="38">
        <f t="shared" si="2318"/>
        <v>179</v>
      </c>
      <c r="AB572" s="39">
        <f t="shared" si="36"/>
        <v>110</v>
      </c>
      <c r="AC572" s="35">
        <f t="shared" si="37"/>
        <v>0.6193771626</v>
      </c>
      <c r="AD572" s="35">
        <f t="shared" si="38"/>
        <v>0.5535714286</v>
      </c>
      <c r="AE572" s="50">
        <f t="shared" ref="AE572:AF572" si="2319">O572</f>
        <v>0.4268077601</v>
      </c>
      <c r="AF572" s="50">
        <f t="shared" si="2319"/>
        <v>0.4904109589</v>
      </c>
      <c r="AG572" s="52">
        <f t="shared" si="40"/>
        <v>0</v>
      </c>
      <c r="AH572" s="42">
        <v>1186.0</v>
      </c>
      <c r="AI572" s="42">
        <v>809.0</v>
      </c>
      <c r="AJ572" s="42">
        <v>255.0</v>
      </c>
      <c r="AK572" s="42">
        <v>96.0</v>
      </c>
      <c r="AL572" s="42">
        <v>0.7264957264957265</v>
      </c>
      <c r="AM572" s="42">
        <v>0.5944862155388471</v>
      </c>
      <c r="AN572" s="42">
        <v>0.3172995780590717</v>
      </c>
      <c r="AO572" s="42">
        <v>0.2599388379204893</v>
      </c>
      <c r="AP572" s="42">
        <v>0.0</v>
      </c>
      <c r="AQ572" s="35">
        <f t="shared" si="41"/>
        <v>0.7264957265</v>
      </c>
      <c r="AR572" s="35">
        <f t="shared" si="42"/>
        <v>0.5944862155</v>
      </c>
      <c r="AS572" s="30">
        <f t="shared" si="43"/>
        <v>0.5990846705</v>
      </c>
      <c r="AT572" s="30">
        <f t="shared" si="44"/>
        <v>0.297851622</v>
      </c>
      <c r="AU572" s="30">
        <f t="shared" si="45"/>
        <v>-0.004598454971</v>
      </c>
      <c r="AV572" s="41">
        <f t="shared" si="46"/>
        <v>0.3963146321</v>
      </c>
      <c r="AW572" s="42">
        <f t="shared" si="47"/>
        <v>0.5552079022</v>
      </c>
      <c r="AX572" s="42">
        <f t="shared" si="48"/>
        <v>0.5482164273</v>
      </c>
      <c r="AY572" s="36">
        <f t="shared" si="49"/>
        <v>982</v>
      </c>
      <c r="AZ572" s="37">
        <f t="shared" si="50"/>
        <v>809</v>
      </c>
      <c r="BA572" s="38">
        <f t="shared" si="51"/>
        <v>255</v>
      </c>
      <c r="BB572" s="39">
        <f t="shared" si="52"/>
        <v>96</v>
      </c>
      <c r="BC572" s="43"/>
      <c r="BD572" s="43"/>
      <c r="BE572" s="43">
        <f t="shared" si="53"/>
        <v>1</v>
      </c>
      <c r="BF572" s="43">
        <f t="shared" ref="BF572:BK572" si="2320">POWER($AQ572,BF$3)</f>
        <v>0.7264957265</v>
      </c>
      <c r="BG572" s="43">
        <f t="shared" si="2320"/>
        <v>0.5277960406</v>
      </c>
      <c r="BH572" s="43">
        <f t="shared" si="2320"/>
        <v>0.383441568</v>
      </c>
      <c r="BI572" s="43">
        <f t="shared" si="2320"/>
        <v>0.2785686605</v>
      </c>
      <c r="BJ572" s="43">
        <f t="shared" si="2320"/>
        <v>0.2023789414</v>
      </c>
      <c r="BK572" s="43">
        <f t="shared" si="2320"/>
        <v>0.147027436</v>
      </c>
      <c r="BL572" s="43">
        <f t="shared" ref="BL572:BO572" si="2321">$AR572*BE572</f>
        <v>0.5944862155</v>
      </c>
      <c r="BM572" s="43">
        <f t="shared" si="2321"/>
        <v>0.431891695</v>
      </c>
      <c r="BN572" s="43">
        <f t="shared" si="2321"/>
        <v>0.3137674708</v>
      </c>
      <c r="BO572" s="43">
        <f t="shared" si="2321"/>
        <v>0.2279507266</v>
      </c>
      <c r="BP572" s="43"/>
      <c r="BQ572" s="43"/>
      <c r="BR572" s="43"/>
      <c r="BS572" s="43"/>
      <c r="BT572" s="43"/>
      <c r="BU572" s="43"/>
      <c r="BV572" s="43"/>
      <c r="BW572" s="43"/>
      <c r="BX572" s="43"/>
    </row>
    <row r="573">
      <c r="A573" s="30"/>
      <c r="B573" s="30"/>
      <c r="C573" s="44">
        <f t="shared" si="56"/>
        <v>569</v>
      </c>
      <c r="D573" s="32">
        <f t="shared" si="14"/>
        <v>1087</v>
      </c>
      <c r="E573" s="32">
        <f t="shared" si="15"/>
        <v>1087</v>
      </c>
      <c r="F573" s="33">
        <f t="shared" si="16"/>
        <v>568</v>
      </c>
      <c r="G573" s="30">
        <f t="shared" si="17"/>
        <v>407</v>
      </c>
      <c r="H573" s="34">
        <f t="shared" si="18"/>
        <v>161</v>
      </c>
      <c r="I573" s="35">
        <f t="shared" si="19"/>
        <v>0.4818050485</v>
      </c>
      <c r="J573" s="35">
        <f t="shared" si="20"/>
        <v>0.5200547793</v>
      </c>
      <c r="K573" s="36">
        <f t="shared" si="21"/>
        <v>196</v>
      </c>
      <c r="L573" s="37">
        <f t="shared" si="22"/>
        <v>211</v>
      </c>
      <c r="M573" s="38">
        <f t="shared" si="23"/>
        <v>84</v>
      </c>
      <c r="N573" s="39">
        <f t="shared" si="24"/>
        <v>77</v>
      </c>
      <c r="O573" s="35">
        <f t="shared" si="25"/>
        <v>0.4815724816</v>
      </c>
      <c r="P573" s="35">
        <f t="shared" si="26"/>
        <v>0.5217391304</v>
      </c>
      <c r="Q573" s="40">
        <f t="shared" si="27"/>
        <v>0.4929577465</v>
      </c>
      <c r="R573" s="35">
        <f t="shared" si="28"/>
        <v>0.2847457627</v>
      </c>
      <c r="S573" s="10">
        <f t="shared" si="57"/>
        <v>0.4640530828</v>
      </c>
      <c r="T573" s="10">
        <f t="shared" si="29"/>
        <v>0.5669667097</v>
      </c>
      <c r="U573" s="10">
        <f t="shared" si="30"/>
        <v>0.5669667097</v>
      </c>
      <c r="V573" s="30">
        <f t="shared" si="31"/>
        <v>568</v>
      </c>
      <c r="W573" s="30">
        <f t="shared" si="32"/>
        <v>280</v>
      </c>
      <c r="X573" s="34">
        <f t="shared" si="33"/>
        <v>280</v>
      </c>
      <c r="Y573" s="36">
        <f t="shared" si="34"/>
        <v>196</v>
      </c>
      <c r="Z573" s="37">
        <f t="shared" ref="Z573:AA573" si="2322">L573</f>
        <v>211</v>
      </c>
      <c r="AA573" s="38">
        <f t="shared" si="2322"/>
        <v>84</v>
      </c>
      <c r="AB573" s="39">
        <f t="shared" si="36"/>
        <v>150</v>
      </c>
      <c r="AC573" s="35">
        <f t="shared" si="37"/>
        <v>0.358974359</v>
      </c>
      <c r="AD573" s="35">
        <f t="shared" si="38"/>
        <v>0.4815724816</v>
      </c>
      <c r="AE573" s="50">
        <f t="shared" ref="AE573:AF573" si="2323">O573</f>
        <v>0.4815724816</v>
      </c>
      <c r="AF573" s="50">
        <f t="shared" si="2323"/>
        <v>0.5217391304</v>
      </c>
      <c r="AG573" s="52">
        <f t="shared" si="40"/>
        <v>0</v>
      </c>
      <c r="AH573" s="42">
        <v>215.0</v>
      </c>
      <c r="AI573" s="42">
        <v>294.0</v>
      </c>
      <c r="AJ573" s="42">
        <v>40.0</v>
      </c>
      <c r="AK573" s="42">
        <v>118.0</v>
      </c>
      <c r="AL573" s="42">
        <v>0.25316455696202533</v>
      </c>
      <c r="AM573" s="42">
        <v>0.4223968565815324</v>
      </c>
      <c r="AN573" s="42">
        <v>0.33181818181818185</v>
      </c>
      <c r="AO573" s="42">
        <v>0.31496062992125984</v>
      </c>
      <c r="AP573" s="42">
        <v>0.0</v>
      </c>
      <c r="AQ573" s="35">
        <f t="shared" si="41"/>
        <v>0.253164557</v>
      </c>
      <c r="AR573" s="35">
        <f t="shared" si="42"/>
        <v>0.4223968566</v>
      </c>
      <c r="AS573" s="30">
        <f t="shared" si="43"/>
        <v>0.4282679143</v>
      </c>
      <c r="AT573" s="30">
        <f t="shared" si="44"/>
        <v>0.1270348658</v>
      </c>
      <c r="AU573" s="30">
        <f t="shared" si="45"/>
        <v>-0.005871057711</v>
      </c>
      <c r="AV573" s="41">
        <f t="shared" si="46"/>
        <v>0.3203214014</v>
      </c>
      <c r="AW573" s="42">
        <f t="shared" si="47"/>
        <v>0.2002874809</v>
      </c>
      <c r="AX573" s="42">
        <f t="shared" si="48"/>
        <v>0.1913611452</v>
      </c>
      <c r="AY573" s="36">
        <f t="shared" si="49"/>
        <v>70</v>
      </c>
      <c r="AZ573" s="37">
        <f t="shared" si="50"/>
        <v>294</v>
      </c>
      <c r="BA573" s="38">
        <f t="shared" si="51"/>
        <v>40</v>
      </c>
      <c r="BB573" s="39">
        <f t="shared" si="52"/>
        <v>118</v>
      </c>
      <c r="BC573" s="43"/>
      <c r="BD573" s="43"/>
      <c r="BE573" s="43">
        <f t="shared" si="53"/>
        <v>1</v>
      </c>
      <c r="BF573" s="43">
        <f t="shared" ref="BF573:BK573" si="2324">POWER($AQ573,BF$3)</f>
        <v>0.253164557</v>
      </c>
      <c r="BG573" s="43">
        <f t="shared" si="2324"/>
        <v>0.0640922929</v>
      </c>
      <c r="BH573" s="43">
        <f t="shared" si="2324"/>
        <v>0.01622589694</v>
      </c>
      <c r="BI573" s="43">
        <f t="shared" si="2324"/>
        <v>0.004107822009</v>
      </c>
      <c r="BJ573" s="43">
        <f t="shared" si="2324"/>
        <v>0.001039954939</v>
      </c>
      <c r="BK573" s="43">
        <f t="shared" si="2324"/>
        <v>0.0002632797314</v>
      </c>
      <c r="BL573" s="43">
        <f t="shared" ref="BL573:BO573" si="2325">$AR573*BE573</f>
        <v>0.4223968566</v>
      </c>
      <c r="BM573" s="43">
        <f t="shared" si="2325"/>
        <v>0.1069359131</v>
      </c>
      <c r="BN573" s="43">
        <f t="shared" si="2325"/>
        <v>0.02707238305</v>
      </c>
      <c r="BO573" s="43">
        <f t="shared" si="2325"/>
        <v>0.006853767861</v>
      </c>
      <c r="BP573" s="43"/>
      <c r="BQ573" s="43"/>
      <c r="BR573" s="43"/>
      <c r="BS573" s="43"/>
      <c r="BT573" s="43"/>
      <c r="BU573" s="43"/>
      <c r="BV573" s="43"/>
      <c r="BW573" s="43"/>
      <c r="BX573" s="43"/>
    </row>
    <row r="574">
      <c r="A574" s="30"/>
      <c r="B574" s="30"/>
      <c r="C574" s="44">
        <f t="shared" si="56"/>
        <v>570</v>
      </c>
      <c r="D574" s="32">
        <f t="shared" si="14"/>
        <v>693</v>
      </c>
      <c r="E574" s="32">
        <f t="shared" si="15"/>
        <v>693</v>
      </c>
      <c r="F574" s="33">
        <f t="shared" si="16"/>
        <v>406</v>
      </c>
      <c r="G574" s="30">
        <f t="shared" si="17"/>
        <v>211</v>
      </c>
      <c r="H574" s="34">
        <f t="shared" si="18"/>
        <v>195</v>
      </c>
      <c r="I574" s="35">
        <f t="shared" si="19"/>
        <v>0.32420742</v>
      </c>
      <c r="J574" s="35">
        <f t="shared" si="20"/>
        <v>0.2876200653</v>
      </c>
      <c r="K574" s="36">
        <f t="shared" si="21"/>
        <v>68</v>
      </c>
      <c r="L574" s="37">
        <f t="shared" si="22"/>
        <v>143</v>
      </c>
      <c r="M574" s="38">
        <f t="shared" si="23"/>
        <v>56</v>
      </c>
      <c r="N574" s="39">
        <f t="shared" si="24"/>
        <v>139</v>
      </c>
      <c r="O574" s="35">
        <f t="shared" si="25"/>
        <v>0.3222748815</v>
      </c>
      <c r="P574" s="35">
        <f t="shared" si="26"/>
        <v>0.2871794872</v>
      </c>
      <c r="Q574" s="40">
        <f t="shared" si="27"/>
        <v>0.3054187192</v>
      </c>
      <c r="R574" s="35">
        <f t="shared" si="28"/>
        <v>0.2814070352</v>
      </c>
      <c r="S574" s="10">
        <f t="shared" si="57"/>
        <v>0.5766954586</v>
      </c>
      <c r="T574" s="10">
        <f t="shared" si="29"/>
        <v>0.7537062053</v>
      </c>
      <c r="U574" s="10">
        <f t="shared" si="30"/>
        <v>0.7537062053</v>
      </c>
      <c r="V574" s="30">
        <f t="shared" si="31"/>
        <v>406</v>
      </c>
      <c r="W574" s="30">
        <f t="shared" si="32"/>
        <v>124</v>
      </c>
      <c r="X574" s="34">
        <f t="shared" si="33"/>
        <v>234</v>
      </c>
      <c r="Y574" s="36">
        <f t="shared" si="34"/>
        <v>178</v>
      </c>
      <c r="Z574" s="37">
        <f t="shared" ref="Z574:AA574" si="2326">L574</f>
        <v>143</v>
      </c>
      <c r="AA574" s="38">
        <f t="shared" si="2326"/>
        <v>56</v>
      </c>
      <c r="AB574" s="39">
        <f t="shared" si="36"/>
        <v>58</v>
      </c>
      <c r="AC574" s="35">
        <f t="shared" si="37"/>
        <v>0.4912280702</v>
      </c>
      <c r="AD574" s="35">
        <f t="shared" si="38"/>
        <v>0.554517134</v>
      </c>
      <c r="AE574" s="50">
        <f t="shared" ref="AE574:AF574" si="2327">O574</f>
        <v>0.3222748815</v>
      </c>
      <c r="AF574" s="50">
        <f t="shared" si="2327"/>
        <v>0.2871794872</v>
      </c>
      <c r="AG574" s="52">
        <f t="shared" si="40"/>
        <v>0</v>
      </c>
      <c r="AH574" s="42">
        <v>330.0</v>
      </c>
      <c r="AI574" s="42">
        <v>327.0</v>
      </c>
      <c r="AJ574" s="42">
        <v>55.0</v>
      </c>
      <c r="AK574" s="42">
        <v>102.0</v>
      </c>
      <c r="AL574" s="42">
        <v>0.3503184713375796</v>
      </c>
      <c r="AM574" s="42">
        <v>0.502283105022831</v>
      </c>
      <c r="AN574" s="42">
        <v>0.4391080617495712</v>
      </c>
      <c r="AO574" s="42">
        <v>0.3900709219858156</v>
      </c>
      <c r="AP574" s="42">
        <v>0.0</v>
      </c>
      <c r="AQ574" s="35">
        <f t="shared" si="41"/>
        <v>0.3503184713</v>
      </c>
      <c r="AR574" s="35">
        <f t="shared" si="42"/>
        <v>0.502283105</v>
      </c>
      <c r="AS574" s="30">
        <f t="shared" si="43"/>
        <v>0.4708930447</v>
      </c>
      <c r="AT574" s="30">
        <f t="shared" si="44"/>
        <v>0.1696599962</v>
      </c>
      <c r="AU574" s="30">
        <f t="shared" si="45"/>
        <v>0.03139006031</v>
      </c>
      <c r="AV574" s="41">
        <f t="shared" si="46"/>
        <v>0.3343874981</v>
      </c>
      <c r="AW574" s="42">
        <f t="shared" si="47"/>
        <v>0.2752340329</v>
      </c>
      <c r="AX574" s="42">
        <f t="shared" si="48"/>
        <v>0.3229593712</v>
      </c>
      <c r="AY574" s="36">
        <f t="shared" si="49"/>
        <v>156</v>
      </c>
      <c r="AZ574" s="37">
        <f t="shared" si="50"/>
        <v>327</v>
      </c>
      <c r="BA574" s="38">
        <f t="shared" si="51"/>
        <v>55</v>
      </c>
      <c r="BB574" s="39">
        <f t="shared" si="52"/>
        <v>102</v>
      </c>
      <c r="BC574" s="43"/>
      <c r="BD574" s="43"/>
      <c r="BE574" s="43">
        <f t="shared" si="53"/>
        <v>1</v>
      </c>
      <c r="BF574" s="43">
        <f t="shared" ref="BF574:BK574" si="2328">POWER($AQ574,BF$3)</f>
        <v>0.3503184713</v>
      </c>
      <c r="BG574" s="43">
        <f t="shared" si="2328"/>
        <v>0.1227230314</v>
      </c>
      <c r="BH574" s="43">
        <f t="shared" si="2328"/>
        <v>0.04299214474</v>
      </c>
      <c r="BI574" s="43">
        <f t="shared" si="2328"/>
        <v>0.01506094243</v>
      </c>
      <c r="BJ574" s="43">
        <f t="shared" si="2328"/>
        <v>0.005276126328</v>
      </c>
      <c r="BK574" s="43">
        <f t="shared" si="2328"/>
        <v>0.00184832451</v>
      </c>
      <c r="BL574" s="43">
        <f t="shared" ref="BL574:BO574" si="2329">$AR574*BE574</f>
        <v>0.502283105</v>
      </c>
      <c r="BM574" s="43">
        <f t="shared" si="2329"/>
        <v>0.1759590495</v>
      </c>
      <c r="BN574" s="43">
        <f t="shared" si="2329"/>
        <v>0.06164170525</v>
      </c>
      <c r="BO574" s="43">
        <f t="shared" si="2329"/>
        <v>0.02159422795</v>
      </c>
      <c r="BP574" s="43"/>
      <c r="BQ574" s="43"/>
      <c r="BR574" s="43"/>
      <c r="BS574" s="43"/>
      <c r="BT574" s="43"/>
      <c r="BU574" s="43"/>
      <c r="BV574" s="43"/>
      <c r="BW574" s="43"/>
      <c r="BX574" s="43"/>
    </row>
    <row r="575">
      <c r="A575" s="30"/>
      <c r="B575" s="30"/>
      <c r="C575" s="44">
        <f t="shared" si="56"/>
        <v>571</v>
      </c>
      <c r="D575" s="32">
        <f t="shared" si="14"/>
        <v>611</v>
      </c>
      <c r="E575" s="32">
        <f t="shared" si="15"/>
        <v>611</v>
      </c>
      <c r="F575" s="33">
        <f t="shared" si="16"/>
        <v>341</v>
      </c>
      <c r="G575" s="30">
        <f t="shared" si="17"/>
        <v>206</v>
      </c>
      <c r="H575" s="34">
        <f t="shared" si="18"/>
        <v>135</v>
      </c>
      <c r="I575" s="35">
        <f t="shared" si="19"/>
        <v>0.3567254339</v>
      </c>
      <c r="J575" s="35">
        <f t="shared" si="20"/>
        <v>0.3905499528</v>
      </c>
      <c r="K575" s="36">
        <f t="shared" si="21"/>
        <v>73</v>
      </c>
      <c r="L575" s="37">
        <f t="shared" si="22"/>
        <v>133</v>
      </c>
      <c r="M575" s="38">
        <f t="shared" si="23"/>
        <v>53</v>
      </c>
      <c r="N575" s="39">
        <f t="shared" si="24"/>
        <v>82</v>
      </c>
      <c r="O575" s="35">
        <f t="shared" si="25"/>
        <v>0.354368932</v>
      </c>
      <c r="P575" s="35">
        <f t="shared" si="26"/>
        <v>0.3925925926</v>
      </c>
      <c r="Q575" s="40">
        <f t="shared" si="27"/>
        <v>0.3695014663</v>
      </c>
      <c r="R575" s="35">
        <f t="shared" si="28"/>
        <v>0.2849462366</v>
      </c>
      <c r="S575" s="10">
        <f t="shared" si="57"/>
        <v>0.5383068334</v>
      </c>
      <c r="T575" s="10">
        <f t="shared" si="29"/>
        <v>0.6885692845</v>
      </c>
      <c r="U575" s="10">
        <f t="shared" si="30"/>
        <v>0.6885692845</v>
      </c>
      <c r="V575" s="30">
        <f t="shared" si="31"/>
        <v>341</v>
      </c>
      <c r="W575" s="30">
        <f t="shared" si="32"/>
        <v>126</v>
      </c>
      <c r="X575" s="34">
        <f t="shared" si="33"/>
        <v>184</v>
      </c>
      <c r="Y575" s="36">
        <f t="shared" si="34"/>
        <v>131</v>
      </c>
      <c r="Z575" s="37">
        <f t="shared" ref="Z575:AA575" si="2330">L575</f>
        <v>133</v>
      </c>
      <c r="AA575" s="38">
        <f t="shared" si="2330"/>
        <v>53</v>
      </c>
      <c r="AB575" s="39">
        <f t="shared" si="36"/>
        <v>59</v>
      </c>
      <c r="AC575" s="35">
        <f t="shared" si="37"/>
        <v>0.4732142857</v>
      </c>
      <c r="AD575" s="35">
        <f t="shared" si="38"/>
        <v>0.4962121212</v>
      </c>
      <c r="AE575" s="50">
        <f t="shared" ref="AE575:AF575" si="2331">O575</f>
        <v>0.354368932</v>
      </c>
      <c r="AF575" s="50">
        <f t="shared" si="2331"/>
        <v>0.3925925926</v>
      </c>
      <c r="AG575" s="52">
        <f t="shared" si="40"/>
        <v>0</v>
      </c>
      <c r="AH575" s="42">
        <v>440.0</v>
      </c>
      <c r="AI575" s="42">
        <v>399.0</v>
      </c>
      <c r="AJ575" s="42">
        <v>88.0</v>
      </c>
      <c r="AK575" s="42">
        <v>52.0</v>
      </c>
      <c r="AL575" s="42">
        <v>0.6285714285714286</v>
      </c>
      <c r="AM575" s="42">
        <v>0.5244338498212158</v>
      </c>
      <c r="AN575" s="42">
        <v>0.2875</v>
      </c>
      <c r="AO575" s="42">
        <v>0.3076923076923077</v>
      </c>
      <c r="AP575" s="42">
        <v>0.0</v>
      </c>
      <c r="AQ575" s="35">
        <f t="shared" si="41"/>
        <v>0.6285714286</v>
      </c>
      <c r="AR575" s="35">
        <f t="shared" si="42"/>
        <v>0.5244338498</v>
      </c>
      <c r="AS575" s="30">
        <f t="shared" si="43"/>
        <v>0.5717339239</v>
      </c>
      <c r="AT575" s="30">
        <f t="shared" si="44"/>
        <v>0.2705008754</v>
      </c>
      <c r="AU575" s="30">
        <f t="shared" si="45"/>
        <v>-0.0473000741</v>
      </c>
      <c r="AV575" s="41">
        <f t="shared" si="46"/>
        <v>0.3790112543</v>
      </c>
      <c r="AW575" s="42">
        <f t="shared" si="47"/>
        <v>0.4838764121</v>
      </c>
      <c r="AX575" s="42">
        <f t="shared" si="48"/>
        <v>0.4119615442</v>
      </c>
      <c r="AY575" s="36">
        <f t="shared" si="49"/>
        <v>280</v>
      </c>
      <c r="AZ575" s="37">
        <f t="shared" si="50"/>
        <v>399</v>
      </c>
      <c r="BA575" s="38">
        <f t="shared" si="51"/>
        <v>88</v>
      </c>
      <c r="BB575" s="39">
        <f t="shared" si="52"/>
        <v>52</v>
      </c>
      <c r="BC575" s="43"/>
      <c r="BD575" s="43"/>
      <c r="BE575" s="43">
        <f t="shared" si="53"/>
        <v>1</v>
      </c>
      <c r="BF575" s="43">
        <f t="shared" ref="BF575:BK575" si="2332">POWER($AQ575,BF$3)</f>
        <v>0.6285714286</v>
      </c>
      <c r="BG575" s="43">
        <f t="shared" si="2332"/>
        <v>0.3951020408</v>
      </c>
      <c r="BH575" s="43">
        <f t="shared" si="2332"/>
        <v>0.2483498542</v>
      </c>
      <c r="BI575" s="43">
        <f t="shared" si="2332"/>
        <v>0.1561056227</v>
      </c>
      <c r="BJ575" s="43">
        <f t="shared" si="2332"/>
        <v>0.09812353424</v>
      </c>
      <c r="BK575" s="43">
        <f t="shared" si="2332"/>
        <v>0.06167765009</v>
      </c>
      <c r="BL575" s="43">
        <f t="shared" ref="BL575:BO575" si="2333">$AR575*BE575</f>
        <v>0.5244338498</v>
      </c>
      <c r="BM575" s="43">
        <f t="shared" si="2333"/>
        <v>0.3296441342</v>
      </c>
      <c r="BN575" s="43">
        <f t="shared" si="2333"/>
        <v>0.2072048843</v>
      </c>
      <c r="BO575" s="43">
        <f t="shared" si="2333"/>
        <v>0.1302430702</v>
      </c>
      <c r="BP575" s="43"/>
      <c r="BQ575" s="43"/>
      <c r="BR575" s="43"/>
      <c r="BS575" s="43"/>
      <c r="BT575" s="43"/>
      <c r="BU575" s="43"/>
      <c r="BV575" s="43"/>
      <c r="BW575" s="43"/>
      <c r="BX575" s="43"/>
    </row>
    <row r="576">
      <c r="A576" s="30"/>
      <c r="B576" s="30"/>
      <c r="C576" s="44">
        <f t="shared" si="56"/>
        <v>572</v>
      </c>
      <c r="D576" s="32">
        <f t="shared" si="14"/>
        <v>1159</v>
      </c>
      <c r="E576" s="32">
        <f t="shared" si="15"/>
        <v>1159</v>
      </c>
      <c r="F576" s="33">
        <f t="shared" si="16"/>
        <v>329</v>
      </c>
      <c r="G576" s="30">
        <f t="shared" si="17"/>
        <v>213</v>
      </c>
      <c r="H576" s="34">
        <f t="shared" si="18"/>
        <v>116</v>
      </c>
      <c r="I576" s="35">
        <f t="shared" si="19"/>
        <v>0.4169762982</v>
      </c>
      <c r="J576" s="35">
        <f t="shared" si="20"/>
        <v>0.430028104</v>
      </c>
      <c r="K576" s="36">
        <f t="shared" si="21"/>
        <v>89</v>
      </c>
      <c r="L576" s="37">
        <f t="shared" si="22"/>
        <v>124</v>
      </c>
      <c r="M576" s="38">
        <f t="shared" si="23"/>
        <v>50</v>
      </c>
      <c r="N576" s="39">
        <f t="shared" si="24"/>
        <v>66</v>
      </c>
      <c r="O576" s="35">
        <f t="shared" si="25"/>
        <v>0.4178403756</v>
      </c>
      <c r="P576" s="35">
        <f t="shared" si="26"/>
        <v>0.4310344828</v>
      </c>
      <c r="Q576" s="40">
        <f t="shared" si="27"/>
        <v>0.4224924012</v>
      </c>
      <c r="R576" s="35">
        <f t="shared" si="28"/>
        <v>0.2873563218</v>
      </c>
      <c r="S576" s="10">
        <f t="shared" si="57"/>
        <v>0.6479559964</v>
      </c>
      <c r="T576" s="10">
        <f t="shared" si="29"/>
        <v>0.866820646</v>
      </c>
      <c r="U576" s="10">
        <f t="shared" si="30"/>
        <v>0.866820646</v>
      </c>
      <c r="V576" s="30">
        <f t="shared" si="31"/>
        <v>329</v>
      </c>
      <c r="W576" s="30">
        <f t="shared" si="32"/>
        <v>139</v>
      </c>
      <c r="X576" s="34">
        <f t="shared" si="33"/>
        <v>213</v>
      </c>
      <c r="Y576" s="36">
        <f t="shared" si="34"/>
        <v>163</v>
      </c>
      <c r="Z576" s="37">
        <f t="shared" ref="Z576:AA576" si="2334">L576</f>
        <v>124</v>
      </c>
      <c r="AA576" s="38">
        <f t="shared" si="2334"/>
        <v>50</v>
      </c>
      <c r="AB576" s="39">
        <f t="shared" si="36"/>
        <v>25</v>
      </c>
      <c r="AC576" s="35">
        <f t="shared" si="37"/>
        <v>0.6666666667</v>
      </c>
      <c r="AD576" s="35">
        <f t="shared" si="38"/>
        <v>0.5679442509</v>
      </c>
      <c r="AE576" s="50">
        <f t="shared" ref="AE576:AF576" si="2335">O576</f>
        <v>0.4178403756</v>
      </c>
      <c r="AF576" s="50">
        <f t="shared" si="2335"/>
        <v>0.4310344828</v>
      </c>
      <c r="AG576" s="52">
        <f t="shared" si="40"/>
        <v>0</v>
      </c>
      <c r="AH576" s="42">
        <v>593.0</v>
      </c>
      <c r="AI576" s="42">
        <v>448.0</v>
      </c>
      <c r="AJ576" s="42">
        <v>199.0</v>
      </c>
      <c r="AK576" s="42">
        <v>150.0</v>
      </c>
      <c r="AL576" s="42">
        <v>0.5702005730659025</v>
      </c>
      <c r="AM576" s="42">
        <v>0.5696445725264169</v>
      </c>
      <c r="AN576" s="42">
        <v>0.37517433751743373</v>
      </c>
      <c r="AO576" s="42">
        <v>0.34668989547038326</v>
      </c>
      <c r="AP576" s="42">
        <v>0.0</v>
      </c>
      <c r="AQ576" s="35">
        <f t="shared" si="41"/>
        <v>0.5702005731</v>
      </c>
      <c r="AR576" s="35">
        <f t="shared" si="42"/>
        <v>0.5696445725</v>
      </c>
      <c r="AS576" s="30">
        <f t="shared" si="43"/>
        <v>0.5533407292</v>
      </c>
      <c r="AT576" s="30">
        <f t="shared" si="44"/>
        <v>0.2521076807</v>
      </c>
      <c r="AU576" s="30">
        <f t="shared" si="45"/>
        <v>0.01630384331</v>
      </c>
      <c r="AV576" s="41">
        <f t="shared" si="46"/>
        <v>0.3691009831</v>
      </c>
      <c r="AW576" s="42">
        <f t="shared" si="47"/>
        <v>0.4408440633</v>
      </c>
      <c r="AX576" s="42">
        <f t="shared" si="48"/>
        <v>0.4656323698</v>
      </c>
      <c r="AY576" s="36">
        <f t="shared" si="49"/>
        <v>390</v>
      </c>
      <c r="AZ576" s="37">
        <f t="shared" si="50"/>
        <v>448</v>
      </c>
      <c r="BA576" s="38">
        <f t="shared" si="51"/>
        <v>199</v>
      </c>
      <c r="BB576" s="39">
        <f t="shared" si="52"/>
        <v>150</v>
      </c>
      <c r="BC576" s="43"/>
      <c r="BD576" s="43"/>
      <c r="BE576" s="43">
        <f t="shared" si="53"/>
        <v>1</v>
      </c>
      <c r="BF576" s="43">
        <f t="shared" ref="BF576:BK576" si="2336">POWER($AQ576,BF$3)</f>
        <v>0.5702005731</v>
      </c>
      <c r="BG576" s="43">
        <f t="shared" si="2336"/>
        <v>0.3251286935</v>
      </c>
      <c r="BH576" s="43">
        <f t="shared" si="2336"/>
        <v>0.1853885674</v>
      </c>
      <c r="BI576" s="43">
        <f t="shared" si="2336"/>
        <v>0.1057086674</v>
      </c>
      <c r="BJ576" s="43">
        <f t="shared" si="2336"/>
        <v>0.0602751427</v>
      </c>
      <c r="BK576" s="43">
        <f t="shared" si="2336"/>
        <v>0.03436892091</v>
      </c>
      <c r="BL576" s="43">
        <f t="shared" ref="BL576:BO576" si="2337">$AR576*BE576</f>
        <v>0.5696445725</v>
      </c>
      <c r="BM576" s="43">
        <f t="shared" si="2337"/>
        <v>0.3248116617</v>
      </c>
      <c r="BN576" s="43">
        <f t="shared" si="2337"/>
        <v>0.1852077956</v>
      </c>
      <c r="BO576" s="43">
        <f t="shared" si="2337"/>
        <v>0.1056055912</v>
      </c>
      <c r="BP576" s="43"/>
      <c r="BQ576" s="43"/>
      <c r="BR576" s="43"/>
      <c r="BS576" s="43"/>
      <c r="BT576" s="43"/>
      <c r="BU576" s="43"/>
      <c r="BV576" s="43"/>
      <c r="BW576" s="43"/>
      <c r="BX576" s="43"/>
    </row>
    <row r="577">
      <c r="A577" s="30"/>
      <c r="B577" s="30"/>
      <c r="C577" s="44">
        <f t="shared" si="56"/>
        <v>573</v>
      </c>
      <c r="D577" s="32">
        <f t="shared" si="14"/>
        <v>1574</v>
      </c>
      <c r="E577" s="32">
        <f t="shared" si="15"/>
        <v>1574</v>
      </c>
      <c r="F577" s="33">
        <f t="shared" si="16"/>
        <v>813</v>
      </c>
      <c r="G577" s="30">
        <f t="shared" si="17"/>
        <v>526</v>
      </c>
      <c r="H577" s="34">
        <f t="shared" si="18"/>
        <v>287</v>
      </c>
      <c r="I577" s="35">
        <f t="shared" si="19"/>
        <v>0.3599416349</v>
      </c>
      <c r="J577" s="35">
        <f t="shared" si="20"/>
        <v>0.3825858298</v>
      </c>
      <c r="K577" s="36">
        <f t="shared" si="21"/>
        <v>189</v>
      </c>
      <c r="L577" s="37">
        <f t="shared" si="22"/>
        <v>337</v>
      </c>
      <c r="M577" s="38">
        <f t="shared" si="23"/>
        <v>110</v>
      </c>
      <c r="N577" s="39">
        <f t="shared" si="24"/>
        <v>177</v>
      </c>
      <c r="O577" s="35">
        <f t="shared" si="25"/>
        <v>0.3593155894</v>
      </c>
      <c r="P577" s="35">
        <f t="shared" si="26"/>
        <v>0.3832752613</v>
      </c>
      <c r="Q577" s="40">
        <f t="shared" si="27"/>
        <v>0.3677736777</v>
      </c>
      <c r="R577" s="35">
        <f t="shared" si="28"/>
        <v>0.2460850112</v>
      </c>
      <c r="S577" s="10">
        <f t="shared" si="57"/>
        <v>0.6403936176</v>
      </c>
      <c r="T577" s="10">
        <f t="shared" si="29"/>
        <v>0.8801333005</v>
      </c>
      <c r="U577" s="10">
        <f t="shared" si="30"/>
        <v>0.8801333005</v>
      </c>
      <c r="V577" s="30">
        <f t="shared" si="31"/>
        <v>813</v>
      </c>
      <c r="W577" s="30">
        <f t="shared" si="32"/>
        <v>299</v>
      </c>
      <c r="X577" s="34">
        <f t="shared" si="33"/>
        <v>521</v>
      </c>
      <c r="Y577" s="36">
        <f t="shared" si="34"/>
        <v>411</v>
      </c>
      <c r="Z577" s="37">
        <f t="shared" ref="Z577:AA577" si="2338">L577</f>
        <v>337</v>
      </c>
      <c r="AA577" s="38">
        <f t="shared" si="2338"/>
        <v>110</v>
      </c>
      <c r="AB577" s="39">
        <f t="shared" si="36"/>
        <v>56</v>
      </c>
      <c r="AC577" s="35">
        <f t="shared" si="37"/>
        <v>0.6626506024</v>
      </c>
      <c r="AD577" s="35">
        <f t="shared" si="38"/>
        <v>0.5494652406</v>
      </c>
      <c r="AE577" s="50">
        <f t="shared" ref="AE577:AF577" si="2339">O577</f>
        <v>0.3593155894</v>
      </c>
      <c r="AF577" s="50">
        <f t="shared" si="2339"/>
        <v>0.3832752613</v>
      </c>
      <c r="AG577" s="52">
        <f t="shared" si="40"/>
        <v>0</v>
      </c>
      <c r="AH577" s="42">
        <v>454.0</v>
      </c>
      <c r="AI577" s="42">
        <v>503.0</v>
      </c>
      <c r="AJ577" s="42">
        <v>111.0</v>
      </c>
      <c r="AK577" s="42">
        <v>197.0</v>
      </c>
      <c r="AL577" s="42">
        <v>0.36038961038961037</v>
      </c>
      <c r="AM577" s="42">
        <v>0.47439916405433646</v>
      </c>
      <c r="AN577" s="42">
        <v>0.31842818428184283</v>
      </c>
      <c r="AO577" s="42">
        <v>0.2898172323759791</v>
      </c>
      <c r="AP577" s="42">
        <v>0.0</v>
      </c>
      <c r="AQ577" s="35">
        <f t="shared" si="41"/>
        <v>0.3603896104</v>
      </c>
      <c r="AR577" s="35">
        <f t="shared" si="42"/>
        <v>0.4743991641</v>
      </c>
      <c r="AS577" s="30">
        <f t="shared" si="43"/>
        <v>0.4751028261</v>
      </c>
      <c r="AT577" s="30">
        <f t="shared" si="44"/>
        <v>0.1738697776</v>
      </c>
      <c r="AU577" s="30">
        <f t="shared" si="45"/>
        <v>-0.0007036620721</v>
      </c>
      <c r="AV577" s="41">
        <f t="shared" si="46"/>
        <v>0.3358892973</v>
      </c>
      <c r="AW577" s="42">
        <f t="shared" si="47"/>
        <v>0.2829411342</v>
      </c>
      <c r="AX577" s="42">
        <f t="shared" si="48"/>
        <v>0.2818712888</v>
      </c>
      <c r="AY577" s="36">
        <f t="shared" si="49"/>
        <v>197</v>
      </c>
      <c r="AZ577" s="37">
        <f t="shared" si="50"/>
        <v>503</v>
      </c>
      <c r="BA577" s="38">
        <f t="shared" si="51"/>
        <v>111</v>
      </c>
      <c r="BB577" s="39">
        <f t="shared" si="52"/>
        <v>197</v>
      </c>
      <c r="BC577" s="43"/>
      <c r="BD577" s="43"/>
      <c r="BE577" s="43">
        <f t="shared" si="53"/>
        <v>1</v>
      </c>
      <c r="BF577" s="43">
        <f t="shared" ref="BF577:BK577" si="2340">POWER($AQ577,BF$3)</f>
        <v>0.3603896104</v>
      </c>
      <c r="BG577" s="43">
        <f t="shared" si="2340"/>
        <v>0.1298806713</v>
      </c>
      <c r="BH577" s="43">
        <f t="shared" si="2340"/>
        <v>0.04680764452</v>
      </c>
      <c r="BI577" s="43">
        <f t="shared" si="2340"/>
        <v>0.01686898877</v>
      </c>
      <c r="BJ577" s="43">
        <f t="shared" si="2340"/>
        <v>0.006079408291</v>
      </c>
      <c r="BK577" s="43">
        <f t="shared" si="2340"/>
        <v>0.002190955585</v>
      </c>
      <c r="BL577" s="43">
        <f t="shared" ref="BL577:BO577" si="2341">$AR577*BE577</f>
        <v>0.4743991641</v>
      </c>
      <c r="BM577" s="43">
        <f t="shared" si="2341"/>
        <v>0.1709685299</v>
      </c>
      <c r="BN577" s="43">
        <f t="shared" si="2341"/>
        <v>0.06161528188</v>
      </c>
      <c r="BO577" s="43">
        <f t="shared" si="2341"/>
        <v>0.02220550743</v>
      </c>
      <c r="BP577" s="43"/>
      <c r="BQ577" s="43"/>
      <c r="BR577" s="43"/>
      <c r="BS577" s="43"/>
      <c r="BT577" s="43"/>
      <c r="BU577" s="43"/>
      <c r="BV577" s="43"/>
      <c r="BW577" s="43"/>
      <c r="BX577" s="43"/>
    </row>
    <row r="578">
      <c r="A578" s="30"/>
      <c r="B578" s="30"/>
      <c r="C578" s="44">
        <f t="shared" si="56"/>
        <v>574</v>
      </c>
      <c r="D578" s="32">
        <f t="shared" si="14"/>
        <v>640</v>
      </c>
      <c r="E578" s="32">
        <f t="shared" si="15"/>
        <v>640</v>
      </c>
      <c r="F578" s="33">
        <f t="shared" si="16"/>
        <v>325</v>
      </c>
      <c r="G578" s="30">
        <f t="shared" si="17"/>
        <v>247</v>
      </c>
      <c r="H578" s="34">
        <f t="shared" si="18"/>
        <v>78</v>
      </c>
      <c r="I578" s="35">
        <f t="shared" si="19"/>
        <v>0.4385334082</v>
      </c>
      <c r="J578" s="35">
        <f t="shared" si="20"/>
        <v>0.4080762468</v>
      </c>
      <c r="K578" s="36">
        <f t="shared" si="21"/>
        <v>108</v>
      </c>
      <c r="L578" s="37">
        <f t="shared" si="22"/>
        <v>139</v>
      </c>
      <c r="M578" s="38">
        <f t="shared" si="23"/>
        <v>32</v>
      </c>
      <c r="N578" s="39">
        <f t="shared" si="24"/>
        <v>46</v>
      </c>
      <c r="O578" s="35">
        <f t="shared" si="25"/>
        <v>0.4372469636</v>
      </c>
      <c r="P578" s="35">
        <f t="shared" si="26"/>
        <v>0.4102564103</v>
      </c>
      <c r="Q578" s="40">
        <f t="shared" si="27"/>
        <v>0.4307692308</v>
      </c>
      <c r="R578" s="35">
        <f t="shared" si="28"/>
        <v>0.1871345029</v>
      </c>
      <c r="S578" s="10">
        <f t="shared" si="57"/>
        <v>0.4105583952</v>
      </c>
      <c r="T578" s="10">
        <f t="shared" si="29"/>
        <v>0.5400775149</v>
      </c>
      <c r="U578" s="10">
        <f t="shared" si="30"/>
        <v>0.5400775149</v>
      </c>
      <c r="V578" s="30">
        <f t="shared" si="31"/>
        <v>325</v>
      </c>
      <c r="W578" s="30">
        <f t="shared" si="32"/>
        <v>140</v>
      </c>
      <c r="X578" s="34">
        <f t="shared" si="33"/>
        <v>140</v>
      </c>
      <c r="Y578" s="36">
        <f t="shared" si="34"/>
        <v>108</v>
      </c>
      <c r="Z578" s="37">
        <f t="shared" ref="Z578:AA578" si="2342">L578</f>
        <v>139</v>
      </c>
      <c r="AA578" s="38">
        <f t="shared" si="2342"/>
        <v>32</v>
      </c>
      <c r="AB578" s="39">
        <f t="shared" si="36"/>
        <v>92</v>
      </c>
      <c r="AC578" s="35">
        <f t="shared" si="37"/>
        <v>0.2580645161</v>
      </c>
      <c r="AD578" s="35">
        <f t="shared" si="38"/>
        <v>0.4372469636</v>
      </c>
      <c r="AE578" s="50">
        <f t="shared" ref="AE578:AF578" si="2343">O578</f>
        <v>0.4372469636</v>
      </c>
      <c r="AF578" s="50">
        <f t="shared" si="2343"/>
        <v>0.4102564103</v>
      </c>
      <c r="AG578" s="52">
        <f t="shared" si="40"/>
        <v>0</v>
      </c>
      <c r="AH578" s="42">
        <v>91.0</v>
      </c>
      <c r="AI578" s="42">
        <v>89.0</v>
      </c>
      <c r="AJ578" s="42">
        <v>22.0</v>
      </c>
      <c r="AK578" s="42">
        <v>25.0</v>
      </c>
      <c r="AL578" s="42">
        <v>0.46808510638297873</v>
      </c>
      <c r="AM578" s="42">
        <v>0.5055555555555555</v>
      </c>
      <c r="AN578" s="42">
        <v>0.3945578231292517</v>
      </c>
      <c r="AO578" s="42">
        <v>0.4074074074074074</v>
      </c>
      <c r="AP578" s="42">
        <v>0.0</v>
      </c>
      <c r="AQ578" s="35">
        <f t="shared" si="41"/>
        <v>0.4680851064</v>
      </c>
      <c r="AR578" s="35">
        <f t="shared" si="42"/>
        <v>0.5055555556</v>
      </c>
      <c r="AS578" s="30">
        <f t="shared" si="43"/>
        <v>0.5175663186</v>
      </c>
      <c r="AT578" s="30">
        <f t="shared" si="44"/>
        <v>0.2163332701</v>
      </c>
      <c r="AU578" s="30">
        <f t="shared" si="45"/>
        <v>-0.01201076306</v>
      </c>
      <c r="AV578" s="41">
        <f t="shared" si="46"/>
        <v>0.3524727367</v>
      </c>
      <c r="AW578" s="42">
        <f t="shared" si="47"/>
        <v>0.3646256646</v>
      </c>
      <c r="AX578" s="42">
        <f t="shared" si="48"/>
        <v>0.3463645423</v>
      </c>
      <c r="AY578" s="36">
        <f t="shared" si="49"/>
        <v>47</v>
      </c>
      <c r="AZ578" s="37">
        <f t="shared" si="50"/>
        <v>89</v>
      </c>
      <c r="BA578" s="38">
        <f t="shared" si="51"/>
        <v>22</v>
      </c>
      <c r="BB578" s="39">
        <f t="shared" si="52"/>
        <v>25</v>
      </c>
      <c r="BC578" s="43"/>
      <c r="BD578" s="43"/>
      <c r="BE578" s="43">
        <f t="shared" si="53"/>
        <v>1</v>
      </c>
      <c r="BF578" s="43">
        <f t="shared" ref="BF578:BK578" si="2344">POWER($AQ578,BF$3)</f>
        <v>0.4680851064</v>
      </c>
      <c r="BG578" s="43">
        <f t="shared" si="2344"/>
        <v>0.2191036668</v>
      </c>
      <c r="BH578" s="43">
        <f t="shared" si="2344"/>
        <v>0.1025591632</v>
      </c>
      <c r="BI578" s="43">
        <f t="shared" si="2344"/>
        <v>0.04800641681</v>
      </c>
      <c r="BJ578" s="43">
        <f t="shared" si="2344"/>
        <v>0.02247108872</v>
      </c>
      <c r="BK578" s="43">
        <f t="shared" si="2344"/>
        <v>0.01051838195</v>
      </c>
      <c r="BL578" s="43">
        <f t="shared" ref="BL578:BO578" si="2345">$AR578*BE578</f>
        <v>0.5055555556</v>
      </c>
      <c r="BM578" s="43">
        <f t="shared" si="2345"/>
        <v>0.236643026</v>
      </c>
      <c r="BN578" s="43">
        <f t="shared" si="2345"/>
        <v>0.110769076</v>
      </c>
      <c r="BO578" s="43">
        <f t="shared" si="2345"/>
        <v>0.05184935472</v>
      </c>
      <c r="BP578" s="43"/>
      <c r="BQ578" s="43"/>
      <c r="BR578" s="43"/>
      <c r="BS578" s="43"/>
      <c r="BT578" s="43"/>
      <c r="BU578" s="43"/>
      <c r="BV578" s="43"/>
      <c r="BW578" s="43"/>
      <c r="BX578" s="43"/>
    </row>
    <row r="579">
      <c r="A579" s="30"/>
      <c r="B579" s="30"/>
      <c r="C579" s="44">
        <f t="shared" si="56"/>
        <v>575</v>
      </c>
      <c r="D579" s="32">
        <f t="shared" si="14"/>
        <v>1713</v>
      </c>
      <c r="E579" s="32">
        <f t="shared" si="15"/>
        <v>1713</v>
      </c>
      <c r="F579" s="33">
        <f t="shared" si="16"/>
        <v>707</v>
      </c>
      <c r="G579" s="30">
        <f t="shared" si="17"/>
        <v>390</v>
      </c>
      <c r="H579" s="34">
        <f t="shared" si="18"/>
        <v>317</v>
      </c>
      <c r="I579" s="35">
        <f t="shared" si="19"/>
        <v>0.3240460377</v>
      </c>
      <c r="J579" s="35">
        <f t="shared" si="20"/>
        <v>0.2579366462</v>
      </c>
      <c r="K579" s="36">
        <f t="shared" si="21"/>
        <v>126</v>
      </c>
      <c r="L579" s="37">
        <f t="shared" si="22"/>
        <v>264</v>
      </c>
      <c r="M579" s="38">
        <f t="shared" si="23"/>
        <v>82</v>
      </c>
      <c r="N579" s="39">
        <f t="shared" si="24"/>
        <v>235</v>
      </c>
      <c r="O579" s="35">
        <f t="shared" si="25"/>
        <v>0.3230769231</v>
      </c>
      <c r="P579" s="35">
        <f t="shared" si="26"/>
        <v>0.2586750789</v>
      </c>
      <c r="Q579" s="40">
        <f t="shared" si="27"/>
        <v>0.2942008487</v>
      </c>
      <c r="R579" s="35">
        <f t="shared" si="28"/>
        <v>0.2369942197</v>
      </c>
      <c r="S579" s="10">
        <f t="shared" si="57"/>
        <v>0.4441290208</v>
      </c>
      <c r="T579" s="10">
        <f t="shared" si="29"/>
        <v>0.564051176</v>
      </c>
      <c r="U579" s="10">
        <f t="shared" si="30"/>
        <v>0.564051176</v>
      </c>
      <c r="V579" s="30">
        <f t="shared" si="31"/>
        <v>707</v>
      </c>
      <c r="W579" s="30">
        <f t="shared" si="32"/>
        <v>208</v>
      </c>
      <c r="X579" s="34">
        <f t="shared" si="33"/>
        <v>314</v>
      </c>
      <c r="Y579" s="36">
        <f t="shared" si="34"/>
        <v>232</v>
      </c>
      <c r="Z579" s="37">
        <f t="shared" ref="Z579:AA579" si="2346">L579</f>
        <v>264</v>
      </c>
      <c r="AA579" s="38">
        <f t="shared" si="2346"/>
        <v>82</v>
      </c>
      <c r="AB579" s="39">
        <f t="shared" si="36"/>
        <v>179</v>
      </c>
      <c r="AC579" s="35">
        <f t="shared" si="37"/>
        <v>0.3141762452</v>
      </c>
      <c r="AD579" s="35">
        <f t="shared" si="38"/>
        <v>0.4677419355</v>
      </c>
      <c r="AE579" s="50">
        <f t="shared" ref="AE579:AF579" si="2347">O579</f>
        <v>0.3230769231</v>
      </c>
      <c r="AF579" s="50">
        <f t="shared" si="2347"/>
        <v>0.2586750789</v>
      </c>
      <c r="AG579" s="52">
        <f t="shared" si="40"/>
        <v>0</v>
      </c>
      <c r="AH579" s="42">
        <v>253.0</v>
      </c>
      <c r="AI579" s="42">
        <v>204.0</v>
      </c>
      <c r="AJ579" s="42">
        <v>130.0</v>
      </c>
      <c r="AK579" s="42">
        <v>126.0</v>
      </c>
      <c r="AL579" s="42">
        <v>0.5078125</v>
      </c>
      <c r="AM579" s="42">
        <v>0.5536105032822757</v>
      </c>
      <c r="AN579" s="42">
        <v>0.4253521126760563</v>
      </c>
      <c r="AO579" s="42">
        <v>0.40372670807453415</v>
      </c>
      <c r="AP579" s="42">
        <v>0.0</v>
      </c>
      <c r="AQ579" s="35">
        <f t="shared" si="41"/>
        <v>0.5078125</v>
      </c>
      <c r="AR579" s="35">
        <f t="shared" si="42"/>
        <v>0.5536105033</v>
      </c>
      <c r="AS579" s="30">
        <f t="shared" si="43"/>
        <v>0.5320170013</v>
      </c>
      <c r="AT579" s="30">
        <f t="shared" si="44"/>
        <v>0.2307839528</v>
      </c>
      <c r="AU579" s="30">
        <f t="shared" si="45"/>
        <v>0.02159350202</v>
      </c>
      <c r="AV579" s="41">
        <f t="shared" si="46"/>
        <v>0.3588358081</v>
      </c>
      <c r="AW579" s="42">
        <f t="shared" si="47"/>
        <v>0.3944203139</v>
      </c>
      <c r="AX579" s="42">
        <f t="shared" si="48"/>
        <v>0.4272509992</v>
      </c>
      <c r="AY579" s="36">
        <f t="shared" si="49"/>
        <v>152</v>
      </c>
      <c r="AZ579" s="37">
        <f t="shared" si="50"/>
        <v>204</v>
      </c>
      <c r="BA579" s="38">
        <f t="shared" si="51"/>
        <v>130</v>
      </c>
      <c r="BB579" s="39">
        <f t="shared" si="52"/>
        <v>126</v>
      </c>
      <c r="BC579" s="43"/>
      <c r="BD579" s="43"/>
      <c r="BE579" s="43">
        <f t="shared" si="53"/>
        <v>1</v>
      </c>
      <c r="BF579" s="43">
        <f t="shared" ref="BF579:BK579" si="2348">POWER($AQ579,BF$3)</f>
        <v>0.5078125</v>
      </c>
      <c r="BG579" s="43">
        <f t="shared" si="2348"/>
        <v>0.2578735352</v>
      </c>
      <c r="BH579" s="43">
        <f t="shared" si="2348"/>
        <v>0.1309514046</v>
      </c>
      <c r="BI579" s="43">
        <f t="shared" si="2348"/>
        <v>0.06649876013</v>
      </c>
      <c r="BJ579" s="43">
        <f t="shared" si="2348"/>
        <v>0.03376890163</v>
      </c>
      <c r="BK579" s="43">
        <f t="shared" si="2348"/>
        <v>0.01714827036</v>
      </c>
      <c r="BL579" s="43">
        <f t="shared" ref="BL579:BO579" si="2349">$AR579*BE579</f>
        <v>0.5536105033</v>
      </c>
      <c r="BM579" s="43">
        <f t="shared" si="2349"/>
        <v>0.2811303337</v>
      </c>
      <c r="BN579" s="43">
        <f t="shared" si="2349"/>
        <v>0.1427614976</v>
      </c>
      <c r="BO579" s="43">
        <f t="shared" si="2349"/>
        <v>0.07249607299</v>
      </c>
      <c r="BP579" s="43"/>
      <c r="BQ579" s="43"/>
      <c r="BR579" s="43"/>
      <c r="BS579" s="43"/>
      <c r="BT579" s="43"/>
      <c r="BU579" s="43"/>
      <c r="BV579" s="43"/>
      <c r="BW579" s="43"/>
      <c r="BX579" s="43"/>
    </row>
    <row r="580">
      <c r="A580" s="30"/>
      <c r="B580" s="30"/>
      <c r="C580" s="44">
        <f t="shared" si="56"/>
        <v>576</v>
      </c>
      <c r="D580" s="32">
        <f t="shared" si="14"/>
        <v>920</v>
      </c>
      <c r="E580" s="32">
        <f t="shared" si="15"/>
        <v>920</v>
      </c>
      <c r="F580" s="33">
        <f t="shared" si="16"/>
        <v>394</v>
      </c>
      <c r="G580" s="30">
        <f t="shared" si="17"/>
        <v>289</v>
      </c>
      <c r="H580" s="34">
        <f t="shared" si="18"/>
        <v>105</v>
      </c>
      <c r="I580" s="35">
        <f t="shared" si="19"/>
        <v>0.2729342772</v>
      </c>
      <c r="J580" s="35">
        <f t="shared" si="20"/>
        <v>0.2911151851</v>
      </c>
      <c r="K580" s="36">
        <f t="shared" si="21"/>
        <v>79</v>
      </c>
      <c r="L580" s="37">
        <f t="shared" si="22"/>
        <v>210</v>
      </c>
      <c r="M580" s="38">
        <f t="shared" si="23"/>
        <v>31</v>
      </c>
      <c r="N580" s="39">
        <f t="shared" si="24"/>
        <v>74</v>
      </c>
      <c r="O580" s="35">
        <f t="shared" si="25"/>
        <v>0.2733564014</v>
      </c>
      <c r="P580" s="35">
        <f t="shared" si="26"/>
        <v>0.2952380952</v>
      </c>
      <c r="Q580" s="40">
        <f t="shared" si="27"/>
        <v>0.2791878173</v>
      </c>
      <c r="R580" s="35">
        <f t="shared" si="28"/>
        <v>0.1286307054</v>
      </c>
      <c r="S580" s="10">
        <f t="shared" si="57"/>
        <v>0.4435542961</v>
      </c>
      <c r="T580" s="10">
        <f t="shared" si="29"/>
        <v>0.6306141443</v>
      </c>
      <c r="U580" s="10">
        <f t="shared" si="30"/>
        <v>0.6306141443</v>
      </c>
      <c r="V580" s="30">
        <f t="shared" si="31"/>
        <v>394</v>
      </c>
      <c r="W580" s="30">
        <f t="shared" si="32"/>
        <v>110</v>
      </c>
      <c r="X580" s="34">
        <f t="shared" si="33"/>
        <v>175</v>
      </c>
      <c r="Y580" s="36">
        <f t="shared" si="34"/>
        <v>144</v>
      </c>
      <c r="Z580" s="37">
        <f t="shared" ref="Z580:AA580" si="2350">L580</f>
        <v>210</v>
      </c>
      <c r="AA580" s="38">
        <f t="shared" si="2350"/>
        <v>31</v>
      </c>
      <c r="AB580" s="39">
        <f t="shared" si="36"/>
        <v>84</v>
      </c>
      <c r="AC580" s="35">
        <f t="shared" si="37"/>
        <v>0.2695652174</v>
      </c>
      <c r="AD580" s="35">
        <f t="shared" si="38"/>
        <v>0.406779661</v>
      </c>
      <c r="AE580" s="50">
        <f t="shared" ref="AE580:AF580" si="2351">O580</f>
        <v>0.2733564014</v>
      </c>
      <c r="AF580" s="50">
        <f t="shared" si="2351"/>
        <v>0.2952380952</v>
      </c>
      <c r="AG580" s="52">
        <f t="shared" si="40"/>
        <v>0</v>
      </c>
      <c r="AH580" s="42">
        <v>282.0</v>
      </c>
      <c r="AI580" s="42">
        <v>449.0</v>
      </c>
      <c r="AJ580" s="42">
        <v>82.0</v>
      </c>
      <c r="AK580" s="42">
        <v>239.0</v>
      </c>
      <c r="AL580" s="42">
        <v>0.2554517133956386</v>
      </c>
      <c r="AM580" s="42">
        <v>0.3857729138166895</v>
      </c>
      <c r="AN580" s="42">
        <v>0.38068965517241377</v>
      </c>
      <c r="AO580" s="42">
        <v>0.43617021276595747</v>
      </c>
      <c r="AP580" s="42">
        <v>0.0</v>
      </c>
      <c r="AQ580" s="35">
        <f t="shared" si="41"/>
        <v>0.2554517134</v>
      </c>
      <c r="AR580" s="35">
        <f t="shared" si="42"/>
        <v>0.3857729138</v>
      </c>
      <c r="AS580" s="30">
        <f t="shared" si="43"/>
        <v>0.4293124869</v>
      </c>
      <c r="AT580" s="30">
        <f t="shared" si="44"/>
        <v>0.1280794384</v>
      </c>
      <c r="AU580" s="30">
        <f t="shared" si="45"/>
        <v>-0.04353957305</v>
      </c>
      <c r="AV580" s="41">
        <f t="shared" si="46"/>
        <v>0.3206438532</v>
      </c>
      <c r="AW580" s="42">
        <f t="shared" si="47"/>
        <v>0.2020642477</v>
      </c>
      <c r="AX580" s="42">
        <f t="shared" si="48"/>
        <v>0.1358668325</v>
      </c>
      <c r="AY580" s="36">
        <f t="shared" si="49"/>
        <v>71</v>
      </c>
      <c r="AZ580" s="37">
        <f t="shared" si="50"/>
        <v>449</v>
      </c>
      <c r="BA580" s="38">
        <f t="shared" si="51"/>
        <v>82</v>
      </c>
      <c r="BB580" s="39">
        <f t="shared" si="52"/>
        <v>239</v>
      </c>
      <c r="BC580" s="43"/>
      <c r="BD580" s="43"/>
      <c r="BE580" s="43">
        <f t="shared" si="53"/>
        <v>1</v>
      </c>
      <c r="BF580" s="43">
        <f t="shared" ref="BF580:BK580" si="2352">POWER($AQ580,BF$3)</f>
        <v>0.2554517134</v>
      </c>
      <c r="BG580" s="43">
        <f t="shared" si="2352"/>
        <v>0.06525557788</v>
      </c>
      <c r="BH580" s="43">
        <f t="shared" si="2352"/>
        <v>0.01666964918</v>
      </c>
      <c r="BI580" s="43">
        <f t="shared" si="2352"/>
        <v>0.004258290444</v>
      </c>
      <c r="BJ580" s="43">
        <f t="shared" si="2352"/>
        <v>0.00108778759</v>
      </c>
      <c r="BK580" s="43">
        <f t="shared" si="2352"/>
        <v>0.0002778772037</v>
      </c>
      <c r="BL580" s="43">
        <f t="shared" ref="BL580:BO580" si="2353">$AR580*BE580</f>
        <v>0.3857729138</v>
      </c>
      <c r="BM580" s="43">
        <f t="shared" si="2353"/>
        <v>0.09854635182</v>
      </c>
      <c r="BN580" s="43">
        <f t="shared" si="2353"/>
        <v>0.02517383442</v>
      </c>
      <c r="BO580" s="43">
        <f t="shared" si="2353"/>
        <v>0.006430699135</v>
      </c>
      <c r="BP580" s="43"/>
      <c r="BQ580" s="43"/>
      <c r="BR580" s="43"/>
      <c r="BS580" s="43"/>
      <c r="BT580" s="43"/>
      <c r="BU580" s="43"/>
      <c r="BV580" s="43"/>
      <c r="BW580" s="43"/>
      <c r="BX580" s="43"/>
    </row>
    <row r="581">
      <c r="A581" s="30"/>
      <c r="B581" s="30"/>
      <c r="C581" s="44">
        <f t="shared" si="56"/>
        <v>577</v>
      </c>
      <c r="D581" s="32">
        <f t="shared" si="14"/>
        <v>790</v>
      </c>
      <c r="E581" s="32">
        <f t="shared" si="15"/>
        <v>790</v>
      </c>
      <c r="F581" s="33">
        <f t="shared" si="16"/>
        <v>315</v>
      </c>
      <c r="G581" s="30">
        <f t="shared" si="17"/>
        <v>204</v>
      </c>
      <c r="H581" s="34">
        <f t="shared" si="18"/>
        <v>111</v>
      </c>
      <c r="I581" s="35">
        <f t="shared" si="19"/>
        <v>0.3518865064</v>
      </c>
      <c r="J581" s="35">
        <f t="shared" si="20"/>
        <v>0.3417019597</v>
      </c>
      <c r="K581" s="36">
        <f t="shared" si="21"/>
        <v>72</v>
      </c>
      <c r="L581" s="37">
        <f t="shared" si="22"/>
        <v>132</v>
      </c>
      <c r="M581" s="38">
        <f t="shared" si="23"/>
        <v>38</v>
      </c>
      <c r="N581" s="39">
        <f t="shared" si="24"/>
        <v>73</v>
      </c>
      <c r="O581" s="35">
        <f t="shared" si="25"/>
        <v>0.3529411765</v>
      </c>
      <c r="P581" s="35">
        <f t="shared" si="26"/>
        <v>0.3423423423</v>
      </c>
      <c r="Q581" s="40">
        <f t="shared" si="27"/>
        <v>0.3492063492</v>
      </c>
      <c r="R581" s="35">
        <f t="shared" si="28"/>
        <v>0.2235294118</v>
      </c>
      <c r="S581" s="10">
        <f t="shared" si="57"/>
        <v>0.4637490441</v>
      </c>
      <c r="T581" s="10">
        <f t="shared" si="29"/>
        <v>0.6046030617</v>
      </c>
      <c r="U581" s="10">
        <f t="shared" si="30"/>
        <v>0.6046030617</v>
      </c>
      <c r="V581" s="30">
        <f t="shared" si="31"/>
        <v>315</v>
      </c>
      <c r="W581" s="30">
        <f t="shared" si="32"/>
        <v>110</v>
      </c>
      <c r="X581" s="34">
        <f t="shared" si="33"/>
        <v>146</v>
      </c>
      <c r="Y581" s="36">
        <f t="shared" si="34"/>
        <v>108</v>
      </c>
      <c r="Z581" s="37">
        <f t="shared" ref="Z581:AA581" si="2354">L581</f>
        <v>132</v>
      </c>
      <c r="AA581" s="38">
        <f t="shared" si="2354"/>
        <v>38</v>
      </c>
      <c r="AB581" s="39">
        <f t="shared" si="36"/>
        <v>71</v>
      </c>
      <c r="AC581" s="35">
        <f t="shared" si="37"/>
        <v>0.3486238532</v>
      </c>
      <c r="AD581" s="35">
        <f t="shared" si="38"/>
        <v>0.45</v>
      </c>
      <c r="AE581" s="50">
        <f t="shared" ref="AE581:AF581" si="2355">O581</f>
        <v>0.3529411765</v>
      </c>
      <c r="AF581" s="50">
        <f t="shared" si="2355"/>
        <v>0.3423423423</v>
      </c>
      <c r="AG581" s="52">
        <f t="shared" si="40"/>
        <v>0</v>
      </c>
      <c r="AH581" s="42">
        <v>335.0</v>
      </c>
      <c r="AI581" s="42">
        <v>297.0</v>
      </c>
      <c r="AJ581" s="42">
        <v>73.0</v>
      </c>
      <c r="AK581" s="42">
        <v>83.0</v>
      </c>
      <c r="AL581" s="42">
        <v>0.46794871794871795</v>
      </c>
      <c r="AM581" s="42">
        <v>0.5300632911392406</v>
      </c>
      <c r="AN581" s="42">
        <v>0.439622641509434</v>
      </c>
      <c r="AO581" s="42">
        <v>0.40331491712707185</v>
      </c>
      <c r="AP581" s="42">
        <v>0.0</v>
      </c>
      <c r="AQ581" s="35">
        <f t="shared" si="41"/>
        <v>0.4679487179</v>
      </c>
      <c r="AR581" s="35">
        <f t="shared" si="42"/>
        <v>0.5300632911</v>
      </c>
      <c r="AS581" s="30">
        <f t="shared" si="43"/>
        <v>0.5175155596</v>
      </c>
      <c r="AT581" s="30">
        <f t="shared" si="44"/>
        <v>0.2162825111</v>
      </c>
      <c r="AU581" s="30">
        <f t="shared" si="45"/>
        <v>0.01254773155</v>
      </c>
      <c r="AV581" s="41">
        <f t="shared" si="46"/>
        <v>0.352451122</v>
      </c>
      <c r="AW581" s="42">
        <f t="shared" si="47"/>
        <v>0.3645230632</v>
      </c>
      <c r="AX581" s="42">
        <f t="shared" si="48"/>
        <v>0.3836005906</v>
      </c>
      <c r="AY581" s="36">
        <f t="shared" si="49"/>
        <v>185</v>
      </c>
      <c r="AZ581" s="37">
        <f t="shared" si="50"/>
        <v>297</v>
      </c>
      <c r="BA581" s="38">
        <f t="shared" si="51"/>
        <v>73</v>
      </c>
      <c r="BB581" s="39">
        <f t="shared" si="52"/>
        <v>83</v>
      </c>
      <c r="BC581" s="43"/>
      <c r="BD581" s="43"/>
      <c r="BE581" s="43">
        <f t="shared" si="53"/>
        <v>1</v>
      </c>
      <c r="BF581" s="43">
        <f t="shared" ref="BF581:BK581" si="2356">POWER($AQ581,BF$3)</f>
        <v>0.4679487179</v>
      </c>
      <c r="BG581" s="43">
        <f t="shared" si="2356"/>
        <v>0.2189760026</v>
      </c>
      <c r="BH581" s="43">
        <f t="shared" si="2356"/>
        <v>0.1024695397</v>
      </c>
      <c r="BI581" s="43">
        <f t="shared" si="2356"/>
        <v>0.04795048973</v>
      </c>
      <c r="BJ581" s="43">
        <f t="shared" si="2356"/>
        <v>0.02243837019</v>
      </c>
      <c r="BK581" s="43">
        <f t="shared" si="2356"/>
        <v>0.01050000656</v>
      </c>
      <c r="BL581" s="43">
        <f t="shared" ref="BL581:BO581" si="2357">$AR581*BE581</f>
        <v>0.5300632911</v>
      </c>
      <c r="BM581" s="43">
        <f t="shared" si="2357"/>
        <v>0.2480424375</v>
      </c>
      <c r="BN581" s="43">
        <f t="shared" si="2357"/>
        <v>0.1160711406</v>
      </c>
      <c r="BO581" s="43">
        <f t="shared" si="2357"/>
        <v>0.05431534145</v>
      </c>
      <c r="BP581" s="43"/>
      <c r="BQ581" s="43"/>
      <c r="BR581" s="43"/>
      <c r="BS581" s="43"/>
      <c r="BT581" s="43"/>
      <c r="BU581" s="43"/>
      <c r="BV581" s="43"/>
      <c r="BW581" s="43"/>
      <c r="BX581" s="43"/>
    </row>
    <row r="582">
      <c r="A582" s="30"/>
      <c r="B582" s="30"/>
      <c r="C582" s="44">
        <f t="shared" si="56"/>
        <v>578</v>
      </c>
      <c r="D582" s="32">
        <f t="shared" si="14"/>
        <v>1348</v>
      </c>
      <c r="E582" s="32">
        <f t="shared" si="15"/>
        <v>1348</v>
      </c>
      <c r="F582" s="33">
        <f t="shared" si="16"/>
        <v>717</v>
      </c>
      <c r="G582" s="30">
        <f t="shared" si="17"/>
        <v>483</v>
      </c>
      <c r="H582" s="34">
        <f t="shared" si="18"/>
        <v>234</v>
      </c>
      <c r="I582" s="35">
        <f t="shared" si="19"/>
        <v>0.4732836517</v>
      </c>
      <c r="J582" s="35">
        <f t="shared" si="20"/>
        <v>0.4400105338</v>
      </c>
      <c r="K582" s="36">
        <f t="shared" si="21"/>
        <v>229</v>
      </c>
      <c r="L582" s="37">
        <f t="shared" si="22"/>
        <v>254</v>
      </c>
      <c r="M582" s="38">
        <f t="shared" si="23"/>
        <v>103</v>
      </c>
      <c r="N582" s="39">
        <f t="shared" si="24"/>
        <v>131</v>
      </c>
      <c r="O582" s="35">
        <f t="shared" si="25"/>
        <v>0.4741200828</v>
      </c>
      <c r="P582" s="35">
        <f t="shared" si="26"/>
        <v>0.4401709402</v>
      </c>
      <c r="Q582" s="40">
        <f t="shared" si="27"/>
        <v>0.4630404463</v>
      </c>
      <c r="R582" s="35">
        <f t="shared" si="28"/>
        <v>0.2885154062</v>
      </c>
      <c r="S582" s="10">
        <f t="shared" si="57"/>
        <v>0.7993717358</v>
      </c>
      <c r="T582" s="10">
        <f t="shared" si="29"/>
        <v>1.114321117</v>
      </c>
      <c r="U582" s="10">
        <f t="shared" si="30"/>
        <v>1</v>
      </c>
      <c r="V582" s="30">
        <f t="shared" si="31"/>
        <v>717</v>
      </c>
      <c r="W582" s="30">
        <f t="shared" si="32"/>
        <v>332</v>
      </c>
      <c r="X582" s="34">
        <f t="shared" si="33"/>
        <v>573</v>
      </c>
      <c r="Y582" s="36">
        <f t="shared" si="34"/>
        <v>470</v>
      </c>
      <c r="Z582" s="37">
        <f t="shared" ref="Z582:AA582" si="2358">L582</f>
        <v>254</v>
      </c>
      <c r="AA582" s="38">
        <f t="shared" si="2358"/>
        <v>103</v>
      </c>
      <c r="AB582" s="39">
        <f t="shared" si="36"/>
        <v>0</v>
      </c>
      <c r="AC582" s="35">
        <f t="shared" si="37"/>
        <v>1</v>
      </c>
      <c r="AD582" s="35">
        <f t="shared" si="38"/>
        <v>0.6491712707</v>
      </c>
      <c r="AE582" s="50">
        <f t="shared" ref="AE582:AF582" si="2359">O582</f>
        <v>0.4741200828</v>
      </c>
      <c r="AF582" s="50">
        <f t="shared" si="2359"/>
        <v>0.4401709402</v>
      </c>
      <c r="AG582" s="52">
        <f t="shared" si="40"/>
        <v>1</v>
      </c>
      <c r="AH582" s="42">
        <v>108.0</v>
      </c>
      <c r="AI582" s="42">
        <v>153.0</v>
      </c>
      <c r="AJ582" s="42">
        <v>61.0</v>
      </c>
      <c r="AK582" s="42">
        <v>106.0</v>
      </c>
      <c r="AL582" s="42">
        <v>0.3652694610778443</v>
      </c>
      <c r="AM582" s="42">
        <v>0.41379310344827586</v>
      </c>
      <c r="AN582" s="42">
        <v>0.32599118942731276</v>
      </c>
      <c r="AO582" s="42">
        <v>0.3588235294117647</v>
      </c>
      <c r="AP582" s="42">
        <v>0.0</v>
      </c>
      <c r="AQ582" s="35">
        <f t="shared" si="41"/>
        <v>0.3652694611</v>
      </c>
      <c r="AR582" s="35">
        <f t="shared" si="42"/>
        <v>0.4137931034</v>
      </c>
      <c r="AS582" s="30">
        <f t="shared" si="43"/>
        <v>0.4771282141</v>
      </c>
      <c r="AT582" s="30">
        <f t="shared" si="44"/>
        <v>0.1758951656</v>
      </c>
      <c r="AU582" s="30">
        <f t="shared" si="45"/>
        <v>-0.06333511066</v>
      </c>
      <c r="AV582" s="41">
        <f t="shared" si="46"/>
        <v>0.3366199603</v>
      </c>
      <c r="AW582" s="42">
        <f t="shared" si="47"/>
        <v>0.2866713174</v>
      </c>
      <c r="AX582" s="42">
        <f t="shared" si="48"/>
        <v>0.1903768357</v>
      </c>
      <c r="AY582" s="36">
        <f t="shared" si="49"/>
        <v>36</v>
      </c>
      <c r="AZ582" s="37">
        <f t="shared" si="50"/>
        <v>153</v>
      </c>
      <c r="BA582" s="38">
        <f t="shared" si="51"/>
        <v>61</v>
      </c>
      <c r="BB582" s="39">
        <f t="shared" si="52"/>
        <v>106</v>
      </c>
      <c r="BC582" s="43"/>
      <c r="BD582" s="43"/>
      <c r="BE582" s="43">
        <f t="shared" si="53"/>
        <v>1</v>
      </c>
      <c r="BF582" s="43">
        <f t="shared" ref="BF582:BK582" si="2360">POWER($AQ582,BF$3)</f>
        <v>0.3652694611</v>
      </c>
      <c r="BG582" s="43">
        <f t="shared" si="2360"/>
        <v>0.1334217792</v>
      </c>
      <c r="BH582" s="43">
        <f t="shared" si="2360"/>
        <v>0.04873490138</v>
      </c>
      <c r="BI582" s="43">
        <f t="shared" si="2360"/>
        <v>0.01780137116</v>
      </c>
      <c r="BJ582" s="43">
        <f t="shared" si="2360"/>
        <v>0.006502297251</v>
      </c>
      <c r="BK582" s="43">
        <f t="shared" si="2360"/>
        <v>0.002375090613</v>
      </c>
      <c r="BL582" s="43">
        <f t="shared" ref="BL582:BO582" si="2361">$AR582*BE582</f>
        <v>0.4137931034</v>
      </c>
      <c r="BM582" s="43">
        <f t="shared" si="2361"/>
        <v>0.1511459839</v>
      </c>
      <c r="BN582" s="43">
        <f t="shared" si="2361"/>
        <v>0.05520901208</v>
      </c>
      <c r="BO582" s="43">
        <f t="shared" si="2361"/>
        <v>0.02016616609</v>
      </c>
      <c r="BP582" s="43"/>
      <c r="BQ582" s="43"/>
      <c r="BR582" s="43"/>
      <c r="BS582" s="43"/>
      <c r="BT582" s="43"/>
      <c r="BU582" s="43"/>
      <c r="BV582" s="43"/>
      <c r="BW582" s="43"/>
      <c r="BX582" s="43"/>
    </row>
    <row r="583">
      <c r="A583" s="30"/>
      <c r="B583" s="30"/>
      <c r="C583" s="44">
        <f t="shared" si="56"/>
        <v>579</v>
      </c>
      <c r="D583" s="32">
        <f t="shared" si="14"/>
        <v>1821</v>
      </c>
      <c r="E583" s="32">
        <f t="shared" si="15"/>
        <v>1821</v>
      </c>
      <c r="F583" s="33">
        <f t="shared" si="16"/>
        <v>1096</v>
      </c>
      <c r="G583" s="30">
        <f t="shared" si="17"/>
        <v>712</v>
      </c>
      <c r="H583" s="34">
        <f t="shared" si="18"/>
        <v>384</v>
      </c>
      <c r="I583" s="35">
        <f t="shared" si="19"/>
        <v>0.4185100075</v>
      </c>
      <c r="J583" s="35">
        <f t="shared" si="20"/>
        <v>0.4285409869</v>
      </c>
      <c r="K583" s="36">
        <f t="shared" si="21"/>
        <v>298</v>
      </c>
      <c r="L583" s="37">
        <f t="shared" si="22"/>
        <v>414</v>
      </c>
      <c r="M583" s="38">
        <f t="shared" si="23"/>
        <v>165</v>
      </c>
      <c r="N583" s="39">
        <f t="shared" si="24"/>
        <v>219</v>
      </c>
      <c r="O583" s="35">
        <f t="shared" si="25"/>
        <v>0.4185393258</v>
      </c>
      <c r="P583" s="35">
        <f t="shared" si="26"/>
        <v>0.4296875</v>
      </c>
      <c r="Q583" s="40">
        <f t="shared" si="27"/>
        <v>0.4224452555</v>
      </c>
      <c r="R583" s="35">
        <f t="shared" si="28"/>
        <v>0.2849740933</v>
      </c>
      <c r="S583" s="10">
        <f t="shared" si="57"/>
        <v>0.6555582203</v>
      </c>
      <c r="T583" s="10">
        <f t="shared" si="29"/>
        <v>0.8807673194</v>
      </c>
      <c r="U583" s="10">
        <f t="shared" si="30"/>
        <v>0.8807673194</v>
      </c>
      <c r="V583" s="30">
        <f t="shared" si="31"/>
        <v>1096</v>
      </c>
      <c r="W583" s="30">
        <f t="shared" si="32"/>
        <v>463</v>
      </c>
      <c r="X583" s="34">
        <f t="shared" si="33"/>
        <v>718</v>
      </c>
      <c r="Y583" s="36">
        <f t="shared" si="34"/>
        <v>553</v>
      </c>
      <c r="Z583" s="37">
        <f t="shared" ref="Z583:AA583" si="2362">L583</f>
        <v>414</v>
      </c>
      <c r="AA583" s="38">
        <f t="shared" si="2362"/>
        <v>165</v>
      </c>
      <c r="AB583" s="39">
        <f t="shared" si="36"/>
        <v>75</v>
      </c>
      <c r="AC583" s="35">
        <f t="shared" si="37"/>
        <v>0.6875</v>
      </c>
      <c r="AD583" s="35">
        <f t="shared" si="38"/>
        <v>0.5718717684</v>
      </c>
      <c r="AE583" s="50">
        <f t="shared" ref="AE583:AF583" si="2363">O583</f>
        <v>0.4185393258</v>
      </c>
      <c r="AF583" s="50">
        <f t="shared" si="2363"/>
        <v>0.4296875</v>
      </c>
      <c r="AG583" s="52">
        <f t="shared" si="40"/>
        <v>0</v>
      </c>
      <c r="AH583" s="42">
        <v>647.0</v>
      </c>
      <c r="AI583" s="42">
        <v>680.0</v>
      </c>
      <c r="AJ583" s="42">
        <v>127.0</v>
      </c>
      <c r="AK583" s="42">
        <v>185.0</v>
      </c>
      <c r="AL583" s="42">
        <v>0.40705128205128205</v>
      </c>
      <c r="AM583" s="42">
        <v>0.4875659382064808</v>
      </c>
      <c r="AN583" s="42">
        <v>0.32338308457711445</v>
      </c>
      <c r="AO583" s="42">
        <v>0.30528846153846156</v>
      </c>
      <c r="AP583" s="42">
        <v>0.0</v>
      </c>
      <c r="AQ583" s="35">
        <f t="shared" si="41"/>
        <v>0.4070512821</v>
      </c>
      <c r="AR583" s="35">
        <f t="shared" si="42"/>
        <v>0.4875659382</v>
      </c>
      <c r="AS583" s="30">
        <f t="shared" si="43"/>
        <v>0.4940805936</v>
      </c>
      <c r="AT583" s="30">
        <f t="shared" si="44"/>
        <v>0.1928475451</v>
      </c>
      <c r="AU583" s="30">
        <f t="shared" si="45"/>
        <v>-0.006514655408</v>
      </c>
      <c r="AV583" s="41">
        <f t="shared" si="46"/>
        <v>0.3429561636</v>
      </c>
      <c r="AW583" s="42">
        <f t="shared" si="47"/>
        <v>0.3184971914</v>
      </c>
      <c r="AX583" s="42">
        <f t="shared" si="48"/>
        <v>0.308592332</v>
      </c>
      <c r="AY583" s="36">
        <f t="shared" si="49"/>
        <v>304</v>
      </c>
      <c r="AZ583" s="37">
        <f t="shared" si="50"/>
        <v>680</v>
      </c>
      <c r="BA583" s="38">
        <f t="shared" si="51"/>
        <v>127</v>
      </c>
      <c r="BB583" s="39">
        <f t="shared" si="52"/>
        <v>185</v>
      </c>
      <c r="BC583" s="43"/>
      <c r="BD583" s="43"/>
      <c r="BE583" s="43">
        <f t="shared" si="53"/>
        <v>1</v>
      </c>
      <c r="BF583" s="43">
        <f t="shared" ref="BF583:BK583" si="2364">POWER($AQ583,BF$3)</f>
        <v>0.4070512821</v>
      </c>
      <c r="BG583" s="43">
        <f t="shared" si="2364"/>
        <v>0.1656907462</v>
      </c>
      <c r="BH583" s="43">
        <f t="shared" si="2364"/>
        <v>0.06744463067</v>
      </c>
      <c r="BI583" s="43">
        <f t="shared" si="2364"/>
        <v>0.02745342338</v>
      </c>
      <c r="BJ583" s="43">
        <f t="shared" si="2364"/>
        <v>0.01117495118</v>
      </c>
      <c r="BK583" s="43">
        <f t="shared" si="2364"/>
        <v>0.004548778207</v>
      </c>
      <c r="BL583" s="43">
        <f t="shared" ref="BL583:BO583" si="2365">$AR583*BE583</f>
        <v>0.4875659382</v>
      </c>
      <c r="BM583" s="43">
        <f t="shared" si="2365"/>
        <v>0.1984643402</v>
      </c>
      <c r="BN583" s="43">
        <f t="shared" si="2365"/>
        <v>0.08078516413</v>
      </c>
      <c r="BO583" s="43">
        <f t="shared" si="2365"/>
        <v>0.03288370463</v>
      </c>
      <c r="BP583" s="43"/>
      <c r="BQ583" s="43"/>
      <c r="BR583" s="43"/>
      <c r="BS583" s="43"/>
      <c r="BT583" s="43"/>
      <c r="BU583" s="43"/>
      <c r="BV583" s="43"/>
      <c r="BW583" s="43"/>
      <c r="BX583" s="43"/>
    </row>
    <row r="584">
      <c r="A584" s="30"/>
      <c r="B584" s="30"/>
      <c r="C584" s="44">
        <f t="shared" si="56"/>
        <v>580</v>
      </c>
      <c r="D584" s="32">
        <f t="shared" si="14"/>
        <v>1222</v>
      </c>
      <c r="E584" s="32">
        <f t="shared" si="15"/>
        <v>1222</v>
      </c>
      <c r="F584" s="33">
        <f t="shared" si="16"/>
        <v>899</v>
      </c>
      <c r="G584" s="30">
        <f t="shared" si="17"/>
        <v>687</v>
      </c>
      <c r="H584" s="34">
        <f t="shared" si="18"/>
        <v>212</v>
      </c>
      <c r="I584" s="35">
        <f t="shared" si="19"/>
        <v>0.3312902561</v>
      </c>
      <c r="J584" s="35">
        <f t="shared" si="20"/>
        <v>0.326535571</v>
      </c>
      <c r="K584" s="36">
        <f t="shared" si="21"/>
        <v>228</v>
      </c>
      <c r="L584" s="37">
        <f t="shared" si="22"/>
        <v>459</v>
      </c>
      <c r="M584" s="38">
        <f t="shared" si="23"/>
        <v>69</v>
      </c>
      <c r="N584" s="39">
        <f t="shared" si="24"/>
        <v>143</v>
      </c>
      <c r="O584" s="35">
        <f t="shared" si="25"/>
        <v>0.3318777293</v>
      </c>
      <c r="P584" s="35">
        <f t="shared" si="26"/>
        <v>0.3254716981</v>
      </c>
      <c r="Q584" s="40">
        <f t="shared" si="27"/>
        <v>0.3303670745</v>
      </c>
      <c r="R584" s="35">
        <f t="shared" si="28"/>
        <v>0.1306818182</v>
      </c>
      <c r="S584" s="10">
        <f t="shared" si="57"/>
        <v>0.696065404</v>
      </c>
      <c r="T584" s="10">
        <f t="shared" si="29"/>
        <v>1.043289038</v>
      </c>
      <c r="U584" s="10">
        <f t="shared" si="30"/>
        <v>1</v>
      </c>
      <c r="V584" s="30">
        <f t="shared" si="31"/>
        <v>899</v>
      </c>
      <c r="W584" s="30">
        <f t="shared" si="32"/>
        <v>297</v>
      </c>
      <c r="X584" s="34">
        <f t="shared" si="33"/>
        <v>626</v>
      </c>
      <c r="Y584" s="36">
        <f t="shared" si="34"/>
        <v>557</v>
      </c>
      <c r="Z584" s="37">
        <f t="shared" ref="Z584:AA584" si="2366">L584</f>
        <v>459</v>
      </c>
      <c r="AA584" s="38">
        <f t="shared" si="2366"/>
        <v>69</v>
      </c>
      <c r="AB584" s="39">
        <f t="shared" si="36"/>
        <v>0</v>
      </c>
      <c r="AC584" s="35">
        <f t="shared" si="37"/>
        <v>1</v>
      </c>
      <c r="AD584" s="35">
        <f t="shared" si="38"/>
        <v>0.5482283465</v>
      </c>
      <c r="AE584" s="50">
        <f t="shared" ref="AE584:AF584" si="2367">O584</f>
        <v>0.3318777293</v>
      </c>
      <c r="AF584" s="50">
        <f t="shared" si="2367"/>
        <v>0.3254716981</v>
      </c>
      <c r="AG584" s="52">
        <f t="shared" si="40"/>
        <v>1</v>
      </c>
      <c r="AH584" s="42">
        <v>420.0</v>
      </c>
      <c r="AI584" s="42">
        <v>289.0</v>
      </c>
      <c r="AJ584" s="42">
        <v>116.0</v>
      </c>
      <c r="AK584" s="42">
        <v>59.0</v>
      </c>
      <c r="AL584" s="42">
        <v>0.6628571428571428</v>
      </c>
      <c r="AM584" s="42">
        <v>0.5923836389280677</v>
      </c>
      <c r="AN584" s="42">
        <v>0.46875</v>
      </c>
      <c r="AO584" s="42">
        <v>0.4187725631768953</v>
      </c>
      <c r="AP584" s="42">
        <v>0.0</v>
      </c>
      <c r="AQ584" s="35">
        <f t="shared" si="41"/>
        <v>0.6628571429</v>
      </c>
      <c r="AR584" s="35">
        <f t="shared" si="42"/>
        <v>0.5923836389</v>
      </c>
      <c r="AS584" s="30">
        <f t="shared" si="43"/>
        <v>0.5818174359</v>
      </c>
      <c r="AT584" s="30">
        <f t="shared" si="44"/>
        <v>0.2805843874</v>
      </c>
      <c r="AU584" s="30">
        <f t="shared" si="45"/>
        <v>0.01056620308</v>
      </c>
      <c r="AV584" s="41">
        <f t="shared" si="46"/>
        <v>0.3849722028</v>
      </c>
      <c r="AW584" s="42">
        <f t="shared" si="47"/>
        <v>0.508973079</v>
      </c>
      <c r="AX584" s="42">
        <f t="shared" si="48"/>
        <v>0.5250378974</v>
      </c>
      <c r="AY584" s="36">
        <f t="shared" si="49"/>
        <v>319</v>
      </c>
      <c r="AZ584" s="37">
        <f t="shared" si="50"/>
        <v>289</v>
      </c>
      <c r="BA584" s="38">
        <f t="shared" si="51"/>
        <v>116</v>
      </c>
      <c r="BB584" s="39">
        <f t="shared" si="52"/>
        <v>59</v>
      </c>
      <c r="BC584" s="43"/>
      <c r="BD584" s="43"/>
      <c r="BE584" s="43">
        <f t="shared" si="53"/>
        <v>1</v>
      </c>
      <c r="BF584" s="43">
        <f t="shared" ref="BF584:BK584" si="2368">POWER($AQ584,BF$3)</f>
        <v>0.6628571429</v>
      </c>
      <c r="BG584" s="43">
        <f t="shared" si="2368"/>
        <v>0.4393795918</v>
      </c>
      <c r="BH584" s="43">
        <f t="shared" si="2368"/>
        <v>0.2912459009</v>
      </c>
      <c r="BI584" s="43">
        <f t="shared" si="2368"/>
        <v>0.1930544257</v>
      </c>
      <c r="BJ584" s="43">
        <f t="shared" si="2368"/>
        <v>0.1279675051</v>
      </c>
      <c r="BK584" s="43">
        <f t="shared" si="2368"/>
        <v>0.08482417478</v>
      </c>
      <c r="BL584" s="43">
        <f t="shared" ref="BL584:BO584" si="2369">$AR584*BE584</f>
        <v>0.5923836389</v>
      </c>
      <c r="BM584" s="43">
        <f t="shared" si="2369"/>
        <v>0.3926657264</v>
      </c>
      <c r="BN584" s="43">
        <f t="shared" si="2369"/>
        <v>0.2602812815</v>
      </c>
      <c r="BO584" s="43">
        <f t="shared" si="2369"/>
        <v>0.1725293066</v>
      </c>
      <c r="BP584" s="43"/>
      <c r="BQ584" s="43"/>
      <c r="BR584" s="43"/>
      <c r="BS584" s="43"/>
      <c r="BT584" s="43"/>
      <c r="BU584" s="43"/>
      <c r="BV584" s="43"/>
      <c r="BW584" s="43"/>
      <c r="BX584" s="43"/>
    </row>
    <row r="585">
      <c r="A585" s="30"/>
      <c r="B585" s="30"/>
      <c r="C585" s="44">
        <f t="shared" si="56"/>
        <v>581</v>
      </c>
      <c r="D585" s="32">
        <f t="shared" si="14"/>
        <v>1127</v>
      </c>
      <c r="E585" s="32">
        <f t="shared" si="15"/>
        <v>1127</v>
      </c>
      <c r="F585" s="33">
        <f t="shared" si="16"/>
        <v>548</v>
      </c>
      <c r="G585" s="30">
        <f t="shared" si="17"/>
        <v>315</v>
      </c>
      <c r="H585" s="34">
        <f t="shared" si="18"/>
        <v>233</v>
      </c>
      <c r="I585" s="35">
        <f t="shared" si="19"/>
        <v>0.4139070413</v>
      </c>
      <c r="J585" s="35">
        <f t="shared" si="20"/>
        <v>0.4504418504</v>
      </c>
      <c r="K585" s="36">
        <f t="shared" si="21"/>
        <v>130</v>
      </c>
      <c r="L585" s="37">
        <f t="shared" si="22"/>
        <v>185</v>
      </c>
      <c r="M585" s="38">
        <f t="shared" si="23"/>
        <v>105</v>
      </c>
      <c r="N585" s="39">
        <f t="shared" si="24"/>
        <v>128</v>
      </c>
      <c r="O585" s="35">
        <f t="shared" si="25"/>
        <v>0.4126984127</v>
      </c>
      <c r="P585" s="35">
        <f t="shared" si="26"/>
        <v>0.4506437768</v>
      </c>
      <c r="Q585" s="40">
        <f t="shared" si="27"/>
        <v>0.4288321168</v>
      </c>
      <c r="R585" s="35">
        <f t="shared" si="28"/>
        <v>0.3620689655</v>
      </c>
      <c r="S585" s="10">
        <f t="shared" si="57"/>
        <v>0.5300373458</v>
      </c>
      <c r="T585" s="10">
        <f t="shared" si="29"/>
        <v>0.6269690802</v>
      </c>
      <c r="U585" s="10">
        <f t="shared" si="30"/>
        <v>0.6269690802</v>
      </c>
      <c r="V585" s="30">
        <f t="shared" si="31"/>
        <v>548</v>
      </c>
      <c r="W585" s="30">
        <f t="shared" si="32"/>
        <v>235</v>
      </c>
      <c r="X585" s="34">
        <f t="shared" si="33"/>
        <v>290</v>
      </c>
      <c r="Y585" s="36">
        <f t="shared" si="34"/>
        <v>185</v>
      </c>
      <c r="Z585" s="37">
        <f t="shared" ref="Z585:AA585" si="2370">L585</f>
        <v>185</v>
      </c>
      <c r="AA585" s="38">
        <f t="shared" si="2370"/>
        <v>105</v>
      </c>
      <c r="AB585" s="39">
        <f t="shared" si="36"/>
        <v>110</v>
      </c>
      <c r="AC585" s="35">
        <f t="shared" si="37"/>
        <v>0.488372093</v>
      </c>
      <c r="AD585" s="35">
        <f t="shared" si="38"/>
        <v>0.5</v>
      </c>
      <c r="AE585" s="50">
        <f t="shared" ref="AE585:AF585" si="2371">O585</f>
        <v>0.4126984127</v>
      </c>
      <c r="AF585" s="50">
        <f t="shared" si="2371"/>
        <v>0.4506437768</v>
      </c>
      <c r="AG585" s="52">
        <f t="shared" si="40"/>
        <v>0</v>
      </c>
      <c r="AH585" s="42">
        <v>64.0</v>
      </c>
      <c r="AI585" s="42">
        <v>83.0</v>
      </c>
      <c r="AJ585" s="42">
        <v>16.0</v>
      </c>
      <c r="AK585" s="42">
        <v>35.0</v>
      </c>
      <c r="AL585" s="42">
        <v>0.3137254901960784</v>
      </c>
      <c r="AM585" s="42">
        <v>0.43537414965986393</v>
      </c>
      <c r="AN585" s="42">
        <v>0.3412698412698413</v>
      </c>
      <c r="AO585" s="42">
        <v>0.35555555555555557</v>
      </c>
      <c r="AP585" s="42">
        <v>0.0</v>
      </c>
      <c r="AQ585" s="35">
        <f t="shared" si="41"/>
        <v>0.3137254902</v>
      </c>
      <c r="AR585" s="35">
        <f t="shared" si="42"/>
        <v>0.4353741497</v>
      </c>
      <c r="AS585" s="30">
        <f t="shared" si="43"/>
        <v>0.4552629847</v>
      </c>
      <c r="AT585" s="30">
        <f t="shared" si="44"/>
        <v>0.1540299362</v>
      </c>
      <c r="AU585" s="30">
        <f t="shared" si="45"/>
        <v>-0.01988883506</v>
      </c>
      <c r="AV585" s="41">
        <f t="shared" si="46"/>
        <v>0.3290002752</v>
      </c>
      <c r="AW585" s="42">
        <f t="shared" si="47"/>
        <v>0.2471324589</v>
      </c>
      <c r="AX585" s="42">
        <f t="shared" si="48"/>
        <v>0.2168935433</v>
      </c>
      <c r="AY585" s="36">
        <f t="shared" si="49"/>
        <v>23</v>
      </c>
      <c r="AZ585" s="37">
        <f t="shared" si="50"/>
        <v>83</v>
      </c>
      <c r="BA585" s="38">
        <f t="shared" si="51"/>
        <v>16</v>
      </c>
      <c r="BB585" s="39">
        <f t="shared" si="52"/>
        <v>35</v>
      </c>
      <c r="BC585" s="43"/>
      <c r="BD585" s="43"/>
      <c r="BE585" s="43">
        <f t="shared" si="53"/>
        <v>1</v>
      </c>
      <c r="BF585" s="43">
        <f t="shared" ref="BF585:BK585" si="2372">POWER($AQ585,BF$3)</f>
        <v>0.3137254902</v>
      </c>
      <c r="BG585" s="43">
        <f t="shared" si="2372"/>
        <v>0.0984236832</v>
      </c>
      <c r="BH585" s="43">
        <f t="shared" si="2372"/>
        <v>0.03087801826</v>
      </c>
      <c r="BI585" s="43">
        <f t="shared" si="2372"/>
        <v>0.009687221414</v>
      </c>
      <c r="BJ585" s="43">
        <f t="shared" si="2372"/>
        <v>0.003039128287</v>
      </c>
      <c r="BK585" s="43">
        <f t="shared" si="2372"/>
        <v>0.0009534520116</v>
      </c>
      <c r="BL585" s="43">
        <f t="shared" ref="BL585:BO585" si="2373">$AR585*BE585</f>
        <v>0.4353741497</v>
      </c>
      <c r="BM585" s="43">
        <f t="shared" si="2373"/>
        <v>0.1365879685</v>
      </c>
      <c r="BN585" s="43">
        <f t="shared" si="2373"/>
        <v>0.04285112738</v>
      </c>
      <c r="BO585" s="43">
        <f t="shared" si="2373"/>
        <v>0.01344349094</v>
      </c>
      <c r="BP585" s="43"/>
      <c r="BQ585" s="43"/>
      <c r="BR585" s="43"/>
      <c r="BS585" s="43"/>
      <c r="BT585" s="43"/>
      <c r="BU585" s="43"/>
      <c r="BV585" s="43"/>
      <c r="BW585" s="43"/>
      <c r="BX585" s="43"/>
    </row>
    <row r="586">
      <c r="A586" s="30"/>
      <c r="B586" s="30"/>
      <c r="C586" s="44">
        <f t="shared" si="56"/>
        <v>582</v>
      </c>
      <c r="D586" s="32">
        <f t="shared" si="14"/>
        <v>1993</v>
      </c>
      <c r="E586" s="32">
        <f t="shared" si="15"/>
        <v>1993</v>
      </c>
      <c r="F586" s="33">
        <f t="shared" si="16"/>
        <v>760</v>
      </c>
      <c r="G586" s="30">
        <f t="shared" si="17"/>
        <v>585</v>
      </c>
      <c r="H586" s="34">
        <f t="shared" si="18"/>
        <v>175</v>
      </c>
      <c r="I586" s="35">
        <f t="shared" si="19"/>
        <v>0.5007979532</v>
      </c>
      <c r="J586" s="35">
        <f t="shared" si="20"/>
        <v>0.5286911881</v>
      </c>
      <c r="K586" s="36">
        <f t="shared" si="21"/>
        <v>293</v>
      </c>
      <c r="L586" s="37">
        <f t="shared" si="22"/>
        <v>292</v>
      </c>
      <c r="M586" s="38">
        <f t="shared" si="23"/>
        <v>93</v>
      </c>
      <c r="N586" s="39">
        <f t="shared" si="24"/>
        <v>82</v>
      </c>
      <c r="O586" s="35">
        <f t="shared" si="25"/>
        <v>0.5008547009</v>
      </c>
      <c r="P586" s="35">
        <f t="shared" si="26"/>
        <v>0.5314285714</v>
      </c>
      <c r="Q586" s="40">
        <f t="shared" si="27"/>
        <v>0.5078947368</v>
      </c>
      <c r="R586" s="35">
        <f t="shared" si="28"/>
        <v>0.2415584416</v>
      </c>
      <c r="S586" s="10">
        <f t="shared" si="57"/>
        <v>0.8481400282</v>
      </c>
      <c r="T586" s="10">
        <f t="shared" si="29"/>
        <v>1.223521017</v>
      </c>
      <c r="U586" s="10">
        <f t="shared" si="30"/>
        <v>1</v>
      </c>
      <c r="V586" s="30">
        <f t="shared" si="31"/>
        <v>760</v>
      </c>
      <c r="W586" s="30">
        <f t="shared" si="32"/>
        <v>386</v>
      </c>
      <c r="X586" s="34">
        <f t="shared" si="33"/>
        <v>645</v>
      </c>
      <c r="Y586" s="36">
        <f t="shared" si="34"/>
        <v>552</v>
      </c>
      <c r="Z586" s="37">
        <f t="shared" ref="Z586:AA586" si="2374">L586</f>
        <v>292</v>
      </c>
      <c r="AA586" s="38">
        <f t="shared" si="2374"/>
        <v>93</v>
      </c>
      <c r="AB586" s="39">
        <f t="shared" si="36"/>
        <v>0</v>
      </c>
      <c r="AC586" s="35">
        <f t="shared" si="37"/>
        <v>1</v>
      </c>
      <c r="AD586" s="35">
        <f t="shared" si="38"/>
        <v>0.654028436</v>
      </c>
      <c r="AE586" s="50">
        <f t="shared" ref="AE586:AF586" si="2375">O586</f>
        <v>0.5008547009</v>
      </c>
      <c r="AF586" s="50">
        <f t="shared" si="2375"/>
        <v>0.5314285714</v>
      </c>
      <c r="AG586" s="52">
        <f t="shared" si="40"/>
        <v>1</v>
      </c>
      <c r="AH586" s="42">
        <v>246.0</v>
      </c>
      <c r="AI586" s="42">
        <v>262.0</v>
      </c>
      <c r="AJ586" s="42">
        <v>56.0</v>
      </c>
      <c r="AK586" s="42">
        <v>83.0</v>
      </c>
      <c r="AL586" s="42">
        <v>0.4028776978417266</v>
      </c>
      <c r="AM586" s="42">
        <v>0.484251968503937</v>
      </c>
      <c r="AN586" s="42">
        <v>0.24277456647398843</v>
      </c>
      <c r="AO586" s="42">
        <v>0.25339366515837103</v>
      </c>
      <c r="AP586" s="42">
        <v>0.0</v>
      </c>
      <c r="AQ586" s="35">
        <f t="shared" si="41"/>
        <v>0.4028776978</v>
      </c>
      <c r="AR586" s="35">
        <f t="shared" si="42"/>
        <v>0.4842519685</v>
      </c>
      <c r="AS586" s="30">
        <f t="shared" si="43"/>
        <v>0.4924188044</v>
      </c>
      <c r="AT586" s="30">
        <f t="shared" si="44"/>
        <v>0.1911857559</v>
      </c>
      <c r="AU586" s="30">
        <f t="shared" si="45"/>
        <v>-0.008166835853</v>
      </c>
      <c r="AV586" s="41">
        <f t="shared" si="46"/>
        <v>0.3423167581</v>
      </c>
      <c r="AW586" s="42">
        <f t="shared" si="47"/>
        <v>0.3153271576</v>
      </c>
      <c r="AX586" s="42">
        <f t="shared" si="48"/>
        <v>0.3029103288</v>
      </c>
      <c r="AY586" s="36">
        <f t="shared" si="49"/>
        <v>114</v>
      </c>
      <c r="AZ586" s="37">
        <f t="shared" si="50"/>
        <v>262</v>
      </c>
      <c r="BA586" s="38">
        <f t="shared" si="51"/>
        <v>56</v>
      </c>
      <c r="BB586" s="39">
        <f t="shared" si="52"/>
        <v>83</v>
      </c>
      <c r="BC586" s="43"/>
      <c r="BD586" s="43"/>
      <c r="BE586" s="43">
        <f t="shared" si="53"/>
        <v>1</v>
      </c>
      <c r="BF586" s="43">
        <f t="shared" ref="BF586:BK586" si="2376">POWER($AQ586,BF$3)</f>
        <v>0.4028776978</v>
      </c>
      <c r="BG586" s="43">
        <f t="shared" si="2376"/>
        <v>0.1623104394</v>
      </c>
      <c r="BH586" s="43">
        <f t="shared" si="2376"/>
        <v>0.06539125617</v>
      </c>
      <c r="BI586" s="43">
        <f t="shared" si="2376"/>
        <v>0.02634467874</v>
      </c>
      <c r="BJ586" s="43">
        <f t="shared" si="2376"/>
        <v>0.01061368352</v>
      </c>
      <c r="BK586" s="43">
        <f t="shared" si="2376"/>
        <v>0.004276016383</v>
      </c>
      <c r="BL586" s="43">
        <f t="shared" ref="BL586:BO586" si="2377">$AR586*BE586</f>
        <v>0.4842519685</v>
      </c>
      <c r="BM586" s="43">
        <f t="shared" si="2377"/>
        <v>0.1950943182</v>
      </c>
      <c r="BN586" s="43">
        <f t="shared" si="2377"/>
        <v>0.0785991498</v>
      </c>
      <c r="BO586" s="43">
        <f t="shared" si="2377"/>
        <v>0.03166584452</v>
      </c>
      <c r="BP586" s="43"/>
      <c r="BQ586" s="43"/>
      <c r="BR586" s="43"/>
      <c r="BS586" s="43"/>
      <c r="BT586" s="43"/>
      <c r="BU586" s="43"/>
      <c r="BV586" s="43"/>
      <c r="BW586" s="43"/>
      <c r="BX586" s="43"/>
    </row>
    <row r="587">
      <c r="A587" s="30"/>
      <c r="B587" s="30"/>
      <c r="C587" s="44">
        <f t="shared" si="56"/>
        <v>583</v>
      </c>
      <c r="D587" s="32">
        <f t="shared" si="14"/>
        <v>3589</v>
      </c>
      <c r="E587" s="32">
        <f t="shared" si="15"/>
        <v>3589</v>
      </c>
      <c r="F587" s="33">
        <f t="shared" si="16"/>
        <v>1244</v>
      </c>
      <c r="G587" s="30">
        <f t="shared" si="17"/>
        <v>893</v>
      </c>
      <c r="H587" s="34">
        <f t="shared" si="18"/>
        <v>351</v>
      </c>
      <c r="I587" s="35">
        <f t="shared" si="19"/>
        <v>0.3839632774</v>
      </c>
      <c r="J587" s="35">
        <f t="shared" si="20"/>
        <v>0.4226663997</v>
      </c>
      <c r="K587" s="36">
        <f t="shared" si="21"/>
        <v>343</v>
      </c>
      <c r="L587" s="37">
        <f t="shared" si="22"/>
        <v>550</v>
      </c>
      <c r="M587" s="38">
        <f t="shared" si="23"/>
        <v>148</v>
      </c>
      <c r="N587" s="39">
        <f t="shared" si="24"/>
        <v>203</v>
      </c>
      <c r="O587" s="35">
        <f t="shared" si="25"/>
        <v>0.3840985442</v>
      </c>
      <c r="P587" s="35">
        <f t="shared" si="26"/>
        <v>0.4216524217</v>
      </c>
      <c r="Q587" s="40">
        <f t="shared" si="27"/>
        <v>0.3946945338</v>
      </c>
      <c r="R587" s="35">
        <f t="shared" si="28"/>
        <v>0.212034384</v>
      </c>
      <c r="S587" s="10">
        <f t="shared" si="57"/>
        <v>0.7275762245</v>
      </c>
      <c r="T587" s="10">
        <f t="shared" si="29"/>
        <v>1.044267473</v>
      </c>
      <c r="U587" s="10">
        <f t="shared" si="30"/>
        <v>1</v>
      </c>
      <c r="V587" s="30">
        <f t="shared" si="31"/>
        <v>1244</v>
      </c>
      <c r="W587" s="30">
        <f t="shared" si="32"/>
        <v>491</v>
      </c>
      <c r="X587" s="34">
        <f t="shared" si="33"/>
        <v>905</v>
      </c>
      <c r="Y587" s="36">
        <f t="shared" si="34"/>
        <v>757</v>
      </c>
      <c r="Z587" s="37">
        <f t="shared" ref="Z587:AA587" si="2378">L587</f>
        <v>550</v>
      </c>
      <c r="AA587" s="38">
        <f t="shared" si="2378"/>
        <v>148</v>
      </c>
      <c r="AB587" s="39">
        <f t="shared" si="36"/>
        <v>0</v>
      </c>
      <c r="AC587" s="35">
        <f t="shared" si="37"/>
        <v>1</v>
      </c>
      <c r="AD587" s="35">
        <f t="shared" si="38"/>
        <v>0.5791889824</v>
      </c>
      <c r="AE587" s="50">
        <f t="shared" ref="AE587:AF587" si="2379">O587</f>
        <v>0.3840985442</v>
      </c>
      <c r="AF587" s="50">
        <f t="shared" si="2379"/>
        <v>0.4216524217</v>
      </c>
      <c r="AG587" s="52">
        <f t="shared" si="40"/>
        <v>1</v>
      </c>
      <c r="AH587" s="42">
        <v>340.0</v>
      </c>
      <c r="AI587" s="42">
        <v>604.0</v>
      </c>
      <c r="AJ587" s="42">
        <v>143.0</v>
      </c>
      <c r="AK587" s="42">
        <v>436.0</v>
      </c>
      <c r="AL587" s="42">
        <v>0.2469775474956822</v>
      </c>
      <c r="AM587" s="42">
        <v>0.3601694915254237</v>
      </c>
      <c r="AN587" s="42">
        <v>0.30011587485515645</v>
      </c>
      <c r="AO587" s="42">
        <v>0.2765957446808511</v>
      </c>
      <c r="AP587" s="42">
        <v>0.0</v>
      </c>
      <c r="AQ587" s="35">
        <f t="shared" si="41"/>
        <v>0.2469775475</v>
      </c>
      <c r="AR587" s="35">
        <f t="shared" si="42"/>
        <v>0.3601694915</v>
      </c>
      <c r="AS587" s="30">
        <f t="shared" si="43"/>
        <v>0.4254324982</v>
      </c>
      <c r="AT587" s="30">
        <f t="shared" si="44"/>
        <v>0.1241994498</v>
      </c>
      <c r="AU587" s="30">
        <f t="shared" si="45"/>
        <v>-0.06526300672</v>
      </c>
      <c r="AV587" s="41">
        <f t="shared" si="46"/>
        <v>0.3194512111</v>
      </c>
      <c r="AW587" s="42">
        <f t="shared" si="47"/>
        <v>0.1954781475</v>
      </c>
      <c r="AX587" s="42">
        <f t="shared" si="48"/>
        <v>0.09625249934</v>
      </c>
      <c r="AY587" s="36">
        <f t="shared" si="49"/>
        <v>64</v>
      </c>
      <c r="AZ587" s="37">
        <f t="shared" si="50"/>
        <v>604</v>
      </c>
      <c r="BA587" s="38">
        <f t="shared" si="51"/>
        <v>143</v>
      </c>
      <c r="BB587" s="39">
        <f t="shared" si="52"/>
        <v>436</v>
      </c>
      <c r="BC587" s="43"/>
      <c r="BD587" s="43"/>
      <c r="BE587" s="43">
        <f t="shared" si="53"/>
        <v>1</v>
      </c>
      <c r="BF587" s="43">
        <f t="shared" ref="BF587:BK587" si="2380">POWER($AQ587,BF$3)</f>
        <v>0.2469775475</v>
      </c>
      <c r="BG587" s="43">
        <f t="shared" si="2380"/>
        <v>0.06099790897</v>
      </c>
      <c r="BH587" s="43">
        <f t="shared" si="2380"/>
        <v>0.01506511396</v>
      </c>
      <c r="BI587" s="43">
        <f t="shared" si="2380"/>
        <v>0.003720744898</v>
      </c>
      <c r="BJ587" s="43">
        <f t="shared" si="2380"/>
        <v>0.0009189404499</v>
      </c>
      <c r="BK587" s="43">
        <f t="shared" si="2380"/>
        <v>0.0002269576586</v>
      </c>
      <c r="BL587" s="43">
        <f t="shared" ref="BL587:BO587" si="2381">$AR587*BE587</f>
        <v>0.3601694915</v>
      </c>
      <c r="BM587" s="43">
        <f t="shared" si="2381"/>
        <v>0.0889537777</v>
      </c>
      <c r="BN587" s="43">
        <f t="shared" si="2381"/>
        <v>0.02196958586</v>
      </c>
      <c r="BO587" s="43">
        <f t="shared" si="2381"/>
        <v>0.005425994434</v>
      </c>
      <c r="BP587" s="43"/>
      <c r="BQ587" s="43"/>
      <c r="BR587" s="43"/>
      <c r="BS587" s="43"/>
      <c r="BT587" s="43"/>
      <c r="BU587" s="43"/>
      <c r="BV587" s="43"/>
      <c r="BW587" s="43"/>
      <c r="BX587" s="43"/>
    </row>
    <row r="588">
      <c r="A588" s="30"/>
      <c r="B588" s="30"/>
      <c r="C588" s="44">
        <f t="shared" si="56"/>
        <v>584</v>
      </c>
      <c r="D588" s="32">
        <f t="shared" si="14"/>
        <v>1235</v>
      </c>
      <c r="E588" s="32">
        <f t="shared" si="15"/>
        <v>1235</v>
      </c>
      <c r="F588" s="33">
        <f t="shared" si="16"/>
        <v>697</v>
      </c>
      <c r="G588" s="30">
        <f t="shared" si="17"/>
        <v>436</v>
      </c>
      <c r="H588" s="34">
        <f t="shared" si="18"/>
        <v>261</v>
      </c>
      <c r="I588" s="35">
        <f t="shared" si="19"/>
        <v>0.3395311229</v>
      </c>
      <c r="J588" s="35">
        <f t="shared" si="20"/>
        <v>0.3764992216</v>
      </c>
      <c r="K588" s="36">
        <f t="shared" si="21"/>
        <v>148</v>
      </c>
      <c r="L588" s="37">
        <f t="shared" si="22"/>
        <v>288</v>
      </c>
      <c r="M588" s="38">
        <f t="shared" si="23"/>
        <v>98</v>
      </c>
      <c r="N588" s="39">
        <f t="shared" si="24"/>
        <v>163</v>
      </c>
      <c r="O588" s="35">
        <f t="shared" si="25"/>
        <v>0.3394495413</v>
      </c>
      <c r="P588" s="35">
        <f t="shared" si="26"/>
        <v>0.3754789272</v>
      </c>
      <c r="Q588" s="40">
        <f t="shared" si="27"/>
        <v>0.3529411765</v>
      </c>
      <c r="R588" s="35">
        <f t="shared" si="28"/>
        <v>0.2538860104</v>
      </c>
      <c r="S588" s="10">
        <f t="shared" si="57"/>
        <v>0.6389084204</v>
      </c>
      <c r="T588" s="10">
        <f t="shared" si="29"/>
        <v>0.8728389122</v>
      </c>
      <c r="U588" s="10">
        <f t="shared" si="30"/>
        <v>0.8728389122</v>
      </c>
      <c r="V588" s="30">
        <f t="shared" si="31"/>
        <v>697</v>
      </c>
      <c r="W588" s="30">
        <f t="shared" si="32"/>
        <v>246</v>
      </c>
      <c r="X588" s="34">
        <f t="shared" si="33"/>
        <v>445</v>
      </c>
      <c r="Y588" s="36">
        <f t="shared" si="34"/>
        <v>347</v>
      </c>
      <c r="Z588" s="37">
        <f t="shared" ref="Z588:AA588" si="2382">L588</f>
        <v>288</v>
      </c>
      <c r="AA588" s="38">
        <f t="shared" si="2382"/>
        <v>98</v>
      </c>
      <c r="AB588" s="39">
        <f t="shared" si="36"/>
        <v>51</v>
      </c>
      <c r="AC588" s="35">
        <f t="shared" si="37"/>
        <v>0.6577181208</v>
      </c>
      <c r="AD588" s="35">
        <f t="shared" si="38"/>
        <v>0.5464566929</v>
      </c>
      <c r="AE588" s="50">
        <f t="shared" ref="AE588:AF588" si="2383">O588</f>
        <v>0.3394495413</v>
      </c>
      <c r="AF588" s="50">
        <f t="shared" si="2383"/>
        <v>0.3754789272</v>
      </c>
      <c r="AG588" s="52">
        <f t="shared" si="40"/>
        <v>0</v>
      </c>
      <c r="AH588" s="42">
        <v>284.0</v>
      </c>
      <c r="AI588" s="42">
        <v>347.0</v>
      </c>
      <c r="AJ588" s="42">
        <v>31.0</v>
      </c>
      <c r="AK588" s="42">
        <v>57.0</v>
      </c>
      <c r="AL588" s="42">
        <v>0.3522727272727273</v>
      </c>
      <c r="AM588" s="42">
        <v>0.4500792393026941</v>
      </c>
      <c r="AN588" s="42">
        <v>0.20594965675057209</v>
      </c>
      <c r="AO588" s="42">
        <v>0.22627737226277372</v>
      </c>
      <c r="AP588" s="42">
        <v>0.0</v>
      </c>
      <c r="AQ588" s="35">
        <f t="shared" si="41"/>
        <v>0.3522727273</v>
      </c>
      <c r="AR588" s="35">
        <f t="shared" si="42"/>
        <v>0.4500792393</v>
      </c>
      <c r="AS588" s="30">
        <f t="shared" si="43"/>
        <v>0.4717130581</v>
      </c>
      <c r="AT588" s="30">
        <f t="shared" si="44"/>
        <v>0.1704800097</v>
      </c>
      <c r="AU588" s="30">
        <f t="shared" si="45"/>
        <v>-0.02163381884</v>
      </c>
      <c r="AV588" s="41">
        <f t="shared" si="46"/>
        <v>0.334678267</v>
      </c>
      <c r="AW588" s="42">
        <f t="shared" si="47"/>
        <v>0.2767304718</v>
      </c>
      <c r="AX588" s="42">
        <f t="shared" si="48"/>
        <v>0.243838489</v>
      </c>
      <c r="AY588" s="36">
        <f t="shared" si="49"/>
        <v>112</v>
      </c>
      <c r="AZ588" s="37">
        <f t="shared" si="50"/>
        <v>347</v>
      </c>
      <c r="BA588" s="38">
        <f t="shared" si="51"/>
        <v>31</v>
      </c>
      <c r="BB588" s="39">
        <f t="shared" si="52"/>
        <v>57</v>
      </c>
      <c r="BC588" s="43"/>
      <c r="BD588" s="43"/>
      <c r="BE588" s="43">
        <f t="shared" si="53"/>
        <v>1</v>
      </c>
      <c r="BF588" s="43">
        <f t="shared" ref="BF588:BK588" si="2384">POWER($AQ588,BF$3)</f>
        <v>0.3522727273</v>
      </c>
      <c r="BG588" s="43">
        <f t="shared" si="2384"/>
        <v>0.1240960744</v>
      </c>
      <c r="BH588" s="43">
        <f t="shared" si="2384"/>
        <v>0.04371566257</v>
      </c>
      <c r="BI588" s="43">
        <f t="shared" si="2384"/>
        <v>0.01539983568</v>
      </c>
      <c r="BJ588" s="43">
        <f t="shared" si="2384"/>
        <v>0.005424942113</v>
      </c>
      <c r="BK588" s="43">
        <f t="shared" si="2384"/>
        <v>0.001911059154</v>
      </c>
      <c r="BL588" s="43">
        <f t="shared" ref="BL588:BO588" si="2385">$AR588*BE588</f>
        <v>0.4500792393</v>
      </c>
      <c r="BM588" s="43">
        <f t="shared" si="2385"/>
        <v>0.1585506411</v>
      </c>
      <c r="BN588" s="43">
        <f t="shared" si="2385"/>
        <v>0.05585306676</v>
      </c>
      <c r="BO588" s="43">
        <f t="shared" si="2385"/>
        <v>0.01967551215</v>
      </c>
      <c r="BP588" s="43"/>
      <c r="BQ588" s="43"/>
      <c r="BR588" s="43"/>
      <c r="BS588" s="43"/>
      <c r="BT588" s="43"/>
      <c r="BU588" s="43"/>
      <c r="BV588" s="43"/>
      <c r="BW588" s="43"/>
      <c r="BX588" s="43"/>
    </row>
    <row r="589">
      <c r="A589" s="30"/>
      <c r="B589" s="30"/>
      <c r="C589" s="44">
        <f t="shared" si="56"/>
        <v>585</v>
      </c>
      <c r="D589" s="32">
        <f t="shared" si="14"/>
        <v>920</v>
      </c>
      <c r="E589" s="32">
        <f t="shared" si="15"/>
        <v>920</v>
      </c>
      <c r="F589" s="33">
        <f t="shared" si="16"/>
        <v>369</v>
      </c>
      <c r="G589" s="30">
        <f t="shared" si="17"/>
        <v>240</v>
      </c>
      <c r="H589" s="34">
        <f t="shared" si="18"/>
        <v>129</v>
      </c>
      <c r="I589" s="35">
        <f t="shared" si="19"/>
        <v>0.4736080414</v>
      </c>
      <c r="J589" s="35">
        <f t="shared" si="20"/>
        <v>0.4980206769</v>
      </c>
      <c r="K589" s="36">
        <f t="shared" si="21"/>
        <v>114</v>
      </c>
      <c r="L589" s="37">
        <f t="shared" si="22"/>
        <v>126</v>
      </c>
      <c r="M589" s="38">
        <f t="shared" si="23"/>
        <v>64</v>
      </c>
      <c r="N589" s="39">
        <f t="shared" si="24"/>
        <v>65</v>
      </c>
      <c r="O589" s="35">
        <f t="shared" si="25"/>
        <v>0.475</v>
      </c>
      <c r="P589" s="35">
        <f t="shared" si="26"/>
        <v>0.496124031</v>
      </c>
      <c r="Q589" s="40">
        <f t="shared" si="27"/>
        <v>0.4823848238</v>
      </c>
      <c r="R589" s="35">
        <f t="shared" si="28"/>
        <v>0.3368421053</v>
      </c>
      <c r="S589" s="10">
        <f t="shared" si="57"/>
        <v>0.6113294169</v>
      </c>
      <c r="T589" s="10">
        <f t="shared" si="29"/>
        <v>0.7759498638</v>
      </c>
      <c r="U589" s="10">
        <f t="shared" si="30"/>
        <v>0.7759498638</v>
      </c>
      <c r="V589" s="30">
        <f t="shared" si="31"/>
        <v>369</v>
      </c>
      <c r="W589" s="30">
        <f t="shared" si="32"/>
        <v>178</v>
      </c>
      <c r="X589" s="34">
        <f t="shared" si="33"/>
        <v>226</v>
      </c>
      <c r="Y589" s="36">
        <f t="shared" si="34"/>
        <v>162</v>
      </c>
      <c r="Z589" s="37">
        <f t="shared" ref="Z589:AA589" si="2386">L589</f>
        <v>126</v>
      </c>
      <c r="AA589" s="38">
        <f t="shared" si="2386"/>
        <v>64</v>
      </c>
      <c r="AB589" s="39">
        <f t="shared" si="36"/>
        <v>47</v>
      </c>
      <c r="AC589" s="35">
        <f t="shared" si="37"/>
        <v>0.5765765766</v>
      </c>
      <c r="AD589" s="35">
        <f t="shared" si="38"/>
        <v>0.5625</v>
      </c>
      <c r="AE589" s="50">
        <f t="shared" ref="AE589:AF589" si="2387">O589</f>
        <v>0.475</v>
      </c>
      <c r="AF589" s="50">
        <f t="shared" si="2387"/>
        <v>0.496124031</v>
      </c>
      <c r="AG589" s="52">
        <f t="shared" si="40"/>
        <v>0</v>
      </c>
      <c r="AH589" s="42">
        <v>642.0</v>
      </c>
      <c r="AI589" s="42">
        <v>400.0</v>
      </c>
      <c r="AJ589" s="42">
        <v>167.0</v>
      </c>
      <c r="AK589" s="42">
        <v>43.0</v>
      </c>
      <c r="AL589" s="42">
        <v>0.7952380952380952</v>
      </c>
      <c r="AM589" s="42">
        <v>0.6161228406909789</v>
      </c>
      <c r="AN589" s="42">
        <v>0.37888198757763975</v>
      </c>
      <c r="AO589" s="42">
        <v>0.32053742802303264</v>
      </c>
      <c r="AP589" s="42">
        <v>0.0</v>
      </c>
      <c r="AQ589" s="35">
        <f t="shared" si="41"/>
        <v>0.7952380952</v>
      </c>
      <c r="AR589" s="35">
        <f t="shared" si="42"/>
        <v>0.6161228407</v>
      </c>
      <c r="AS589" s="30">
        <f t="shared" si="43"/>
        <v>0.6155643857</v>
      </c>
      <c r="AT589" s="30">
        <f t="shared" si="44"/>
        <v>0.3143313373</v>
      </c>
      <c r="AU589" s="30">
        <f t="shared" si="45"/>
        <v>0.0005584549544</v>
      </c>
      <c r="AV589" s="41">
        <f t="shared" si="46"/>
        <v>0.4089786483</v>
      </c>
      <c r="AW589" s="42">
        <f t="shared" si="47"/>
        <v>0.6046518906</v>
      </c>
      <c r="AX589" s="42">
        <f t="shared" si="48"/>
        <v>0.6055009636</v>
      </c>
      <c r="AY589" s="36">
        <f t="shared" si="49"/>
        <v>614</v>
      </c>
      <c r="AZ589" s="37">
        <f t="shared" si="50"/>
        <v>400</v>
      </c>
      <c r="BA589" s="38">
        <f t="shared" si="51"/>
        <v>167</v>
      </c>
      <c r="BB589" s="39">
        <f t="shared" si="52"/>
        <v>43</v>
      </c>
      <c r="BC589" s="43"/>
      <c r="BD589" s="43"/>
      <c r="BE589" s="43">
        <f t="shared" si="53"/>
        <v>1</v>
      </c>
      <c r="BF589" s="43">
        <f t="shared" ref="BF589:BK589" si="2388">POWER($AQ589,BF$3)</f>
        <v>0.7952380952</v>
      </c>
      <c r="BG589" s="43">
        <f t="shared" si="2388"/>
        <v>0.6324036281</v>
      </c>
      <c r="BH589" s="43">
        <f t="shared" si="2388"/>
        <v>0.5029114566</v>
      </c>
      <c r="BI589" s="43">
        <f t="shared" si="2388"/>
        <v>0.3999343489</v>
      </c>
      <c r="BJ589" s="43">
        <f t="shared" si="2388"/>
        <v>0.3180430298</v>
      </c>
      <c r="BK589" s="43">
        <f t="shared" si="2388"/>
        <v>0.2529199332</v>
      </c>
      <c r="BL589" s="43">
        <f t="shared" ref="BL589:BO589" si="2389">$AR589*BE589</f>
        <v>0.6161228407</v>
      </c>
      <c r="BM589" s="43">
        <f t="shared" si="2389"/>
        <v>0.4899643543</v>
      </c>
      <c r="BN589" s="43">
        <f t="shared" si="2389"/>
        <v>0.3896383198</v>
      </c>
      <c r="BO589" s="43">
        <f t="shared" si="2389"/>
        <v>0.3098552353</v>
      </c>
      <c r="BP589" s="43"/>
      <c r="BQ589" s="43"/>
      <c r="BR589" s="43"/>
      <c r="BS589" s="43"/>
      <c r="BT589" s="43"/>
      <c r="BU589" s="43"/>
      <c r="BV589" s="43"/>
      <c r="BW589" s="43"/>
      <c r="BX589" s="43"/>
    </row>
    <row r="590">
      <c r="A590" s="30"/>
      <c r="B590" s="30"/>
      <c r="C590" s="44">
        <f t="shared" si="56"/>
        <v>586</v>
      </c>
      <c r="D590" s="32">
        <f t="shared" si="14"/>
        <v>1510</v>
      </c>
      <c r="E590" s="32">
        <f t="shared" si="15"/>
        <v>1510</v>
      </c>
      <c r="F590" s="33">
        <f t="shared" si="16"/>
        <v>593</v>
      </c>
      <c r="G590" s="30">
        <f t="shared" si="17"/>
        <v>421</v>
      </c>
      <c r="H590" s="34">
        <f t="shared" si="18"/>
        <v>172</v>
      </c>
      <c r="I590" s="35">
        <f t="shared" si="19"/>
        <v>0.4192533223</v>
      </c>
      <c r="J590" s="35">
        <f t="shared" si="20"/>
        <v>0.3450218685</v>
      </c>
      <c r="K590" s="36">
        <f t="shared" si="21"/>
        <v>177</v>
      </c>
      <c r="L590" s="37">
        <f t="shared" si="22"/>
        <v>244</v>
      </c>
      <c r="M590" s="38">
        <f t="shared" si="23"/>
        <v>59</v>
      </c>
      <c r="N590" s="39">
        <f t="shared" si="24"/>
        <v>113</v>
      </c>
      <c r="O590" s="35">
        <f t="shared" si="25"/>
        <v>0.4204275534</v>
      </c>
      <c r="P590" s="35">
        <f t="shared" si="26"/>
        <v>0.3430232558</v>
      </c>
      <c r="Q590" s="40">
        <f t="shared" si="27"/>
        <v>0.3979763912</v>
      </c>
      <c r="R590" s="35">
        <f t="shared" si="28"/>
        <v>0.1947194719</v>
      </c>
      <c r="S590" s="10">
        <f t="shared" si="57"/>
        <v>0.4431680047</v>
      </c>
      <c r="T590" s="10">
        <f t="shared" si="29"/>
        <v>0.5888108284</v>
      </c>
      <c r="U590" s="10">
        <f t="shared" si="30"/>
        <v>0.5888108284</v>
      </c>
      <c r="V590" s="30">
        <f t="shared" si="31"/>
        <v>593</v>
      </c>
      <c r="W590" s="30">
        <f t="shared" si="32"/>
        <v>236</v>
      </c>
      <c r="X590" s="34">
        <f t="shared" si="33"/>
        <v>263</v>
      </c>
      <c r="Y590" s="36">
        <f t="shared" si="34"/>
        <v>204</v>
      </c>
      <c r="Z590" s="37">
        <f t="shared" ref="Z590:AA590" si="2390">L590</f>
        <v>244</v>
      </c>
      <c r="AA590" s="38">
        <f t="shared" si="2390"/>
        <v>59</v>
      </c>
      <c r="AB590" s="39">
        <f t="shared" si="36"/>
        <v>142</v>
      </c>
      <c r="AC590" s="35">
        <f t="shared" si="37"/>
        <v>0.2935323383</v>
      </c>
      <c r="AD590" s="35">
        <f t="shared" si="38"/>
        <v>0.4553571429</v>
      </c>
      <c r="AE590" s="50">
        <f t="shared" ref="AE590:AF590" si="2391">O590</f>
        <v>0.4204275534</v>
      </c>
      <c r="AF590" s="50">
        <f t="shared" si="2391"/>
        <v>0.3430232558</v>
      </c>
      <c r="AG590" s="52">
        <f t="shared" si="40"/>
        <v>0</v>
      </c>
      <c r="AH590" s="42">
        <v>752.0</v>
      </c>
      <c r="AI590" s="42">
        <v>544.0</v>
      </c>
      <c r="AJ590" s="42">
        <v>231.0</v>
      </c>
      <c r="AK590" s="42">
        <v>136.0</v>
      </c>
      <c r="AL590" s="42">
        <v>0.6294277929155313</v>
      </c>
      <c r="AM590" s="42">
        <v>0.5802469135802469</v>
      </c>
      <c r="AN590" s="42">
        <v>0.4645669291338583</v>
      </c>
      <c r="AO590" s="42">
        <v>0.44337811900191937</v>
      </c>
      <c r="AP590" s="42">
        <v>0.0</v>
      </c>
      <c r="AQ590" s="35">
        <f t="shared" si="41"/>
        <v>0.6294277929</v>
      </c>
      <c r="AR590" s="35">
        <f t="shared" si="42"/>
        <v>0.5802469136</v>
      </c>
      <c r="AS590" s="30">
        <f t="shared" si="43"/>
        <v>0.5719923361</v>
      </c>
      <c r="AT590" s="30">
        <f t="shared" si="44"/>
        <v>0.2707592876</v>
      </c>
      <c r="AU590" s="30">
        <f t="shared" si="45"/>
        <v>0.008254577462</v>
      </c>
      <c r="AV590" s="41">
        <f t="shared" si="46"/>
        <v>0.3791588755</v>
      </c>
      <c r="AW590" s="42">
        <f t="shared" si="47"/>
        <v>0.4845048701</v>
      </c>
      <c r="AX590" s="42">
        <f t="shared" si="48"/>
        <v>0.4970551009</v>
      </c>
      <c r="AY590" s="36">
        <f t="shared" si="49"/>
        <v>538</v>
      </c>
      <c r="AZ590" s="37">
        <f t="shared" si="50"/>
        <v>544</v>
      </c>
      <c r="BA590" s="38">
        <f t="shared" si="51"/>
        <v>231</v>
      </c>
      <c r="BB590" s="39">
        <f t="shared" si="52"/>
        <v>136</v>
      </c>
      <c r="BC590" s="43"/>
      <c r="BD590" s="43"/>
      <c r="BE590" s="43">
        <f t="shared" si="53"/>
        <v>1</v>
      </c>
      <c r="BF590" s="43">
        <f t="shared" ref="BF590:BK590" si="2392">POWER($AQ590,BF$3)</f>
        <v>0.6294277929</v>
      </c>
      <c r="BG590" s="43">
        <f t="shared" si="2392"/>
        <v>0.3961793465</v>
      </c>
      <c r="BH590" s="43">
        <f t="shared" si="2392"/>
        <v>0.2493662917</v>
      </c>
      <c r="BI590" s="43">
        <f t="shared" si="2392"/>
        <v>0.1569580746</v>
      </c>
      <c r="BJ590" s="43">
        <f t="shared" si="2392"/>
        <v>0.09879377447</v>
      </c>
      <c r="BK590" s="43">
        <f t="shared" si="2392"/>
        <v>0.06218354742</v>
      </c>
      <c r="BL590" s="43">
        <f t="shared" ref="BL590:BO590" si="2393">$AR590*BE590</f>
        <v>0.5802469136</v>
      </c>
      <c r="BM590" s="43">
        <f t="shared" si="2393"/>
        <v>0.3652235342</v>
      </c>
      <c r="BN590" s="43">
        <f t="shared" si="2393"/>
        <v>0.229881843</v>
      </c>
      <c r="BO590" s="43">
        <f t="shared" si="2393"/>
        <v>0.1446940211</v>
      </c>
      <c r="BP590" s="43"/>
      <c r="BQ590" s="43"/>
      <c r="BR590" s="43"/>
      <c r="BS590" s="43"/>
      <c r="BT590" s="43"/>
      <c r="BU590" s="43"/>
      <c r="BV590" s="43"/>
      <c r="BW590" s="43"/>
      <c r="BX590" s="43"/>
    </row>
    <row r="591">
      <c r="A591" s="30"/>
      <c r="B591" s="30"/>
      <c r="C591" s="44">
        <f t="shared" si="56"/>
        <v>587</v>
      </c>
      <c r="D591" s="32">
        <f t="shared" si="14"/>
        <v>3008</v>
      </c>
      <c r="E591" s="32">
        <f t="shared" si="15"/>
        <v>3008</v>
      </c>
      <c r="F591" s="33">
        <f t="shared" si="16"/>
        <v>1175</v>
      </c>
      <c r="G591" s="30">
        <f t="shared" si="17"/>
        <v>612</v>
      </c>
      <c r="H591" s="34">
        <f t="shared" si="18"/>
        <v>563</v>
      </c>
      <c r="I591" s="35">
        <f t="shared" si="19"/>
        <v>0.4809844939</v>
      </c>
      <c r="J591" s="35">
        <f t="shared" si="20"/>
        <v>0.4537919895</v>
      </c>
      <c r="K591" s="36">
        <f t="shared" si="21"/>
        <v>294</v>
      </c>
      <c r="L591" s="37">
        <f t="shared" si="22"/>
        <v>318</v>
      </c>
      <c r="M591" s="38">
        <f t="shared" si="23"/>
        <v>255</v>
      </c>
      <c r="N591" s="39">
        <f t="shared" si="24"/>
        <v>308</v>
      </c>
      <c r="O591" s="35">
        <f t="shared" si="25"/>
        <v>0.4803921569</v>
      </c>
      <c r="P591" s="35">
        <f t="shared" si="26"/>
        <v>0.4529307282</v>
      </c>
      <c r="Q591" s="40">
        <f t="shared" si="27"/>
        <v>0.4672340426</v>
      </c>
      <c r="R591" s="35">
        <f t="shared" si="28"/>
        <v>0.445026178</v>
      </c>
      <c r="S591" s="10">
        <f t="shared" si="57"/>
        <v>0.8443193899</v>
      </c>
      <c r="T591" s="10">
        <f t="shared" si="29"/>
        <v>1.090507282</v>
      </c>
      <c r="U591" s="10">
        <f t="shared" si="30"/>
        <v>1</v>
      </c>
      <c r="V591" s="30">
        <f t="shared" si="31"/>
        <v>1175</v>
      </c>
      <c r="W591" s="30">
        <f t="shared" si="32"/>
        <v>549</v>
      </c>
      <c r="X591" s="34">
        <f t="shared" si="33"/>
        <v>992</v>
      </c>
      <c r="Y591" s="36">
        <f t="shared" si="34"/>
        <v>737</v>
      </c>
      <c r="Z591" s="37">
        <f t="shared" ref="Z591:AA591" si="2394">L591</f>
        <v>318</v>
      </c>
      <c r="AA591" s="38">
        <f t="shared" si="2394"/>
        <v>255</v>
      </c>
      <c r="AB591" s="39">
        <f t="shared" si="36"/>
        <v>0</v>
      </c>
      <c r="AC591" s="35">
        <f t="shared" si="37"/>
        <v>1</v>
      </c>
      <c r="AD591" s="35">
        <f t="shared" si="38"/>
        <v>0.6985781991</v>
      </c>
      <c r="AE591" s="50">
        <f t="shared" ref="AE591:AF591" si="2395">O591</f>
        <v>0.4803921569</v>
      </c>
      <c r="AF591" s="50">
        <f t="shared" si="2395"/>
        <v>0.4529307282</v>
      </c>
      <c r="AG591" s="52">
        <f t="shared" si="40"/>
        <v>1</v>
      </c>
      <c r="AH591" s="42">
        <v>520.0</v>
      </c>
      <c r="AI591" s="42">
        <v>430.0</v>
      </c>
      <c r="AJ591" s="42">
        <v>178.0</v>
      </c>
      <c r="AK591" s="42">
        <v>158.0</v>
      </c>
      <c r="AL591" s="42">
        <v>0.5297619047619048</v>
      </c>
      <c r="AM591" s="42">
        <v>0.5473684210526316</v>
      </c>
      <c r="AN591" s="42">
        <v>0.4356955380577428</v>
      </c>
      <c r="AO591" s="42">
        <v>0.419811320754717</v>
      </c>
      <c r="AP591" s="42">
        <v>0.0</v>
      </c>
      <c r="AQ591" s="35">
        <f t="shared" si="41"/>
        <v>0.5297619048</v>
      </c>
      <c r="AR591" s="35">
        <f t="shared" si="42"/>
        <v>0.5473684211</v>
      </c>
      <c r="AS591" s="30">
        <f t="shared" si="43"/>
        <v>0.5397119908</v>
      </c>
      <c r="AT591" s="30">
        <f t="shared" si="44"/>
        <v>0.2384789423</v>
      </c>
      <c r="AU591" s="30">
        <f t="shared" si="45"/>
        <v>0.007656430297</v>
      </c>
      <c r="AV591" s="41">
        <f t="shared" si="46"/>
        <v>0.3624091122</v>
      </c>
      <c r="AW591" s="42">
        <f t="shared" si="47"/>
        <v>0.4108040175</v>
      </c>
      <c r="AX591" s="42">
        <f t="shared" si="48"/>
        <v>0.4224448275</v>
      </c>
      <c r="AY591" s="36">
        <f t="shared" si="49"/>
        <v>315</v>
      </c>
      <c r="AZ591" s="37">
        <f t="shared" si="50"/>
        <v>430</v>
      </c>
      <c r="BA591" s="38">
        <f t="shared" si="51"/>
        <v>178</v>
      </c>
      <c r="BB591" s="39">
        <f t="shared" si="52"/>
        <v>158</v>
      </c>
      <c r="BC591" s="43"/>
      <c r="BD591" s="43"/>
      <c r="BE591" s="43">
        <f t="shared" si="53"/>
        <v>1</v>
      </c>
      <c r="BF591" s="43">
        <f t="shared" ref="BF591:BK591" si="2396">POWER($AQ591,BF$3)</f>
        <v>0.5297619048</v>
      </c>
      <c r="BG591" s="43">
        <f t="shared" si="2396"/>
        <v>0.2806476757</v>
      </c>
      <c r="BH591" s="43">
        <f t="shared" si="2396"/>
        <v>0.1486764473</v>
      </c>
      <c r="BI591" s="43">
        <f t="shared" si="2396"/>
        <v>0.0787631179</v>
      </c>
      <c r="BJ591" s="43">
        <f t="shared" si="2396"/>
        <v>0.04172569936</v>
      </c>
      <c r="BK591" s="43">
        <f t="shared" si="2396"/>
        <v>0.02210468597</v>
      </c>
      <c r="BL591" s="43">
        <f t="shared" ref="BL591:BO591" si="2397">$AR591*BE591</f>
        <v>0.5473684211</v>
      </c>
      <c r="BM591" s="43">
        <f t="shared" si="2397"/>
        <v>0.2899749373</v>
      </c>
      <c r="BN591" s="43">
        <f t="shared" si="2397"/>
        <v>0.1536176751</v>
      </c>
      <c r="BO591" s="43">
        <f t="shared" si="2397"/>
        <v>0.08138079219</v>
      </c>
      <c r="BP591" s="43"/>
      <c r="BQ591" s="43"/>
      <c r="BR591" s="43"/>
      <c r="BS591" s="43"/>
      <c r="BT591" s="43"/>
      <c r="BU591" s="43"/>
      <c r="BV591" s="43"/>
      <c r="BW591" s="43"/>
      <c r="BX591" s="43"/>
    </row>
    <row r="592">
      <c r="A592" s="30"/>
      <c r="B592" s="30"/>
      <c r="C592" s="44">
        <f t="shared" si="56"/>
        <v>588</v>
      </c>
      <c r="D592" s="32">
        <f t="shared" si="14"/>
        <v>363</v>
      </c>
      <c r="E592" s="32">
        <f t="shared" si="15"/>
        <v>1821</v>
      </c>
      <c r="F592" s="33">
        <f t="shared" si="16"/>
        <v>1050</v>
      </c>
      <c r="G592" s="30">
        <f t="shared" si="17"/>
        <v>672</v>
      </c>
      <c r="H592" s="34">
        <f t="shared" si="18"/>
        <v>378</v>
      </c>
      <c r="I592" s="35">
        <f t="shared" si="19"/>
        <v>0.4206608622</v>
      </c>
      <c r="J592" s="35">
        <f t="shared" si="20"/>
        <v>0.4495831547</v>
      </c>
      <c r="K592" s="36">
        <f t="shared" si="21"/>
        <v>283</v>
      </c>
      <c r="L592" s="37">
        <f t="shared" si="22"/>
        <v>389</v>
      </c>
      <c r="M592" s="38">
        <f t="shared" si="23"/>
        <v>170</v>
      </c>
      <c r="N592" s="39">
        <f t="shared" si="24"/>
        <v>208</v>
      </c>
      <c r="O592" s="35">
        <f t="shared" si="25"/>
        <v>0.4211309524</v>
      </c>
      <c r="P592" s="35">
        <f t="shared" si="26"/>
        <v>0.4497354497</v>
      </c>
      <c r="Q592" s="40">
        <f t="shared" si="27"/>
        <v>0.4314285714</v>
      </c>
      <c r="R592" s="35">
        <f t="shared" si="28"/>
        <v>0.3041144902</v>
      </c>
      <c r="S592" s="10">
        <f t="shared" si="57"/>
        <v>0.5909102464</v>
      </c>
      <c r="T592" s="10">
        <f t="shared" si="29"/>
        <v>0.7628635084</v>
      </c>
      <c r="U592" s="10">
        <f t="shared" si="30"/>
        <v>0.7628635084</v>
      </c>
      <c r="V592" s="30">
        <f t="shared" si="31"/>
        <v>1050</v>
      </c>
      <c r="W592" s="30">
        <f t="shared" si="32"/>
        <v>453</v>
      </c>
      <c r="X592" s="34">
        <f t="shared" si="33"/>
        <v>620</v>
      </c>
      <c r="Y592" s="36">
        <f t="shared" si="34"/>
        <v>450</v>
      </c>
      <c r="Z592" s="37">
        <f t="shared" ref="Z592:AA592" si="2398">L592</f>
        <v>389</v>
      </c>
      <c r="AA592" s="38">
        <f t="shared" si="2398"/>
        <v>170</v>
      </c>
      <c r="AB592" s="39">
        <f t="shared" si="36"/>
        <v>140</v>
      </c>
      <c r="AC592" s="35">
        <f t="shared" si="37"/>
        <v>0.5483870968</v>
      </c>
      <c r="AD592" s="35">
        <f t="shared" si="38"/>
        <v>0.536352801</v>
      </c>
      <c r="AE592" s="50">
        <f t="shared" ref="AE592:AF592" si="2399">O592</f>
        <v>0.4211309524</v>
      </c>
      <c r="AF592" s="50">
        <f t="shared" si="2399"/>
        <v>0.4497354497</v>
      </c>
      <c r="AG592" s="52">
        <f t="shared" si="40"/>
        <v>0</v>
      </c>
      <c r="AH592" s="42">
        <v>564.0</v>
      </c>
      <c r="AI592" s="42">
        <v>527.0</v>
      </c>
      <c r="AJ592" s="42">
        <v>70.0</v>
      </c>
      <c r="AK592" s="42">
        <v>97.0</v>
      </c>
      <c r="AL592" s="42">
        <v>0.41916167664670656</v>
      </c>
      <c r="AM592" s="42">
        <v>0.5169569202566453</v>
      </c>
      <c r="AN592" s="42">
        <v>0.29071332436069985</v>
      </c>
      <c r="AO592" s="42">
        <v>0.19390581717451524</v>
      </c>
      <c r="AP592" s="42">
        <v>0.0</v>
      </c>
      <c r="AQ592" s="35">
        <f t="shared" si="41"/>
        <v>0.4191616766</v>
      </c>
      <c r="AR592" s="35">
        <f t="shared" si="42"/>
        <v>0.5169569203</v>
      </c>
      <c r="AS592" s="30">
        <f t="shared" si="43"/>
        <v>0.498862494</v>
      </c>
      <c r="AT592" s="30">
        <f t="shared" si="44"/>
        <v>0.1976294455</v>
      </c>
      <c r="AU592" s="30">
        <f t="shared" si="45"/>
        <v>0.01809442625</v>
      </c>
      <c r="AV592" s="41">
        <f t="shared" si="46"/>
        <v>0.3448196993</v>
      </c>
      <c r="AW592" s="42">
        <f t="shared" si="47"/>
        <v>0.3276842298</v>
      </c>
      <c r="AX592" s="42">
        <f t="shared" si="48"/>
        <v>0.3551949325</v>
      </c>
      <c r="AY592" s="36">
        <f t="shared" si="49"/>
        <v>290</v>
      </c>
      <c r="AZ592" s="37">
        <f t="shared" si="50"/>
        <v>527</v>
      </c>
      <c r="BA592" s="38">
        <f t="shared" si="51"/>
        <v>70</v>
      </c>
      <c r="BB592" s="39">
        <f t="shared" si="52"/>
        <v>97</v>
      </c>
      <c r="BC592" s="43"/>
      <c r="BD592" s="43"/>
      <c r="BE592" s="43">
        <f t="shared" si="53"/>
        <v>1</v>
      </c>
      <c r="BF592" s="43">
        <f t="shared" ref="BF592:BK592" si="2400">POWER($AQ592,BF$3)</f>
        <v>0.4191616766</v>
      </c>
      <c r="BG592" s="43">
        <f t="shared" si="2400"/>
        <v>0.1756965112</v>
      </c>
      <c r="BH592" s="43">
        <f t="shared" si="2400"/>
        <v>0.0736452442</v>
      </c>
      <c r="BI592" s="43">
        <f t="shared" si="2400"/>
        <v>0.03086926404</v>
      </c>
      <c r="BJ592" s="43">
        <f t="shared" si="2400"/>
        <v>0.01293921247</v>
      </c>
      <c r="BK592" s="43">
        <f t="shared" si="2400"/>
        <v>0.005423621994</v>
      </c>
      <c r="BL592" s="43">
        <f t="shared" ref="BL592:BO592" si="2401">$AR592*BE592</f>
        <v>0.5169569203</v>
      </c>
      <c r="BM592" s="43">
        <f t="shared" si="2401"/>
        <v>0.2166885294</v>
      </c>
      <c r="BN592" s="43">
        <f t="shared" si="2401"/>
        <v>0.09082752731</v>
      </c>
      <c r="BO592" s="43">
        <f t="shared" si="2401"/>
        <v>0.03807141863</v>
      </c>
      <c r="BP592" s="43"/>
      <c r="BQ592" s="43"/>
      <c r="BR592" s="43"/>
      <c r="BS592" s="43"/>
      <c r="BT592" s="43"/>
      <c r="BU592" s="43"/>
      <c r="BV592" s="43"/>
      <c r="BW592" s="43"/>
      <c r="BX592" s="43"/>
    </row>
    <row r="593">
      <c r="A593" s="30"/>
      <c r="B593" s="30"/>
      <c r="C593" s="44">
        <f t="shared" si="56"/>
        <v>589</v>
      </c>
      <c r="D593" s="32">
        <f t="shared" si="14"/>
        <v>505</v>
      </c>
      <c r="E593" s="32">
        <f t="shared" si="15"/>
        <v>505</v>
      </c>
      <c r="F593" s="33">
        <f t="shared" si="16"/>
        <v>211</v>
      </c>
      <c r="G593" s="30">
        <f t="shared" si="17"/>
        <v>142</v>
      </c>
      <c r="H593" s="34">
        <f t="shared" si="18"/>
        <v>69</v>
      </c>
      <c r="I593" s="35">
        <f t="shared" si="19"/>
        <v>0.3669155204</v>
      </c>
      <c r="J593" s="35">
        <f t="shared" si="20"/>
        <v>0.4509555215</v>
      </c>
      <c r="K593" s="36">
        <f t="shared" si="21"/>
        <v>52</v>
      </c>
      <c r="L593" s="37">
        <f t="shared" si="22"/>
        <v>90</v>
      </c>
      <c r="M593" s="38">
        <f t="shared" si="23"/>
        <v>31</v>
      </c>
      <c r="N593" s="39">
        <f t="shared" si="24"/>
        <v>38</v>
      </c>
      <c r="O593" s="35">
        <f t="shared" si="25"/>
        <v>0.3661971831</v>
      </c>
      <c r="P593" s="35">
        <f t="shared" si="26"/>
        <v>0.4492753623</v>
      </c>
      <c r="Q593" s="40">
        <f t="shared" si="27"/>
        <v>0.3933649289</v>
      </c>
      <c r="R593" s="35">
        <f t="shared" si="28"/>
        <v>0.2561983471</v>
      </c>
      <c r="S593" s="10">
        <f t="shared" si="57"/>
        <v>0.7706879153</v>
      </c>
      <c r="T593" s="10">
        <f t="shared" si="29"/>
        <v>1.087430399</v>
      </c>
      <c r="U593" s="10">
        <f t="shared" si="30"/>
        <v>1</v>
      </c>
      <c r="V593" s="30">
        <f t="shared" si="31"/>
        <v>211</v>
      </c>
      <c r="W593" s="30">
        <f t="shared" si="32"/>
        <v>83</v>
      </c>
      <c r="X593" s="34">
        <f t="shared" si="33"/>
        <v>163</v>
      </c>
      <c r="Y593" s="36">
        <f t="shared" si="34"/>
        <v>132</v>
      </c>
      <c r="Z593" s="37">
        <f t="shared" ref="Z593:AA593" si="2402">L593</f>
        <v>90</v>
      </c>
      <c r="AA593" s="38">
        <f t="shared" si="2402"/>
        <v>31</v>
      </c>
      <c r="AB593" s="39">
        <f t="shared" si="36"/>
        <v>0</v>
      </c>
      <c r="AC593" s="35">
        <f t="shared" si="37"/>
        <v>1</v>
      </c>
      <c r="AD593" s="35">
        <f t="shared" si="38"/>
        <v>0.5945945946</v>
      </c>
      <c r="AE593" s="50">
        <f t="shared" ref="AE593:AF593" si="2403">O593</f>
        <v>0.3661971831</v>
      </c>
      <c r="AF593" s="50">
        <f t="shared" si="2403"/>
        <v>0.4492753623</v>
      </c>
      <c r="AG593" s="52">
        <f t="shared" si="40"/>
        <v>1</v>
      </c>
      <c r="AH593" s="42">
        <v>371.0</v>
      </c>
      <c r="AI593" s="42">
        <v>407.0</v>
      </c>
      <c r="AJ593" s="42">
        <v>103.0</v>
      </c>
      <c r="AK593" s="42">
        <v>152.0</v>
      </c>
      <c r="AL593" s="42">
        <v>0.403921568627451</v>
      </c>
      <c r="AM593" s="42">
        <v>0.4768637532133676</v>
      </c>
      <c r="AN593" s="42">
        <v>0.3660436137071651</v>
      </c>
      <c r="AO593" s="42">
        <v>0.3786764705882353</v>
      </c>
      <c r="AP593" s="42">
        <v>0.0</v>
      </c>
      <c r="AQ593" s="35">
        <f t="shared" si="41"/>
        <v>0.4039215686</v>
      </c>
      <c r="AR593" s="35">
        <f t="shared" si="42"/>
        <v>0.4768637532</v>
      </c>
      <c r="AS593" s="30">
        <f t="shared" si="43"/>
        <v>0.4928351028</v>
      </c>
      <c r="AT593" s="30">
        <f t="shared" si="44"/>
        <v>0.1916020543</v>
      </c>
      <c r="AU593" s="30">
        <f t="shared" si="45"/>
        <v>-0.01597134955</v>
      </c>
      <c r="AV593" s="41">
        <f t="shared" si="46"/>
        <v>0.3424765468</v>
      </c>
      <c r="AW593" s="42">
        <f t="shared" si="47"/>
        <v>0.3161202151</v>
      </c>
      <c r="AX593" s="42">
        <f t="shared" si="48"/>
        <v>0.2918374309</v>
      </c>
      <c r="AY593" s="36">
        <f t="shared" si="49"/>
        <v>168</v>
      </c>
      <c r="AZ593" s="37">
        <f t="shared" si="50"/>
        <v>407</v>
      </c>
      <c r="BA593" s="38">
        <f t="shared" si="51"/>
        <v>103</v>
      </c>
      <c r="BB593" s="39">
        <f t="shared" si="52"/>
        <v>152</v>
      </c>
      <c r="BC593" s="43"/>
      <c r="BD593" s="43"/>
      <c r="BE593" s="43">
        <f t="shared" si="53"/>
        <v>1</v>
      </c>
      <c r="BF593" s="43">
        <f t="shared" ref="BF593:BK593" si="2404">POWER($AQ593,BF$3)</f>
        <v>0.4039215686</v>
      </c>
      <c r="BG593" s="43">
        <f t="shared" si="2404"/>
        <v>0.1631526336</v>
      </c>
      <c r="BH593" s="43">
        <f t="shared" si="2404"/>
        <v>0.06590086769</v>
      </c>
      <c r="BI593" s="43">
        <f t="shared" si="2404"/>
        <v>0.02661878185</v>
      </c>
      <c r="BJ593" s="43">
        <f t="shared" si="2404"/>
        <v>0.01075190012</v>
      </c>
      <c r="BK593" s="43">
        <f t="shared" si="2404"/>
        <v>0.004342924362</v>
      </c>
      <c r="BL593" s="43">
        <f t="shared" ref="BL593:BO593" si="2405">$AR593*BE593</f>
        <v>0.4768637532</v>
      </c>
      <c r="BM593" s="43">
        <f t="shared" si="2405"/>
        <v>0.1926155552</v>
      </c>
      <c r="BN593" s="43">
        <f t="shared" si="2405"/>
        <v>0.07780157721</v>
      </c>
      <c r="BO593" s="43">
        <f t="shared" si="2405"/>
        <v>0.03142573511</v>
      </c>
      <c r="BP593" s="43"/>
      <c r="BQ593" s="43"/>
      <c r="BR593" s="43"/>
      <c r="BS593" s="43"/>
      <c r="BT593" s="43"/>
      <c r="BU593" s="43"/>
      <c r="BV593" s="43"/>
      <c r="BW593" s="43"/>
      <c r="BX593" s="43"/>
    </row>
    <row r="594">
      <c r="A594" s="30"/>
      <c r="B594" s="30"/>
      <c r="C594" s="44">
        <f t="shared" si="56"/>
        <v>590</v>
      </c>
      <c r="D594" s="32">
        <f t="shared" si="14"/>
        <v>1123</v>
      </c>
      <c r="E594" s="32">
        <f t="shared" si="15"/>
        <v>1123</v>
      </c>
      <c r="F594" s="33">
        <f t="shared" si="16"/>
        <v>334</v>
      </c>
      <c r="G594" s="30">
        <f t="shared" si="17"/>
        <v>264</v>
      </c>
      <c r="H594" s="34">
        <f t="shared" si="18"/>
        <v>70</v>
      </c>
      <c r="I594" s="35">
        <f t="shared" si="19"/>
        <v>0.3074488542</v>
      </c>
      <c r="J594" s="35">
        <f t="shared" si="20"/>
        <v>0.3777064286</v>
      </c>
      <c r="K594" s="36">
        <f t="shared" si="21"/>
        <v>81</v>
      </c>
      <c r="L594" s="37">
        <f t="shared" si="22"/>
        <v>183</v>
      </c>
      <c r="M594" s="38">
        <f t="shared" si="23"/>
        <v>26</v>
      </c>
      <c r="N594" s="39">
        <f t="shared" si="24"/>
        <v>44</v>
      </c>
      <c r="O594" s="35">
        <f t="shared" si="25"/>
        <v>0.3068181818</v>
      </c>
      <c r="P594" s="35">
        <f t="shared" si="26"/>
        <v>0.3714285714</v>
      </c>
      <c r="Q594" s="40">
        <f t="shared" si="27"/>
        <v>0.3203592814</v>
      </c>
      <c r="R594" s="35">
        <f t="shared" si="28"/>
        <v>0.1244019139</v>
      </c>
      <c r="S594" s="10">
        <f t="shared" si="57"/>
        <v>0.6711090544</v>
      </c>
      <c r="T594" s="10">
        <f t="shared" si="29"/>
        <v>1.006289061</v>
      </c>
      <c r="U594" s="10">
        <f t="shared" si="30"/>
        <v>1</v>
      </c>
      <c r="V594" s="30">
        <f t="shared" si="31"/>
        <v>334</v>
      </c>
      <c r="W594" s="30">
        <f t="shared" si="32"/>
        <v>107</v>
      </c>
      <c r="X594" s="34">
        <f t="shared" si="33"/>
        <v>224</v>
      </c>
      <c r="Y594" s="36">
        <f t="shared" si="34"/>
        <v>198</v>
      </c>
      <c r="Z594" s="37">
        <f t="shared" ref="Z594:AA594" si="2406">L594</f>
        <v>183</v>
      </c>
      <c r="AA594" s="38">
        <f t="shared" si="2406"/>
        <v>26</v>
      </c>
      <c r="AB594" s="39">
        <f t="shared" si="36"/>
        <v>0</v>
      </c>
      <c r="AC594" s="35">
        <f t="shared" si="37"/>
        <v>1</v>
      </c>
      <c r="AD594" s="35">
        <f t="shared" si="38"/>
        <v>0.5196850394</v>
      </c>
      <c r="AE594" s="50">
        <f t="shared" ref="AE594:AF594" si="2407">O594</f>
        <v>0.3068181818</v>
      </c>
      <c r="AF594" s="50">
        <f t="shared" si="2407"/>
        <v>0.3714285714</v>
      </c>
      <c r="AG594" s="52">
        <f t="shared" si="40"/>
        <v>1</v>
      </c>
      <c r="AH594" s="42">
        <v>332.0</v>
      </c>
      <c r="AI594" s="42">
        <v>280.0</v>
      </c>
      <c r="AJ594" s="42">
        <v>111.0</v>
      </c>
      <c r="AK594" s="42">
        <v>481.0</v>
      </c>
      <c r="AL594" s="42">
        <v>0.1875</v>
      </c>
      <c r="AM594" s="42">
        <v>0.5424836601307189</v>
      </c>
      <c r="AN594" s="42">
        <v>0.5424836601307189</v>
      </c>
      <c r="AO594" s="42">
        <v>0.5606060606060606</v>
      </c>
      <c r="AP594" s="42">
        <v>0.0</v>
      </c>
      <c r="AQ594" s="35">
        <f t="shared" si="41"/>
        <v>0.1875</v>
      </c>
      <c r="AR594" s="35">
        <f t="shared" si="42"/>
        <v>0.5424836601</v>
      </c>
      <c r="AS594" s="30">
        <f t="shared" si="43"/>
        <v>0.3974596813</v>
      </c>
      <c r="AT594" s="30">
        <f t="shared" si="44"/>
        <v>0.09622663285</v>
      </c>
      <c r="AU594" s="30">
        <f t="shared" si="45"/>
        <v>0.1450239788</v>
      </c>
      <c r="AV594" s="41">
        <f t="shared" si="46"/>
        <v>0.3112395117</v>
      </c>
      <c r="AW594" s="42">
        <f t="shared" si="47"/>
        <v>0.1490231775</v>
      </c>
      <c r="AX594" s="42">
        <f t="shared" si="48"/>
        <v>0.3695171299</v>
      </c>
      <c r="AY594" s="36">
        <f t="shared" si="49"/>
        <v>164</v>
      </c>
      <c r="AZ594" s="37">
        <f t="shared" si="50"/>
        <v>280</v>
      </c>
      <c r="BA594" s="38">
        <f t="shared" si="51"/>
        <v>111</v>
      </c>
      <c r="BB594" s="39">
        <f t="shared" si="52"/>
        <v>481</v>
      </c>
      <c r="BC594" s="43"/>
      <c r="BD594" s="43"/>
      <c r="BE594" s="43">
        <f t="shared" si="53"/>
        <v>1</v>
      </c>
      <c r="BF594" s="43">
        <f t="shared" ref="BF594:BK594" si="2408">POWER($AQ594,BF$3)</f>
        <v>0.1875</v>
      </c>
      <c r="BG594" s="43">
        <f t="shared" si="2408"/>
        <v>0.03515625</v>
      </c>
      <c r="BH594" s="43">
        <f t="shared" si="2408"/>
        <v>0.006591796875</v>
      </c>
      <c r="BI594" s="43">
        <f t="shared" si="2408"/>
        <v>0.001235961914</v>
      </c>
      <c r="BJ594" s="43">
        <f t="shared" si="2408"/>
        <v>0.0002317428589</v>
      </c>
      <c r="BK594" s="43">
        <f t="shared" si="2408"/>
        <v>0.00004345178604</v>
      </c>
      <c r="BL594" s="43">
        <f t="shared" ref="BL594:BO594" si="2409">$AR594*BE594</f>
        <v>0.5424836601</v>
      </c>
      <c r="BM594" s="43">
        <f t="shared" si="2409"/>
        <v>0.1017156863</v>
      </c>
      <c r="BN594" s="43">
        <f t="shared" si="2409"/>
        <v>0.01907169118</v>
      </c>
      <c r="BO594" s="43">
        <f t="shared" si="2409"/>
        <v>0.003575942096</v>
      </c>
      <c r="BP594" s="43"/>
      <c r="BQ594" s="43"/>
      <c r="BR594" s="43"/>
      <c r="BS594" s="43"/>
      <c r="BT594" s="43"/>
      <c r="BU594" s="43"/>
      <c r="BV594" s="43"/>
      <c r="BW594" s="43"/>
      <c r="BX594" s="43"/>
    </row>
    <row r="595">
      <c r="A595" s="30"/>
      <c r="B595" s="30"/>
      <c r="C595" s="44">
        <f t="shared" si="56"/>
        <v>591</v>
      </c>
      <c r="D595" s="32">
        <f t="shared" si="14"/>
        <v>1665</v>
      </c>
      <c r="E595" s="32">
        <f t="shared" si="15"/>
        <v>1665</v>
      </c>
      <c r="F595" s="33">
        <f t="shared" si="16"/>
        <v>684</v>
      </c>
      <c r="G595" s="30">
        <f t="shared" si="17"/>
        <v>390</v>
      </c>
      <c r="H595" s="34">
        <f t="shared" si="18"/>
        <v>294</v>
      </c>
      <c r="I595" s="35">
        <f t="shared" si="19"/>
        <v>0.3139604845</v>
      </c>
      <c r="J595" s="35">
        <f t="shared" si="20"/>
        <v>0.3241588842</v>
      </c>
      <c r="K595" s="36">
        <f t="shared" si="21"/>
        <v>122</v>
      </c>
      <c r="L595" s="37">
        <f t="shared" si="22"/>
        <v>268</v>
      </c>
      <c r="M595" s="38">
        <f t="shared" si="23"/>
        <v>95</v>
      </c>
      <c r="N595" s="39">
        <f t="shared" si="24"/>
        <v>199</v>
      </c>
      <c r="O595" s="35">
        <f t="shared" si="25"/>
        <v>0.3128205128</v>
      </c>
      <c r="P595" s="35">
        <f t="shared" si="26"/>
        <v>0.3231292517</v>
      </c>
      <c r="Q595" s="40">
        <f t="shared" si="27"/>
        <v>0.317251462</v>
      </c>
      <c r="R595" s="35">
        <f t="shared" si="28"/>
        <v>0.261707989</v>
      </c>
      <c r="S595" s="10">
        <f t="shared" si="57"/>
        <v>0.627377401</v>
      </c>
      <c r="T595" s="10">
        <f t="shared" si="29"/>
        <v>0.8490628938</v>
      </c>
      <c r="U595" s="10">
        <f t="shared" si="30"/>
        <v>0.8490628938</v>
      </c>
      <c r="V595" s="30">
        <f t="shared" si="31"/>
        <v>684</v>
      </c>
      <c r="W595" s="30">
        <f t="shared" si="32"/>
        <v>217</v>
      </c>
      <c r="X595" s="34">
        <f t="shared" si="33"/>
        <v>429</v>
      </c>
      <c r="Y595" s="36">
        <f t="shared" si="34"/>
        <v>334</v>
      </c>
      <c r="Z595" s="37">
        <f t="shared" ref="Z595:AA595" si="2410">L595</f>
        <v>268</v>
      </c>
      <c r="AA595" s="38">
        <f t="shared" si="2410"/>
        <v>95</v>
      </c>
      <c r="AB595" s="39">
        <f t="shared" si="36"/>
        <v>59</v>
      </c>
      <c r="AC595" s="35">
        <f t="shared" si="37"/>
        <v>0.6168831169</v>
      </c>
      <c r="AD595" s="35">
        <f t="shared" si="38"/>
        <v>0.5548172757</v>
      </c>
      <c r="AE595" s="50">
        <f t="shared" ref="AE595:AF595" si="2411">O595</f>
        <v>0.3128205128</v>
      </c>
      <c r="AF595" s="50">
        <f t="shared" si="2411"/>
        <v>0.3231292517</v>
      </c>
      <c r="AG595" s="52">
        <f t="shared" si="40"/>
        <v>0</v>
      </c>
      <c r="AH595" s="42">
        <v>396.0</v>
      </c>
      <c r="AI595" s="42">
        <v>487.0</v>
      </c>
      <c r="AJ595" s="42">
        <v>47.0</v>
      </c>
      <c r="AK595" s="42">
        <v>141.0</v>
      </c>
      <c r="AL595" s="42">
        <v>0.25</v>
      </c>
      <c r="AM595" s="42">
        <v>0.44847112117780297</v>
      </c>
      <c r="AN595" s="42">
        <v>0.34893048128342247</v>
      </c>
      <c r="AO595" s="42">
        <v>0.31333333333333335</v>
      </c>
      <c r="AP595" s="42">
        <v>0.0</v>
      </c>
      <c r="AQ595" s="35">
        <f t="shared" si="41"/>
        <v>0.25</v>
      </c>
      <c r="AR595" s="35">
        <f t="shared" si="42"/>
        <v>0.4484711212</v>
      </c>
      <c r="AS595" s="30">
        <f t="shared" si="43"/>
        <v>0.4268194176</v>
      </c>
      <c r="AT595" s="30">
        <f t="shared" si="44"/>
        <v>0.1255863691</v>
      </c>
      <c r="AU595" s="30">
        <f t="shared" si="45"/>
        <v>0.02165170356</v>
      </c>
      <c r="AV595" s="41">
        <f t="shared" si="46"/>
        <v>0.3198759341</v>
      </c>
      <c r="AW595" s="42">
        <f t="shared" si="47"/>
        <v>0.1978281276</v>
      </c>
      <c r="AX595" s="42">
        <f t="shared" si="48"/>
        <v>0.2307473023</v>
      </c>
      <c r="AY595" s="36">
        <f t="shared" si="49"/>
        <v>146</v>
      </c>
      <c r="AZ595" s="37">
        <f t="shared" si="50"/>
        <v>487</v>
      </c>
      <c r="BA595" s="38">
        <f t="shared" si="51"/>
        <v>47</v>
      </c>
      <c r="BB595" s="39">
        <f t="shared" si="52"/>
        <v>141</v>
      </c>
      <c r="BC595" s="43"/>
      <c r="BD595" s="43"/>
      <c r="BE595" s="43">
        <f t="shared" si="53"/>
        <v>1</v>
      </c>
      <c r="BF595" s="43">
        <f t="shared" ref="BF595:BK595" si="2412">POWER($AQ595,BF$3)</f>
        <v>0.25</v>
      </c>
      <c r="BG595" s="43">
        <f t="shared" si="2412"/>
        <v>0.0625</v>
      </c>
      <c r="BH595" s="43">
        <f t="shared" si="2412"/>
        <v>0.015625</v>
      </c>
      <c r="BI595" s="43">
        <f t="shared" si="2412"/>
        <v>0.00390625</v>
      </c>
      <c r="BJ595" s="43">
        <f t="shared" si="2412"/>
        <v>0.0009765625</v>
      </c>
      <c r="BK595" s="43">
        <f t="shared" si="2412"/>
        <v>0.000244140625</v>
      </c>
      <c r="BL595" s="43">
        <f t="shared" ref="BL595:BO595" si="2413">$AR595*BE595</f>
        <v>0.4484711212</v>
      </c>
      <c r="BM595" s="43">
        <f t="shared" si="2413"/>
        <v>0.1121177803</v>
      </c>
      <c r="BN595" s="43">
        <f t="shared" si="2413"/>
        <v>0.02802944507</v>
      </c>
      <c r="BO595" s="43">
        <f t="shared" si="2413"/>
        <v>0.007007361268</v>
      </c>
      <c r="BP595" s="43"/>
      <c r="BQ595" s="43"/>
      <c r="BR595" s="43"/>
      <c r="BS595" s="43"/>
      <c r="BT595" s="43"/>
      <c r="BU595" s="43"/>
      <c r="BV595" s="43"/>
      <c r="BW595" s="43"/>
      <c r="BX595" s="43"/>
    </row>
    <row r="596">
      <c r="A596" s="30"/>
      <c r="B596" s="30"/>
      <c r="C596" s="44">
        <f t="shared" si="56"/>
        <v>592</v>
      </c>
      <c r="D596" s="32">
        <f t="shared" si="14"/>
        <v>1015</v>
      </c>
      <c r="E596" s="32">
        <f t="shared" si="15"/>
        <v>1015</v>
      </c>
      <c r="F596" s="33">
        <f t="shared" si="16"/>
        <v>507</v>
      </c>
      <c r="G596" s="30">
        <f t="shared" si="17"/>
        <v>236</v>
      </c>
      <c r="H596" s="34">
        <f t="shared" si="18"/>
        <v>271</v>
      </c>
      <c r="I596" s="35">
        <f t="shared" si="19"/>
        <v>0.5384328429</v>
      </c>
      <c r="J596" s="35">
        <f t="shared" si="20"/>
        <v>0.5506950876</v>
      </c>
      <c r="K596" s="36">
        <f t="shared" si="21"/>
        <v>127</v>
      </c>
      <c r="L596" s="37">
        <f t="shared" si="22"/>
        <v>109</v>
      </c>
      <c r="M596" s="38">
        <f t="shared" si="23"/>
        <v>149</v>
      </c>
      <c r="N596" s="39">
        <f t="shared" si="24"/>
        <v>122</v>
      </c>
      <c r="O596" s="35">
        <f t="shared" si="25"/>
        <v>0.5381355932</v>
      </c>
      <c r="P596" s="35">
        <f t="shared" si="26"/>
        <v>0.5498154982</v>
      </c>
      <c r="Q596" s="40">
        <f t="shared" si="27"/>
        <v>0.5443786982</v>
      </c>
      <c r="R596" s="35">
        <f t="shared" si="28"/>
        <v>0.5775193798</v>
      </c>
      <c r="S596" s="10">
        <f t="shared" si="57"/>
        <v>0.8303241702</v>
      </c>
      <c r="T596" s="10">
        <f t="shared" si="29"/>
        <v>0.9850275506</v>
      </c>
      <c r="U596" s="10">
        <f t="shared" si="30"/>
        <v>0.9850275506</v>
      </c>
      <c r="V596" s="30">
        <f t="shared" si="31"/>
        <v>507</v>
      </c>
      <c r="W596" s="30">
        <f t="shared" si="32"/>
        <v>276</v>
      </c>
      <c r="X596" s="34">
        <f t="shared" si="33"/>
        <v>421</v>
      </c>
      <c r="Y596" s="36">
        <f t="shared" si="34"/>
        <v>272</v>
      </c>
      <c r="Z596" s="37">
        <f t="shared" ref="Z596:AA596" si="2414">L596</f>
        <v>109</v>
      </c>
      <c r="AA596" s="38">
        <f t="shared" si="2414"/>
        <v>149</v>
      </c>
      <c r="AB596" s="39">
        <f t="shared" si="36"/>
        <v>4</v>
      </c>
      <c r="AC596" s="35">
        <f t="shared" si="37"/>
        <v>0.9738562092</v>
      </c>
      <c r="AD596" s="35">
        <f t="shared" si="38"/>
        <v>0.7139107612</v>
      </c>
      <c r="AE596" s="50">
        <f t="shared" ref="AE596:AF596" si="2415">O596</f>
        <v>0.5381355932</v>
      </c>
      <c r="AF596" s="50">
        <f t="shared" si="2415"/>
        <v>0.5498154982</v>
      </c>
      <c r="AG596" s="52">
        <f t="shared" si="40"/>
        <v>1</v>
      </c>
      <c r="AH596" s="42">
        <v>670.0</v>
      </c>
      <c r="AI596" s="42">
        <v>623.0</v>
      </c>
      <c r="AJ596" s="42">
        <v>170.0</v>
      </c>
      <c r="AK596" s="42">
        <v>176.0</v>
      </c>
      <c r="AL596" s="42">
        <v>0.4913294797687861</v>
      </c>
      <c r="AM596" s="42">
        <v>0.5181747873163186</v>
      </c>
      <c r="AN596" s="42">
        <v>0.30854605993340734</v>
      </c>
      <c r="AO596" s="42">
        <v>0.302491103202847</v>
      </c>
      <c r="AP596" s="42">
        <v>0.0</v>
      </c>
      <c r="AQ596" s="35">
        <f t="shared" si="41"/>
        <v>0.4913294798</v>
      </c>
      <c r="AR596" s="35">
        <f t="shared" si="42"/>
        <v>0.5181747873</v>
      </c>
      <c r="AS596" s="30">
        <f t="shared" si="43"/>
        <v>0.5261026178</v>
      </c>
      <c r="AT596" s="30">
        <f t="shared" si="44"/>
        <v>0.2248695693</v>
      </c>
      <c r="AU596" s="30">
        <f t="shared" si="45"/>
        <v>-0.007927830441</v>
      </c>
      <c r="AV596" s="41">
        <f t="shared" si="46"/>
        <v>0.3561794775</v>
      </c>
      <c r="AW596" s="42">
        <f t="shared" si="47"/>
        <v>0.3820804764</v>
      </c>
      <c r="AX596" s="42">
        <f t="shared" si="48"/>
        <v>0.3700270306</v>
      </c>
      <c r="AY596" s="36">
        <f t="shared" si="49"/>
        <v>366</v>
      </c>
      <c r="AZ596" s="37">
        <f t="shared" si="50"/>
        <v>623</v>
      </c>
      <c r="BA596" s="38">
        <f t="shared" si="51"/>
        <v>170</v>
      </c>
      <c r="BB596" s="39">
        <f t="shared" si="52"/>
        <v>176</v>
      </c>
      <c r="BC596" s="43"/>
      <c r="BD596" s="43"/>
      <c r="BE596" s="43">
        <f t="shared" si="53"/>
        <v>1</v>
      </c>
      <c r="BF596" s="43">
        <f t="shared" ref="BF596:BK596" si="2416">POWER($AQ596,BF$3)</f>
        <v>0.4913294798</v>
      </c>
      <c r="BG596" s="43">
        <f t="shared" si="2416"/>
        <v>0.2414046577</v>
      </c>
      <c r="BH596" s="43">
        <f t="shared" si="2416"/>
        <v>0.1186092249</v>
      </c>
      <c r="BI596" s="43">
        <f t="shared" si="2416"/>
        <v>0.05827620875</v>
      </c>
      <c r="BJ596" s="43">
        <f t="shared" si="2416"/>
        <v>0.02863281933</v>
      </c>
      <c r="BK596" s="43">
        <f t="shared" si="2416"/>
        <v>0.01406814823</v>
      </c>
      <c r="BL596" s="43">
        <f t="shared" ref="BL596:BO596" si="2417">$AR596*BE596</f>
        <v>0.5181747873</v>
      </c>
      <c r="BM596" s="43">
        <f t="shared" si="2417"/>
        <v>0.2545945487</v>
      </c>
      <c r="BN596" s="43">
        <f t="shared" si="2417"/>
        <v>0.1250898072</v>
      </c>
      <c r="BO596" s="43">
        <f t="shared" si="2417"/>
        <v>0.06146030987</v>
      </c>
      <c r="BP596" s="43"/>
      <c r="BQ596" s="43"/>
      <c r="BR596" s="43"/>
      <c r="BS596" s="43"/>
      <c r="BT596" s="43"/>
      <c r="BU596" s="43"/>
      <c r="BV596" s="43"/>
      <c r="BW596" s="43"/>
      <c r="BX596" s="43"/>
    </row>
    <row r="597">
      <c r="A597" s="30"/>
      <c r="B597" s="30"/>
      <c r="C597" s="44">
        <f t="shared" si="56"/>
        <v>593</v>
      </c>
      <c r="D597" s="32">
        <f t="shared" si="14"/>
        <v>544</v>
      </c>
      <c r="E597" s="32">
        <f t="shared" si="15"/>
        <v>544</v>
      </c>
      <c r="F597" s="33">
        <f t="shared" si="16"/>
        <v>308</v>
      </c>
      <c r="G597" s="30">
        <f t="shared" si="17"/>
        <v>191</v>
      </c>
      <c r="H597" s="34">
        <f t="shared" si="18"/>
        <v>117</v>
      </c>
      <c r="I597" s="35">
        <f t="shared" si="19"/>
        <v>0.4505406737</v>
      </c>
      <c r="J597" s="35">
        <f t="shared" si="20"/>
        <v>0.404518077</v>
      </c>
      <c r="K597" s="36">
        <f t="shared" si="21"/>
        <v>86</v>
      </c>
      <c r="L597" s="37">
        <f t="shared" si="22"/>
        <v>105</v>
      </c>
      <c r="M597" s="38">
        <f t="shared" si="23"/>
        <v>47</v>
      </c>
      <c r="N597" s="39">
        <f t="shared" si="24"/>
        <v>70</v>
      </c>
      <c r="O597" s="35">
        <f t="shared" si="25"/>
        <v>0.4502617801</v>
      </c>
      <c r="P597" s="35">
        <f t="shared" si="26"/>
        <v>0.4017094017</v>
      </c>
      <c r="Q597" s="40">
        <f t="shared" si="27"/>
        <v>0.4318181818</v>
      </c>
      <c r="R597" s="35">
        <f t="shared" si="28"/>
        <v>0.3092105263</v>
      </c>
      <c r="S597" s="10">
        <f t="shared" si="57"/>
        <v>0.5702469225</v>
      </c>
      <c r="T597" s="10">
        <f t="shared" si="29"/>
        <v>0.7258146271</v>
      </c>
      <c r="U597" s="10">
        <f t="shared" si="30"/>
        <v>0.7258146271</v>
      </c>
      <c r="V597" s="30">
        <f t="shared" si="31"/>
        <v>308</v>
      </c>
      <c r="W597" s="30">
        <f t="shared" si="32"/>
        <v>133</v>
      </c>
      <c r="X597" s="34">
        <f t="shared" si="33"/>
        <v>176</v>
      </c>
      <c r="Y597" s="36">
        <f t="shared" si="34"/>
        <v>129</v>
      </c>
      <c r="Z597" s="37">
        <f t="shared" ref="Z597:AA597" si="2418">L597</f>
        <v>105</v>
      </c>
      <c r="AA597" s="38">
        <f t="shared" si="2418"/>
        <v>47</v>
      </c>
      <c r="AB597" s="39">
        <f t="shared" si="36"/>
        <v>49</v>
      </c>
      <c r="AC597" s="35">
        <f t="shared" si="37"/>
        <v>0.4895833333</v>
      </c>
      <c r="AD597" s="35">
        <f t="shared" si="38"/>
        <v>0.5512820513</v>
      </c>
      <c r="AE597" s="50">
        <f t="shared" ref="AE597:AF597" si="2419">O597</f>
        <v>0.4502617801</v>
      </c>
      <c r="AF597" s="50">
        <f t="shared" si="2419"/>
        <v>0.4017094017</v>
      </c>
      <c r="AG597" s="52">
        <f t="shared" si="40"/>
        <v>0</v>
      </c>
      <c r="AH597" s="42">
        <v>372.0</v>
      </c>
      <c r="AI597" s="42">
        <v>350.0</v>
      </c>
      <c r="AJ597" s="42">
        <v>136.0</v>
      </c>
      <c r="AK597" s="42">
        <v>169.0</v>
      </c>
      <c r="AL597" s="42">
        <v>0.4459016393442623</v>
      </c>
      <c r="AM597" s="42">
        <v>0.5152354570637119</v>
      </c>
      <c r="AN597" s="42">
        <v>0.43089430894308944</v>
      </c>
      <c r="AO597" s="42">
        <v>0.4084084084084084</v>
      </c>
      <c r="AP597" s="42">
        <v>0.0</v>
      </c>
      <c r="AQ597" s="35">
        <f t="shared" si="41"/>
        <v>0.4459016393</v>
      </c>
      <c r="AR597" s="35">
        <f t="shared" si="42"/>
        <v>0.5152354571</v>
      </c>
      <c r="AS597" s="30">
        <f t="shared" si="43"/>
        <v>0.5092082382</v>
      </c>
      <c r="AT597" s="30">
        <f t="shared" si="44"/>
        <v>0.2079751897</v>
      </c>
      <c r="AU597" s="30">
        <f t="shared" si="45"/>
        <v>0.006027218882</v>
      </c>
      <c r="AV597" s="41">
        <f t="shared" si="46"/>
        <v>0.3489777272</v>
      </c>
      <c r="AW597" s="42">
        <f t="shared" si="47"/>
        <v>0.3479094361</v>
      </c>
      <c r="AX597" s="42">
        <f t="shared" si="48"/>
        <v>0.3570731987</v>
      </c>
      <c r="AY597" s="36">
        <f t="shared" si="49"/>
        <v>194</v>
      </c>
      <c r="AZ597" s="37">
        <f t="shared" si="50"/>
        <v>350</v>
      </c>
      <c r="BA597" s="38">
        <f t="shared" si="51"/>
        <v>136</v>
      </c>
      <c r="BB597" s="39">
        <f t="shared" si="52"/>
        <v>169</v>
      </c>
      <c r="BC597" s="43"/>
      <c r="BD597" s="43"/>
      <c r="BE597" s="43">
        <f t="shared" si="53"/>
        <v>1</v>
      </c>
      <c r="BF597" s="43">
        <f t="shared" ref="BF597:BK597" si="2420">POWER($AQ597,BF$3)</f>
        <v>0.4459016393</v>
      </c>
      <c r="BG597" s="43">
        <f t="shared" si="2420"/>
        <v>0.198828272</v>
      </c>
      <c r="BH597" s="43">
        <f t="shared" si="2420"/>
        <v>0.08865785242</v>
      </c>
      <c r="BI597" s="43">
        <f t="shared" si="2420"/>
        <v>0.03953268173</v>
      </c>
      <c r="BJ597" s="43">
        <f t="shared" si="2420"/>
        <v>0.01762768759</v>
      </c>
      <c r="BK597" s="43">
        <f t="shared" si="2420"/>
        <v>0.007860214796</v>
      </c>
      <c r="BL597" s="43">
        <f t="shared" ref="BL597:BO597" si="2421">$AR597*BE597</f>
        <v>0.5152354571</v>
      </c>
      <c r="BM597" s="43">
        <f t="shared" si="2421"/>
        <v>0.229744335</v>
      </c>
      <c r="BN597" s="43">
        <f t="shared" si="2421"/>
        <v>0.1024433756</v>
      </c>
      <c r="BO597" s="43">
        <f t="shared" si="2421"/>
        <v>0.04567966911</v>
      </c>
      <c r="BP597" s="43"/>
      <c r="BQ597" s="43"/>
      <c r="BR597" s="43"/>
      <c r="BS597" s="43"/>
      <c r="BT597" s="43"/>
      <c r="BU597" s="43"/>
      <c r="BV597" s="43"/>
      <c r="BW597" s="43"/>
      <c r="BX597" s="43"/>
    </row>
    <row r="598">
      <c r="A598" s="30"/>
      <c r="B598" s="30"/>
      <c r="C598" s="44">
        <f t="shared" si="56"/>
        <v>594</v>
      </c>
      <c r="D598" s="32">
        <f t="shared" si="14"/>
        <v>2127</v>
      </c>
      <c r="E598" s="32">
        <f t="shared" si="15"/>
        <v>2127</v>
      </c>
      <c r="F598" s="33">
        <f t="shared" si="16"/>
        <v>1640</v>
      </c>
      <c r="G598" s="30">
        <f t="shared" si="17"/>
        <v>1209</v>
      </c>
      <c r="H598" s="34">
        <f t="shared" si="18"/>
        <v>431</v>
      </c>
      <c r="I598" s="35">
        <f t="shared" si="19"/>
        <v>0.4714072497</v>
      </c>
      <c r="J598" s="35">
        <f t="shared" si="20"/>
        <v>0.4535247025</v>
      </c>
      <c r="K598" s="36">
        <f t="shared" si="21"/>
        <v>570</v>
      </c>
      <c r="L598" s="37">
        <f t="shared" si="22"/>
        <v>639</v>
      </c>
      <c r="M598" s="38">
        <f t="shared" si="23"/>
        <v>195</v>
      </c>
      <c r="N598" s="39">
        <f t="shared" si="24"/>
        <v>236</v>
      </c>
      <c r="O598" s="35">
        <f t="shared" si="25"/>
        <v>0.4714640199</v>
      </c>
      <c r="P598" s="35">
        <f t="shared" si="26"/>
        <v>0.4524361949</v>
      </c>
      <c r="Q598" s="40">
        <f t="shared" si="27"/>
        <v>0.4664634146</v>
      </c>
      <c r="R598" s="35">
        <f t="shared" si="28"/>
        <v>0.2338129496</v>
      </c>
      <c r="S598" s="10">
        <f t="shared" si="57"/>
        <v>0.7405458419</v>
      </c>
      <c r="T598" s="10">
        <f t="shared" si="29"/>
        <v>1.051962166</v>
      </c>
      <c r="U598" s="10">
        <f t="shared" si="30"/>
        <v>1</v>
      </c>
      <c r="V598" s="30">
        <f t="shared" si="31"/>
        <v>1640</v>
      </c>
      <c r="W598" s="30">
        <f t="shared" si="32"/>
        <v>765</v>
      </c>
      <c r="X598" s="34">
        <f t="shared" si="33"/>
        <v>1214</v>
      </c>
      <c r="Y598" s="36">
        <f t="shared" si="34"/>
        <v>1019</v>
      </c>
      <c r="Z598" s="37">
        <f t="shared" ref="Z598:AA598" si="2422">L598</f>
        <v>639</v>
      </c>
      <c r="AA598" s="38">
        <f t="shared" si="2422"/>
        <v>195</v>
      </c>
      <c r="AB598" s="39">
        <f t="shared" si="36"/>
        <v>0</v>
      </c>
      <c r="AC598" s="35">
        <f t="shared" si="37"/>
        <v>1</v>
      </c>
      <c r="AD598" s="35">
        <f t="shared" si="38"/>
        <v>0.6145958987</v>
      </c>
      <c r="AE598" s="50">
        <f t="shared" ref="AE598:AF598" si="2423">O598</f>
        <v>0.4714640199</v>
      </c>
      <c r="AF598" s="50">
        <f t="shared" si="2423"/>
        <v>0.4524361949</v>
      </c>
      <c r="AG598" s="52">
        <f t="shared" si="40"/>
        <v>1</v>
      </c>
      <c r="AH598" s="42">
        <v>563.0</v>
      </c>
      <c r="AI598" s="42">
        <v>477.0</v>
      </c>
      <c r="AJ598" s="42">
        <v>147.0</v>
      </c>
      <c r="AK598" s="42">
        <v>103.0</v>
      </c>
      <c r="AL598" s="42">
        <v>0.588</v>
      </c>
      <c r="AM598" s="42">
        <v>0.5413461538461538</v>
      </c>
      <c r="AN598" s="42">
        <v>0.43550295857988164</v>
      </c>
      <c r="AO598" s="42">
        <v>0.47419354838709676</v>
      </c>
      <c r="AP598" s="42">
        <v>0.0</v>
      </c>
      <c r="AQ598" s="35">
        <f t="shared" si="41"/>
        <v>0.588</v>
      </c>
      <c r="AR598" s="35">
        <f t="shared" si="42"/>
        <v>0.5413461538</v>
      </c>
      <c r="AS598" s="30">
        <f t="shared" si="43"/>
        <v>0.5591112076</v>
      </c>
      <c r="AT598" s="30">
        <f t="shared" si="44"/>
        <v>0.2578781591</v>
      </c>
      <c r="AU598" s="30">
        <f t="shared" si="45"/>
        <v>-0.01776505372</v>
      </c>
      <c r="AV598" s="41">
        <f t="shared" si="46"/>
        <v>0.3720914041</v>
      </c>
      <c r="AW598" s="42">
        <f t="shared" si="47"/>
        <v>0.4540072383</v>
      </c>
      <c r="AX598" s="42">
        <f t="shared" si="48"/>
        <v>0.4269973125</v>
      </c>
      <c r="AY598" s="36">
        <f t="shared" si="49"/>
        <v>355</v>
      </c>
      <c r="AZ598" s="37">
        <f t="shared" si="50"/>
        <v>477</v>
      </c>
      <c r="BA598" s="38">
        <f t="shared" si="51"/>
        <v>147</v>
      </c>
      <c r="BB598" s="39">
        <f t="shared" si="52"/>
        <v>103</v>
      </c>
      <c r="BC598" s="43"/>
      <c r="BD598" s="43"/>
      <c r="BE598" s="43">
        <f t="shared" si="53"/>
        <v>1</v>
      </c>
      <c r="BF598" s="43">
        <f t="shared" ref="BF598:BK598" si="2424">POWER($AQ598,BF$3)</f>
        <v>0.588</v>
      </c>
      <c r="BG598" s="43">
        <f t="shared" si="2424"/>
        <v>0.345744</v>
      </c>
      <c r="BH598" s="43">
        <f t="shared" si="2424"/>
        <v>0.203297472</v>
      </c>
      <c r="BI598" s="43">
        <f t="shared" si="2424"/>
        <v>0.1195389135</v>
      </c>
      <c r="BJ598" s="43">
        <f t="shared" si="2424"/>
        <v>0.07028888116</v>
      </c>
      <c r="BK598" s="43">
        <f t="shared" si="2424"/>
        <v>0.04132986212</v>
      </c>
      <c r="BL598" s="43">
        <f t="shared" ref="BL598:BO598" si="2425">$AR598*BE598</f>
        <v>0.5413461538</v>
      </c>
      <c r="BM598" s="43">
        <f t="shared" si="2425"/>
        <v>0.3183115385</v>
      </c>
      <c r="BN598" s="43">
        <f t="shared" si="2425"/>
        <v>0.1871671846</v>
      </c>
      <c r="BO598" s="43">
        <f t="shared" si="2425"/>
        <v>0.1100543046</v>
      </c>
      <c r="BP598" s="43"/>
      <c r="BQ598" s="43"/>
      <c r="BR598" s="43"/>
      <c r="BS598" s="43"/>
      <c r="BT598" s="43"/>
      <c r="BU598" s="43"/>
      <c r="BV598" s="43"/>
      <c r="BW598" s="43"/>
      <c r="BX598" s="43"/>
    </row>
    <row r="599">
      <c r="A599" s="30"/>
      <c r="B599" s="30"/>
      <c r="C599" s="44">
        <f t="shared" si="56"/>
        <v>595</v>
      </c>
      <c r="D599" s="32">
        <f t="shared" si="14"/>
        <v>979</v>
      </c>
      <c r="E599" s="32">
        <f t="shared" si="15"/>
        <v>979</v>
      </c>
      <c r="F599" s="33">
        <f t="shared" si="16"/>
        <v>319</v>
      </c>
      <c r="G599" s="30">
        <f t="shared" si="17"/>
        <v>149</v>
      </c>
      <c r="H599" s="34">
        <f t="shared" si="18"/>
        <v>170</v>
      </c>
      <c r="I599" s="35">
        <f t="shared" si="19"/>
        <v>0.2107886706</v>
      </c>
      <c r="J599" s="35">
        <f t="shared" si="20"/>
        <v>0.1808478524</v>
      </c>
      <c r="K599" s="36">
        <f t="shared" si="21"/>
        <v>31</v>
      </c>
      <c r="L599" s="37">
        <f t="shared" si="22"/>
        <v>118</v>
      </c>
      <c r="M599" s="38">
        <f t="shared" si="23"/>
        <v>31</v>
      </c>
      <c r="N599" s="39">
        <f t="shared" si="24"/>
        <v>139</v>
      </c>
      <c r="O599" s="35">
        <f t="shared" si="25"/>
        <v>0.2080536913</v>
      </c>
      <c r="P599" s="35">
        <f t="shared" si="26"/>
        <v>0.1823529412</v>
      </c>
      <c r="Q599" s="40">
        <f t="shared" si="27"/>
        <v>0.1943573668</v>
      </c>
      <c r="R599" s="35">
        <f t="shared" si="28"/>
        <v>0.2080536913</v>
      </c>
      <c r="S599" s="10">
        <f t="shared" si="57"/>
        <v>0.6298856394</v>
      </c>
      <c r="T599" s="10">
        <f t="shared" si="29"/>
        <v>0.8865987486</v>
      </c>
      <c r="U599" s="10">
        <f t="shared" si="30"/>
        <v>0.8865987486</v>
      </c>
      <c r="V599" s="30">
        <f t="shared" si="31"/>
        <v>319</v>
      </c>
      <c r="W599" s="30">
        <f t="shared" si="32"/>
        <v>62</v>
      </c>
      <c r="X599" s="34">
        <f t="shared" si="33"/>
        <v>201</v>
      </c>
      <c r="Y599" s="36">
        <f t="shared" si="34"/>
        <v>170</v>
      </c>
      <c r="Z599" s="37">
        <f t="shared" ref="Z599:AA599" si="2426">L599</f>
        <v>118</v>
      </c>
      <c r="AA599" s="38">
        <f t="shared" si="2426"/>
        <v>31</v>
      </c>
      <c r="AB599" s="39">
        <f t="shared" si="36"/>
        <v>22</v>
      </c>
      <c r="AC599" s="35">
        <f t="shared" si="37"/>
        <v>0.5849056604</v>
      </c>
      <c r="AD599" s="35">
        <f t="shared" si="38"/>
        <v>0.5902777778</v>
      </c>
      <c r="AE599" s="50">
        <f t="shared" ref="AE599:AF599" si="2427">O599</f>
        <v>0.2080536913</v>
      </c>
      <c r="AF599" s="50">
        <f t="shared" si="2427"/>
        <v>0.1823529412</v>
      </c>
      <c r="AG599" s="52">
        <f t="shared" si="40"/>
        <v>0</v>
      </c>
      <c r="AH599" s="42">
        <v>79.0</v>
      </c>
      <c r="AI599" s="42">
        <v>148.0</v>
      </c>
      <c r="AJ599" s="42">
        <v>29.0</v>
      </c>
      <c r="AK599" s="42">
        <v>210.0</v>
      </c>
      <c r="AL599" s="42">
        <v>0.12133891213389121</v>
      </c>
      <c r="AM599" s="42">
        <v>0.34801762114537443</v>
      </c>
      <c r="AN599" s="42">
        <v>0.34801762114537443</v>
      </c>
      <c r="AO599" s="42">
        <v>0.3717948717948718</v>
      </c>
      <c r="AP599" s="42">
        <v>0.0</v>
      </c>
      <c r="AQ599" s="35">
        <f t="shared" si="41"/>
        <v>0.1213389121</v>
      </c>
      <c r="AR599" s="35">
        <f t="shared" si="42"/>
        <v>0.3480176211</v>
      </c>
      <c r="AS599" s="30">
        <f t="shared" si="43"/>
        <v>0.36486221</v>
      </c>
      <c r="AT599" s="30">
        <f t="shared" si="44"/>
        <v>0.06362916149</v>
      </c>
      <c r="AU599" s="30">
        <f t="shared" si="45"/>
        <v>-0.01684458882</v>
      </c>
      <c r="AV599" s="41">
        <f t="shared" si="46"/>
        <v>0.302427867</v>
      </c>
      <c r="AW599" s="42">
        <f t="shared" si="47"/>
        <v>0.09688085928</v>
      </c>
      <c r="AX599" s="42">
        <f t="shared" si="48"/>
        <v>0.07127040509</v>
      </c>
      <c r="AY599" s="36">
        <f t="shared" si="49"/>
        <v>11</v>
      </c>
      <c r="AZ599" s="37">
        <f t="shared" si="50"/>
        <v>148</v>
      </c>
      <c r="BA599" s="38">
        <f t="shared" si="51"/>
        <v>29</v>
      </c>
      <c r="BB599" s="39">
        <f t="shared" si="52"/>
        <v>210</v>
      </c>
      <c r="BC599" s="43"/>
      <c r="BD599" s="43"/>
      <c r="BE599" s="43">
        <f t="shared" si="53"/>
        <v>1</v>
      </c>
      <c r="BF599" s="43">
        <f t="shared" ref="BF599:BK599" si="2428">POWER($AQ599,BF$3)</f>
        <v>0.1213389121</v>
      </c>
      <c r="BG599" s="43">
        <f t="shared" si="2428"/>
        <v>0.0147231316</v>
      </c>
      <c r="BH599" s="43">
        <f t="shared" si="2428"/>
        <v>0.001786488771</v>
      </c>
      <c r="BI599" s="43">
        <f t="shared" si="2428"/>
        <v>0.000216770604</v>
      </c>
      <c r="BJ599" s="43">
        <f t="shared" si="2428"/>
        <v>0.00002630270928</v>
      </c>
      <c r="BK599" s="43">
        <f t="shared" si="2428"/>
        <v>0.00000319154213</v>
      </c>
      <c r="BL599" s="43">
        <f t="shared" ref="BL599:BO599" si="2429">$AR599*BE599</f>
        <v>0.3480176211</v>
      </c>
      <c r="BM599" s="43">
        <f t="shared" si="2429"/>
        <v>0.04222807955</v>
      </c>
      <c r="BN599" s="43">
        <f t="shared" si="2429"/>
        <v>0.005123909234</v>
      </c>
      <c r="BO599" s="43">
        <f t="shared" si="2429"/>
        <v>0.0006217295724</v>
      </c>
      <c r="BP599" s="43"/>
      <c r="BQ599" s="43"/>
      <c r="BR599" s="43"/>
      <c r="BS599" s="43"/>
      <c r="BT599" s="43"/>
      <c r="BU599" s="43"/>
      <c r="BV599" s="43"/>
      <c r="BW599" s="43"/>
      <c r="BX599" s="43"/>
    </row>
    <row r="600">
      <c r="A600" s="30"/>
      <c r="B600" s="30"/>
      <c r="C600" s="44">
        <f t="shared" si="56"/>
        <v>596</v>
      </c>
      <c r="D600" s="32">
        <f t="shared" si="14"/>
        <v>2102</v>
      </c>
      <c r="E600" s="32">
        <f t="shared" si="15"/>
        <v>2102</v>
      </c>
      <c r="F600" s="33">
        <f t="shared" si="16"/>
        <v>955</v>
      </c>
      <c r="G600" s="30">
        <f t="shared" si="17"/>
        <v>692</v>
      </c>
      <c r="H600" s="34">
        <f t="shared" si="18"/>
        <v>263</v>
      </c>
      <c r="I600" s="35">
        <f t="shared" si="19"/>
        <v>0.6010086451</v>
      </c>
      <c r="J600" s="35">
        <f t="shared" si="20"/>
        <v>0.6008965224</v>
      </c>
      <c r="K600" s="36">
        <f t="shared" si="21"/>
        <v>416</v>
      </c>
      <c r="L600" s="37">
        <f t="shared" si="22"/>
        <v>276</v>
      </c>
      <c r="M600" s="38">
        <f t="shared" si="23"/>
        <v>158</v>
      </c>
      <c r="N600" s="39">
        <f t="shared" si="24"/>
        <v>105</v>
      </c>
      <c r="O600" s="35">
        <f t="shared" si="25"/>
        <v>0.6011560694</v>
      </c>
      <c r="P600" s="35">
        <f t="shared" si="26"/>
        <v>0.6007604563</v>
      </c>
      <c r="Q600" s="40">
        <f t="shared" si="27"/>
        <v>0.6010471204</v>
      </c>
      <c r="R600" s="35">
        <f t="shared" si="28"/>
        <v>0.3640552995</v>
      </c>
      <c r="S600" s="10">
        <f t="shared" si="57"/>
        <v>0.8199161001</v>
      </c>
      <c r="T600" s="10">
        <f t="shared" si="29"/>
        <v>1.100942764</v>
      </c>
      <c r="U600" s="10">
        <f t="shared" si="30"/>
        <v>1</v>
      </c>
      <c r="V600" s="30">
        <f t="shared" si="31"/>
        <v>955</v>
      </c>
      <c r="W600" s="30">
        <f t="shared" si="32"/>
        <v>574</v>
      </c>
      <c r="X600" s="34">
        <f t="shared" si="33"/>
        <v>783</v>
      </c>
      <c r="Y600" s="36">
        <f t="shared" si="34"/>
        <v>625</v>
      </c>
      <c r="Z600" s="37">
        <f t="shared" ref="Z600:AA600" si="2430">L600</f>
        <v>276</v>
      </c>
      <c r="AA600" s="38">
        <f t="shared" si="2430"/>
        <v>158</v>
      </c>
      <c r="AB600" s="39">
        <f t="shared" si="36"/>
        <v>0</v>
      </c>
      <c r="AC600" s="35">
        <f t="shared" si="37"/>
        <v>1</v>
      </c>
      <c r="AD600" s="35">
        <f t="shared" si="38"/>
        <v>0.6936736959</v>
      </c>
      <c r="AE600" s="50">
        <f t="shared" ref="AE600:AF600" si="2431">O600</f>
        <v>0.6011560694</v>
      </c>
      <c r="AF600" s="50">
        <f t="shared" si="2431"/>
        <v>0.6007604563</v>
      </c>
      <c r="AG600" s="52">
        <f t="shared" si="40"/>
        <v>1</v>
      </c>
      <c r="AH600" s="42">
        <v>180.0</v>
      </c>
      <c r="AI600" s="42">
        <v>132.0</v>
      </c>
      <c r="AJ600" s="42">
        <v>52.0</v>
      </c>
      <c r="AK600" s="42">
        <v>77.0</v>
      </c>
      <c r="AL600" s="42">
        <v>0.40310077519379844</v>
      </c>
      <c r="AM600" s="42">
        <v>0.5769230769230769</v>
      </c>
      <c r="AN600" s="42">
        <v>0.5769230769230769</v>
      </c>
      <c r="AO600" s="42">
        <v>0.6046511627906976</v>
      </c>
      <c r="AP600" s="42">
        <v>0.0</v>
      </c>
      <c r="AQ600" s="35">
        <f t="shared" si="41"/>
        <v>0.4031007752</v>
      </c>
      <c r="AR600" s="35">
        <f t="shared" si="42"/>
        <v>0.5769230769</v>
      </c>
      <c r="AS600" s="30">
        <f t="shared" si="43"/>
        <v>0.4925078053</v>
      </c>
      <c r="AT600" s="30">
        <f t="shared" si="44"/>
        <v>0.1912747568</v>
      </c>
      <c r="AU600" s="30">
        <f t="shared" si="45"/>
        <v>0.08441527165</v>
      </c>
      <c r="AV600" s="41">
        <f t="shared" si="46"/>
        <v>0.3423508977</v>
      </c>
      <c r="AW600" s="42">
        <f t="shared" si="47"/>
        <v>0.3154966462</v>
      </c>
      <c r="AX600" s="42">
        <f t="shared" si="48"/>
        <v>0.4438413313</v>
      </c>
      <c r="AY600" s="36">
        <f t="shared" si="49"/>
        <v>105</v>
      </c>
      <c r="AZ600" s="37">
        <f t="shared" si="50"/>
        <v>132</v>
      </c>
      <c r="BA600" s="38">
        <f t="shared" si="51"/>
        <v>52</v>
      </c>
      <c r="BB600" s="39">
        <f t="shared" si="52"/>
        <v>77</v>
      </c>
      <c r="BC600" s="43"/>
      <c r="BD600" s="43"/>
      <c r="BE600" s="43">
        <f t="shared" si="53"/>
        <v>1</v>
      </c>
      <c r="BF600" s="43">
        <f t="shared" ref="BF600:BK600" si="2432">POWER($AQ600,BF$3)</f>
        <v>0.4031007752</v>
      </c>
      <c r="BG600" s="43">
        <f t="shared" si="2432"/>
        <v>0.162490235</v>
      </c>
      <c r="BH600" s="43">
        <f t="shared" si="2432"/>
        <v>0.06549993967</v>
      </c>
      <c r="BI600" s="43">
        <f t="shared" si="2432"/>
        <v>0.02640307646</v>
      </c>
      <c r="BJ600" s="43">
        <f t="shared" si="2432"/>
        <v>0.01064310059</v>
      </c>
      <c r="BK600" s="43">
        <f t="shared" si="2432"/>
        <v>0.004290242097</v>
      </c>
      <c r="BL600" s="43">
        <f t="shared" ref="BL600:BO600" si="2433">$AR600*BE600</f>
        <v>0.5769230769</v>
      </c>
      <c r="BM600" s="43">
        <f t="shared" si="2433"/>
        <v>0.2325581395</v>
      </c>
      <c r="BN600" s="43">
        <f t="shared" si="2433"/>
        <v>0.09374436632</v>
      </c>
      <c r="BO600" s="43">
        <f t="shared" si="2433"/>
        <v>0.03778842674</v>
      </c>
      <c r="BP600" s="43"/>
      <c r="BQ600" s="43"/>
      <c r="BR600" s="43"/>
      <c r="BS600" s="43"/>
      <c r="BT600" s="43"/>
      <c r="BU600" s="43"/>
      <c r="BV600" s="43"/>
      <c r="BW600" s="43"/>
      <c r="BX600" s="43"/>
    </row>
    <row r="601">
      <c r="A601" s="30"/>
      <c r="B601" s="30"/>
      <c r="C601" s="44">
        <f t="shared" si="56"/>
        <v>597</v>
      </c>
      <c r="D601" s="32">
        <f t="shared" si="14"/>
        <v>1910</v>
      </c>
      <c r="E601" s="32">
        <f t="shared" si="15"/>
        <v>1910</v>
      </c>
      <c r="F601" s="33">
        <f t="shared" si="16"/>
        <v>941</v>
      </c>
      <c r="G601" s="30">
        <f t="shared" si="17"/>
        <v>585</v>
      </c>
      <c r="H601" s="34">
        <f t="shared" si="18"/>
        <v>356</v>
      </c>
      <c r="I601" s="35">
        <f t="shared" si="19"/>
        <v>0.3930826894</v>
      </c>
      <c r="J601" s="35">
        <f t="shared" si="20"/>
        <v>0.3559801293</v>
      </c>
      <c r="K601" s="36">
        <f t="shared" si="21"/>
        <v>230</v>
      </c>
      <c r="L601" s="37">
        <f t="shared" si="22"/>
        <v>355</v>
      </c>
      <c r="M601" s="38">
        <f t="shared" si="23"/>
        <v>127</v>
      </c>
      <c r="N601" s="39">
        <f t="shared" si="24"/>
        <v>229</v>
      </c>
      <c r="O601" s="35">
        <f t="shared" si="25"/>
        <v>0.3931623932</v>
      </c>
      <c r="P601" s="35">
        <f t="shared" si="26"/>
        <v>0.356741573</v>
      </c>
      <c r="Q601" s="40">
        <f t="shared" si="27"/>
        <v>0.3793836344</v>
      </c>
      <c r="R601" s="35">
        <f t="shared" si="28"/>
        <v>0.2634854772</v>
      </c>
      <c r="S601" s="10">
        <f t="shared" si="57"/>
        <v>0.5437380676</v>
      </c>
      <c r="T601" s="10">
        <f t="shared" si="29"/>
        <v>0.7108419447</v>
      </c>
      <c r="U601" s="10">
        <f t="shared" si="30"/>
        <v>0.7108419447</v>
      </c>
      <c r="V601" s="30">
        <f t="shared" si="31"/>
        <v>941</v>
      </c>
      <c r="W601" s="30">
        <f t="shared" si="32"/>
        <v>357</v>
      </c>
      <c r="X601" s="34">
        <f t="shared" si="33"/>
        <v>512</v>
      </c>
      <c r="Y601" s="36">
        <f t="shared" si="34"/>
        <v>385</v>
      </c>
      <c r="Z601" s="37">
        <f t="shared" ref="Z601:AA601" si="2434">L601</f>
        <v>355</v>
      </c>
      <c r="AA601" s="38">
        <f t="shared" si="2434"/>
        <v>127</v>
      </c>
      <c r="AB601" s="39">
        <f t="shared" si="36"/>
        <v>157</v>
      </c>
      <c r="AC601" s="35">
        <f t="shared" si="37"/>
        <v>0.4471830986</v>
      </c>
      <c r="AD601" s="35">
        <f t="shared" si="38"/>
        <v>0.5202702703</v>
      </c>
      <c r="AE601" s="50">
        <f t="shared" ref="AE601:AF601" si="2435">O601</f>
        <v>0.3931623932</v>
      </c>
      <c r="AF601" s="50">
        <f t="shared" si="2435"/>
        <v>0.356741573</v>
      </c>
      <c r="AG601" s="52">
        <f t="shared" si="40"/>
        <v>0</v>
      </c>
      <c r="AH601" s="42">
        <v>1182.0</v>
      </c>
      <c r="AI601" s="42">
        <v>1150.0</v>
      </c>
      <c r="AJ601" s="42">
        <v>214.0</v>
      </c>
      <c r="AK601" s="42">
        <v>237.0</v>
      </c>
      <c r="AL601" s="42">
        <v>0.4745011086474501</v>
      </c>
      <c r="AM601" s="42">
        <v>0.5068610634648371</v>
      </c>
      <c r="AN601" s="42">
        <v>0.3473325766174801</v>
      </c>
      <c r="AO601" s="42">
        <v>0.3267175572519084</v>
      </c>
      <c r="AP601" s="42">
        <v>0.0</v>
      </c>
      <c r="AQ601" s="35">
        <f t="shared" si="41"/>
        <v>0.4745011086</v>
      </c>
      <c r="AR601" s="35">
        <f t="shared" si="42"/>
        <v>0.5068610635</v>
      </c>
      <c r="AS601" s="30">
        <f t="shared" si="43"/>
        <v>0.5199453043</v>
      </c>
      <c r="AT601" s="30">
        <f t="shared" si="44"/>
        <v>0.2187122558</v>
      </c>
      <c r="AU601" s="30">
        <f t="shared" si="45"/>
        <v>-0.01308424084</v>
      </c>
      <c r="AV601" s="41">
        <f t="shared" si="46"/>
        <v>0.3534913145</v>
      </c>
      <c r="AW601" s="42">
        <f t="shared" si="47"/>
        <v>0.3694498294</v>
      </c>
      <c r="AX601" s="42">
        <f t="shared" si="48"/>
        <v>0.3495565952</v>
      </c>
      <c r="AY601" s="36">
        <f t="shared" si="49"/>
        <v>618</v>
      </c>
      <c r="AZ601" s="37">
        <f t="shared" si="50"/>
        <v>1150</v>
      </c>
      <c r="BA601" s="38">
        <f t="shared" si="51"/>
        <v>214</v>
      </c>
      <c r="BB601" s="39">
        <f t="shared" si="52"/>
        <v>237</v>
      </c>
      <c r="BC601" s="43"/>
      <c r="BD601" s="43"/>
      <c r="BE601" s="43">
        <f t="shared" si="53"/>
        <v>1</v>
      </c>
      <c r="BF601" s="43">
        <f t="shared" ref="BF601:BK601" si="2436">POWER($AQ601,BF$3)</f>
        <v>0.4745011086</v>
      </c>
      <c r="BG601" s="43">
        <f t="shared" si="2436"/>
        <v>0.2251513021</v>
      </c>
      <c r="BH601" s="43">
        <f t="shared" si="2436"/>
        <v>0.1068345425</v>
      </c>
      <c r="BI601" s="43">
        <f t="shared" si="2436"/>
        <v>0.05069310884</v>
      </c>
      <c r="BJ601" s="43">
        <f t="shared" si="2436"/>
        <v>0.02405393635</v>
      </c>
      <c r="BK601" s="43">
        <f t="shared" si="2436"/>
        <v>0.01141361946</v>
      </c>
      <c r="BL601" s="43">
        <f t="shared" ref="BL601:BO601" si="2437">$AR601*BE601</f>
        <v>0.5068610635</v>
      </c>
      <c r="BM601" s="43">
        <f t="shared" si="2437"/>
        <v>0.2405061365</v>
      </c>
      <c r="BN601" s="43">
        <f t="shared" si="2437"/>
        <v>0.1141204284</v>
      </c>
      <c r="BO601" s="43">
        <f t="shared" si="2437"/>
        <v>0.05415026981</v>
      </c>
      <c r="BP601" s="43"/>
      <c r="BQ601" s="43"/>
      <c r="BR601" s="43"/>
      <c r="BS601" s="43"/>
      <c r="BT601" s="43"/>
      <c r="BU601" s="43"/>
      <c r="BV601" s="43"/>
      <c r="BW601" s="43"/>
      <c r="BX601" s="43"/>
    </row>
    <row r="602">
      <c r="A602" s="30"/>
      <c r="B602" s="30"/>
      <c r="C602" s="44">
        <f t="shared" si="56"/>
        <v>598</v>
      </c>
      <c r="D602" s="32">
        <f t="shared" si="14"/>
        <v>1568</v>
      </c>
      <c r="E602" s="32">
        <f t="shared" si="15"/>
        <v>1568</v>
      </c>
      <c r="F602" s="33">
        <f t="shared" si="16"/>
        <v>692</v>
      </c>
      <c r="G602" s="30">
        <f t="shared" si="17"/>
        <v>590</v>
      </c>
      <c r="H602" s="34">
        <f t="shared" si="18"/>
        <v>102</v>
      </c>
      <c r="I602" s="35">
        <f t="shared" si="19"/>
        <v>0.3803799771</v>
      </c>
      <c r="J602" s="35">
        <f t="shared" si="20"/>
        <v>0.2485495321</v>
      </c>
      <c r="K602" s="36">
        <f t="shared" si="21"/>
        <v>224</v>
      </c>
      <c r="L602" s="37">
        <f t="shared" si="22"/>
        <v>366</v>
      </c>
      <c r="M602" s="38">
        <f t="shared" si="23"/>
        <v>25</v>
      </c>
      <c r="N602" s="39">
        <f t="shared" si="24"/>
        <v>77</v>
      </c>
      <c r="O602" s="35">
        <f t="shared" si="25"/>
        <v>0.3796610169</v>
      </c>
      <c r="P602" s="35">
        <f t="shared" si="26"/>
        <v>0.2450980392</v>
      </c>
      <c r="Q602" s="40">
        <f t="shared" si="27"/>
        <v>0.3598265896</v>
      </c>
      <c r="R602" s="35">
        <f t="shared" si="28"/>
        <v>0.06393861893</v>
      </c>
      <c r="S602" s="10">
        <f t="shared" si="57"/>
        <v>0.3906189591</v>
      </c>
      <c r="T602" s="10">
        <f t="shared" si="29"/>
        <v>0.5841348916</v>
      </c>
      <c r="U602" s="10">
        <f t="shared" si="30"/>
        <v>0.5841348916</v>
      </c>
      <c r="V602" s="30">
        <f t="shared" si="31"/>
        <v>692</v>
      </c>
      <c r="W602" s="30">
        <f t="shared" si="32"/>
        <v>249</v>
      </c>
      <c r="X602" s="34">
        <f t="shared" si="33"/>
        <v>270</v>
      </c>
      <c r="Y602" s="36">
        <f t="shared" si="34"/>
        <v>245</v>
      </c>
      <c r="Z602" s="37">
        <f t="shared" ref="Z602:AA602" si="2438">L602</f>
        <v>366</v>
      </c>
      <c r="AA602" s="38">
        <f t="shared" si="2438"/>
        <v>25</v>
      </c>
      <c r="AB602" s="39">
        <f t="shared" si="36"/>
        <v>174</v>
      </c>
      <c r="AC602" s="35">
        <f t="shared" si="37"/>
        <v>0.1256281407</v>
      </c>
      <c r="AD602" s="35">
        <f t="shared" si="38"/>
        <v>0.4009819967</v>
      </c>
      <c r="AE602" s="50">
        <f t="shared" ref="AE602:AF602" si="2439">O602</f>
        <v>0.3796610169</v>
      </c>
      <c r="AF602" s="50">
        <f t="shared" si="2439"/>
        <v>0.2450980392</v>
      </c>
      <c r="AG602" s="52">
        <f t="shared" si="40"/>
        <v>0</v>
      </c>
      <c r="AH602" s="42">
        <v>543.0</v>
      </c>
      <c r="AI602" s="42">
        <v>441.0</v>
      </c>
      <c r="AJ602" s="42">
        <v>134.0</v>
      </c>
      <c r="AK602" s="42">
        <v>82.0</v>
      </c>
      <c r="AL602" s="42">
        <v>0.6203703703703703</v>
      </c>
      <c r="AM602" s="42">
        <v>0.551829268292683</v>
      </c>
      <c r="AN602" s="42">
        <v>0.3225806451612903</v>
      </c>
      <c r="AO602" s="42">
        <v>0.3145539906103286</v>
      </c>
      <c r="AP602" s="42">
        <v>0.0</v>
      </c>
      <c r="AQ602" s="35">
        <f t="shared" si="41"/>
        <v>0.6203703704</v>
      </c>
      <c r="AR602" s="35">
        <f t="shared" si="42"/>
        <v>0.5518292683</v>
      </c>
      <c r="AS602" s="30">
        <f t="shared" si="43"/>
        <v>0.569242327</v>
      </c>
      <c r="AT602" s="30">
        <f t="shared" si="44"/>
        <v>0.2680092785</v>
      </c>
      <c r="AU602" s="30">
        <f t="shared" si="45"/>
        <v>-0.01741305871</v>
      </c>
      <c r="AV602" s="41">
        <f t="shared" si="46"/>
        <v>0.3776008206</v>
      </c>
      <c r="AW602" s="42">
        <f t="shared" si="47"/>
        <v>0.4778537275</v>
      </c>
      <c r="AX602" s="42">
        <f t="shared" si="48"/>
        <v>0.4513789737</v>
      </c>
      <c r="AY602" s="36">
        <f t="shared" si="49"/>
        <v>363</v>
      </c>
      <c r="AZ602" s="37">
        <f t="shared" si="50"/>
        <v>441</v>
      </c>
      <c r="BA602" s="38">
        <f t="shared" si="51"/>
        <v>134</v>
      </c>
      <c r="BB602" s="39">
        <f t="shared" si="52"/>
        <v>82</v>
      </c>
      <c r="BC602" s="43"/>
      <c r="BD602" s="43"/>
      <c r="BE602" s="43">
        <f t="shared" si="53"/>
        <v>1</v>
      </c>
      <c r="BF602" s="43">
        <f t="shared" ref="BF602:BK602" si="2440">POWER($AQ602,BF$3)</f>
        <v>0.6203703704</v>
      </c>
      <c r="BG602" s="43">
        <f t="shared" si="2440"/>
        <v>0.3848593964</v>
      </c>
      <c r="BH602" s="43">
        <f t="shared" si="2440"/>
        <v>0.2387553663</v>
      </c>
      <c r="BI602" s="43">
        <f t="shared" si="2440"/>
        <v>0.148116755</v>
      </c>
      <c r="BJ602" s="43">
        <f t="shared" si="2440"/>
        <v>0.09188724617</v>
      </c>
      <c r="BK602" s="43">
        <f t="shared" si="2440"/>
        <v>0.05700412494</v>
      </c>
      <c r="BL602" s="43">
        <f t="shared" ref="BL602:BO602" si="2441">$AR602*BE602</f>
        <v>0.5518292683</v>
      </c>
      <c r="BM602" s="43">
        <f t="shared" si="2441"/>
        <v>0.3423385276</v>
      </c>
      <c r="BN602" s="43">
        <f t="shared" si="2441"/>
        <v>0.2123766791</v>
      </c>
      <c r="BO602" s="43">
        <f t="shared" si="2441"/>
        <v>0.1317521991</v>
      </c>
      <c r="BP602" s="43"/>
      <c r="BQ602" s="43"/>
      <c r="BR602" s="43"/>
      <c r="BS602" s="43"/>
      <c r="BT602" s="43"/>
      <c r="BU602" s="43"/>
      <c r="BV602" s="43"/>
      <c r="BW602" s="43"/>
      <c r="BX602" s="43"/>
    </row>
    <row r="603">
      <c r="A603" s="30"/>
      <c r="B603" s="30"/>
      <c r="C603" s="44">
        <f t="shared" si="56"/>
        <v>599</v>
      </c>
      <c r="D603" s="32">
        <f t="shared" si="14"/>
        <v>1431</v>
      </c>
      <c r="E603" s="32">
        <f t="shared" si="15"/>
        <v>1431</v>
      </c>
      <c r="F603" s="33">
        <f t="shared" si="16"/>
        <v>611</v>
      </c>
      <c r="G603" s="30">
        <f t="shared" si="17"/>
        <v>443</v>
      </c>
      <c r="H603" s="34">
        <f t="shared" si="18"/>
        <v>168</v>
      </c>
      <c r="I603" s="35">
        <f t="shared" si="19"/>
        <v>0.4435843295</v>
      </c>
      <c r="J603" s="35">
        <f t="shared" si="20"/>
        <v>0.4396721497</v>
      </c>
      <c r="K603" s="36">
        <f t="shared" si="21"/>
        <v>197</v>
      </c>
      <c r="L603" s="37">
        <f t="shared" si="22"/>
        <v>246</v>
      </c>
      <c r="M603" s="38">
        <f t="shared" si="23"/>
        <v>74</v>
      </c>
      <c r="N603" s="39">
        <f t="shared" si="24"/>
        <v>94</v>
      </c>
      <c r="O603" s="35">
        <f t="shared" si="25"/>
        <v>0.4446952596</v>
      </c>
      <c r="P603" s="35">
        <f t="shared" si="26"/>
        <v>0.4404761905</v>
      </c>
      <c r="Q603" s="40">
        <f t="shared" si="27"/>
        <v>0.4435351882</v>
      </c>
      <c r="R603" s="35">
        <f t="shared" si="28"/>
        <v>0.23125</v>
      </c>
      <c r="S603" s="10">
        <f t="shared" si="57"/>
        <v>0.6067734542</v>
      </c>
      <c r="T603" s="10">
        <f t="shared" si="29"/>
        <v>0.8342597609</v>
      </c>
      <c r="U603" s="10">
        <f t="shared" si="30"/>
        <v>0.8342597609</v>
      </c>
      <c r="V603" s="30">
        <f t="shared" si="31"/>
        <v>611</v>
      </c>
      <c r="W603" s="30">
        <f t="shared" si="32"/>
        <v>271</v>
      </c>
      <c r="X603" s="34">
        <f t="shared" si="33"/>
        <v>371</v>
      </c>
      <c r="Y603" s="36">
        <f t="shared" si="34"/>
        <v>297</v>
      </c>
      <c r="Z603" s="37">
        <f t="shared" ref="Z603:AA603" si="2442">L603</f>
        <v>246</v>
      </c>
      <c r="AA603" s="38">
        <f t="shared" si="2442"/>
        <v>74</v>
      </c>
      <c r="AB603" s="39">
        <f t="shared" si="36"/>
        <v>59</v>
      </c>
      <c r="AC603" s="35">
        <f t="shared" si="37"/>
        <v>0.5563909774</v>
      </c>
      <c r="AD603" s="35">
        <f t="shared" si="38"/>
        <v>0.546961326</v>
      </c>
      <c r="AE603" s="50">
        <f t="shared" ref="AE603:AF603" si="2443">O603</f>
        <v>0.4446952596</v>
      </c>
      <c r="AF603" s="50">
        <f t="shared" si="2443"/>
        <v>0.4404761905</v>
      </c>
      <c r="AG603" s="52">
        <f t="shared" si="40"/>
        <v>0</v>
      </c>
      <c r="AH603" s="42">
        <v>123.0</v>
      </c>
      <c r="AI603" s="42">
        <v>71.0</v>
      </c>
      <c r="AJ603" s="42">
        <v>33.0</v>
      </c>
      <c r="AK603" s="42">
        <v>14.0</v>
      </c>
      <c r="AL603" s="42">
        <v>0.7021276595744681</v>
      </c>
      <c r="AM603" s="42">
        <v>0.634020618556701</v>
      </c>
      <c r="AN603" s="42">
        <v>0.3364485981308411</v>
      </c>
      <c r="AO603" s="42">
        <v>0.2682926829268293</v>
      </c>
      <c r="AP603" s="42">
        <v>0.0</v>
      </c>
      <c r="AQ603" s="35">
        <f t="shared" si="41"/>
        <v>0.7021276596</v>
      </c>
      <c r="AR603" s="35">
        <f t="shared" si="42"/>
        <v>0.6340206186</v>
      </c>
      <c r="AS603" s="30">
        <f t="shared" si="43"/>
        <v>0.5926979417</v>
      </c>
      <c r="AT603" s="30">
        <f t="shared" si="44"/>
        <v>0.2914648932</v>
      </c>
      <c r="AU603" s="30">
        <f t="shared" si="45"/>
        <v>0.04132267686</v>
      </c>
      <c r="AV603" s="41">
        <f t="shared" si="46"/>
        <v>0.3919284807</v>
      </c>
      <c r="AW603" s="42">
        <f t="shared" si="47"/>
        <v>0.5375569897</v>
      </c>
      <c r="AX603" s="42">
        <f t="shared" si="48"/>
        <v>0.6003838437</v>
      </c>
      <c r="AY603" s="36">
        <f t="shared" si="49"/>
        <v>107</v>
      </c>
      <c r="AZ603" s="37">
        <f t="shared" si="50"/>
        <v>71</v>
      </c>
      <c r="BA603" s="38">
        <f t="shared" si="51"/>
        <v>33</v>
      </c>
      <c r="BB603" s="39">
        <f t="shared" si="52"/>
        <v>14</v>
      </c>
      <c r="BC603" s="43"/>
      <c r="BD603" s="43"/>
      <c r="BE603" s="43">
        <f t="shared" si="53"/>
        <v>1</v>
      </c>
      <c r="BF603" s="43">
        <f t="shared" ref="BF603:BK603" si="2444">POWER($AQ603,BF$3)</f>
        <v>0.7021276596</v>
      </c>
      <c r="BG603" s="43">
        <f t="shared" si="2444"/>
        <v>0.4929832503</v>
      </c>
      <c r="BH603" s="43">
        <f t="shared" si="2444"/>
        <v>0.3461371758</v>
      </c>
      <c r="BI603" s="43">
        <f t="shared" si="2444"/>
        <v>0.2430324851</v>
      </c>
      <c r="BJ603" s="43">
        <f t="shared" si="2444"/>
        <v>0.17063983</v>
      </c>
      <c r="BK603" s="43">
        <f t="shared" si="2444"/>
        <v>0.1198109445</v>
      </c>
      <c r="BL603" s="43">
        <f t="shared" ref="BL603:BO603" si="2445">$AR603*BE603</f>
        <v>0.6340206186</v>
      </c>
      <c r="BM603" s="43">
        <f t="shared" si="2445"/>
        <v>0.445163413</v>
      </c>
      <c r="BN603" s="43">
        <f t="shared" si="2445"/>
        <v>0.3125615453</v>
      </c>
      <c r="BO603" s="43">
        <f t="shared" si="2445"/>
        <v>0.2194581063</v>
      </c>
      <c r="BP603" s="43"/>
      <c r="BQ603" s="43"/>
      <c r="BR603" s="43"/>
      <c r="BS603" s="43"/>
      <c r="BT603" s="43"/>
      <c r="BU603" s="43"/>
      <c r="BV603" s="43"/>
      <c r="BW603" s="43"/>
      <c r="BX603" s="43"/>
    </row>
    <row r="604">
      <c r="A604" s="30"/>
      <c r="B604" s="30"/>
      <c r="C604" s="44">
        <f t="shared" si="56"/>
        <v>600</v>
      </c>
      <c r="D604" s="32">
        <f t="shared" si="14"/>
        <v>1035</v>
      </c>
      <c r="E604" s="32">
        <f t="shared" si="15"/>
        <v>1035</v>
      </c>
      <c r="F604" s="33">
        <f t="shared" si="16"/>
        <v>431</v>
      </c>
      <c r="G604" s="30">
        <f t="shared" si="17"/>
        <v>358</v>
      </c>
      <c r="H604" s="34">
        <f t="shared" si="18"/>
        <v>73</v>
      </c>
      <c r="I604" s="35">
        <f t="shared" si="19"/>
        <v>0.3681931451</v>
      </c>
      <c r="J604" s="35">
        <f t="shared" si="20"/>
        <v>0.3839544338</v>
      </c>
      <c r="K604" s="36">
        <f t="shared" si="21"/>
        <v>132</v>
      </c>
      <c r="L604" s="37">
        <f t="shared" si="22"/>
        <v>226</v>
      </c>
      <c r="M604" s="38">
        <f t="shared" si="23"/>
        <v>28</v>
      </c>
      <c r="N604" s="39">
        <f t="shared" si="24"/>
        <v>45</v>
      </c>
      <c r="O604" s="35">
        <f t="shared" si="25"/>
        <v>0.3687150838</v>
      </c>
      <c r="P604" s="35">
        <f t="shared" si="26"/>
        <v>0.3835616438</v>
      </c>
      <c r="Q604" s="40">
        <f t="shared" si="27"/>
        <v>0.3712296984</v>
      </c>
      <c r="R604" s="35">
        <f t="shared" si="28"/>
        <v>0.1102362205</v>
      </c>
      <c r="S604" s="10">
        <f t="shared" si="57"/>
        <v>0.5661864915</v>
      </c>
      <c r="T604" s="10">
        <f t="shared" si="29"/>
        <v>0.8431093897</v>
      </c>
      <c r="U604" s="10">
        <f t="shared" si="30"/>
        <v>0.8431093897</v>
      </c>
      <c r="V604" s="30">
        <f t="shared" si="31"/>
        <v>431</v>
      </c>
      <c r="W604" s="30">
        <f t="shared" si="32"/>
        <v>160</v>
      </c>
      <c r="X604" s="34">
        <f t="shared" si="33"/>
        <v>244</v>
      </c>
      <c r="Y604" s="36">
        <f t="shared" si="34"/>
        <v>216</v>
      </c>
      <c r="Z604" s="37">
        <f t="shared" ref="Z604:AA604" si="2446">L604</f>
        <v>226</v>
      </c>
      <c r="AA604" s="38">
        <f t="shared" si="2446"/>
        <v>28</v>
      </c>
      <c r="AB604" s="39">
        <f t="shared" si="36"/>
        <v>40</v>
      </c>
      <c r="AC604" s="35">
        <f t="shared" si="37"/>
        <v>0.4117647059</v>
      </c>
      <c r="AD604" s="35">
        <f t="shared" si="38"/>
        <v>0.4886877828</v>
      </c>
      <c r="AE604" s="50">
        <f t="shared" ref="AE604:AF604" si="2447">O604</f>
        <v>0.3687150838</v>
      </c>
      <c r="AF604" s="50">
        <f t="shared" si="2447"/>
        <v>0.3835616438</v>
      </c>
      <c r="AG604" s="52">
        <f t="shared" si="40"/>
        <v>0</v>
      </c>
      <c r="AH604" s="42">
        <v>339.0</v>
      </c>
      <c r="AI604" s="42">
        <v>246.0</v>
      </c>
      <c r="AJ604" s="42">
        <v>118.0</v>
      </c>
      <c r="AK604" s="42">
        <v>88.0</v>
      </c>
      <c r="AL604" s="42">
        <v>0.5728155339805825</v>
      </c>
      <c r="AM604" s="42">
        <v>0.5794871794871795</v>
      </c>
      <c r="AN604" s="42">
        <v>0.47096774193548385</v>
      </c>
      <c r="AO604" s="42">
        <v>0.4290909090909091</v>
      </c>
      <c r="AP604" s="42">
        <v>0.0</v>
      </c>
      <c r="AQ604" s="35">
        <f t="shared" si="41"/>
        <v>0.572815534</v>
      </c>
      <c r="AR604" s="35">
        <f t="shared" si="42"/>
        <v>0.5794871795</v>
      </c>
      <c r="AS604" s="30">
        <f t="shared" si="43"/>
        <v>0.554197295</v>
      </c>
      <c r="AT604" s="30">
        <f t="shared" si="44"/>
        <v>0.2529642465</v>
      </c>
      <c r="AU604" s="30">
        <f t="shared" si="45"/>
        <v>0.0252898845</v>
      </c>
      <c r="AV604" s="41">
        <f t="shared" si="46"/>
        <v>0.3695385857</v>
      </c>
      <c r="AW604" s="42">
        <f t="shared" si="47"/>
        <v>0.4427801633</v>
      </c>
      <c r="AX604" s="42">
        <f t="shared" si="48"/>
        <v>0.4812308156</v>
      </c>
      <c r="AY604" s="36">
        <f t="shared" si="49"/>
        <v>228</v>
      </c>
      <c r="AZ604" s="37">
        <f t="shared" si="50"/>
        <v>246</v>
      </c>
      <c r="BA604" s="38">
        <f t="shared" si="51"/>
        <v>118</v>
      </c>
      <c r="BB604" s="39">
        <f t="shared" si="52"/>
        <v>88</v>
      </c>
      <c r="BC604" s="43"/>
      <c r="BD604" s="43"/>
      <c r="BE604" s="43">
        <f t="shared" si="53"/>
        <v>1</v>
      </c>
      <c r="BF604" s="43">
        <f t="shared" ref="BF604:BK604" si="2448">POWER($AQ604,BF$3)</f>
        <v>0.572815534</v>
      </c>
      <c r="BG604" s="43">
        <f t="shared" si="2448"/>
        <v>0.328117636</v>
      </c>
      <c r="BH604" s="43">
        <f t="shared" si="2448"/>
        <v>0.1879508789</v>
      </c>
      <c r="BI604" s="43">
        <f t="shared" si="2448"/>
        <v>0.107661183</v>
      </c>
      <c r="BJ604" s="43">
        <f t="shared" si="2448"/>
        <v>0.06166999805</v>
      </c>
      <c r="BK604" s="43">
        <f t="shared" si="2448"/>
        <v>0.03532553286</v>
      </c>
      <c r="BL604" s="43">
        <f t="shared" ref="BL604:BO604" si="2449">$AR604*BE604</f>
        <v>0.5794871795</v>
      </c>
      <c r="BM604" s="43">
        <f t="shared" si="2449"/>
        <v>0.3319392582</v>
      </c>
      <c r="BN604" s="43">
        <f t="shared" si="2449"/>
        <v>0.1901399634</v>
      </c>
      <c r="BO604" s="43">
        <f t="shared" si="2449"/>
        <v>0.1089151247</v>
      </c>
      <c r="BP604" s="43"/>
      <c r="BQ604" s="43"/>
      <c r="BR604" s="43"/>
      <c r="BS604" s="43"/>
      <c r="BT604" s="43"/>
      <c r="BU604" s="43"/>
      <c r="BV604" s="43"/>
      <c r="BW604" s="43"/>
      <c r="BX604" s="43"/>
    </row>
    <row r="605">
      <c r="A605" s="30"/>
      <c r="B605" s="30"/>
      <c r="C605" s="44">
        <f t="shared" si="56"/>
        <v>601</v>
      </c>
      <c r="D605" s="32">
        <f t="shared" si="14"/>
        <v>1127</v>
      </c>
      <c r="E605" s="32">
        <f t="shared" si="15"/>
        <v>1127</v>
      </c>
      <c r="F605" s="33">
        <f t="shared" si="16"/>
        <v>336</v>
      </c>
      <c r="G605" s="30">
        <f t="shared" si="17"/>
        <v>194</v>
      </c>
      <c r="H605" s="34">
        <f t="shared" si="18"/>
        <v>142</v>
      </c>
      <c r="I605" s="35">
        <f t="shared" si="19"/>
        <v>0.5970293465</v>
      </c>
      <c r="J605" s="35">
        <f t="shared" si="20"/>
        <v>0.5662896507</v>
      </c>
      <c r="K605" s="36">
        <f t="shared" si="21"/>
        <v>116</v>
      </c>
      <c r="L605" s="37">
        <f t="shared" si="22"/>
        <v>78</v>
      </c>
      <c r="M605" s="38">
        <f t="shared" si="23"/>
        <v>80</v>
      </c>
      <c r="N605" s="39">
        <f t="shared" si="24"/>
        <v>62</v>
      </c>
      <c r="O605" s="35">
        <f t="shared" si="25"/>
        <v>0.5979381443</v>
      </c>
      <c r="P605" s="35">
        <f t="shared" si="26"/>
        <v>0.5633802817</v>
      </c>
      <c r="Q605" s="40">
        <f t="shared" si="27"/>
        <v>0.5833333333</v>
      </c>
      <c r="R605" s="35">
        <f t="shared" si="28"/>
        <v>0.5063291139</v>
      </c>
      <c r="S605" s="10">
        <f t="shared" si="57"/>
        <v>0.7351257018</v>
      </c>
      <c r="T605" s="10">
        <f t="shared" si="29"/>
        <v>0.8733125221</v>
      </c>
      <c r="U605" s="10">
        <f t="shared" si="30"/>
        <v>0.8733125221</v>
      </c>
      <c r="V605" s="30">
        <f t="shared" si="31"/>
        <v>336</v>
      </c>
      <c r="W605" s="30">
        <f t="shared" si="32"/>
        <v>196</v>
      </c>
      <c r="X605" s="34">
        <f t="shared" si="33"/>
        <v>247</v>
      </c>
      <c r="Y605" s="36">
        <f t="shared" si="34"/>
        <v>167</v>
      </c>
      <c r="Z605" s="37">
        <f t="shared" ref="Z605:AA605" si="2450">L605</f>
        <v>78</v>
      </c>
      <c r="AA605" s="38">
        <f t="shared" si="2450"/>
        <v>80</v>
      </c>
      <c r="AB605" s="39">
        <f t="shared" si="36"/>
        <v>24</v>
      </c>
      <c r="AC605" s="35">
        <f t="shared" si="37"/>
        <v>0.7692307692</v>
      </c>
      <c r="AD605" s="35">
        <f t="shared" si="38"/>
        <v>0.6816326531</v>
      </c>
      <c r="AE605" s="50">
        <f t="shared" ref="AE605:AF605" si="2451">O605</f>
        <v>0.5979381443</v>
      </c>
      <c r="AF605" s="50">
        <f t="shared" si="2451"/>
        <v>0.5633802817</v>
      </c>
      <c r="AG605" s="52">
        <f t="shared" si="40"/>
        <v>0</v>
      </c>
      <c r="AH605" s="42">
        <v>213.0</v>
      </c>
      <c r="AI605" s="42">
        <v>204.0</v>
      </c>
      <c r="AJ605" s="42">
        <v>71.0</v>
      </c>
      <c r="AK605" s="42">
        <v>91.0</v>
      </c>
      <c r="AL605" s="42">
        <v>0.4382716049382716</v>
      </c>
      <c r="AM605" s="42">
        <v>0.5107913669064749</v>
      </c>
      <c r="AN605" s="42">
        <v>0.42209631728045327</v>
      </c>
      <c r="AO605" s="42">
        <v>0.4034090909090909</v>
      </c>
      <c r="AP605" s="42">
        <v>0.0</v>
      </c>
      <c r="AQ605" s="35">
        <f t="shared" si="41"/>
        <v>0.4382716049</v>
      </c>
      <c r="AR605" s="35">
        <f t="shared" si="42"/>
        <v>0.5107913669</v>
      </c>
      <c r="AS605" s="30">
        <f t="shared" si="43"/>
        <v>0.5062861962</v>
      </c>
      <c r="AT605" s="30">
        <f t="shared" si="44"/>
        <v>0.2050531477</v>
      </c>
      <c r="AU605" s="30">
        <f t="shared" si="45"/>
        <v>0.004505170721</v>
      </c>
      <c r="AV605" s="41">
        <f t="shared" si="46"/>
        <v>0.3477851703</v>
      </c>
      <c r="AW605" s="42">
        <f t="shared" si="47"/>
        <v>0.3421467471</v>
      </c>
      <c r="AX605" s="42">
        <f t="shared" si="48"/>
        <v>0.348996393</v>
      </c>
      <c r="AY605" s="36">
        <f t="shared" si="49"/>
        <v>109</v>
      </c>
      <c r="AZ605" s="37">
        <f t="shared" si="50"/>
        <v>204</v>
      </c>
      <c r="BA605" s="38">
        <f t="shared" si="51"/>
        <v>71</v>
      </c>
      <c r="BB605" s="39">
        <f t="shared" si="52"/>
        <v>91</v>
      </c>
      <c r="BC605" s="43"/>
      <c r="BD605" s="43"/>
      <c r="BE605" s="43">
        <f t="shared" si="53"/>
        <v>1</v>
      </c>
      <c r="BF605" s="43">
        <f t="shared" ref="BF605:BK605" si="2452">POWER($AQ605,BF$3)</f>
        <v>0.4382716049</v>
      </c>
      <c r="BG605" s="43">
        <f t="shared" si="2452"/>
        <v>0.1920819997</v>
      </c>
      <c r="BH605" s="43">
        <f t="shared" si="2452"/>
        <v>0.08418408629</v>
      </c>
      <c r="BI605" s="43">
        <f t="shared" si="2452"/>
        <v>0.03689549461</v>
      </c>
      <c r="BJ605" s="43">
        <f t="shared" si="2452"/>
        <v>0.01617024764</v>
      </c>
      <c r="BK605" s="43">
        <f t="shared" si="2452"/>
        <v>0.007086960384</v>
      </c>
      <c r="BL605" s="43">
        <f t="shared" ref="BL605:BO605" si="2453">$AR605*BE605</f>
        <v>0.5107913669</v>
      </c>
      <c r="BM605" s="43">
        <f t="shared" si="2453"/>
        <v>0.2238653522</v>
      </c>
      <c r="BN605" s="43">
        <f t="shared" si="2453"/>
        <v>0.09811382718</v>
      </c>
      <c r="BO605" s="43">
        <f t="shared" si="2453"/>
        <v>0.04300050451</v>
      </c>
      <c r="BP605" s="43"/>
      <c r="BQ605" s="43"/>
      <c r="BR605" s="43"/>
      <c r="BS605" s="43"/>
      <c r="BT605" s="43"/>
      <c r="BU605" s="43"/>
      <c r="BV605" s="43"/>
      <c r="BW605" s="43"/>
      <c r="BX605" s="43"/>
    </row>
    <row r="606">
      <c r="A606" s="30"/>
      <c r="B606" s="30"/>
      <c r="C606" s="44">
        <f t="shared" si="56"/>
        <v>602</v>
      </c>
      <c r="D606" s="32">
        <f t="shared" si="14"/>
        <v>3532</v>
      </c>
      <c r="E606" s="32">
        <f t="shared" si="15"/>
        <v>3532</v>
      </c>
      <c r="F606" s="33">
        <f t="shared" si="16"/>
        <v>1774</v>
      </c>
      <c r="G606" s="30">
        <f t="shared" si="17"/>
        <v>1137</v>
      </c>
      <c r="H606" s="34">
        <f t="shared" si="18"/>
        <v>637</v>
      </c>
      <c r="I606" s="35">
        <f t="shared" si="19"/>
        <v>0.5644179811</v>
      </c>
      <c r="J606" s="35">
        <f t="shared" si="20"/>
        <v>0.5389264882</v>
      </c>
      <c r="K606" s="36">
        <f t="shared" si="21"/>
        <v>642</v>
      </c>
      <c r="L606" s="37">
        <f t="shared" si="22"/>
        <v>495</v>
      </c>
      <c r="M606" s="38">
        <f t="shared" si="23"/>
        <v>343</v>
      </c>
      <c r="N606" s="39">
        <f t="shared" si="24"/>
        <v>294</v>
      </c>
      <c r="O606" s="35">
        <f t="shared" si="25"/>
        <v>0.5646437995</v>
      </c>
      <c r="P606" s="35">
        <f t="shared" si="26"/>
        <v>0.5384615385</v>
      </c>
      <c r="Q606" s="40">
        <f t="shared" si="27"/>
        <v>0.5552423901</v>
      </c>
      <c r="R606" s="35">
        <f t="shared" si="28"/>
        <v>0.4093078759</v>
      </c>
      <c r="S606" s="10">
        <f t="shared" si="57"/>
        <v>0.6177155358</v>
      </c>
      <c r="T606" s="10">
        <f t="shared" si="29"/>
        <v>0.7412762999</v>
      </c>
      <c r="U606" s="10">
        <f t="shared" si="30"/>
        <v>0.7412762999</v>
      </c>
      <c r="V606" s="30">
        <f t="shared" si="31"/>
        <v>1774</v>
      </c>
      <c r="W606" s="30">
        <f t="shared" si="32"/>
        <v>985</v>
      </c>
      <c r="X606" s="34">
        <f t="shared" si="33"/>
        <v>1096</v>
      </c>
      <c r="Y606" s="36">
        <f t="shared" si="34"/>
        <v>753</v>
      </c>
      <c r="Z606" s="37">
        <f t="shared" ref="Z606:AA606" si="2454">L606</f>
        <v>495</v>
      </c>
      <c r="AA606" s="38">
        <f t="shared" si="2454"/>
        <v>343</v>
      </c>
      <c r="AB606" s="39">
        <f t="shared" si="36"/>
        <v>263</v>
      </c>
      <c r="AC606" s="35">
        <f t="shared" si="37"/>
        <v>0.5660066007</v>
      </c>
      <c r="AD606" s="35">
        <f t="shared" si="38"/>
        <v>0.6033653846</v>
      </c>
      <c r="AE606" s="50">
        <f t="shared" ref="AE606:AF606" si="2455">O606</f>
        <v>0.5646437995</v>
      </c>
      <c r="AF606" s="50">
        <f t="shared" si="2455"/>
        <v>0.5384615385</v>
      </c>
      <c r="AG606" s="52">
        <f t="shared" si="40"/>
        <v>0</v>
      </c>
      <c r="AH606" s="42">
        <v>374.0</v>
      </c>
      <c r="AI606" s="42">
        <v>385.0</v>
      </c>
      <c r="AJ606" s="42">
        <v>145.0</v>
      </c>
      <c r="AK606" s="42">
        <v>181.0</v>
      </c>
      <c r="AL606" s="42">
        <v>0.4447852760736196</v>
      </c>
      <c r="AM606" s="42">
        <v>0.4927536231884058</v>
      </c>
      <c r="AN606" s="42">
        <v>0.40217391304347827</v>
      </c>
      <c r="AO606" s="42">
        <v>0.42151162790697677</v>
      </c>
      <c r="AP606" s="42">
        <v>0.0</v>
      </c>
      <c r="AQ606" s="35">
        <f t="shared" si="41"/>
        <v>0.4447852761</v>
      </c>
      <c r="AR606" s="35">
        <f t="shared" si="42"/>
        <v>0.4927536232</v>
      </c>
      <c r="AS606" s="30">
        <f t="shared" si="43"/>
        <v>0.508782214</v>
      </c>
      <c r="AT606" s="30">
        <f t="shared" si="44"/>
        <v>0.2075491655</v>
      </c>
      <c r="AU606" s="30">
        <f t="shared" si="45"/>
        <v>-0.01602859078</v>
      </c>
      <c r="AV606" s="41">
        <f t="shared" si="46"/>
        <v>0.3488029374</v>
      </c>
      <c r="AW606" s="42">
        <f t="shared" si="47"/>
        <v>0.3470667068</v>
      </c>
      <c r="AX606" s="42">
        <f t="shared" si="48"/>
        <v>0.3226968932</v>
      </c>
      <c r="AY606" s="36">
        <f t="shared" si="49"/>
        <v>183</v>
      </c>
      <c r="AZ606" s="37">
        <f t="shared" si="50"/>
        <v>385</v>
      </c>
      <c r="BA606" s="38">
        <f t="shared" si="51"/>
        <v>145</v>
      </c>
      <c r="BB606" s="39">
        <f t="shared" si="52"/>
        <v>181</v>
      </c>
      <c r="BC606" s="43"/>
      <c r="BD606" s="43"/>
      <c r="BE606" s="43">
        <f t="shared" si="53"/>
        <v>1</v>
      </c>
      <c r="BF606" s="43">
        <f t="shared" ref="BF606:BK606" si="2456">POWER($AQ606,BF$3)</f>
        <v>0.4447852761</v>
      </c>
      <c r="BG606" s="43">
        <f t="shared" si="2456"/>
        <v>0.1978339418</v>
      </c>
      <c r="BH606" s="43">
        <f t="shared" si="2456"/>
        <v>0.08799362443</v>
      </c>
      <c r="BI606" s="43">
        <f t="shared" si="2456"/>
        <v>0.03913826853</v>
      </c>
      <c r="BJ606" s="43">
        <f t="shared" si="2456"/>
        <v>0.01740812557</v>
      </c>
      <c r="BK606" s="43">
        <f t="shared" si="2456"/>
        <v>0.00774287794</v>
      </c>
      <c r="BL606" s="43">
        <f t="shared" ref="BL606:BO606" si="2457">$AR606*BE606</f>
        <v>0.4927536232</v>
      </c>
      <c r="BM606" s="43">
        <f t="shared" si="2457"/>
        <v>0.2191695563</v>
      </c>
      <c r="BN606" s="43">
        <f t="shared" si="2457"/>
        <v>0.09748339162</v>
      </c>
      <c r="BO606" s="43">
        <f t="shared" si="2457"/>
        <v>0.04335917725</v>
      </c>
      <c r="BP606" s="43"/>
      <c r="BQ606" s="43"/>
      <c r="BR606" s="43"/>
      <c r="BS606" s="43"/>
      <c r="BT606" s="43"/>
      <c r="BU606" s="43"/>
      <c r="BV606" s="43"/>
      <c r="BW606" s="43"/>
      <c r="BX606" s="43"/>
    </row>
    <row r="607">
      <c r="A607" s="30"/>
      <c r="B607" s="30"/>
      <c r="C607" s="44">
        <f t="shared" si="56"/>
        <v>603</v>
      </c>
      <c r="D607" s="32">
        <f t="shared" si="14"/>
        <v>2430</v>
      </c>
      <c r="E607" s="32">
        <f t="shared" si="15"/>
        <v>2430</v>
      </c>
      <c r="F607" s="33">
        <f t="shared" si="16"/>
        <v>1253</v>
      </c>
      <c r="G607" s="30">
        <f t="shared" si="17"/>
        <v>973</v>
      </c>
      <c r="H607" s="34">
        <f t="shared" si="18"/>
        <v>280</v>
      </c>
      <c r="I607" s="35">
        <f t="shared" si="19"/>
        <v>0.4741873833</v>
      </c>
      <c r="J607" s="35">
        <f t="shared" si="20"/>
        <v>0.4349170979</v>
      </c>
      <c r="K607" s="36">
        <f t="shared" si="21"/>
        <v>461</v>
      </c>
      <c r="L607" s="37">
        <f t="shared" si="22"/>
        <v>512</v>
      </c>
      <c r="M607" s="38">
        <f t="shared" si="23"/>
        <v>122</v>
      </c>
      <c r="N607" s="39">
        <f t="shared" si="24"/>
        <v>158</v>
      </c>
      <c r="O607" s="35">
        <f t="shared" si="25"/>
        <v>0.4737923947</v>
      </c>
      <c r="P607" s="35">
        <f t="shared" si="26"/>
        <v>0.4357142857</v>
      </c>
      <c r="Q607" s="40">
        <f t="shared" si="27"/>
        <v>0.46528332</v>
      </c>
      <c r="R607" s="35">
        <f t="shared" si="28"/>
        <v>0.1924290221</v>
      </c>
      <c r="S607" s="10">
        <f t="shared" si="57"/>
        <v>0.4721861761</v>
      </c>
      <c r="T607" s="10">
        <f t="shared" si="29"/>
        <v>0.6378084388</v>
      </c>
      <c r="U607" s="10">
        <f t="shared" si="30"/>
        <v>0.6378084388</v>
      </c>
      <c r="V607" s="30">
        <f t="shared" si="31"/>
        <v>1253</v>
      </c>
      <c r="W607" s="30">
        <f t="shared" si="32"/>
        <v>583</v>
      </c>
      <c r="X607" s="34">
        <f t="shared" si="33"/>
        <v>592</v>
      </c>
      <c r="Y607" s="36">
        <f t="shared" si="34"/>
        <v>470</v>
      </c>
      <c r="Z607" s="37">
        <f t="shared" ref="Z607:AA607" si="2458">L607</f>
        <v>512</v>
      </c>
      <c r="AA607" s="38">
        <f t="shared" si="2458"/>
        <v>122</v>
      </c>
      <c r="AB607" s="39">
        <f t="shared" si="36"/>
        <v>267</v>
      </c>
      <c r="AC607" s="35">
        <f t="shared" si="37"/>
        <v>0.3136246787</v>
      </c>
      <c r="AD607" s="35">
        <f t="shared" si="38"/>
        <v>0.4786150713</v>
      </c>
      <c r="AE607" s="50">
        <f t="shared" ref="AE607:AF607" si="2459">O607</f>
        <v>0.4737923947</v>
      </c>
      <c r="AF607" s="50">
        <f t="shared" si="2459"/>
        <v>0.4357142857</v>
      </c>
      <c r="AG607" s="52">
        <f t="shared" si="40"/>
        <v>0</v>
      </c>
      <c r="AH607" s="42">
        <v>529.0</v>
      </c>
      <c r="AI607" s="42">
        <v>256.0</v>
      </c>
      <c r="AJ607" s="42">
        <v>225.0</v>
      </c>
      <c r="AK607" s="42">
        <v>42.0</v>
      </c>
      <c r="AL607" s="42">
        <v>0.8426966292134831</v>
      </c>
      <c r="AM607" s="42">
        <v>0.6738853503184713</v>
      </c>
      <c r="AN607" s="42">
        <v>0.5241635687732342</v>
      </c>
      <c r="AO607" s="42">
        <v>0.48596112311015116</v>
      </c>
      <c r="AP607" s="42">
        <v>0.0</v>
      </c>
      <c r="AQ607" s="35">
        <f t="shared" si="41"/>
        <v>0.8426966292</v>
      </c>
      <c r="AR607" s="35">
        <f t="shared" si="42"/>
        <v>0.6738853503</v>
      </c>
      <c r="AS607" s="30">
        <f t="shared" si="43"/>
        <v>0.6255884071</v>
      </c>
      <c r="AT607" s="30">
        <f t="shared" si="44"/>
        <v>0.3243553586</v>
      </c>
      <c r="AU607" s="30">
        <f t="shared" si="45"/>
        <v>0.04829694324</v>
      </c>
      <c r="AV607" s="41">
        <f t="shared" si="46"/>
        <v>0.4179749412</v>
      </c>
      <c r="AW607" s="42">
        <f t="shared" si="47"/>
        <v>0.6384919763</v>
      </c>
      <c r="AX607" s="42">
        <f t="shared" si="48"/>
        <v>0.7119224806</v>
      </c>
      <c r="AY607" s="36">
        <f t="shared" si="49"/>
        <v>633</v>
      </c>
      <c r="AZ607" s="37">
        <f t="shared" si="50"/>
        <v>256</v>
      </c>
      <c r="BA607" s="38">
        <f t="shared" si="51"/>
        <v>225</v>
      </c>
      <c r="BB607" s="39">
        <f t="shared" si="52"/>
        <v>42</v>
      </c>
      <c r="BC607" s="43"/>
      <c r="BD607" s="43"/>
      <c r="BE607" s="43">
        <f t="shared" si="53"/>
        <v>1</v>
      </c>
      <c r="BF607" s="43">
        <f t="shared" ref="BF607:BK607" si="2460">POWER($AQ607,BF$3)</f>
        <v>0.8426966292</v>
      </c>
      <c r="BG607" s="43">
        <f t="shared" si="2460"/>
        <v>0.7101376089</v>
      </c>
      <c r="BH607" s="43">
        <f t="shared" si="2460"/>
        <v>0.5984305693</v>
      </c>
      <c r="BI607" s="43">
        <f t="shared" si="2460"/>
        <v>0.5042954236</v>
      </c>
      <c r="BJ607" s="43">
        <f t="shared" si="2460"/>
        <v>0.4249680536</v>
      </c>
      <c r="BK607" s="43">
        <f t="shared" si="2460"/>
        <v>0.3581191463</v>
      </c>
      <c r="BL607" s="43">
        <f t="shared" ref="BL607:BO607" si="2461">$AR607*BE607</f>
        <v>0.6738853503</v>
      </c>
      <c r="BM607" s="43">
        <f t="shared" si="2461"/>
        <v>0.5678809132</v>
      </c>
      <c r="BN607" s="43">
        <f t="shared" si="2461"/>
        <v>0.4785513313</v>
      </c>
      <c r="BO607" s="43">
        <f t="shared" si="2461"/>
        <v>0.4032735938</v>
      </c>
      <c r="BP607" s="43"/>
      <c r="BQ607" s="43"/>
      <c r="BR607" s="43"/>
      <c r="BS607" s="43"/>
      <c r="BT607" s="43"/>
      <c r="BU607" s="43"/>
      <c r="BV607" s="43"/>
      <c r="BW607" s="43"/>
      <c r="BX607" s="43"/>
    </row>
    <row r="608">
      <c r="A608" s="30"/>
      <c r="B608" s="30"/>
      <c r="C608" s="44">
        <f t="shared" si="56"/>
        <v>604</v>
      </c>
      <c r="D608" s="32">
        <f t="shared" si="14"/>
        <v>3149</v>
      </c>
      <c r="E608" s="32">
        <f t="shared" si="15"/>
        <v>3149</v>
      </c>
      <c r="F608" s="33">
        <f t="shared" si="16"/>
        <v>1638</v>
      </c>
      <c r="G608" s="30">
        <f t="shared" si="17"/>
        <v>1232</v>
      </c>
      <c r="H608" s="34">
        <f t="shared" si="18"/>
        <v>406</v>
      </c>
      <c r="I608" s="35">
        <f t="shared" si="19"/>
        <v>0.4068218587</v>
      </c>
      <c r="J608" s="35">
        <f t="shared" si="20"/>
        <v>0.4554281247</v>
      </c>
      <c r="K608" s="36">
        <f t="shared" si="21"/>
        <v>501</v>
      </c>
      <c r="L608" s="37">
        <f t="shared" si="22"/>
        <v>731</v>
      </c>
      <c r="M608" s="38">
        <f t="shared" si="23"/>
        <v>185</v>
      </c>
      <c r="N608" s="39">
        <f t="shared" si="24"/>
        <v>221</v>
      </c>
      <c r="O608" s="35">
        <f t="shared" si="25"/>
        <v>0.4066558442</v>
      </c>
      <c r="P608" s="35">
        <f t="shared" si="26"/>
        <v>0.4556650246</v>
      </c>
      <c r="Q608" s="40">
        <f t="shared" si="27"/>
        <v>0.4188034188</v>
      </c>
      <c r="R608" s="35">
        <f t="shared" si="28"/>
        <v>0.2019650655</v>
      </c>
      <c r="S608" s="10">
        <f t="shared" si="57"/>
        <v>0.4474466866</v>
      </c>
      <c r="T608" s="10">
        <f t="shared" si="29"/>
        <v>0.5913114126</v>
      </c>
      <c r="U608" s="10">
        <f t="shared" si="30"/>
        <v>0.5913114126</v>
      </c>
      <c r="V608" s="30">
        <f t="shared" si="31"/>
        <v>1638</v>
      </c>
      <c r="W608" s="30">
        <f t="shared" si="32"/>
        <v>686</v>
      </c>
      <c r="X608" s="34">
        <f t="shared" si="33"/>
        <v>733</v>
      </c>
      <c r="Y608" s="36">
        <f t="shared" si="34"/>
        <v>548</v>
      </c>
      <c r="Z608" s="37">
        <f t="shared" ref="Z608:AA608" si="2462">L608</f>
        <v>731</v>
      </c>
      <c r="AA608" s="38">
        <f t="shared" si="2462"/>
        <v>185</v>
      </c>
      <c r="AB608" s="39">
        <f t="shared" si="36"/>
        <v>379</v>
      </c>
      <c r="AC608" s="35">
        <f t="shared" si="37"/>
        <v>0.3280141844</v>
      </c>
      <c r="AD608" s="35">
        <f t="shared" si="38"/>
        <v>0.4284597342</v>
      </c>
      <c r="AE608" s="50">
        <f t="shared" ref="AE608:AF608" si="2463">O608</f>
        <v>0.4066558442</v>
      </c>
      <c r="AF608" s="50">
        <f t="shared" si="2463"/>
        <v>0.4556650246</v>
      </c>
      <c r="AG608" s="52">
        <f t="shared" si="40"/>
        <v>0</v>
      </c>
      <c r="AH608" s="42">
        <v>269.0</v>
      </c>
      <c r="AI608" s="42">
        <v>147.0</v>
      </c>
      <c r="AJ608" s="42">
        <v>112.0</v>
      </c>
      <c r="AK608" s="42">
        <v>43.0</v>
      </c>
      <c r="AL608" s="42">
        <v>0.7225806451612903</v>
      </c>
      <c r="AM608" s="42">
        <v>0.6466346153846154</v>
      </c>
      <c r="AN608" s="42">
        <v>0.44106463878326996</v>
      </c>
      <c r="AO608" s="42">
        <v>0.398576512455516</v>
      </c>
      <c r="AP608" s="42">
        <v>0.0</v>
      </c>
      <c r="AQ608" s="35">
        <f t="shared" si="41"/>
        <v>0.7225806452</v>
      </c>
      <c r="AR608" s="35">
        <f t="shared" si="42"/>
        <v>0.6466346154</v>
      </c>
      <c r="AS608" s="30">
        <f t="shared" si="43"/>
        <v>0.5980775662</v>
      </c>
      <c r="AT608" s="30">
        <f t="shared" si="44"/>
        <v>0.2968445177</v>
      </c>
      <c r="AU608" s="30">
        <f t="shared" si="45"/>
        <v>0.04855704919</v>
      </c>
      <c r="AV608" s="41">
        <f t="shared" si="46"/>
        <v>0.3956063188</v>
      </c>
      <c r="AW608" s="42">
        <f t="shared" si="47"/>
        <v>0.5523764371</v>
      </c>
      <c r="AX608" s="42">
        <f t="shared" si="48"/>
        <v>0.6262024056</v>
      </c>
      <c r="AY608" s="36">
        <f t="shared" si="49"/>
        <v>246</v>
      </c>
      <c r="AZ608" s="37">
        <f t="shared" si="50"/>
        <v>147</v>
      </c>
      <c r="BA608" s="38">
        <f t="shared" si="51"/>
        <v>112</v>
      </c>
      <c r="BB608" s="39">
        <f t="shared" si="52"/>
        <v>43</v>
      </c>
      <c r="BC608" s="43"/>
      <c r="BD608" s="43"/>
      <c r="BE608" s="43">
        <f t="shared" si="53"/>
        <v>1</v>
      </c>
      <c r="BF608" s="43">
        <f t="shared" ref="BF608:BK608" si="2464">POWER($AQ608,BF$3)</f>
        <v>0.7225806452</v>
      </c>
      <c r="BG608" s="43">
        <f t="shared" si="2464"/>
        <v>0.5221227888</v>
      </c>
      <c r="BH608" s="43">
        <f t="shared" si="2464"/>
        <v>0.3772758216</v>
      </c>
      <c r="BI608" s="43">
        <f t="shared" si="2464"/>
        <v>0.2726122065</v>
      </c>
      <c r="BJ608" s="43">
        <f t="shared" si="2464"/>
        <v>0.1969843041</v>
      </c>
      <c r="BK608" s="43">
        <f t="shared" si="2464"/>
        <v>0.1423370455</v>
      </c>
      <c r="BL608" s="43">
        <f t="shared" ref="BL608:BO608" si="2465">$AR608*BE608</f>
        <v>0.6466346154</v>
      </c>
      <c r="BM608" s="43">
        <f t="shared" si="2465"/>
        <v>0.4672456576</v>
      </c>
      <c r="BN608" s="43">
        <f t="shared" si="2465"/>
        <v>0.3376226687</v>
      </c>
      <c r="BO608" s="43">
        <f t="shared" si="2465"/>
        <v>0.2439596058</v>
      </c>
      <c r="BP608" s="43"/>
      <c r="BQ608" s="43"/>
      <c r="BR608" s="43"/>
      <c r="BS608" s="43"/>
      <c r="BT608" s="43"/>
      <c r="BU608" s="43"/>
      <c r="BV608" s="43"/>
      <c r="BW608" s="43"/>
      <c r="BX608" s="43"/>
    </row>
    <row r="609">
      <c r="A609" s="30"/>
      <c r="B609" s="30"/>
      <c r="C609" s="44">
        <f t="shared" si="56"/>
        <v>605</v>
      </c>
      <c r="D609" s="32">
        <f t="shared" si="14"/>
        <v>1367</v>
      </c>
      <c r="E609" s="32">
        <f t="shared" si="15"/>
        <v>1367</v>
      </c>
      <c r="F609" s="33">
        <f t="shared" si="16"/>
        <v>676</v>
      </c>
      <c r="G609" s="30">
        <f t="shared" si="17"/>
        <v>327</v>
      </c>
      <c r="H609" s="34">
        <f t="shared" si="18"/>
        <v>349</v>
      </c>
      <c r="I609" s="35">
        <f t="shared" si="19"/>
        <v>0.4493264064</v>
      </c>
      <c r="J609" s="35">
        <f t="shared" si="20"/>
        <v>0.5802028223</v>
      </c>
      <c r="K609" s="36">
        <f t="shared" si="21"/>
        <v>147</v>
      </c>
      <c r="L609" s="37">
        <f t="shared" si="22"/>
        <v>180</v>
      </c>
      <c r="M609" s="38">
        <f t="shared" si="23"/>
        <v>202</v>
      </c>
      <c r="N609" s="39">
        <f t="shared" si="24"/>
        <v>147</v>
      </c>
      <c r="O609" s="35">
        <f t="shared" si="25"/>
        <v>0.4495412844</v>
      </c>
      <c r="P609" s="35">
        <f t="shared" si="26"/>
        <v>0.5787965616</v>
      </c>
      <c r="Q609" s="40">
        <f t="shared" si="27"/>
        <v>0.5162721893</v>
      </c>
      <c r="R609" s="35">
        <f t="shared" si="28"/>
        <v>0.5287958115</v>
      </c>
      <c r="S609" s="10">
        <f t="shared" si="57"/>
        <v>0.6909774679</v>
      </c>
      <c r="T609" s="10">
        <f t="shared" si="29"/>
        <v>0.7869427205</v>
      </c>
      <c r="U609" s="10">
        <f t="shared" si="30"/>
        <v>0.7869427205</v>
      </c>
      <c r="V609" s="30">
        <f t="shared" si="31"/>
        <v>676</v>
      </c>
      <c r="W609" s="30">
        <f t="shared" si="32"/>
        <v>349</v>
      </c>
      <c r="X609" s="34">
        <f t="shared" si="33"/>
        <v>467</v>
      </c>
      <c r="Y609" s="36">
        <f t="shared" si="34"/>
        <v>265</v>
      </c>
      <c r="Z609" s="37">
        <f t="shared" ref="Z609:AA609" si="2466">L609</f>
        <v>180</v>
      </c>
      <c r="AA609" s="38">
        <f t="shared" si="2466"/>
        <v>202</v>
      </c>
      <c r="AB609" s="39">
        <f t="shared" si="36"/>
        <v>72</v>
      </c>
      <c r="AC609" s="35">
        <f t="shared" si="37"/>
        <v>0.7372262774</v>
      </c>
      <c r="AD609" s="35">
        <f t="shared" si="38"/>
        <v>0.595505618</v>
      </c>
      <c r="AE609" s="50">
        <f t="shared" ref="AE609:AF609" si="2467">O609</f>
        <v>0.4495412844</v>
      </c>
      <c r="AF609" s="50">
        <f t="shared" si="2467"/>
        <v>0.5787965616</v>
      </c>
      <c r="AG609" s="52">
        <f t="shared" si="40"/>
        <v>0</v>
      </c>
      <c r="AH609" s="42">
        <v>256.0</v>
      </c>
      <c r="AI609" s="42">
        <v>195.0</v>
      </c>
      <c r="AJ609" s="42">
        <v>69.0</v>
      </c>
      <c r="AK609" s="42">
        <v>35.0</v>
      </c>
      <c r="AL609" s="42">
        <v>0.6634615384615384</v>
      </c>
      <c r="AM609" s="42">
        <v>0.5676274944567627</v>
      </c>
      <c r="AN609" s="42">
        <v>0.3729903536977492</v>
      </c>
      <c r="AO609" s="42">
        <v>0.359375</v>
      </c>
      <c r="AP609" s="42">
        <v>0.0</v>
      </c>
      <c r="AQ609" s="35">
        <f t="shared" si="41"/>
        <v>0.6634615385</v>
      </c>
      <c r="AR609" s="35">
        <f t="shared" si="42"/>
        <v>0.5676274945</v>
      </c>
      <c r="AS609" s="30">
        <f t="shared" si="43"/>
        <v>0.5819903361</v>
      </c>
      <c r="AT609" s="30">
        <f t="shared" si="44"/>
        <v>0.2807572877</v>
      </c>
      <c r="AU609" s="30">
        <f t="shared" si="45"/>
        <v>-0.01436284168</v>
      </c>
      <c r="AV609" s="41">
        <f t="shared" si="46"/>
        <v>0.3850782198</v>
      </c>
      <c r="AW609" s="42">
        <f t="shared" si="47"/>
        <v>0.5094143047</v>
      </c>
      <c r="AX609" s="42">
        <f t="shared" si="48"/>
        <v>0.4875770902</v>
      </c>
      <c r="AY609" s="36">
        <f t="shared" si="49"/>
        <v>186</v>
      </c>
      <c r="AZ609" s="37">
        <f t="shared" si="50"/>
        <v>195</v>
      </c>
      <c r="BA609" s="38">
        <f t="shared" si="51"/>
        <v>69</v>
      </c>
      <c r="BB609" s="39">
        <f t="shared" si="52"/>
        <v>35</v>
      </c>
      <c r="BC609" s="43"/>
      <c r="BD609" s="43"/>
      <c r="BE609" s="43">
        <f t="shared" si="53"/>
        <v>1</v>
      </c>
      <c r="BF609" s="43">
        <f t="shared" ref="BF609:BK609" si="2468">POWER($AQ609,BF$3)</f>
        <v>0.6634615385</v>
      </c>
      <c r="BG609" s="43">
        <f t="shared" si="2468"/>
        <v>0.440181213</v>
      </c>
      <c r="BH609" s="43">
        <f t="shared" si="2468"/>
        <v>0.2920433048</v>
      </c>
      <c r="BI609" s="43">
        <f t="shared" si="2468"/>
        <v>0.1937595003</v>
      </c>
      <c r="BJ609" s="43">
        <f t="shared" si="2468"/>
        <v>0.1285519762</v>
      </c>
      <c r="BK609" s="43">
        <f t="shared" si="2468"/>
        <v>0.08528929187</v>
      </c>
      <c r="BL609" s="43">
        <f t="shared" ref="BL609:BO609" si="2469">$AR609*BE609</f>
        <v>0.5676274945</v>
      </c>
      <c r="BM609" s="43">
        <f t="shared" si="2469"/>
        <v>0.3765990107</v>
      </c>
      <c r="BN609" s="43">
        <f t="shared" si="2469"/>
        <v>0.2498589591</v>
      </c>
      <c r="BO609" s="43">
        <f t="shared" si="2469"/>
        <v>0.1657718094</v>
      </c>
      <c r="BP609" s="43"/>
      <c r="BQ609" s="43"/>
      <c r="BR609" s="43"/>
      <c r="BS609" s="43"/>
      <c r="BT609" s="43"/>
      <c r="BU609" s="43"/>
      <c r="BV609" s="43"/>
      <c r="BW609" s="43"/>
      <c r="BX609" s="43"/>
    </row>
    <row r="610">
      <c r="A610" s="30"/>
      <c r="B610" s="30"/>
      <c r="C610" s="44">
        <f t="shared" si="56"/>
        <v>606</v>
      </c>
      <c r="D610" s="32">
        <f t="shared" si="14"/>
        <v>1408</v>
      </c>
      <c r="E610" s="32">
        <f t="shared" si="15"/>
        <v>1408</v>
      </c>
      <c r="F610" s="33">
        <f t="shared" si="16"/>
        <v>608</v>
      </c>
      <c r="G610" s="30">
        <f t="shared" si="17"/>
        <v>490</v>
      </c>
      <c r="H610" s="34">
        <f t="shared" si="18"/>
        <v>118</v>
      </c>
      <c r="I610" s="35">
        <f t="shared" si="19"/>
        <v>0.2915718947</v>
      </c>
      <c r="J610" s="35">
        <f t="shared" si="20"/>
        <v>0.1864901773</v>
      </c>
      <c r="K610" s="36">
        <f t="shared" si="21"/>
        <v>143</v>
      </c>
      <c r="L610" s="37">
        <f t="shared" si="22"/>
        <v>347</v>
      </c>
      <c r="M610" s="38">
        <f t="shared" si="23"/>
        <v>22</v>
      </c>
      <c r="N610" s="39">
        <f t="shared" si="24"/>
        <v>96</v>
      </c>
      <c r="O610" s="35">
        <f t="shared" si="25"/>
        <v>0.2918367347</v>
      </c>
      <c r="P610" s="35">
        <f t="shared" si="26"/>
        <v>0.186440678</v>
      </c>
      <c r="Q610" s="40">
        <f t="shared" si="27"/>
        <v>0.2713815789</v>
      </c>
      <c r="R610" s="35">
        <f t="shared" si="28"/>
        <v>0.05962059621</v>
      </c>
      <c r="S610" s="10">
        <f t="shared" si="57"/>
        <v>0.5923707089</v>
      </c>
      <c r="T610" s="10">
        <f t="shared" si="29"/>
        <v>0.9175653809</v>
      </c>
      <c r="U610" s="10">
        <f t="shared" si="30"/>
        <v>0.9175653809</v>
      </c>
      <c r="V610" s="30">
        <f t="shared" si="31"/>
        <v>608</v>
      </c>
      <c r="W610" s="30">
        <f t="shared" si="32"/>
        <v>165</v>
      </c>
      <c r="X610" s="34">
        <f t="shared" si="33"/>
        <v>360</v>
      </c>
      <c r="Y610" s="36">
        <f t="shared" si="34"/>
        <v>338</v>
      </c>
      <c r="Z610" s="37">
        <f t="shared" ref="Z610:AA610" si="2470">L610</f>
        <v>347</v>
      </c>
      <c r="AA610" s="38">
        <f t="shared" si="2470"/>
        <v>22</v>
      </c>
      <c r="AB610" s="39">
        <f t="shared" si="36"/>
        <v>30</v>
      </c>
      <c r="AC610" s="35">
        <f t="shared" si="37"/>
        <v>0.4230769231</v>
      </c>
      <c r="AD610" s="35">
        <f t="shared" si="38"/>
        <v>0.4934306569</v>
      </c>
      <c r="AE610" s="50">
        <f t="shared" ref="AE610:AF610" si="2471">O610</f>
        <v>0.2918367347</v>
      </c>
      <c r="AF610" s="50">
        <f t="shared" si="2471"/>
        <v>0.186440678</v>
      </c>
      <c r="AG610" s="52">
        <f t="shared" si="40"/>
        <v>0</v>
      </c>
      <c r="AH610" s="42">
        <v>273.0</v>
      </c>
      <c r="AI610" s="42">
        <v>249.0</v>
      </c>
      <c r="AJ610" s="42">
        <v>63.0</v>
      </c>
      <c r="AK610" s="42">
        <v>39.0</v>
      </c>
      <c r="AL610" s="42">
        <v>0.6176470588235294</v>
      </c>
      <c r="AM610" s="42">
        <v>0.5229885057471264</v>
      </c>
      <c r="AN610" s="42">
        <v>0.3064066852367688</v>
      </c>
      <c r="AO610" s="42">
        <v>0.3423913043478261</v>
      </c>
      <c r="AP610" s="42">
        <v>0.0</v>
      </c>
      <c r="AQ610" s="35">
        <f t="shared" si="41"/>
        <v>0.6176470588</v>
      </c>
      <c r="AR610" s="35">
        <f t="shared" si="42"/>
        <v>0.5229885057</v>
      </c>
      <c r="AS610" s="30">
        <f t="shared" si="43"/>
        <v>0.5684081962</v>
      </c>
      <c r="AT610" s="30">
        <f t="shared" si="44"/>
        <v>0.2671751477</v>
      </c>
      <c r="AU610" s="30">
        <f t="shared" si="45"/>
        <v>-0.04541969047</v>
      </c>
      <c r="AV610" s="41">
        <f t="shared" si="46"/>
        <v>0.3771337708</v>
      </c>
      <c r="AW610" s="42">
        <f t="shared" si="47"/>
        <v>0.4758521035</v>
      </c>
      <c r="AX610" s="42">
        <f t="shared" si="48"/>
        <v>0.4067961643</v>
      </c>
      <c r="AY610" s="36">
        <f t="shared" si="49"/>
        <v>171</v>
      </c>
      <c r="AZ610" s="37">
        <f t="shared" si="50"/>
        <v>249</v>
      </c>
      <c r="BA610" s="38">
        <f t="shared" si="51"/>
        <v>63</v>
      </c>
      <c r="BB610" s="39">
        <f t="shared" si="52"/>
        <v>39</v>
      </c>
      <c r="BC610" s="43"/>
      <c r="BD610" s="43"/>
      <c r="BE610" s="43">
        <f t="shared" si="53"/>
        <v>1</v>
      </c>
      <c r="BF610" s="43">
        <f t="shared" ref="BF610:BK610" si="2472">POWER($AQ610,BF$3)</f>
        <v>0.6176470588</v>
      </c>
      <c r="BG610" s="43">
        <f t="shared" si="2472"/>
        <v>0.3814878893</v>
      </c>
      <c r="BH610" s="43">
        <f t="shared" si="2472"/>
        <v>0.2356248728</v>
      </c>
      <c r="BI610" s="43">
        <f t="shared" si="2472"/>
        <v>0.1455330097</v>
      </c>
      <c r="BJ610" s="43">
        <f t="shared" si="2472"/>
        <v>0.08988803538</v>
      </c>
      <c r="BK610" s="43">
        <f t="shared" si="2472"/>
        <v>0.05551908068</v>
      </c>
      <c r="BL610" s="43">
        <f t="shared" ref="BL610:BO610" si="2473">$AR610*BE610</f>
        <v>0.5229885057</v>
      </c>
      <c r="BM610" s="43">
        <f t="shared" si="2473"/>
        <v>0.3230223124</v>
      </c>
      <c r="BN610" s="43">
        <f t="shared" si="2473"/>
        <v>0.1995137812</v>
      </c>
      <c r="BO610" s="43">
        <f t="shared" si="2473"/>
        <v>0.1232291001</v>
      </c>
      <c r="BP610" s="43"/>
      <c r="BQ610" s="43"/>
      <c r="BR610" s="43"/>
      <c r="BS610" s="43"/>
      <c r="BT610" s="43"/>
      <c r="BU610" s="43"/>
      <c r="BV610" s="43"/>
      <c r="BW610" s="43"/>
      <c r="BX610" s="43"/>
    </row>
    <row r="611">
      <c r="A611" s="30"/>
      <c r="B611" s="30"/>
      <c r="C611" s="44">
        <f t="shared" si="56"/>
        <v>607</v>
      </c>
      <c r="D611" s="32">
        <f t="shared" si="14"/>
        <v>1021</v>
      </c>
      <c r="E611" s="32">
        <f t="shared" si="15"/>
        <v>1021</v>
      </c>
      <c r="F611" s="33">
        <f t="shared" si="16"/>
        <v>649</v>
      </c>
      <c r="G611" s="30">
        <f t="shared" si="17"/>
        <v>549</v>
      </c>
      <c r="H611" s="34">
        <f t="shared" si="18"/>
        <v>100</v>
      </c>
      <c r="I611" s="35">
        <f t="shared" si="19"/>
        <v>0.3455134106</v>
      </c>
      <c r="J611" s="35">
        <f t="shared" si="20"/>
        <v>0.36452899</v>
      </c>
      <c r="K611" s="36">
        <f t="shared" si="21"/>
        <v>190</v>
      </c>
      <c r="L611" s="37">
        <f t="shared" si="22"/>
        <v>359</v>
      </c>
      <c r="M611" s="38">
        <f t="shared" si="23"/>
        <v>36</v>
      </c>
      <c r="N611" s="39">
        <f t="shared" si="24"/>
        <v>64</v>
      </c>
      <c r="O611" s="35">
        <f t="shared" si="25"/>
        <v>0.3460837887</v>
      </c>
      <c r="P611" s="35">
        <f t="shared" si="26"/>
        <v>0.36</v>
      </c>
      <c r="Q611" s="40">
        <f t="shared" si="27"/>
        <v>0.3482280431</v>
      </c>
      <c r="R611" s="35">
        <f t="shared" si="28"/>
        <v>0.09113924051</v>
      </c>
      <c r="S611" s="10">
        <f t="shared" si="57"/>
        <v>0.3073613092</v>
      </c>
      <c r="T611" s="10">
        <f t="shared" si="29"/>
        <v>0.4307022914</v>
      </c>
      <c r="U611" s="10">
        <f t="shared" si="30"/>
        <v>0.4307022914</v>
      </c>
      <c r="V611" s="30">
        <f t="shared" si="31"/>
        <v>649</v>
      </c>
      <c r="W611" s="30">
        <f t="shared" si="32"/>
        <v>226</v>
      </c>
      <c r="X611" s="34">
        <f t="shared" si="33"/>
        <v>226</v>
      </c>
      <c r="Y611" s="36">
        <f t="shared" si="34"/>
        <v>190</v>
      </c>
      <c r="Z611" s="37">
        <f t="shared" ref="Z611:AA611" si="2474">L611</f>
        <v>359</v>
      </c>
      <c r="AA611" s="38">
        <f t="shared" si="2474"/>
        <v>36</v>
      </c>
      <c r="AB611" s="39">
        <f t="shared" si="36"/>
        <v>251</v>
      </c>
      <c r="AC611" s="35">
        <f t="shared" si="37"/>
        <v>0.1254355401</v>
      </c>
      <c r="AD611" s="35">
        <f t="shared" si="38"/>
        <v>0.3460837887</v>
      </c>
      <c r="AE611" s="50">
        <f t="shared" ref="AE611:AF611" si="2475">O611</f>
        <v>0.3460837887</v>
      </c>
      <c r="AF611" s="50">
        <f t="shared" si="2475"/>
        <v>0.36</v>
      </c>
      <c r="AG611" s="52">
        <f t="shared" si="40"/>
        <v>0</v>
      </c>
      <c r="AH611" s="42">
        <v>482.0</v>
      </c>
      <c r="AI611" s="42">
        <v>250.0</v>
      </c>
      <c r="AJ611" s="42">
        <v>234.0</v>
      </c>
      <c r="AK611" s="42">
        <v>139.0</v>
      </c>
      <c r="AL611" s="42">
        <v>0.6273458445040214</v>
      </c>
      <c r="AM611" s="42">
        <v>0.6584699453551912</v>
      </c>
      <c r="AN611" s="42">
        <v>0.648876404494382</v>
      </c>
      <c r="AO611" s="42">
        <v>0.6481994459833795</v>
      </c>
      <c r="AP611" s="42">
        <v>0.0</v>
      </c>
      <c r="AQ611" s="35">
        <f t="shared" si="41"/>
        <v>0.6273458445</v>
      </c>
      <c r="AR611" s="35">
        <f t="shared" si="42"/>
        <v>0.6584699454</v>
      </c>
      <c r="AS611" s="30">
        <f t="shared" si="43"/>
        <v>0.5713635171</v>
      </c>
      <c r="AT611" s="30">
        <f t="shared" si="44"/>
        <v>0.2701304686</v>
      </c>
      <c r="AU611" s="30">
        <f t="shared" si="45"/>
        <v>0.08710642827</v>
      </c>
      <c r="AV611" s="41">
        <f t="shared" si="46"/>
        <v>0.3788000991</v>
      </c>
      <c r="AW611" s="42">
        <f t="shared" si="47"/>
        <v>0.4829768518</v>
      </c>
      <c r="AX611" s="42">
        <f t="shared" si="48"/>
        <v>0.615413162</v>
      </c>
      <c r="AY611" s="36">
        <f t="shared" si="49"/>
        <v>400</v>
      </c>
      <c r="AZ611" s="37">
        <f t="shared" si="50"/>
        <v>250</v>
      </c>
      <c r="BA611" s="38">
        <f t="shared" si="51"/>
        <v>234</v>
      </c>
      <c r="BB611" s="39">
        <f t="shared" si="52"/>
        <v>139</v>
      </c>
      <c r="BC611" s="43"/>
      <c r="BD611" s="43"/>
      <c r="BE611" s="43">
        <f t="shared" si="53"/>
        <v>1</v>
      </c>
      <c r="BF611" s="43">
        <f t="shared" ref="BF611:BK611" si="2476">POWER($AQ611,BF$3)</f>
        <v>0.6273458445</v>
      </c>
      <c r="BG611" s="43">
        <f t="shared" si="2476"/>
        <v>0.3935628086</v>
      </c>
      <c r="BH611" s="43">
        <f t="shared" si="2476"/>
        <v>0.2468999925</v>
      </c>
      <c r="BI611" s="43">
        <f t="shared" si="2476"/>
        <v>0.1548916843</v>
      </c>
      <c r="BJ611" s="43">
        <f t="shared" si="2476"/>
        <v>0.09717065451</v>
      </c>
      <c r="BK611" s="43">
        <f t="shared" si="2476"/>
        <v>0.06095960631</v>
      </c>
      <c r="BL611" s="43">
        <f t="shared" ref="BL611:BO611" si="2477">$AR611*BE611</f>
        <v>0.6584699454</v>
      </c>
      <c r="BM611" s="43">
        <f t="shared" si="2477"/>
        <v>0.4130883839</v>
      </c>
      <c r="BN611" s="43">
        <f t="shared" si="2477"/>
        <v>0.2591492811</v>
      </c>
      <c r="BO611" s="43">
        <f t="shared" si="2477"/>
        <v>0.1625762246</v>
      </c>
      <c r="BP611" s="43"/>
      <c r="BQ611" s="43"/>
      <c r="BR611" s="43"/>
      <c r="BS611" s="43"/>
      <c r="BT611" s="43"/>
      <c r="BU611" s="43"/>
      <c r="BV611" s="43"/>
      <c r="BW611" s="43"/>
      <c r="BX611" s="43"/>
    </row>
    <row r="612">
      <c r="A612" s="30"/>
      <c r="B612" s="30"/>
      <c r="C612" s="44">
        <f t="shared" si="56"/>
        <v>608</v>
      </c>
      <c r="D612" s="32">
        <f t="shared" si="14"/>
        <v>1536</v>
      </c>
      <c r="E612" s="32">
        <f t="shared" si="15"/>
        <v>1536</v>
      </c>
      <c r="F612" s="33">
        <f t="shared" si="16"/>
        <v>870</v>
      </c>
      <c r="G612" s="30">
        <f t="shared" si="17"/>
        <v>710</v>
      </c>
      <c r="H612" s="34">
        <f t="shared" si="18"/>
        <v>160</v>
      </c>
      <c r="I612" s="35">
        <f t="shared" si="19"/>
        <v>0.4098171083</v>
      </c>
      <c r="J612" s="35">
        <f t="shared" si="20"/>
        <v>0.4638809723</v>
      </c>
      <c r="K612" s="36">
        <f t="shared" si="21"/>
        <v>291</v>
      </c>
      <c r="L612" s="37">
        <f t="shared" si="22"/>
        <v>419</v>
      </c>
      <c r="M612" s="38">
        <f t="shared" si="23"/>
        <v>74</v>
      </c>
      <c r="N612" s="39">
        <f t="shared" si="24"/>
        <v>86</v>
      </c>
      <c r="O612" s="35">
        <f t="shared" si="25"/>
        <v>0.4098591549</v>
      </c>
      <c r="P612" s="35">
        <f t="shared" si="26"/>
        <v>0.4625</v>
      </c>
      <c r="Q612" s="40">
        <f t="shared" si="27"/>
        <v>0.4195402299</v>
      </c>
      <c r="R612" s="35">
        <f t="shared" si="28"/>
        <v>0.1501014199</v>
      </c>
      <c r="S612" s="10">
        <f t="shared" si="57"/>
        <v>0.6786652174</v>
      </c>
      <c r="T612" s="10">
        <f t="shared" si="29"/>
        <v>1.002666685</v>
      </c>
      <c r="U612" s="10">
        <f t="shared" si="30"/>
        <v>1</v>
      </c>
      <c r="V612" s="30">
        <f t="shared" si="31"/>
        <v>870</v>
      </c>
      <c r="W612" s="30">
        <f t="shared" si="32"/>
        <v>365</v>
      </c>
      <c r="X612" s="34">
        <f t="shared" si="33"/>
        <v>590</v>
      </c>
      <c r="Y612" s="36">
        <f t="shared" si="34"/>
        <v>516</v>
      </c>
      <c r="Z612" s="37">
        <f t="shared" ref="Z612:AA612" si="2478">L612</f>
        <v>419</v>
      </c>
      <c r="AA612" s="38">
        <f t="shared" si="2478"/>
        <v>74</v>
      </c>
      <c r="AB612" s="39">
        <f t="shared" si="36"/>
        <v>0</v>
      </c>
      <c r="AC612" s="35">
        <f t="shared" si="37"/>
        <v>1</v>
      </c>
      <c r="AD612" s="35">
        <f t="shared" si="38"/>
        <v>0.5518716578</v>
      </c>
      <c r="AE612" s="50">
        <f t="shared" ref="AE612:AF612" si="2479">O612</f>
        <v>0.4098591549</v>
      </c>
      <c r="AF612" s="50">
        <f t="shared" si="2479"/>
        <v>0.4625</v>
      </c>
      <c r="AG612" s="52">
        <f t="shared" si="40"/>
        <v>1</v>
      </c>
      <c r="AH612" s="42">
        <v>316.0</v>
      </c>
      <c r="AI612" s="42">
        <v>373.0</v>
      </c>
      <c r="AJ612" s="42">
        <v>116.0</v>
      </c>
      <c r="AK612" s="42">
        <v>219.0</v>
      </c>
      <c r="AL612" s="42">
        <v>0.34626865671641793</v>
      </c>
      <c r="AM612" s="42">
        <v>0.45863570391872277</v>
      </c>
      <c r="AN612" s="42">
        <v>0.45863570391872277</v>
      </c>
      <c r="AO612" s="42">
        <v>0.4915254237288136</v>
      </c>
      <c r="AP612" s="42">
        <v>0.0</v>
      </c>
      <c r="AQ612" s="35">
        <f t="shared" si="41"/>
        <v>0.3462686567</v>
      </c>
      <c r="AR612" s="35">
        <f t="shared" si="42"/>
        <v>0.4586357039</v>
      </c>
      <c r="AS612" s="30">
        <f t="shared" si="43"/>
        <v>0.4691889481</v>
      </c>
      <c r="AT612" s="30">
        <f t="shared" si="44"/>
        <v>0.1679558996</v>
      </c>
      <c r="AU612" s="30">
        <f t="shared" si="45"/>
        <v>-0.01055324421</v>
      </c>
      <c r="AV612" s="41">
        <f t="shared" si="46"/>
        <v>0.3337859281</v>
      </c>
      <c r="AW612" s="42">
        <f t="shared" si="47"/>
        <v>0.2721315554</v>
      </c>
      <c r="AX612" s="42">
        <f t="shared" si="48"/>
        <v>0.2560864396</v>
      </c>
      <c r="AY612" s="36">
        <f t="shared" si="49"/>
        <v>128</v>
      </c>
      <c r="AZ612" s="37">
        <f t="shared" si="50"/>
        <v>373</v>
      </c>
      <c r="BA612" s="38">
        <f t="shared" si="51"/>
        <v>116</v>
      </c>
      <c r="BB612" s="39">
        <f t="shared" si="52"/>
        <v>219</v>
      </c>
      <c r="BC612" s="43"/>
      <c r="BD612" s="43"/>
      <c r="BE612" s="43">
        <f t="shared" si="53"/>
        <v>1</v>
      </c>
      <c r="BF612" s="43">
        <f t="shared" ref="BF612:BK612" si="2480">POWER($AQ612,BF$3)</f>
        <v>0.3462686567</v>
      </c>
      <c r="BG612" s="43">
        <f t="shared" si="2480"/>
        <v>0.1199019826</v>
      </c>
      <c r="BH612" s="43">
        <f t="shared" si="2480"/>
        <v>0.04151829846</v>
      </c>
      <c r="BI612" s="43">
        <f t="shared" si="2480"/>
        <v>0.01437648544</v>
      </c>
      <c r="BJ612" s="43">
        <f t="shared" si="2480"/>
        <v>0.004978126301</v>
      </c>
      <c r="BK612" s="43">
        <f t="shared" si="2480"/>
        <v>0.001723769107</v>
      </c>
      <c r="BL612" s="43">
        <f t="shared" ref="BL612:BO612" si="2481">$AR612*BE612</f>
        <v>0.4586357039</v>
      </c>
      <c r="BM612" s="43">
        <f t="shared" si="2481"/>
        <v>0.1588111691</v>
      </c>
      <c r="BN612" s="43">
        <f t="shared" si="2481"/>
        <v>0.0549913302</v>
      </c>
      <c r="BO612" s="43">
        <f t="shared" si="2481"/>
        <v>0.01904177404</v>
      </c>
      <c r="BP612" s="43"/>
      <c r="BQ612" s="43"/>
      <c r="BR612" s="43"/>
      <c r="BS612" s="43"/>
      <c r="BT612" s="43"/>
      <c r="BU612" s="43"/>
      <c r="BV612" s="43"/>
      <c r="BW612" s="43"/>
      <c r="BX612" s="43"/>
    </row>
    <row r="613">
      <c r="A613" s="30"/>
      <c r="B613" s="30"/>
      <c r="C613" s="44">
        <f t="shared" si="56"/>
        <v>609</v>
      </c>
      <c r="D613" s="32">
        <f t="shared" si="14"/>
        <v>1240</v>
      </c>
      <c r="E613" s="32">
        <f t="shared" si="15"/>
        <v>1240</v>
      </c>
      <c r="F613" s="33">
        <f t="shared" si="16"/>
        <v>809</v>
      </c>
      <c r="G613" s="30">
        <f t="shared" si="17"/>
        <v>557</v>
      </c>
      <c r="H613" s="34">
        <f t="shared" si="18"/>
        <v>252</v>
      </c>
      <c r="I613" s="35">
        <f t="shared" si="19"/>
        <v>0.6273424627</v>
      </c>
      <c r="J613" s="35">
        <f t="shared" si="20"/>
        <v>0.7227542388</v>
      </c>
      <c r="K613" s="36">
        <f t="shared" si="21"/>
        <v>349</v>
      </c>
      <c r="L613" s="37">
        <f t="shared" si="22"/>
        <v>208</v>
      </c>
      <c r="M613" s="38">
        <f t="shared" si="23"/>
        <v>182</v>
      </c>
      <c r="N613" s="39">
        <f t="shared" si="24"/>
        <v>70</v>
      </c>
      <c r="O613" s="35">
        <f t="shared" si="25"/>
        <v>0.6265709156</v>
      </c>
      <c r="P613" s="35">
        <f t="shared" si="26"/>
        <v>0.7222222222</v>
      </c>
      <c r="Q613" s="40">
        <f t="shared" si="27"/>
        <v>0.6563658838</v>
      </c>
      <c r="R613" s="35">
        <f t="shared" si="28"/>
        <v>0.4666666667</v>
      </c>
      <c r="S613" s="10">
        <f t="shared" si="57"/>
        <v>0.7538794306</v>
      </c>
      <c r="T613" s="10">
        <f t="shared" si="29"/>
        <v>0.9287640938</v>
      </c>
      <c r="U613" s="10">
        <f t="shared" si="30"/>
        <v>0.9287640938</v>
      </c>
      <c r="V613" s="30">
        <f t="shared" si="31"/>
        <v>809</v>
      </c>
      <c r="W613" s="30">
        <f t="shared" si="32"/>
        <v>531</v>
      </c>
      <c r="X613" s="34">
        <f t="shared" si="33"/>
        <v>610</v>
      </c>
      <c r="Y613" s="36">
        <f t="shared" si="34"/>
        <v>428</v>
      </c>
      <c r="Z613" s="37">
        <f t="shared" ref="Z613:AA613" si="2482">L613</f>
        <v>208</v>
      </c>
      <c r="AA613" s="38">
        <f t="shared" si="2482"/>
        <v>182</v>
      </c>
      <c r="AB613" s="39">
        <f t="shared" si="36"/>
        <v>33</v>
      </c>
      <c r="AC613" s="35">
        <f t="shared" si="37"/>
        <v>0.8465116279</v>
      </c>
      <c r="AD613" s="35">
        <f t="shared" si="38"/>
        <v>0.6729559748</v>
      </c>
      <c r="AE613" s="50">
        <f t="shared" ref="AE613:AF613" si="2483">O613</f>
        <v>0.6265709156</v>
      </c>
      <c r="AF613" s="50">
        <f t="shared" si="2483"/>
        <v>0.7222222222</v>
      </c>
      <c r="AG613" s="52">
        <f t="shared" si="40"/>
        <v>0</v>
      </c>
      <c r="AH613" s="42">
        <v>334.0</v>
      </c>
      <c r="AI613" s="42">
        <v>188.0</v>
      </c>
      <c r="AJ613" s="42">
        <v>130.0</v>
      </c>
      <c r="AK613" s="42">
        <v>39.0</v>
      </c>
      <c r="AL613" s="42">
        <v>0.7692307692307693</v>
      </c>
      <c r="AM613" s="42">
        <v>0.6398467432950191</v>
      </c>
      <c r="AN613" s="42">
        <v>0.5607476635514018</v>
      </c>
      <c r="AO613" s="42">
        <v>0.5803571428571429</v>
      </c>
      <c r="AP613" s="42">
        <v>0.0</v>
      </c>
      <c r="AQ613" s="35">
        <f t="shared" si="41"/>
        <v>0.7692307692</v>
      </c>
      <c r="AR613" s="35">
        <f t="shared" si="42"/>
        <v>0.6398467433</v>
      </c>
      <c r="AS613" s="30">
        <f t="shared" si="43"/>
        <v>0.6095993138</v>
      </c>
      <c r="AT613" s="30">
        <f t="shared" si="44"/>
        <v>0.3083662653</v>
      </c>
      <c r="AU613" s="30">
        <f t="shared" si="45"/>
        <v>0.03024742947</v>
      </c>
      <c r="AV613" s="41">
        <f t="shared" si="46"/>
        <v>0.4041367172</v>
      </c>
      <c r="AW613" s="42">
        <f t="shared" si="47"/>
        <v>0.5860058575</v>
      </c>
      <c r="AX613" s="42">
        <f t="shared" si="48"/>
        <v>0.6319939439</v>
      </c>
      <c r="AY613" s="36">
        <f t="shared" si="49"/>
        <v>323</v>
      </c>
      <c r="AZ613" s="37">
        <f t="shared" si="50"/>
        <v>188</v>
      </c>
      <c r="BA613" s="38">
        <f t="shared" si="51"/>
        <v>130</v>
      </c>
      <c r="BB613" s="39">
        <f t="shared" si="52"/>
        <v>39</v>
      </c>
      <c r="BC613" s="43"/>
      <c r="BD613" s="43"/>
      <c r="BE613" s="43">
        <f t="shared" si="53"/>
        <v>1</v>
      </c>
      <c r="BF613" s="43">
        <f t="shared" ref="BF613:BK613" si="2484">POWER($AQ613,BF$3)</f>
        <v>0.7692307692</v>
      </c>
      <c r="BG613" s="43">
        <f t="shared" si="2484"/>
        <v>0.5917159763</v>
      </c>
      <c r="BH613" s="43">
        <f t="shared" si="2484"/>
        <v>0.4551661356</v>
      </c>
      <c r="BI613" s="43">
        <f t="shared" si="2484"/>
        <v>0.3501277966</v>
      </c>
      <c r="BJ613" s="43">
        <f t="shared" si="2484"/>
        <v>0.2693290743</v>
      </c>
      <c r="BK613" s="43">
        <f t="shared" si="2484"/>
        <v>0.207176211</v>
      </c>
      <c r="BL613" s="43">
        <f t="shared" ref="BL613:BO613" si="2485">$AR613*BE613</f>
        <v>0.6398467433</v>
      </c>
      <c r="BM613" s="43">
        <f t="shared" si="2485"/>
        <v>0.4921898025</v>
      </c>
      <c r="BN613" s="43">
        <f t="shared" si="2485"/>
        <v>0.3786075404</v>
      </c>
      <c r="BO613" s="43">
        <f t="shared" si="2485"/>
        <v>0.2912365695</v>
      </c>
      <c r="BP613" s="43"/>
      <c r="BQ613" s="43"/>
      <c r="BR613" s="43"/>
      <c r="BS613" s="43"/>
      <c r="BT613" s="43"/>
      <c r="BU613" s="43"/>
      <c r="BV613" s="43"/>
      <c r="BW613" s="43"/>
      <c r="BX613" s="43"/>
    </row>
    <row r="614">
      <c r="A614" s="30"/>
      <c r="B614" s="30"/>
      <c r="C614" s="44">
        <f t="shared" si="56"/>
        <v>610</v>
      </c>
      <c r="D614" s="32">
        <f t="shared" si="14"/>
        <v>891</v>
      </c>
      <c r="E614" s="32">
        <f t="shared" si="15"/>
        <v>891</v>
      </c>
      <c r="F614" s="33">
        <f t="shared" si="16"/>
        <v>399</v>
      </c>
      <c r="G614" s="30">
        <f t="shared" si="17"/>
        <v>177</v>
      </c>
      <c r="H614" s="34">
        <f t="shared" si="18"/>
        <v>222</v>
      </c>
      <c r="I614" s="35">
        <f t="shared" si="19"/>
        <v>0.4729659558</v>
      </c>
      <c r="J614" s="35">
        <f t="shared" si="20"/>
        <v>0.4238387545</v>
      </c>
      <c r="K614" s="36">
        <f t="shared" si="21"/>
        <v>84</v>
      </c>
      <c r="L614" s="37">
        <f t="shared" si="22"/>
        <v>93</v>
      </c>
      <c r="M614" s="38">
        <f t="shared" si="23"/>
        <v>94</v>
      </c>
      <c r="N614" s="39">
        <f t="shared" si="24"/>
        <v>128</v>
      </c>
      <c r="O614" s="35">
        <f t="shared" si="25"/>
        <v>0.4745762712</v>
      </c>
      <c r="P614" s="35">
        <f t="shared" si="26"/>
        <v>0.4234234234</v>
      </c>
      <c r="Q614" s="40">
        <f t="shared" si="27"/>
        <v>0.4461152882</v>
      </c>
      <c r="R614" s="35">
        <f t="shared" si="28"/>
        <v>0.5026737968</v>
      </c>
      <c r="S614" s="10">
        <f t="shared" si="57"/>
        <v>0.8464010898</v>
      </c>
      <c r="T614" s="10">
        <f t="shared" si="29"/>
        <v>1.058008274</v>
      </c>
      <c r="U614" s="10">
        <f t="shared" si="30"/>
        <v>1</v>
      </c>
      <c r="V614" s="30">
        <f t="shared" si="31"/>
        <v>399</v>
      </c>
      <c r="W614" s="30">
        <f t="shared" si="32"/>
        <v>178</v>
      </c>
      <c r="X614" s="34">
        <f t="shared" si="33"/>
        <v>338</v>
      </c>
      <c r="Y614" s="36">
        <f t="shared" si="34"/>
        <v>244</v>
      </c>
      <c r="Z614" s="37">
        <f t="shared" ref="Z614:AA614" si="2486">L614</f>
        <v>93</v>
      </c>
      <c r="AA614" s="38">
        <f t="shared" si="2486"/>
        <v>94</v>
      </c>
      <c r="AB614" s="39">
        <f t="shared" si="36"/>
        <v>0</v>
      </c>
      <c r="AC614" s="35">
        <f t="shared" si="37"/>
        <v>1</v>
      </c>
      <c r="AD614" s="35">
        <f t="shared" si="38"/>
        <v>0.7240356083</v>
      </c>
      <c r="AE614" s="50">
        <f t="shared" ref="AE614:AF614" si="2487">O614</f>
        <v>0.4745762712</v>
      </c>
      <c r="AF614" s="50">
        <f t="shared" si="2487"/>
        <v>0.4234234234</v>
      </c>
      <c r="AG614" s="52">
        <f t="shared" si="40"/>
        <v>1</v>
      </c>
      <c r="AH614" s="42">
        <v>432.0</v>
      </c>
      <c r="AI614" s="42">
        <v>394.0</v>
      </c>
      <c r="AJ614" s="42">
        <v>99.0</v>
      </c>
      <c r="AK614" s="42">
        <v>44.0</v>
      </c>
      <c r="AL614" s="42">
        <v>0.6923076923076923</v>
      </c>
      <c r="AM614" s="42">
        <v>0.5230024213075061</v>
      </c>
      <c r="AN614" s="42">
        <v>0.3562091503267974</v>
      </c>
      <c r="AO614" s="42">
        <v>0.4541284403669725</v>
      </c>
      <c r="AP614" s="42">
        <v>0.0</v>
      </c>
      <c r="AQ614" s="35">
        <f t="shared" si="41"/>
        <v>0.6923076923</v>
      </c>
      <c r="AR614" s="35">
        <f t="shared" si="42"/>
        <v>0.5230024213</v>
      </c>
      <c r="AS614" s="30">
        <f t="shared" si="43"/>
        <v>0.5900448368</v>
      </c>
      <c r="AT614" s="30">
        <f t="shared" si="44"/>
        <v>0.2888117883</v>
      </c>
      <c r="AU614" s="30">
        <f t="shared" si="45"/>
        <v>-0.06704241549</v>
      </c>
      <c r="AV614" s="41">
        <f t="shared" si="46"/>
        <v>0.3901760444</v>
      </c>
      <c r="AW614" s="42">
        <f t="shared" si="47"/>
        <v>0.5304253906</v>
      </c>
      <c r="AX614" s="42">
        <f t="shared" si="48"/>
        <v>0.4284943355</v>
      </c>
      <c r="AY614" s="36">
        <f t="shared" si="49"/>
        <v>295</v>
      </c>
      <c r="AZ614" s="37">
        <f t="shared" si="50"/>
        <v>394</v>
      </c>
      <c r="BA614" s="38">
        <f t="shared" si="51"/>
        <v>99</v>
      </c>
      <c r="BB614" s="39">
        <f t="shared" si="52"/>
        <v>44</v>
      </c>
      <c r="BC614" s="43"/>
      <c r="BD614" s="43"/>
      <c r="BE614" s="43">
        <f t="shared" si="53"/>
        <v>1</v>
      </c>
      <c r="BF614" s="43">
        <f t="shared" ref="BF614:BK614" si="2488">POWER($AQ614,BF$3)</f>
        <v>0.6923076923</v>
      </c>
      <c r="BG614" s="43">
        <f t="shared" si="2488"/>
        <v>0.4792899408</v>
      </c>
      <c r="BH614" s="43">
        <f t="shared" si="2488"/>
        <v>0.3318161129</v>
      </c>
      <c r="BI614" s="43">
        <f t="shared" si="2488"/>
        <v>0.2297188474</v>
      </c>
      <c r="BJ614" s="43">
        <f t="shared" si="2488"/>
        <v>0.1590361251</v>
      </c>
      <c r="BK614" s="43">
        <f t="shared" si="2488"/>
        <v>0.1101019328</v>
      </c>
      <c r="BL614" s="43">
        <f t="shared" ref="BL614:BO614" si="2489">$AR614*BE614</f>
        <v>0.5230024213</v>
      </c>
      <c r="BM614" s="43">
        <f t="shared" si="2489"/>
        <v>0.3620785994</v>
      </c>
      <c r="BN614" s="43">
        <f t="shared" si="2489"/>
        <v>0.2506697996</v>
      </c>
      <c r="BO614" s="43">
        <f t="shared" si="2489"/>
        <v>0.1735406305</v>
      </c>
      <c r="BP614" s="43"/>
      <c r="BQ614" s="43"/>
      <c r="BR614" s="43"/>
      <c r="BS614" s="43"/>
      <c r="BT614" s="43"/>
      <c r="BU614" s="43"/>
      <c r="BV614" s="43"/>
      <c r="BW614" s="43"/>
      <c r="BX614" s="43"/>
    </row>
    <row r="615">
      <c r="A615" s="30"/>
      <c r="B615" s="30"/>
      <c r="C615" s="44">
        <f t="shared" si="56"/>
        <v>611</v>
      </c>
      <c r="D615" s="32">
        <f t="shared" si="14"/>
        <v>1731</v>
      </c>
      <c r="E615" s="32">
        <f t="shared" si="15"/>
        <v>1731</v>
      </c>
      <c r="F615" s="33">
        <f t="shared" si="16"/>
        <v>1191</v>
      </c>
      <c r="G615" s="30">
        <f t="shared" si="17"/>
        <v>719</v>
      </c>
      <c r="H615" s="34">
        <f t="shared" si="18"/>
        <v>472</v>
      </c>
      <c r="I615" s="35">
        <f t="shared" si="19"/>
        <v>0.469483228</v>
      </c>
      <c r="J615" s="35">
        <f t="shared" si="20"/>
        <v>0.5293489982</v>
      </c>
      <c r="K615" s="36">
        <f t="shared" si="21"/>
        <v>338</v>
      </c>
      <c r="L615" s="37">
        <f t="shared" si="22"/>
        <v>381</v>
      </c>
      <c r="M615" s="38">
        <f t="shared" si="23"/>
        <v>250</v>
      </c>
      <c r="N615" s="39">
        <f t="shared" si="24"/>
        <v>222</v>
      </c>
      <c r="O615" s="35">
        <f t="shared" si="25"/>
        <v>0.4700973574</v>
      </c>
      <c r="P615" s="35">
        <f t="shared" si="26"/>
        <v>0.5296610169</v>
      </c>
      <c r="Q615" s="40">
        <f t="shared" si="27"/>
        <v>0.4937027708</v>
      </c>
      <c r="R615" s="35">
        <f t="shared" si="28"/>
        <v>0.3961965135</v>
      </c>
      <c r="S615" s="10">
        <f t="shared" si="57"/>
        <v>0.6894867913</v>
      </c>
      <c r="T615" s="10">
        <f t="shared" si="29"/>
        <v>0.8671018299</v>
      </c>
      <c r="U615" s="10">
        <f t="shared" si="30"/>
        <v>0.8671018299</v>
      </c>
      <c r="V615" s="30">
        <f t="shared" si="31"/>
        <v>1191</v>
      </c>
      <c r="W615" s="30">
        <f t="shared" si="32"/>
        <v>588</v>
      </c>
      <c r="X615" s="34">
        <f t="shared" si="33"/>
        <v>821</v>
      </c>
      <c r="Y615" s="36">
        <f t="shared" si="34"/>
        <v>571</v>
      </c>
      <c r="Z615" s="37">
        <f t="shared" ref="Z615:AA615" si="2490">L615</f>
        <v>381</v>
      </c>
      <c r="AA615" s="38">
        <f t="shared" si="2490"/>
        <v>250</v>
      </c>
      <c r="AB615" s="39">
        <f t="shared" si="36"/>
        <v>88</v>
      </c>
      <c r="AC615" s="35">
        <f t="shared" si="37"/>
        <v>0.7396449704</v>
      </c>
      <c r="AD615" s="35">
        <f t="shared" si="38"/>
        <v>0.599789916</v>
      </c>
      <c r="AE615" s="50">
        <f t="shared" ref="AE615:AF615" si="2491">O615</f>
        <v>0.4700973574</v>
      </c>
      <c r="AF615" s="50">
        <f t="shared" si="2491"/>
        <v>0.5296610169</v>
      </c>
      <c r="AG615" s="52">
        <f t="shared" si="40"/>
        <v>0</v>
      </c>
      <c r="AH615" s="42">
        <v>376.0</v>
      </c>
      <c r="AI615" s="42">
        <v>353.0</v>
      </c>
      <c r="AJ615" s="42">
        <v>148.0</v>
      </c>
      <c r="AK615" s="42">
        <v>139.0</v>
      </c>
      <c r="AL615" s="42">
        <v>0.5156794425087108</v>
      </c>
      <c r="AM615" s="42">
        <v>0.5157750342935528</v>
      </c>
      <c r="AN615" s="42">
        <v>0.38070175438596493</v>
      </c>
      <c r="AO615" s="42">
        <v>0.42045454545454547</v>
      </c>
      <c r="AP615" s="42">
        <v>0.0</v>
      </c>
      <c r="AQ615" s="35">
        <f t="shared" si="41"/>
        <v>0.5156794425</v>
      </c>
      <c r="AR615" s="35">
        <f t="shared" si="42"/>
        <v>0.5157750343</v>
      </c>
      <c r="AS615" s="30">
        <f t="shared" si="43"/>
        <v>0.5347988301</v>
      </c>
      <c r="AT615" s="30">
        <f t="shared" si="44"/>
        <v>0.2335657816</v>
      </c>
      <c r="AU615" s="30">
        <f t="shared" si="45"/>
        <v>-0.01902379578</v>
      </c>
      <c r="AV615" s="41">
        <f t="shared" si="46"/>
        <v>0.3601117819</v>
      </c>
      <c r="AW615" s="42">
        <f t="shared" si="47"/>
        <v>0.400298802</v>
      </c>
      <c r="AX615" s="42">
        <f t="shared" si="48"/>
        <v>0.3713750891</v>
      </c>
      <c r="AY615" s="36">
        <f t="shared" si="49"/>
        <v>209</v>
      </c>
      <c r="AZ615" s="37">
        <f t="shared" si="50"/>
        <v>353</v>
      </c>
      <c r="BA615" s="38">
        <f t="shared" si="51"/>
        <v>148</v>
      </c>
      <c r="BB615" s="39">
        <f t="shared" si="52"/>
        <v>139</v>
      </c>
      <c r="BC615" s="43"/>
      <c r="BD615" s="43"/>
      <c r="BE615" s="43">
        <f t="shared" si="53"/>
        <v>1</v>
      </c>
      <c r="BF615" s="43">
        <f t="shared" ref="BF615:BK615" si="2492">POWER($AQ615,BF$3)</f>
        <v>0.5156794425</v>
      </c>
      <c r="BG615" s="43">
        <f t="shared" si="2492"/>
        <v>0.2659252874</v>
      </c>
      <c r="BH615" s="43">
        <f t="shared" si="2492"/>
        <v>0.137132204</v>
      </c>
      <c r="BI615" s="43">
        <f t="shared" si="2492"/>
        <v>0.07071625849</v>
      </c>
      <c r="BJ615" s="43">
        <f t="shared" si="2492"/>
        <v>0.03646692076</v>
      </c>
      <c r="BK615" s="43">
        <f t="shared" si="2492"/>
        <v>0.01880524137</v>
      </c>
      <c r="BL615" s="43">
        <f t="shared" ref="BL615:BO615" si="2493">$AR615*BE615</f>
        <v>0.5157750343</v>
      </c>
      <c r="BM615" s="43">
        <f t="shared" si="2493"/>
        <v>0.2659745821</v>
      </c>
      <c r="BN615" s="43">
        <f t="shared" si="2493"/>
        <v>0.1371576242</v>
      </c>
      <c r="BO615" s="43">
        <f t="shared" si="2493"/>
        <v>0.0707293672</v>
      </c>
      <c r="BP615" s="43"/>
      <c r="BQ615" s="43"/>
      <c r="BR615" s="43"/>
      <c r="BS615" s="43"/>
      <c r="BT615" s="43"/>
      <c r="BU615" s="43"/>
      <c r="BV615" s="43"/>
      <c r="BW615" s="43"/>
      <c r="BX615" s="43"/>
    </row>
    <row r="616">
      <c r="A616" s="30"/>
      <c r="B616" s="30"/>
      <c r="C616" s="44">
        <f t="shared" si="56"/>
        <v>612</v>
      </c>
      <c r="D616" s="32">
        <f t="shared" si="14"/>
        <v>1070</v>
      </c>
      <c r="E616" s="32">
        <f t="shared" si="15"/>
        <v>1070</v>
      </c>
      <c r="F616" s="33">
        <f t="shared" si="16"/>
        <v>440</v>
      </c>
      <c r="G616" s="30">
        <f t="shared" si="17"/>
        <v>256</v>
      </c>
      <c r="H616" s="34">
        <f t="shared" si="18"/>
        <v>184</v>
      </c>
      <c r="I616" s="35">
        <f t="shared" si="19"/>
        <v>0.3551029757</v>
      </c>
      <c r="J616" s="35">
        <f t="shared" si="20"/>
        <v>0.2692626711</v>
      </c>
      <c r="K616" s="36">
        <f t="shared" si="21"/>
        <v>91</v>
      </c>
      <c r="L616" s="37">
        <f t="shared" si="22"/>
        <v>165</v>
      </c>
      <c r="M616" s="38">
        <f t="shared" si="23"/>
        <v>50</v>
      </c>
      <c r="N616" s="39">
        <f t="shared" si="24"/>
        <v>134</v>
      </c>
      <c r="O616" s="35">
        <f t="shared" si="25"/>
        <v>0.35546875</v>
      </c>
      <c r="P616" s="35">
        <f t="shared" si="26"/>
        <v>0.2717391304</v>
      </c>
      <c r="Q616" s="40">
        <f t="shared" si="27"/>
        <v>0.3204545455</v>
      </c>
      <c r="R616" s="35">
        <f t="shared" si="28"/>
        <v>0.2325581395</v>
      </c>
      <c r="S616" s="10">
        <f t="shared" si="57"/>
        <v>0.7253018048</v>
      </c>
      <c r="T616" s="10">
        <f t="shared" si="29"/>
        <v>1.027753626</v>
      </c>
      <c r="U616" s="10">
        <f t="shared" si="30"/>
        <v>1</v>
      </c>
      <c r="V616" s="30">
        <f t="shared" si="31"/>
        <v>440</v>
      </c>
      <c r="W616" s="30">
        <f t="shared" si="32"/>
        <v>141</v>
      </c>
      <c r="X616" s="34">
        <f t="shared" si="33"/>
        <v>319</v>
      </c>
      <c r="Y616" s="36">
        <f t="shared" si="34"/>
        <v>269</v>
      </c>
      <c r="Z616" s="37">
        <f t="shared" ref="Z616:AA616" si="2494">L616</f>
        <v>165</v>
      </c>
      <c r="AA616" s="38">
        <f t="shared" si="2494"/>
        <v>50</v>
      </c>
      <c r="AB616" s="39">
        <f t="shared" si="36"/>
        <v>0</v>
      </c>
      <c r="AC616" s="35">
        <f t="shared" si="37"/>
        <v>1</v>
      </c>
      <c r="AD616" s="35">
        <f t="shared" si="38"/>
        <v>0.6198156682</v>
      </c>
      <c r="AE616" s="50">
        <f t="shared" ref="AE616:AF616" si="2495">O616</f>
        <v>0.35546875</v>
      </c>
      <c r="AF616" s="50">
        <f t="shared" si="2495"/>
        <v>0.2717391304</v>
      </c>
      <c r="AG616" s="52">
        <f t="shared" si="40"/>
        <v>1</v>
      </c>
      <c r="AH616" s="42">
        <v>125.0</v>
      </c>
      <c r="AI616" s="42">
        <v>184.0</v>
      </c>
      <c r="AJ616" s="42">
        <v>61.0</v>
      </c>
      <c r="AK616" s="42">
        <v>108.0</v>
      </c>
      <c r="AL616" s="42">
        <v>0.3609467455621302</v>
      </c>
      <c r="AM616" s="42">
        <v>0.4045307443365696</v>
      </c>
      <c r="AN616" s="42">
        <v>0.30038022813688214</v>
      </c>
      <c r="AO616" s="42">
        <v>0.3652694610778443</v>
      </c>
      <c r="AP616" s="42">
        <v>0.0</v>
      </c>
      <c r="AQ616" s="35">
        <f t="shared" si="41"/>
        <v>0.3609467456</v>
      </c>
      <c r="AR616" s="35">
        <f t="shared" si="42"/>
        <v>0.4045307443</v>
      </c>
      <c r="AS616" s="30">
        <f t="shared" si="43"/>
        <v>0.4753345424</v>
      </c>
      <c r="AT616" s="30">
        <f t="shared" si="44"/>
        <v>0.174101494</v>
      </c>
      <c r="AU616" s="30">
        <f t="shared" si="45"/>
        <v>-0.07080379809</v>
      </c>
      <c r="AV616" s="41">
        <f t="shared" si="46"/>
        <v>0.3359726189</v>
      </c>
      <c r="AW616" s="42">
        <f t="shared" si="47"/>
        <v>0.2833671499</v>
      </c>
      <c r="AX616" s="42">
        <f t="shared" si="48"/>
        <v>0.1757173019</v>
      </c>
      <c r="AY616" s="36">
        <f t="shared" si="49"/>
        <v>39</v>
      </c>
      <c r="AZ616" s="37">
        <f t="shared" si="50"/>
        <v>184</v>
      </c>
      <c r="BA616" s="38">
        <f t="shared" si="51"/>
        <v>61</v>
      </c>
      <c r="BB616" s="39">
        <f t="shared" si="52"/>
        <v>108</v>
      </c>
      <c r="BC616" s="43"/>
      <c r="BD616" s="43"/>
      <c r="BE616" s="43">
        <f t="shared" si="53"/>
        <v>1</v>
      </c>
      <c r="BF616" s="43">
        <f t="shared" ref="BF616:BK616" si="2496">POWER($AQ616,BF$3)</f>
        <v>0.3609467456</v>
      </c>
      <c r="BG616" s="43">
        <f t="shared" si="2496"/>
        <v>0.1302825531</v>
      </c>
      <c r="BH616" s="43">
        <f t="shared" si="2496"/>
        <v>0.04702506356</v>
      </c>
      <c r="BI616" s="43">
        <f t="shared" si="2496"/>
        <v>0.01697354365</v>
      </c>
      <c r="BJ616" s="43">
        <f t="shared" si="2496"/>
        <v>0.006126545341</v>
      </c>
      <c r="BK616" s="43">
        <f t="shared" si="2496"/>
        <v>0.002211356602</v>
      </c>
      <c r="BL616" s="43">
        <f t="shared" ref="BL616:BO616" si="2497">$AR616*BE616</f>
        <v>0.4045307443</v>
      </c>
      <c r="BM616" s="43">
        <f t="shared" si="2497"/>
        <v>0.1460140556</v>
      </c>
      <c r="BN616" s="43">
        <f t="shared" si="2497"/>
        <v>0.05270329819</v>
      </c>
      <c r="BO616" s="43">
        <f t="shared" si="2497"/>
        <v>0.01902308396</v>
      </c>
      <c r="BP616" s="43"/>
      <c r="BQ616" s="43"/>
      <c r="BR616" s="43"/>
      <c r="BS616" s="43"/>
      <c r="BT616" s="43"/>
      <c r="BU616" s="43"/>
      <c r="BV616" s="43"/>
      <c r="BW616" s="43"/>
      <c r="BX616" s="43"/>
    </row>
    <row r="617">
      <c r="A617" s="30"/>
      <c r="B617" s="30"/>
      <c r="C617" s="44">
        <f t="shared" si="56"/>
        <v>613</v>
      </c>
      <c r="D617" s="32">
        <f t="shared" si="14"/>
        <v>1503</v>
      </c>
      <c r="E617" s="32">
        <f t="shared" si="15"/>
        <v>1503</v>
      </c>
      <c r="F617" s="33">
        <f t="shared" si="16"/>
        <v>704</v>
      </c>
      <c r="G617" s="30">
        <f t="shared" si="17"/>
        <v>434</v>
      </c>
      <c r="H617" s="34">
        <f t="shared" si="18"/>
        <v>270</v>
      </c>
      <c r="I617" s="35">
        <f t="shared" si="19"/>
        <v>0.4856574636</v>
      </c>
      <c r="J617" s="35">
        <f t="shared" si="20"/>
        <v>0.4689806223</v>
      </c>
      <c r="K617" s="36">
        <f t="shared" si="21"/>
        <v>211</v>
      </c>
      <c r="L617" s="37">
        <f t="shared" si="22"/>
        <v>223</v>
      </c>
      <c r="M617" s="38">
        <f t="shared" si="23"/>
        <v>127</v>
      </c>
      <c r="N617" s="39">
        <f t="shared" si="24"/>
        <v>143</v>
      </c>
      <c r="O617" s="35">
        <f t="shared" si="25"/>
        <v>0.4861751152</v>
      </c>
      <c r="P617" s="35">
        <f t="shared" si="26"/>
        <v>0.4703703704</v>
      </c>
      <c r="Q617" s="40">
        <f t="shared" si="27"/>
        <v>0.4801136364</v>
      </c>
      <c r="R617" s="35">
        <f t="shared" si="28"/>
        <v>0.3628571429</v>
      </c>
      <c r="S617" s="10">
        <f t="shared" si="57"/>
        <v>0.6940514975</v>
      </c>
      <c r="T617" s="10">
        <f t="shared" si="29"/>
        <v>0.895353743</v>
      </c>
      <c r="U617" s="10">
        <f t="shared" si="30"/>
        <v>0.895353743</v>
      </c>
      <c r="V617" s="30">
        <f t="shared" si="31"/>
        <v>704</v>
      </c>
      <c r="W617" s="30">
        <f t="shared" si="32"/>
        <v>338</v>
      </c>
      <c r="X617" s="34">
        <f t="shared" si="33"/>
        <v>489</v>
      </c>
      <c r="Y617" s="36">
        <f t="shared" si="34"/>
        <v>362</v>
      </c>
      <c r="Z617" s="37">
        <f t="shared" ref="Z617:AA617" si="2498">L617</f>
        <v>223</v>
      </c>
      <c r="AA617" s="38">
        <f t="shared" si="2498"/>
        <v>127</v>
      </c>
      <c r="AB617" s="39">
        <f t="shared" si="36"/>
        <v>42</v>
      </c>
      <c r="AC617" s="35">
        <f t="shared" si="37"/>
        <v>0.7514792899</v>
      </c>
      <c r="AD617" s="35">
        <f t="shared" si="38"/>
        <v>0.6188034188</v>
      </c>
      <c r="AE617" s="50">
        <f t="shared" ref="AE617:AF617" si="2499">O617</f>
        <v>0.4861751152</v>
      </c>
      <c r="AF617" s="50">
        <f t="shared" si="2499"/>
        <v>0.4703703704</v>
      </c>
      <c r="AG617" s="52">
        <f t="shared" si="40"/>
        <v>0</v>
      </c>
      <c r="AH617" s="42">
        <v>272.0</v>
      </c>
      <c r="AI617" s="42">
        <v>202.0</v>
      </c>
      <c r="AJ617" s="42">
        <v>108.0</v>
      </c>
      <c r="AK617" s="42">
        <v>75.0</v>
      </c>
      <c r="AL617" s="42">
        <v>0.5901639344262295</v>
      </c>
      <c r="AM617" s="42">
        <v>0.5738396624472574</v>
      </c>
      <c r="AN617" s="42">
        <v>0.5247058823529411</v>
      </c>
      <c r="AO617" s="42">
        <v>0.574468085106383</v>
      </c>
      <c r="AP617" s="42">
        <v>0.0</v>
      </c>
      <c r="AQ617" s="35">
        <f t="shared" si="41"/>
        <v>0.5901639344</v>
      </c>
      <c r="AR617" s="35">
        <f t="shared" si="42"/>
        <v>0.5738396624</v>
      </c>
      <c r="AS617" s="30">
        <f t="shared" si="43"/>
        <v>0.5598031312</v>
      </c>
      <c r="AT617" s="30">
        <f t="shared" si="44"/>
        <v>0.2585700827</v>
      </c>
      <c r="AU617" s="30">
        <f t="shared" si="45"/>
        <v>0.01403653125</v>
      </c>
      <c r="AV617" s="41">
        <f t="shared" si="46"/>
        <v>0.3724568423</v>
      </c>
      <c r="AW617" s="42">
        <f t="shared" si="47"/>
        <v>0.4556050687</v>
      </c>
      <c r="AX617" s="42">
        <f t="shared" si="48"/>
        <v>0.4769461619</v>
      </c>
      <c r="AY617" s="36">
        <f t="shared" si="49"/>
        <v>184</v>
      </c>
      <c r="AZ617" s="37">
        <f t="shared" si="50"/>
        <v>202</v>
      </c>
      <c r="BA617" s="38">
        <f t="shared" si="51"/>
        <v>108</v>
      </c>
      <c r="BB617" s="39">
        <f t="shared" si="52"/>
        <v>75</v>
      </c>
      <c r="BC617" s="43"/>
      <c r="BD617" s="43"/>
      <c r="BE617" s="43">
        <f t="shared" si="53"/>
        <v>1</v>
      </c>
      <c r="BF617" s="43">
        <f t="shared" ref="BF617:BK617" si="2500">POWER($AQ617,BF$3)</f>
        <v>0.5901639344</v>
      </c>
      <c r="BG617" s="43">
        <f t="shared" si="2500"/>
        <v>0.3482934695</v>
      </c>
      <c r="BH617" s="43">
        <f t="shared" si="2500"/>
        <v>0.2055502443</v>
      </c>
      <c r="BI617" s="43">
        <f t="shared" si="2500"/>
        <v>0.1213083409</v>
      </c>
      <c r="BJ617" s="43">
        <f t="shared" si="2500"/>
        <v>0.07159180774</v>
      </c>
      <c r="BK617" s="43">
        <f t="shared" si="2500"/>
        <v>0.04225090293</v>
      </c>
      <c r="BL617" s="43">
        <f t="shared" ref="BL617:BO617" si="2501">$AR617*BE617</f>
        <v>0.5738396624</v>
      </c>
      <c r="BM617" s="43">
        <f t="shared" si="2501"/>
        <v>0.3386594729</v>
      </c>
      <c r="BN617" s="43">
        <f t="shared" si="2501"/>
        <v>0.199864607</v>
      </c>
      <c r="BO617" s="43">
        <f t="shared" si="2501"/>
        <v>0.1179528828</v>
      </c>
      <c r="BP617" s="43"/>
      <c r="BQ617" s="43"/>
      <c r="BR617" s="43"/>
      <c r="BS617" s="43"/>
      <c r="BT617" s="43"/>
      <c r="BU617" s="43"/>
      <c r="BV617" s="43"/>
      <c r="BW617" s="43"/>
      <c r="BX617" s="43"/>
    </row>
    <row r="618">
      <c r="A618" s="30"/>
      <c r="B618" s="30"/>
      <c r="C618" s="44">
        <f t="shared" si="56"/>
        <v>614</v>
      </c>
      <c r="D618" s="32">
        <f t="shared" si="14"/>
        <v>2406</v>
      </c>
      <c r="E618" s="32">
        <f t="shared" si="15"/>
        <v>2406</v>
      </c>
      <c r="F618" s="33">
        <f t="shared" si="16"/>
        <v>937</v>
      </c>
      <c r="G618" s="30">
        <f t="shared" si="17"/>
        <v>652</v>
      </c>
      <c r="H618" s="34">
        <f t="shared" si="18"/>
        <v>285</v>
      </c>
      <c r="I618" s="35">
        <f t="shared" si="19"/>
        <v>0.5100121971</v>
      </c>
      <c r="J618" s="35">
        <f t="shared" si="20"/>
        <v>0.5293197103</v>
      </c>
      <c r="K618" s="36">
        <f t="shared" si="21"/>
        <v>333</v>
      </c>
      <c r="L618" s="37">
        <f t="shared" si="22"/>
        <v>319</v>
      </c>
      <c r="M618" s="38">
        <f t="shared" si="23"/>
        <v>151</v>
      </c>
      <c r="N618" s="39">
        <f t="shared" si="24"/>
        <v>134</v>
      </c>
      <c r="O618" s="35">
        <f t="shared" si="25"/>
        <v>0.5107361963</v>
      </c>
      <c r="P618" s="35">
        <f t="shared" si="26"/>
        <v>0.5298245614</v>
      </c>
      <c r="Q618" s="40">
        <f t="shared" si="27"/>
        <v>0.5165421558</v>
      </c>
      <c r="R618" s="35">
        <f t="shared" si="28"/>
        <v>0.3212765957</v>
      </c>
      <c r="S618" s="10">
        <f t="shared" si="57"/>
        <v>0.7278132961</v>
      </c>
      <c r="T618" s="10">
        <f t="shared" si="29"/>
        <v>0.9766035898</v>
      </c>
      <c r="U618" s="10">
        <f t="shared" si="30"/>
        <v>0.9766035898</v>
      </c>
      <c r="V618" s="30">
        <f t="shared" si="31"/>
        <v>937</v>
      </c>
      <c r="W618" s="30">
        <f t="shared" si="32"/>
        <v>484</v>
      </c>
      <c r="X618" s="34">
        <f t="shared" si="33"/>
        <v>682</v>
      </c>
      <c r="Y618" s="36">
        <f t="shared" si="34"/>
        <v>531</v>
      </c>
      <c r="Z618" s="37">
        <f t="shared" ref="Z618:AA618" si="2502">L618</f>
        <v>319</v>
      </c>
      <c r="AA618" s="38">
        <f t="shared" si="2502"/>
        <v>151</v>
      </c>
      <c r="AB618" s="39">
        <f t="shared" si="36"/>
        <v>13</v>
      </c>
      <c r="AC618" s="35">
        <f t="shared" si="37"/>
        <v>0.9207317073</v>
      </c>
      <c r="AD618" s="35">
        <f t="shared" si="38"/>
        <v>0.6247058824</v>
      </c>
      <c r="AE618" s="50">
        <f t="shared" ref="AE618:AF618" si="2503">O618</f>
        <v>0.5107361963</v>
      </c>
      <c r="AF618" s="50">
        <f t="shared" si="2503"/>
        <v>0.5298245614</v>
      </c>
      <c r="AG618" s="52">
        <f t="shared" si="40"/>
        <v>0</v>
      </c>
      <c r="AH618" s="42">
        <v>170.0</v>
      </c>
      <c r="AI618" s="42">
        <v>151.0</v>
      </c>
      <c r="AJ618" s="42">
        <v>56.0</v>
      </c>
      <c r="AK618" s="42">
        <v>63.0</v>
      </c>
      <c r="AL618" s="42">
        <v>0.47058823529411764</v>
      </c>
      <c r="AM618" s="42">
        <v>0.5295950155763239</v>
      </c>
      <c r="AN618" s="42">
        <v>0.29439252336448596</v>
      </c>
      <c r="AO618" s="42">
        <v>0.29473684210526313</v>
      </c>
      <c r="AP618" s="42">
        <v>0.0</v>
      </c>
      <c r="AQ618" s="35">
        <f t="shared" si="41"/>
        <v>0.4705882353</v>
      </c>
      <c r="AR618" s="35">
        <f t="shared" si="42"/>
        <v>0.5295950156</v>
      </c>
      <c r="AS618" s="30">
        <f t="shared" si="43"/>
        <v>0.5184965097</v>
      </c>
      <c r="AT618" s="30">
        <f t="shared" si="44"/>
        <v>0.2172634612</v>
      </c>
      <c r="AU618" s="30">
        <f t="shared" si="45"/>
        <v>0.01109850589</v>
      </c>
      <c r="AV618" s="41">
        <f t="shared" si="46"/>
        <v>0.3528697091</v>
      </c>
      <c r="AW618" s="42">
        <f t="shared" si="47"/>
        <v>0.366508321</v>
      </c>
      <c r="AX618" s="42">
        <f t="shared" si="48"/>
        <v>0.3833824507</v>
      </c>
      <c r="AY618" s="36">
        <f t="shared" si="49"/>
        <v>94</v>
      </c>
      <c r="AZ618" s="37">
        <f t="shared" si="50"/>
        <v>151</v>
      </c>
      <c r="BA618" s="38">
        <f t="shared" si="51"/>
        <v>56</v>
      </c>
      <c r="BB618" s="39">
        <f t="shared" si="52"/>
        <v>63</v>
      </c>
      <c r="BC618" s="43"/>
      <c r="BD618" s="43"/>
      <c r="BE618" s="43">
        <f t="shared" si="53"/>
        <v>1</v>
      </c>
      <c r="BF618" s="43">
        <f t="shared" ref="BF618:BK618" si="2504">POWER($AQ618,BF$3)</f>
        <v>0.4705882353</v>
      </c>
      <c r="BG618" s="43">
        <f t="shared" si="2504"/>
        <v>0.2214532872</v>
      </c>
      <c r="BH618" s="43">
        <f t="shared" si="2504"/>
        <v>0.1042133116</v>
      </c>
      <c r="BI618" s="43">
        <f t="shared" si="2504"/>
        <v>0.04904155841</v>
      </c>
      <c r="BJ618" s="43">
        <f t="shared" si="2504"/>
        <v>0.02307838043</v>
      </c>
      <c r="BK618" s="43">
        <f t="shared" si="2504"/>
        <v>0.01086041432</v>
      </c>
      <c r="BL618" s="43">
        <f t="shared" ref="BL618:BO618" si="2505">$AR618*BE618</f>
        <v>0.5295950156</v>
      </c>
      <c r="BM618" s="43">
        <f t="shared" si="2505"/>
        <v>0.2492211838</v>
      </c>
      <c r="BN618" s="43">
        <f t="shared" si="2505"/>
        <v>0.1172805571</v>
      </c>
      <c r="BO618" s="43">
        <f t="shared" si="2505"/>
        <v>0.05519085039</v>
      </c>
      <c r="BP618" s="43"/>
      <c r="BQ618" s="43"/>
      <c r="BR618" s="43"/>
      <c r="BS618" s="43"/>
      <c r="BT618" s="43"/>
      <c r="BU618" s="43"/>
      <c r="BV618" s="43"/>
      <c r="BW618" s="43"/>
      <c r="BX618" s="43"/>
    </row>
    <row r="619">
      <c r="A619" s="30"/>
      <c r="B619" s="30"/>
      <c r="C619" s="44">
        <f t="shared" si="56"/>
        <v>615</v>
      </c>
      <c r="D619" s="32">
        <f t="shared" si="14"/>
        <v>1118</v>
      </c>
      <c r="E619" s="32">
        <f t="shared" si="15"/>
        <v>1118</v>
      </c>
      <c r="F619" s="33">
        <f t="shared" si="16"/>
        <v>433</v>
      </c>
      <c r="G619" s="30">
        <f t="shared" si="17"/>
        <v>305</v>
      </c>
      <c r="H619" s="34">
        <f t="shared" si="18"/>
        <v>128</v>
      </c>
      <c r="I619" s="35">
        <f t="shared" si="19"/>
        <v>0.4709604962</v>
      </c>
      <c r="J619" s="35">
        <f t="shared" si="20"/>
        <v>0.423195614</v>
      </c>
      <c r="K619" s="36">
        <f t="shared" si="21"/>
        <v>144</v>
      </c>
      <c r="L619" s="37">
        <f t="shared" si="22"/>
        <v>161</v>
      </c>
      <c r="M619" s="38">
        <f t="shared" si="23"/>
        <v>54</v>
      </c>
      <c r="N619" s="39">
        <f t="shared" si="24"/>
        <v>74</v>
      </c>
      <c r="O619" s="35">
        <f t="shared" si="25"/>
        <v>0.4721311475</v>
      </c>
      <c r="P619" s="35">
        <f t="shared" si="26"/>
        <v>0.421875</v>
      </c>
      <c r="Q619" s="40">
        <f t="shared" si="27"/>
        <v>0.4572748268</v>
      </c>
      <c r="R619" s="35">
        <f t="shared" si="28"/>
        <v>0.2511627907</v>
      </c>
      <c r="S619" s="10">
        <f t="shared" si="57"/>
        <v>0.505357225</v>
      </c>
      <c r="T619" s="10">
        <f t="shared" si="29"/>
        <v>0.6555989583</v>
      </c>
      <c r="U619" s="10">
        <f t="shared" si="30"/>
        <v>0.6555989583</v>
      </c>
      <c r="V619" s="30">
        <f t="shared" si="31"/>
        <v>433</v>
      </c>
      <c r="W619" s="30">
        <f t="shared" si="32"/>
        <v>198</v>
      </c>
      <c r="X619" s="34">
        <f t="shared" si="33"/>
        <v>219</v>
      </c>
      <c r="Y619" s="36">
        <f t="shared" si="34"/>
        <v>165</v>
      </c>
      <c r="Z619" s="37">
        <f t="shared" ref="Z619:AA619" si="2506">L619</f>
        <v>161</v>
      </c>
      <c r="AA619" s="38">
        <f t="shared" si="2506"/>
        <v>54</v>
      </c>
      <c r="AB619" s="39">
        <f t="shared" si="36"/>
        <v>87</v>
      </c>
      <c r="AC619" s="35">
        <f t="shared" si="37"/>
        <v>0.3829787234</v>
      </c>
      <c r="AD619" s="35">
        <f t="shared" si="38"/>
        <v>0.5061349693</v>
      </c>
      <c r="AE619" s="50">
        <f t="shared" ref="AE619:AF619" si="2507">O619</f>
        <v>0.4721311475</v>
      </c>
      <c r="AF619" s="50">
        <f t="shared" si="2507"/>
        <v>0.421875</v>
      </c>
      <c r="AG619" s="52">
        <f t="shared" si="40"/>
        <v>0</v>
      </c>
      <c r="AH619" s="42">
        <v>200.0</v>
      </c>
      <c r="AI619" s="42">
        <v>136.0</v>
      </c>
      <c r="AJ619" s="42">
        <v>62.0</v>
      </c>
      <c r="AK619" s="42">
        <v>28.0</v>
      </c>
      <c r="AL619" s="42">
        <v>0.6888888888888889</v>
      </c>
      <c r="AM619" s="42">
        <v>0.5952380952380952</v>
      </c>
      <c r="AN619" s="42">
        <v>0.38461538461538464</v>
      </c>
      <c r="AO619" s="42">
        <v>0.3583815028901734</v>
      </c>
      <c r="AP619" s="42">
        <v>0.0</v>
      </c>
      <c r="AQ619" s="35">
        <f t="shared" si="41"/>
        <v>0.6888888889</v>
      </c>
      <c r="AR619" s="35">
        <f t="shared" si="42"/>
        <v>0.5952380952</v>
      </c>
      <c r="AS619" s="30">
        <f t="shared" si="43"/>
        <v>0.5891105291</v>
      </c>
      <c r="AT619" s="30">
        <f t="shared" si="44"/>
        <v>0.2878774806</v>
      </c>
      <c r="AU619" s="30">
        <f t="shared" si="45"/>
        <v>0.00612756612</v>
      </c>
      <c r="AV619" s="41">
        <f t="shared" si="46"/>
        <v>0.3895679685</v>
      </c>
      <c r="AW619" s="42">
        <f t="shared" si="47"/>
        <v>0.5279400274</v>
      </c>
      <c r="AX619" s="42">
        <f t="shared" si="48"/>
        <v>0.5372563576</v>
      </c>
      <c r="AY619" s="36">
        <f t="shared" si="49"/>
        <v>158</v>
      </c>
      <c r="AZ619" s="37">
        <f t="shared" si="50"/>
        <v>136</v>
      </c>
      <c r="BA619" s="38">
        <f t="shared" si="51"/>
        <v>62</v>
      </c>
      <c r="BB619" s="39">
        <f t="shared" si="52"/>
        <v>28</v>
      </c>
      <c r="BC619" s="43"/>
      <c r="BD619" s="43"/>
      <c r="BE619" s="43">
        <f t="shared" si="53"/>
        <v>1</v>
      </c>
      <c r="BF619" s="43">
        <f t="shared" ref="BF619:BK619" si="2508">POWER($AQ619,BF$3)</f>
        <v>0.6888888889</v>
      </c>
      <c r="BG619" s="43">
        <f t="shared" si="2508"/>
        <v>0.4745679012</v>
      </c>
      <c r="BH619" s="43">
        <f t="shared" si="2508"/>
        <v>0.3269245542</v>
      </c>
      <c r="BI619" s="43">
        <f t="shared" si="2508"/>
        <v>0.2252146929</v>
      </c>
      <c r="BJ619" s="43">
        <f t="shared" si="2508"/>
        <v>0.1551478995</v>
      </c>
      <c r="BK619" s="43">
        <f t="shared" si="2508"/>
        <v>0.1068796641</v>
      </c>
      <c r="BL619" s="43">
        <f t="shared" ref="BL619:BO619" si="2509">$AR619*BE619</f>
        <v>0.5952380952</v>
      </c>
      <c r="BM619" s="43">
        <f t="shared" si="2509"/>
        <v>0.4100529101</v>
      </c>
      <c r="BN619" s="43">
        <f t="shared" si="2509"/>
        <v>0.2824808936</v>
      </c>
      <c r="BO619" s="43">
        <f t="shared" si="2509"/>
        <v>0.1945979489</v>
      </c>
      <c r="BP619" s="43"/>
      <c r="BQ619" s="43"/>
      <c r="BR619" s="43"/>
      <c r="BS619" s="43"/>
      <c r="BT619" s="43"/>
      <c r="BU619" s="43"/>
      <c r="BV619" s="43"/>
      <c r="BW619" s="43"/>
      <c r="BX619" s="43"/>
    </row>
    <row r="620">
      <c r="A620" s="30"/>
      <c r="B620" s="30"/>
      <c r="C620" s="44">
        <f t="shared" si="56"/>
        <v>616</v>
      </c>
      <c r="D620" s="32">
        <f t="shared" si="14"/>
        <v>1978</v>
      </c>
      <c r="E620" s="32">
        <f t="shared" si="15"/>
        <v>1978</v>
      </c>
      <c r="F620" s="33">
        <f t="shared" si="16"/>
        <v>1031</v>
      </c>
      <c r="G620" s="30">
        <f t="shared" si="17"/>
        <v>652</v>
      </c>
      <c r="H620" s="34">
        <f t="shared" si="18"/>
        <v>379</v>
      </c>
      <c r="I620" s="35">
        <f t="shared" si="19"/>
        <v>0.3304907652</v>
      </c>
      <c r="J620" s="35">
        <f t="shared" si="20"/>
        <v>0.3845480955</v>
      </c>
      <c r="K620" s="36">
        <f t="shared" si="21"/>
        <v>215</v>
      </c>
      <c r="L620" s="37">
        <f t="shared" si="22"/>
        <v>437</v>
      </c>
      <c r="M620" s="38">
        <f t="shared" si="23"/>
        <v>146</v>
      </c>
      <c r="N620" s="39">
        <f t="shared" si="24"/>
        <v>233</v>
      </c>
      <c r="O620" s="35">
        <f t="shared" si="25"/>
        <v>0.3297546012</v>
      </c>
      <c r="P620" s="35">
        <f t="shared" si="26"/>
        <v>0.3852242744</v>
      </c>
      <c r="Q620" s="40">
        <f t="shared" si="27"/>
        <v>0.3501454898</v>
      </c>
      <c r="R620" s="35">
        <f t="shared" si="28"/>
        <v>0.2504288165</v>
      </c>
      <c r="S620" s="10">
        <f t="shared" si="57"/>
        <v>0.627007504</v>
      </c>
      <c r="T620" s="10">
        <f t="shared" si="29"/>
        <v>0.855482875</v>
      </c>
      <c r="U620" s="10">
        <f t="shared" si="30"/>
        <v>0.855482875</v>
      </c>
      <c r="V620" s="30">
        <f t="shared" si="31"/>
        <v>1031</v>
      </c>
      <c r="W620" s="30">
        <f t="shared" si="32"/>
        <v>361</v>
      </c>
      <c r="X620" s="34">
        <f t="shared" si="33"/>
        <v>646</v>
      </c>
      <c r="Y620" s="36">
        <f t="shared" si="34"/>
        <v>500</v>
      </c>
      <c r="Z620" s="37">
        <f t="shared" ref="Z620:AA620" si="2510">L620</f>
        <v>437</v>
      </c>
      <c r="AA620" s="38">
        <f t="shared" si="2510"/>
        <v>146</v>
      </c>
      <c r="AB620" s="39">
        <f t="shared" si="36"/>
        <v>84</v>
      </c>
      <c r="AC620" s="35">
        <f t="shared" si="37"/>
        <v>0.6347826087</v>
      </c>
      <c r="AD620" s="35">
        <f t="shared" si="38"/>
        <v>0.5336179296</v>
      </c>
      <c r="AE620" s="50">
        <f t="shared" ref="AE620:AF620" si="2511">O620</f>
        <v>0.3297546012</v>
      </c>
      <c r="AF620" s="50">
        <f t="shared" si="2511"/>
        <v>0.3852242744</v>
      </c>
      <c r="AG620" s="52">
        <f t="shared" si="40"/>
        <v>0</v>
      </c>
      <c r="AH620" s="42">
        <v>491.0</v>
      </c>
      <c r="AI620" s="42">
        <v>627.0</v>
      </c>
      <c r="AJ620" s="42">
        <v>47.0</v>
      </c>
      <c r="AK620" s="42">
        <v>158.0</v>
      </c>
      <c r="AL620" s="42">
        <v>0.22926829268292684</v>
      </c>
      <c r="AM620" s="42">
        <v>0.43917710196779963</v>
      </c>
      <c r="AN620" s="42">
        <v>0.22592592592592592</v>
      </c>
      <c r="AO620" s="42">
        <v>0.17343173431734318</v>
      </c>
      <c r="AP620" s="42">
        <v>0.0</v>
      </c>
      <c r="AQ620" s="35">
        <f t="shared" si="41"/>
        <v>0.2292682927</v>
      </c>
      <c r="AR620" s="35">
        <f t="shared" si="42"/>
        <v>0.439177102</v>
      </c>
      <c r="AS620" s="30">
        <f t="shared" si="43"/>
        <v>0.4172384619</v>
      </c>
      <c r="AT620" s="30">
        <f t="shared" si="44"/>
        <v>0.1160054134</v>
      </c>
      <c r="AU620" s="30">
        <f t="shared" si="45"/>
        <v>0.02193864009</v>
      </c>
      <c r="AV620" s="41">
        <f t="shared" si="46"/>
        <v>0.316977164</v>
      </c>
      <c r="AW620" s="42">
        <f t="shared" si="47"/>
        <v>0.1816882027</v>
      </c>
      <c r="AX620" s="42">
        <f t="shared" si="48"/>
        <v>0.2150436347</v>
      </c>
      <c r="AY620" s="36">
        <f t="shared" si="49"/>
        <v>172</v>
      </c>
      <c r="AZ620" s="37">
        <f t="shared" si="50"/>
        <v>627</v>
      </c>
      <c r="BA620" s="38">
        <f t="shared" si="51"/>
        <v>47</v>
      </c>
      <c r="BB620" s="39">
        <f t="shared" si="52"/>
        <v>158</v>
      </c>
      <c r="BC620" s="43"/>
      <c r="BD620" s="43"/>
      <c r="BE620" s="43">
        <f t="shared" si="53"/>
        <v>1</v>
      </c>
      <c r="BF620" s="43">
        <f t="shared" ref="BF620:BK620" si="2512">POWER($AQ620,BF$3)</f>
        <v>0.2292682927</v>
      </c>
      <c r="BG620" s="43">
        <f t="shared" si="2512"/>
        <v>0.05256395003</v>
      </c>
      <c r="BH620" s="43">
        <f t="shared" si="2512"/>
        <v>0.01205124708</v>
      </c>
      <c r="BI620" s="43">
        <f t="shared" si="2512"/>
        <v>0.002762968843</v>
      </c>
      <c r="BJ620" s="43">
        <f t="shared" si="2512"/>
        <v>0.0006334611493</v>
      </c>
      <c r="BK620" s="43">
        <f t="shared" si="2512"/>
        <v>0.0001452325562</v>
      </c>
      <c r="BL620" s="43">
        <f t="shared" ref="BL620:BO620" si="2513">$AR620*BE620</f>
        <v>0.439177102</v>
      </c>
      <c r="BM620" s="43">
        <f t="shared" si="2513"/>
        <v>0.1006893844</v>
      </c>
      <c r="BN620" s="43">
        <f t="shared" si="2513"/>
        <v>0.02308488324</v>
      </c>
      <c r="BO620" s="43">
        <f t="shared" si="2513"/>
        <v>0.005292631768</v>
      </c>
      <c r="BP620" s="43"/>
      <c r="BQ620" s="43"/>
      <c r="BR620" s="43"/>
      <c r="BS620" s="43"/>
      <c r="BT620" s="43"/>
      <c r="BU620" s="43"/>
      <c r="BV620" s="43"/>
      <c r="BW620" s="43"/>
      <c r="BX620" s="43"/>
    </row>
    <row r="621">
      <c r="A621" s="30"/>
      <c r="B621" s="30"/>
      <c r="C621" s="44">
        <f t="shared" si="56"/>
        <v>617</v>
      </c>
      <c r="D621" s="32">
        <f t="shared" si="14"/>
        <v>3591</v>
      </c>
      <c r="E621" s="32">
        <f t="shared" si="15"/>
        <v>3591</v>
      </c>
      <c r="F621" s="33">
        <f t="shared" si="16"/>
        <v>1848</v>
      </c>
      <c r="G621" s="30">
        <f t="shared" si="17"/>
        <v>1257</v>
      </c>
      <c r="H621" s="34">
        <f t="shared" si="18"/>
        <v>591</v>
      </c>
      <c r="I621" s="35">
        <f t="shared" si="19"/>
        <v>0.5228814747</v>
      </c>
      <c r="J621" s="35">
        <f t="shared" si="20"/>
        <v>0.5688743647</v>
      </c>
      <c r="K621" s="36">
        <f t="shared" si="21"/>
        <v>657</v>
      </c>
      <c r="L621" s="37">
        <f t="shared" si="22"/>
        <v>600</v>
      </c>
      <c r="M621" s="38">
        <f t="shared" si="23"/>
        <v>336</v>
      </c>
      <c r="N621" s="39">
        <f t="shared" si="24"/>
        <v>255</v>
      </c>
      <c r="O621" s="35">
        <f t="shared" si="25"/>
        <v>0.522673031</v>
      </c>
      <c r="P621" s="35">
        <f t="shared" si="26"/>
        <v>0.5685279188</v>
      </c>
      <c r="Q621" s="40">
        <f t="shared" si="27"/>
        <v>0.5373376623</v>
      </c>
      <c r="R621" s="35">
        <f t="shared" si="28"/>
        <v>0.358974359</v>
      </c>
      <c r="S621" s="10">
        <f t="shared" si="57"/>
        <v>0.817048839</v>
      </c>
      <c r="T621" s="10">
        <f t="shared" si="29"/>
        <v>1.099407512</v>
      </c>
      <c r="U621" s="10">
        <f t="shared" si="30"/>
        <v>1</v>
      </c>
      <c r="V621" s="30">
        <f t="shared" si="31"/>
        <v>1848</v>
      </c>
      <c r="W621" s="30">
        <f t="shared" si="32"/>
        <v>993</v>
      </c>
      <c r="X621" s="34">
        <f t="shared" si="33"/>
        <v>1510</v>
      </c>
      <c r="Y621" s="36">
        <f t="shared" si="34"/>
        <v>1174</v>
      </c>
      <c r="Z621" s="37">
        <f t="shared" ref="Z621:AA621" si="2514">L621</f>
        <v>600</v>
      </c>
      <c r="AA621" s="38">
        <f t="shared" si="2514"/>
        <v>336</v>
      </c>
      <c r="AB621" s="39">
        <f t="shared" si="36"/>
        <v>0</v>
      </c>
      <c r="AC621" s="35">
        <f t="shared" si="37"/>
        <v>1</v>
      </c>
      <c r="AD621" s="35">
        <f t="shared" si="38"/>
        <v>0.6617812852</v>
      </c>
      <c r="AE621" s="50">
        <f t="shared" ref="AE621:AF621" si="2515">O621</f>
        <v>0.522673031</v>
      </c>
      <c r="AF621" s="50">
        <f t="shared" si="2515"/>
        <v>0.5685279188</v>
      </c>
      <c r="AG621" s="52">
        <f t="shared" si="40"/>
        <v>1</v>
      </c>
      <c r="AH621" s="42">
        <v>111.0</v>
      </c>
      <c r="AI621" s="42">
        <v>92.0</v>
      </c>
      <c r="AJ621" s="42">
        <v>50.0</v>
      </c>
      <c r="AK621" s="42">
        <v>48.0</v>
      </c>
      <c r="AL621" s="42">
        <v>0.5102040816326531</v>
      </c>
      <c r="AM621" s="42">
        <v>0.5467980295566502</v>
      </c>
      <c r="AN621" s="42">
        <v>0.4064516129032258</v>
      </c>
      <c r="AO621" s="42">
        <v>0.3937007874015748</v>
      </c>
      <c r="AP621" s="42">
        <v>0.0</v>
      </c>
      <c r="AQ621" s="35">
        <f t="shared" si="41"/>
        <v>0.5102040816</v>
      </c>
      <c r="AR621" s="35">
        <f t="shared" si="42"/>
        <v>0.5467980296</v>
      </c>
      <c r="AS621" s="30">
        <f t="shared" si="43"/>
        <v>0.5328654975</v>
      </c>
      <c r="AT621" s="30">
        <f t="shared" si="44"/>
        <v>0.231632449</v>
      </c>
      <c r="AU621" s="30">
        <f t="shared" si="45"/>
        <v>0.01393253206</v>
      </c>
      <c r="AV621" s="41">
        <f t="shared" si="46"/>
        <v>0.3592231495</v>
      </c>
      <c r="AW621" s="42">
        <f t="shared" si="47"/>
        <v>0.3962081501</v>
      </c>
      <c r="AX621" s="42">
        <f t="shared" si="48"/>
        <v>0.4173911233</v>
      </c>
      <c r="AY621" s="36">
        <f t="shared" si="49"/>
        <v>66</v>
      </c>
      <c r="AZ621" s="37">
        <f t="shared" si="50"/>
        <v>92</v>
      </c>
      <c r="BA621" s="38">
        <f t="shared" si="51"/>
        <v>50</v>
      </c>
      <c r="BB621" s="39">
        <f t="shared" si="52"/>
        <v>48</v>
      </c>
      <c r="BC621" s="43"/>
      <c r="BD621" s="43"/>
      <c r="BE621" s="43">
        <f t="shared" si="53"/>
        <v>1</v>
      </c>
      <c r="BF621" s="43">
        <f t="shared" ref="BF621:BK621" si="2516">POWER($AQ621,BF$3)</f>
        <v>0.5102040816</v>
      </c>
      <c r="BG621" s="43">
        <f t="shared" si="2516"/>
        <v>0.2603082049</v>
      </c>
      <c r="BH621" s="43">
        <f t="shared" si="2516"/>
        <v>0.1328103086</v>
      </c>
      <c r="BI621" s="43">
        <f t="shared" si="2516"/>
        <v>0.06776036155</v>
      </c>
      <c r="BJ621" s="43">
        <f t="shared" si="2516"/>
        <v>0.03457161303</v>
      </c>
      <c r="BK621" s="43">
        <f t="shared" si="2516"/>
        <v>0.01763857808</v>
      </c>
      <c r="BL621" s="43">
        <f t="shared" ref="BL621:BO621" si="2517">$AR621*BE621</f>
        <v>0.5467980296</v>
      </c>
      <c r="BM621" s="43">
        <f t="shared" si="2517"/>
        <v>0.2789785865</v>
      </c>
      <c r="BN621" s="43">
        <f t="shared" si="2517"/>
        <v>0.1423360135</v>
      </c>
      <c r="BO621" s="43">
        <f t="shared" si="2517"/>
        <v>0.07262041506</v>
      </c>
      <c r="BP621" s="43"/>
      <c r="BQ621" s="43"/>
      <c r="BR621" s="43"/>
      <c r="BS621" s="43"/>
      <c r="BT621" s="43"/>
      <c r="BU621" s="43"/>
      <c r="BV621" s="43"/>
      <c r="BW621" s="43"/>
      <c r="BX621" s="43"/>
    </row>
    <row r="622">
      <c r="A622" s="30"/>
      <c r="B622" s="30"/>
      <c r="C622" s="44">
        <f t="shared" si="56"/>
        <v>618</v>
      </c>
      <c r="D622" s="32">
        <f t="shared" si="14"/>
        <v>4596</v>
      </c>
      <c r="E622" s="32">
        <f t="shared" si="15"/>
        <v>3111</v>
      </c>
      <c r="F622" s="33">
        <f t="shared" si="16"/>
        <v>1350</v>
      </c>
      <c r="G622" s="30">
        <f t="shared" si="17"/>
        <v>805</v>
      </c>
      <c r="H622" s="34">
        <f t="shared" si="18"/>
        <v>545</v>
      </c>
      <c r="I622" s="35">
        <f t="shared" si="19"/>
        <v>0.4345567954</v>
      </c>
      <c r="J622" s="35">
        <f t="shared" si="20"/>
        <v>0.4762124174</v>
      </c>
      <c r="K622" s="36">
        <f t="shared" si="21"/>
        <v>350</v>
      </c>
      <c r="L622" s="37">
        <f t="shared" si="22"/>
        <v>455</v>
      </c>
      <c r="M622" s="38">
        <f t="shared" si="23"/>
        <v>260</v>
      </c>
      <c r="N622" s="39">
        <f t="shared" si="24"/>
        <v>285</v>
      </c>
      <c r="O622" s="35">
        <f t="shared" si="25"/>
        <v>0.4347826087</v>
      </c>
      <c r="P622" s="35">
        <f t="shared" si="26"/>
        <v>0.4770642202</v>
      </c>
      <c r="Q622" s="40">
        <f t="shared" si="27"/>
        <v>0.4518518519</v>
      </c>
      <c r="R622" s="35">
        <f t="shared" si="28"/>
        <v>0.3636363636</v>
      </c>
      <c r="S622" s="10">
        <f t="shared" si="57"/>
        <v>0.888956644</v>
      </c>
      <c r="T622" s="10">
        <f t="shared" si="29"/>
        <v>1.21438496</v>
      </c>
      <c r="U622" s="10">
        <f t="shared" si="30"/>
        <v>1</v>
      </c>
      <c r="V622" s="30">
        <f t="shared" si="31"/>
        <v>1350</v>
      </c>
      <c r="W622" s="30">
        <f t="shared" si="32"/>
        <v>610</v>
      </c>
      <c r="X622" s="34">
        <f t="shared" si="33"/>
        <v>1200</v>
      </c>
      <c r="Y622" s="36">
        <f t="shared" si="34"/>
        <v>940</v>
      </c>
      <c r="Z622" s="37">
        <f t="shared" ref="Z622:AA622" si="2518">L622</f>
        <v>455</v>
      </c>
      <c r="AA622" s="38">
        <f t="shared" si="2518"/>
        <v>260</v>
      </c>
      <c r="AB622" s="39">
        <f t="shared" si="36"/>
        <v>0</v>
      </c>
      <c r="AC622" s="35">
        <f t="shared" si="37"/>
        <v>1</v>
      </c>
      <c r="AD622" s="35">
        <f t="shared" si="38"/>
        <v>0.6738351254</v>
      </c>
      <c r="AE622" s="50">
        <f t="shared" ref="AE622:AF622" si="2519">O622</f>
        <v>0.4347826087</v>
      </c>
      <c r="AF622" s="50">
        <f t="shared" si="2519"/>
        <v>0.4770642202</v>
      </c>
      <c r="AG622" s="52">
        <f t="shared" si="40"/>
        <v>1</v>
      </c>
      <c r="AH622" s="42">
        <v>150.0</v>
      </c>
      <c r="AI622" s="42">
        <v>170.0</v>
      </c>
      <c r="AJ622" s="42">
        <v>47.0</v>
      </c>
      <c r="AK622" s="42">
        <v>74.0</v>
      </c>
      <c r="AL622" s="42">
        <v>0.3884297520661157</v>
      </c>
      <c r="AM622" s="42">
        <v>0.46875</v>
      </c>
      <c r="AN622" s="42">
        <v>0.28270042194092826</v>
      </c>
      <c r="AO622" s="42">
        <v>0.30128205128205127</v>
      </c>
      <c r="AP622" s="42">
        <v>0.0</v>
      </c>
      <c r="AQ622" s="35">
        <f t="shared" si="41"/>
        <v>0.3884297521</v>
      </c>
      <c r="AR622" s="35">
        <f t="shared" si="42"/>
        <v>0.46875</v>
      </c>
      <c r="AS622" s="30">
        <f t="shared" si="43"/>
        <v>0.4866117219</v>
      </c>
      <c r="AT622" s="30">
        <f t="shared" si="44"/>
        <v>0.1853786734</v>
      </c>
      <c r="AU622" s="30">
        <f t="shared" si="45"/>
        <v>-0.01786172188</v>
      </c>
      <c r="AV622" s="41">
        <f t="shared" si="46"/>
        <v>0.3401144263</v>
      </c>
      <c r="AW622" s="42">
        <f t="shared" si="47"/>
        <v>0.304337744</v>
      </c>
      <c r="AX622" s="42">
        <f t="shared" si="48"/>
        <v>0.2771808442</v>
      </c>
      <c r="AY622" s="36">
        <f t="shared" si="49"/>
        <v>65</v>
      </c>
      <c r="AZ622" s="37">
        <f t="shared" si="50"/>
        <v>170</v>
      </c>
      <c r="BA622" s="38">
        <f t="shared" si="51"/>
        <v>47</v>
      </c>
      <c r="BB622" s="39">
        <f t="shared" si="52"/>
        <v>74</v>
      </c>
      <c r="BC622" s="43"/>
      <c r="BD622" s="43"/>
      <c r="BE622" s="43">
        <f t="shared" si="53"/>
        <v>1</v>
      </c>
      <c r="BF622" s="43">
        <f t="shared" ref="BF622:BK622" si="2520">POWER($AQ622,BF$3)</f>
        <v>0.3884297521</v>
      </c>
      <c r="BG622" s="43">
        <f t="shared" si="2520"/>
        <v>0.1508776723</v>
      </c>
      <c r="BH622" s="43">
        <f t="shared" si="2520"/>
        <v>0.05860537684</v>
      </c>
      <c r="BI622" s="43">
        <f t="shared" si="2520"/>
        <v>0.022764072</v>
      </c>
      <c r="BJ622" s="43">
        <f t="shared" si="2520"/>
        <v>0.008842242841</v>
      </c>
      <c r="BK622" s="43">
        <f t="shared" si="2520"/>
        <v>0.003434590195</v>
      </c>
      <c r="BL622" s="43">
        <f t="shared" ref="BL622:BO622" si="2521">$AR622*BE622</f>
        <v>0.46875</v>
      </c>
      <c r="BM622" s="43">
        <f t="shared" si="2521"/>
        <v>0.1820764463</v>
      </c>
      <c r="BN622" s="43">
        <f t="shared" si="2521"/>
        <v>0.07072390889</v>
      </c>
      <c r="BO622" s="43">
        <f t="shared" si="2521"/>
        <v>0.02747127039</v>
      </c>
      <c r="BP622" s="43"/>
      <c r="BQ622" s="43"/>
      <c r="BR622" s="43"/>
      <c r="BS622" s="43"/>
      <c r="BT622" s="43"/>
      <c r="BU622" s="43"/>
      <c r="BV622" s="43"/>
      <c r="BW622" s="43"/>
      <c r="BX622" s="43"/>
    </row>
    <row r="623">
      <c r="A623" s="30"/>
      <c r="B623" s="30"/>
      <c r="C623" s="44">
        <f t="shared" si="56"/>
        <v>619</v>
      </c>
      <c r="D623" s="32">
        <f t="shared" si="14"/>
        <v>958</v>
      </c>
      <c r="E623" s="32">
        <f t="shared" si="15"/>
        <v>958</v>
      </c>
      <c r="F623" s="33">
        <f t="shared" si="16"/>
        <v>320</v>
      </c>
      <c r="G623" s="30">
        <f t="shared" si="17"/>
        <v>227</v>
      </c>
      <c r="H623" s="34">
        <f t="shared" si="18"/>
        <v>93</v>
      </c>
      <c r="I623" s="35">
        <f t="shared" si="19"/>
        <v>0.4603920869</v>
      </c>
      <c r="J623" s="35">
        <f t="shared" si="20"/>
        <v>0.4585411167</v>
      </c>
      <c r="K623" s="36">
        <f t="shared" si="21"/>
        <v>105</v>
      </c>
      <c r="L623" s="37">
        <f t="shared" si="22"/>
        <v>122</v>
      </c>
      <c r="M623" s="38">
        <f t="shared" si="23"/>
        <v>43</v>
      </c>
      <c r="N623" s="39">
        <f t="shared" si="24"/>
        <v>50</v>
      </c>
      <c r="O623" s="35">
        <f t="shared" si="25"/>
        <v>0.4625550661</v>
      </c>
      <c r="P623" s="35">
        <f t="shared" si="26"/>
        <v>0.4623655914</v>
      </c>
      <c r="Q623" s="40">
        <f t="shared" si="27"/>
        <v>0.4625</v>
      </c>
      <c r="R623" s="35">
        <f t="shared" si="28"/>
        <v>0.2606060606</v>
      </c>
      <c r="S623" s="10">
        <f t="shared" si="57"/>
        <v>0.7304071106</v>
      </c>
      <c r="T623" s="10">
        <f t="shared" si="29"/>
        <v>1.018650504</v>
      </c>
      <c r="U623" s="10">
        <f t="shared" si="30"/>
        <v>1</v>
      </c>
      <c r="V623" s="30">
        <f t="shared" si="31"/>
        <v>320</v>
      </c>
      <c r="W623" s="30">
        <f t="shared" si="32"/>
        <v>148</v>
      </c>
      <c r="X623" s="34">
        <f t="shared" si="33"/>
        <v>234</v>
      </c>
      <c r="Y623" s="36">
        <f t="shared" si="34"/>
        <v>191</v>
      </c>
      <c r="Z623" s="37">
        <f t="shared" ref="Z623:AA623" si="2522">L623</f>
        <v>122</v>
      </c>
      <c r="AA623" s="38">
        <f t="shared" si="2522"/>
        <v>43</v>
      </c>
      <c r="AB623" s="39">
        <f t="shared" si="36"/>
        <v>0</v>
      </c>
      <c r="AC623" s="35">
        <f t="shared" si="37"/>
        <v>1</v>
      </c>
      <c r="AD623" s="35">
        <f t="shared" si="38"/>
        <v>0.6102236422</v>
      </c>
      <c r="AE623" s="50">
        <f t="shared" ref="AE623:AF623" si="2523">O623</f>
        <v>0.4625550661</v>
      </c>
      <c r="AF623" s="50">
        <f t="shared" si="2523"/>
        <v>0.4623655914</v>
      </c>
      <c r="AG623" s="52">
        <f t="shared" si="40"/>
        <v>1</v>
      </c>
      <c r="AH623" s="42">
        <v>409.0</v>
      </c>
      <c r="AI623" s="42">
        <v>445.0</v>
      </c>
      <c r="AJ623" s="42">
        <v>133.0</v>
      </c>
      <c r="AK623" s="42">
        <v>240.0</v>
      </c>
      <c r="AL623" s="42">
        <v>0.35656836461126007</v>
      </c>
      <c r="AM623" s="42">
        <v>0.47892271662763464</v>
      </c>
      <c r="AN623" s="42">
        <v>0.4309462915601023</v>
      </c>
      <c r="AO623" s="42">
        <v>0.3866279069767442</v>
      </c>
      <c r="AP623" s="42">
        <v>0.0</v>
      </c>
      <c r="AQ623" s="35">
        <f t="shared" si="41"/>
        <v>0.3565683646</v>
      </c>
      <c r="AR623" s="35">
        <f t="shared" si="42"/>
        <v>0.4789227166</v>
      </c>
      <c r="AS623" s="30">
        <f t="shared" si="43"/>
        <v>0.473510238</v>
      </c>
      <c r="AT623" s="30">
        <f t="shared" si="44"/>
        <v>0.1722771895</v>
      </c>
      <c r="AU623" s="30">
        <f t="shared" si="45"/>
        <v>0.005412478643</v>
      </c>
      <c r="AV623" s="41">
        <f t="shared" si="46"/>
        <v>0.3353185006</v>
      </c>
      <c r="AW623" s="42">
        <f t="shared" si="47"/>
        <v>0.2800182393</v>
      </c>
      <c r="AX623" s="42">
        <f t="shared" si="48"/>
        <v>0.288247353</v>
      </c>
      <c r="AY623" s="36">
        <f t="shared" si="49"/>
        <v>180</v>
      </c>
      <c r="AZ623" s="37">
        <f t="shared" si="50"/>
        <v>445</v>
      </c>
      <c r="BA623" s="38">
        <f t="shared" si="51"/>
        <v>133</v>
      </c>
      <c r="BB623" s="39">
        <f t="shared" si="52"/>
        <v>240</v>
      </c>
      <c r="BC623" s="43"/>
      <c r="BD623" s="43"/>
      <c r="BE623" s="43">
        <f t="shared" si="53"/>
        <v>1</v>
      </c>
      <c r="BF623" s="43">
        <f t="shared" ref="BF623:BK623" si="2524">POWER($AQ623,BF$3)</f>
        <v>0.3565683646</v>
      </c>
      <c r="BG623" s="43">
        <f t="shared" si="2524"/>
        <v>0.1271409986</v>
      </c>
      <c r="BH623" s="43">
        <f t="shared" si="2524"/>
        <v>0.04533445796</v>
      </c>
      <c r="BI623" s="43">
        <f t="shared" si="2524"/>
        <v>0.01616483354</v>
      </c>
      <c r="BJ623" s="43">
        <f t="shared" si="2524"/>
        <v>0.005763868258</v>
      </c>
      <c r="BK623" s="43">
        <f t="shared" si="2524"/>
        <v>0.002055213079</v>
      </c>
      <c r="BL623" s="43">
        <f t="shared" ref="BL623:BO623" si="2525">$AR623*BE623</f>
        <v>0.4789227166</v>
      </c>
      <c r="BM623" s="43">
        <f t="shared" si="2525"/>
        <v>0.1707686898</v>
      </c>
      <c r="BN623" s="43">
        <f t="shared" si="2525"/>
        <v>0.06089071246</v>
      </c>
      <c r="BO623" s="43">
        <f t="shared" si="2525"/>
        <v>0.02171170176</v>
      </c>
      <c r="BP623" s="43"/>
      <c r="BQ623" s="43"/>
      <c r="BR623" s="43"/>
      <c r="BS623" s="43"/>
      <c r="BT623" s="43"/>
      <c r="BU623" s="43"/>
      <c r="BV623" s="43"/>
      <c r="BW623" s="43"/>
      <c r="BX623" s="43"/>
    </row>
    <row r="624">
      <c r="A624" s="30"/>
      <c r="B624" s="30"/>
      <c r="C624" s="44">
        <f t="shared" si="56"/>
        <v>620</v>
      </c>
      <c r="D624" s="32">
        <f t="shared" si="14"/>
        <v>529</v>
      </c>
      <c r="E624" s="32">
        <f t="shared" si="15"/>
        <v>529</v>
      </c>
      <c r="F624" s="33">
        <f t="shared" si="16"/>
        <v>255</v>
      </c>
      <c r="G624" s="30">
        <f t="shared" si="17"/>
        <v>151</v>
      </c>
      <c r="H624" s="34">
        <f t="shared" si="18"/>
        <v>104</v>
      </c>
      <c r="I624" s="35">
        <f t="shared" si="19"/>
        <v>0.3341587289</v>
      </c>
      <c r="J624" s="35">
        <f t="shared" si="20"/>
        <v>0.33885966</v>
      </c>
      <c r="K624" s="36">
        <f t="shared" si="21"/>
        <v>50</v>
      </c>
      <c r="L624" s="37">
        <f t="shared" si="22"/>
        <v>101</v>
      </c>
      <c r="M624" s="38">
        <f t="shared" si="23"/>
        <v>35</v>
      </c>
      <c r="N624" s="39">
        <f t="shared" si="24"/>
        <v>69</v>
      </c>
      <c r="O624" s="35">
        <f t="shared" si="25"/>
        <v>0.3311258278</v>
      </c>
      <c r="P624" s="35">
        <f t="shared" si="26"/>
        <v>0.3365384615</v>
      </c>
      <c r="Q624" s="40">
        <f t="shared" si="27"/>
        <v>0.3333333333</v>
      </c>
      <c r="R624" s="35">
        <f t="shared" si="28"/>
        <v>0.2573529412</v>
      </c>
      <c r="S624" s="10">
        <f t="shared" si="57"/>
        <v>0.7668546091</v>
      </c>
      <c r="T624" s="10">
        <f t="shared" si="29"/>
        <v>1.080427035</v>
      </c>
      <c r="U624" s="10">
        <f t="shared" si="30"/>
        <v>1</v>
      </c>
      <c r="V624" s="30">
        <f t="shared" si="31"/>
        <v>255</v>
      </c>
      <c r="W624" s="30">
        <f t="shared" si="32"/>
        <v>85</v>
      </c>
      <c r="X624" s="34">
        <f t="shared" si="33"/>
        <v>196</v>
      </c>
      <c r="Y624" s="36">
        <f t="shared" si="34"/>
        <v>161</v>
      </c>
      <c r="Z624" s="37">
        <f t="shared" ref="Z624:AA624" si="2526">L624</f>
        <v>101</v>
      </c>
      <c r="AA624" s="38">
        <f t="shared" si="2526"/>
        <v>35</v>
      </c>
      <c r="AB624" s="39">
        <f t="shared" si="36"/>
        <v>0</v>
      </c>
      <c r="AC624" s="35">
        <f t="shared" si="37"/>
        <v>1</v>
      </c>
      <c r="AD624" s="35">
        <f t="shared" si="38"/>
        <v>0.6145038168</v>
      </c>
      <c r="AE624" s="50">
        <f t="shared" ref="AE624:AF624" si="2527">O624</f>
        <v>0.3311258278</v>
      </c>
      <c r="AF624" s="50">
        <f t="shared" si="2527"/>
        <v>0.3365384615</v>
      </c>
      <c r="AG624" s="52">
        <f t="shared" si="40"/>
        <v>1</v>
      </c>
      <c r="AH624" s="42">
        <v>367.0</v>
      </c>
      <c r="AI624" s="42">
        <v>401.0</v>
      </c>
      <c r="AJ624" s="42">
        <v>61.0</v>
      </c>
      <c r="AK624" s="42">
        <v>126.0</v>
      </c>
      <c r="AL624" s="42">
        <v>0.32620320855614976</v>
      </c>
      <c r="AM624" s="42">
        <v>0.4778645833333333</v>
      </c>
      <c r="AN624" s="42">
        <v>0.41884057971014493</v>
      </c>
      <c r="AO624" s="42">
        <v>0.4295774647887324</v>
      </c>
      <c r="AP624" s="42">
        <v>0.0</v>
      </c>
      <c r="AQ624" s="35">
        <f t="shared" si="41"/>
        <v>0.3262032086</v>
      </c>
      <c r="AR624" s="35">
        <f t="shared" si="42"/>
        <v>0.4778645833</v>
      </c>
      <c r="AS624" s="30">
        <f t="shared" si="43"/>
        <v>0.4606511059</v>
      </c>
      <c r="AT624" s="30">
        <f t="shared" si="44"/>
        <v>0.1594180575</v>
      </c>
      <c r="AU624" s="30">
        <f t="shared" si="45"/>
        <v>0.01721347739</v>
      </c>
      <c r="AV624" s="41">
        <f t="shared" si="46"/>
        <v>0.3308250423</v>
      </c>
      <c r="AW624" s="42">
        <f t="shared" si="47"/>
        <v>0.2567320104</v>
      </c>
      <c r="AX624" s="42">
        <f t="shared" si="48"/>
        <v>0.2829033215</v>
      </c>
      <c r="AY624" s="36">
        <f t="shared" si="49"/>
        <v>158</v>
      </c>
      <c r="AZ624" s="37">
        <f t="shared" si="50"/>
        <v>401</v>
      </c>
      <c r="BA624" s="38">
        <f t="shared" si="51"/>
        <v>61</v>
      </c>
      <c r="BB624" s="39">
        <f t="shared" si="52"/>
        <v>126</v>
      </c>
      <c r="BC624" s="43"/>
      <c r="BD624" s="43"/>
      <c r="BE624" s="43">
        <f t="shared" si="53"/>
        <v>1</v>
      </c>
      <c r="BF624" s="43">
        <f t="shared" ref="BF624:BK624" si="2528">POWER($AQ624,BF$3)</f>
        <v>0.3262032086</v>
      </c>
      <c r="BG624" s="43">
        <f t="shared" si="2528"/>
        <v>0.1064085333</v>
      </c>
      <c r="BH624" s="43">
        <f t="shared" si="2528"/>
        <v>0.03471080497</v>
      </c>
      <c r="BI624" s="43">
        <f t="shared" si="2528"/>
        <v>0.01132277595</v>
      </c>
      <c r="BJ624" s="43">
        <f t="shared" si="2528"/>
        <v>0.003693525846</v>
      </c>
      <c r="BK624" s="43">
        <f t="shared" si="2528"/>
        <v>0.001204839982</v>
      </c>
      <c r="BL624" s="43">
        <f t="shared" ref="BL624:BO624" si="2529">$AR624*BE624</f>
        <v>0.4778645833</v>
      </c>
      <c r="BM624" s="43">
        <f t="shared" si="2529"/>
        <v>0.1558809603</v>
      </c>
      <c r="BN624" s="43">
        <f t="shared" si="2529"/>
        <v>0.05084886942</v>
      </c>
      <c r="BO624" s="43">
        <f t="shared" si="2529"/>
        <v>0.01658706435</v>
      </c>
      <c r="BP624" s="43"/>
      <c r="BQ624" s="43"/>
      <c r="BR624" s="43"/>
      <c r="BS624" s="43"/>
      <c r="BT624" s="43"/>
      <c r="BU624" s="43"/>
      <c r="BV624" s="43"/>
      <c r="BW624" s="43"/>
      <c r="BX624" s="43"/>
    </row>
    <row r="625">
      <c r="A625" s="30"/>
      <c r="B625" s="30"/>
      <c r="C625" s="44">
        <f t="shared" si="56"/>
        <v>621</v>
      </c>
      <c r="D625" s="32">
        <f t="shared" si="14"/>
        <v>1990</v>
      </c>
      <c r="E625" s="32">
        <f t="shared" si="15"/>
        <v>1990</v>
      </c>
      <c r="F625" s="33">
        <f t="shared" si="16"/>
        <v>1192</v>
      </c>
      <c r="G625" s="30">
        <f t="shared" si="17"/>
        <v>756</v>
      </c>
      <c r="H625" s="34">
        <f t="shared" si="18"/>
        <v>436</v>
      </c>
      <c r="I625" s="35">
        <f t="shared" si="19"/>
        <v>0.5577895671</v>
      </c>
      <c r="J625" s="35">
        <f t="shared" si="20"/>
        <v>0.5642855731</v>
      </c>
      <c r="K625" s="36">
        <f t="shared" si="21"/>
        <v>422</v>
      </c>
      <c r="L625" s="37">
        <f t="shared" si="22"/>
        <v>334</v>
      </c>
      <c r="M625" s="38">
        <f t="shared" si="23"/>
        <v>246</v>
      </c>
      <c r="N625" s="39">
        <f t="shared" si="24"/>
        <v>190</v>
      </c>
      <c r="O625" s="35">
        <f t="shared" si="25"/>
        <v>0.5582010582</v>
      </c>
      <c r="P625" s="35">
        <f t="shared" si="26"/>
        <v>0.5642201835</v>
      </c>
      <c r="Q625" s="40">
        <f t="shared" si="27"/>
        <v>0.5604026846</v>
      </c>
      <c r="R625" s="35">
        <f t="shared" si="28"/>
        <v>0.424137931</v>
      </c>
      <c r="S625" s="10">
        <f t="shared" si="57"/>
        <v>0.7629231652</v>
      </c>
      <c r="T625" s="10">
        <f t="shared" si="29"/>
        <v>0.9700831991</v>
      </c>
      <c r="U625" s="10">
        <f t="shared" si="30"/>
        <v>0.9700831991</v>
      </c>
      <c r="V625" s="30">
        <f t="shared" si="31"/>
        <v>1192</v>
      </c>
      <c r="W625" s="30">
        <f t="shared" si="32"/>
        <v>668</v>
      </c>
      <c r="X625" s="34">
        <f t="shared" si="33"/>
        <v>909</v>
      </c>
      <c r="Y625" s="36">
        <f t="shared" si="34"/>
        <v>663</v>
      </c>
      <c r="Z625" s="37">
        <f t="shared" ref="Z625:AA625" si="2530">L625</f>
        <v>334</v>
      </c>
      <c r="AA625" s="38">
        <f t="shared" si="2530"/>
        <v>246</v>
      </c>
      <c r="AB625" s="39">
        <f t="shared" si="36"/>
        <v>20</v>
      </c>
      <c r="AC625" s="35">
        <f t="shared" si="37"/>
        <v>0.9248120301</v>
      </c>
      <c r="AD625" s="35">
        <f t="shared" si="38"/>
        <v>0.664994985</v>
      </c>
      <c r="AE625" s="50">
        <f t="shared" ref="AE625:AF625" si="2531">O625</f>
        <v>0.5582010582</v>
      </c>
      <c r="AF625" s="50">
        <f t="shared" si="2531"/>
        <v>0.5642201835</v>
      </c>
      <c r="AG625" s="52">
        <f t="shared" si="40"/>
        <v>0</v>
      </c>
      <c r="AH625" s="42">
        <v>262.0</v>
      </c>
      <c r="AI625" s="42">
        <v>239.0</v>
      </c>
      <c r="AJ625" s="42">
        <v>44.0</v>
      </c>
      <c r="AK625" s="42">
        <v>42.0</v>
      </c>
      <c r="AL625" s="42">
        <v>0.5116279069767442</v>
      </c>
      <c r="AM625" s="42">
        <v>0.5229540918163673</v>
      </c>
      <c r="AN625" s="42">
        <v>0.3776041666666667</v>
      </c>
      <c r="AO625" s="42">
        <v>0.34108527131782945</v>
      </c>
      <c r="AP625" s="42">
        <v>0.0</v>
      </c>
      <c r="AQ625" s="35">
        <f t="shared" si="41"/>
        <v>0.511627907</v>
      </c>
      <c r="AR625" s="35">
        <f t="shared" si="42"/>
        <v>0.5229540918</v>
      </c>
      <c r="AS625" s="30">
        <f t="shared" si="43"/>
        <v>0.5333694841</v>
      </c>
      <c r="AT625" s="30">
        <f t="shared" si="44"/>
        <v>0.2321364356</v>
      </c>
      <c r="AU625" s="30">
        <f t="shared" si="45"/>
        <v>-0.01041539229</v>
      </c>
      <c r="AV625" s="41">
        <f t="shared" si="46"/>
        <v>0.3594539849</v>
      </c>
      <c r="AW625" s="42">
        <f t="shared" si="47"/>
        <v>0.397272224</v>
      </c>
      <c r="AX625" s="42">
        <f t="shared" si="48"/>
        <v>0.3814366978</v>
      </c>
      <c r="AY625" s="36">
        <f t="shared" si="49"/>
        <v>147</v>
      </c>
      <c r="AZ625" s="37">
        <f t="shared" si="50"/>
        <v>239</v>
      </c>
      <c r="BA625" s="38">
        <f t="shared" si="51"/>
        <v>44</v>
      </c>
      <c r="BB625" s="39">
        <f t="shared" si="52"/>
        <v>42</v>
      </c>
      <c r="BC625" s="43"/>
      <c r="BD625" s="43"/>
      <c r="BE625" s="43">
        <f t="shared" si="53"/>
        <v>1</v>
      </c>
      <c r="BF625" s="43">
        <f t="shared" ref="BF625:BK625" si="2532">POWER($AQ625,BF$3)</f>
        <v>0.511627907</v>
      </c>
      <c r="BG625" s="43">
        <f t="shared" si="2532"/>
        <v>0.2617631152</v>
      </c>
      <c r="BH625" s="43">
        <f t="shared" si="2532"/>
        <v>0.1339253148</v>
      </c>
      <c r="BI625" s="43">
        <f t="shared" si="2532"/>
        <v>0.06851992848</v>
      </c>
      <c r="BJ625" s="43">
        <f t="shared" si="2532"/>
        <v>0.03505670759</v>
      </c>
      <c r="BK625" s="43">
        <f t="shared" si="2532"/>
        <v>0.01793598993</v>
      </c>
      <c r="BL625" s="43">
        <f t="shared" ref="BL625:BO625" si="2533">$AR625*BE625</f>
        <v>0.5229540918</v>
      </c>
      <c r="BM625" s="43">
        <f t="shared" si="2533"/>
        <v>0.2675579074</v>
      </c>
      <c r="BN625" s="43">
        <f t="shared" si="2533"/>
        <v>0.1368900922</v>
      </c>
      <c r="BO625" s="43">
        <f t="shared" si="2533"/>
        <v>0.07003679135</v>
      </c>
      <c r="BP625" s="43"/>
      <c r="BQ625" s="43"/>
      <c r="BR625" s="43"/>
      <c r="BS625" s="43"/>
      <c r="BT625" s="43"/>
      <c r="BU625" s="43"/>
      <c r="BV625" s="43"/>
      <c r="BW625" s="43"/>
      <c r="BX625" s="43"/>
    </row>
    <row r="626">
      <c r="A626" s="30"/>
      <c r="B626" s="30"/>
      <c r="C626" s="44">
        <f t="shared" si="56"/>
        <v>622</v>
      </c>
      <c r="D626" s="32">
        <f t="shared" si="14"/>
        <v>696</v>
      </c>
      <c r="E626" s="32">
        <f t="shared" si="15"/>
        <v>696</v>
      </c>
      <c r="F626" s="33">
        <f t="shared" si="16"/>
        <v>351</v>
      </c>
      <c r="G626" s="30">
        <f t="shared" si="17"/>
        <v>263</v>
      </c>
      <c r="H626" s="34">
        <f t="shared" si="18"/>
        <v>88</v>
      </c>
      <c r="I626" s="35">
        <f t="shared" si="19"/>
        <v>0.3868288791</v>
      </c>
      <c r="J626" s="35">
        <f t="shared" si="20"/>
        <v>0.3662573938</v>
      </c>
      <c r="K626" s="36">
        <f t="shared" si="21"/>
        <v>102</v>
      </c>
      <c r="L626" s="37">
        <f t="shared" si="22"/>
        <v>161</v>
      </c>
      <c r="M626" s="38">
        <f t="shared" si="23"/>
        <v>32</v>
      </c>
      <c r="N626" s="39">
        <f t="shared" si="24"/>
        <v>56</v>
      </c>
      <c r="O626" s="35">
        <f t="shared" si="25"/>
        <v>0.3878326996</v>
      </c>
      <c r="P626" s="35">
        <f t="shared" si="26"/>
        <v>0.3636363636</v>
      </c>
      <c r="Q626" s="40">
        <f t="shared" si="27"/>
        <v>0.3817663818</v>
      </c>
      <c r="R626" s="35">
        <f t="shared" si="28"/>
        <v>0.1658031088</v>
      </c>
      <c r="S626" s="10">
        <f t="shared" si="57"/>
        <v>0.5517720153</v>
      </c>
      <c r="T626" s="10">
        <f t="shared" si="29"/>
        <v>0.7848636623</v>
      </c>
      <c r="U626" s="10">
        <f t="shared" si="30"/>
        <v>0.7848636623</v>
      </c>
      <c r="V626" s="30">
        <f t="shared" si="31"/>
        <v>351</v>
      </c>
      <c r="W626" s="30">
        <f t="shared" si="32"/>
        <v>134</v>
      </c>
      <c r="X626" s="34">
        <f t="shared" si="33"/>
        <v>194</v>
      </c>
      <c r="Y626" s="36">
        <f t="shared" si="34"/>
        <v>162</v>
      </c>
      <c r="Z626" s="37">
        <f t="shared" ref="Z626:AA626" si="2534">L626</f>
        <v>161</v>
      </c>
      <c r="AA626" s="38">
        <f t="shared" si="2534"/>
        <v>32</v>
      </c>
      <c r="AB626" s="39">
        <f t="shared" si="36"/>
        <v>44</v>
      </c>
      <c r="AC626" s="35">
        <f t="shared" si="37"/>
        <v>0.4210526316</v>
      </c>
      <c r="AD626" s="35">
        <f t="shared" si="38"/>
        <v>0.5015479876</v>
      </c>
      <c r="AE626" s="50">
        <f t="shared" ref="AE626:AF626" si="2535">O626</f>
        <v>0.3878326996</v>
      </c>
      <c r="AF626" s="50">
        <f t="shared" si="2535"/>
        <v>0.3636363636</v>
      </c>
      <c r="AG626" s="52">
        <f t="shared" si="40"/>
        <v>0</v>
      </c>
      <c r="AH626" s="42">
        <v>321.0</v>
      </c>
      <c r="AI626" s="42">
        <v>257.0</v>
      </c>
      <c r="AJ626" s="42">
        <v>63.0</v>
      </c>
      <c r="AK626" s="42">
        <v>49.0</v>
      </c>
      <c r="AL626" s="42">
        <v>0.5625</v>
      </c>
      <c r="AM626" s="42">
        <v>0.5553633217993079</v>
      </c>
      <c r="AN626" s="42">
        <v>0.2900552486187845</v>
      </c>
      <c r="AO626" s="42">
        <v>0.23863636363636365</v>
      </c>
      <c r="AP626" s="42">
        <v>0.0</v>
      </c>
      <c r="AQ626" s="35">
        <f t="shared" si="41"/>
        <v>0.5625</v>
      </c>
      <c r="AR626" s="35">
        <f t="shared" si="42"/>
        <v>0.5553633218</v>
      </c>
      <c r="AS626" s="30">
        <f t="shared" si="43"/>
        <v>0.5508007538</v>
      </c>
      <c r="AT626" s="30">
        <f t="shared" si="44"/>
        <v>0.2495677053</v>
      </c>
      <c r="AU626" s="30">
        <f t="shared" si="45"/>
        <v>0.004562567987</v>
      </c>
      <c r="AV626" s="41">
        <f t="shared" si="46"/>
        <v>0.3678157739</v>
      </c>
      <c r="AW626" s="42">
        <f t="shared" si="47"/>
        <v>0.4351380755</v>
      </c>
      <c r="AX626" s="42">
        <f t="shared" si="48"/>
        <v>0.442074988</v>
      </c>
      <c r="AY626" s="36">
        <f t="shared" si="49"/>
        <v>204</v>
      </c>
      <c r="AZ626" s="37">
        <f t="shared" si="50"/>
        <v>257</v>
      </c>
      <c r="BA626" s="38">
        <f t="shared" si="51"/>
        <v>63</v>
      </c>
      <c r="BB626" s="39">
        <f t="shared" si="52"/>
        <v>49</v>
      </c>
      <c r="BC626" s="43"/>
      <c r="BD626" s="43"/>
      <c r="BE626" s="43">
        <f t="shared" si="53"/>
        <v>1</v>
      </c>
      <c r="BF626" s="43">
        <f t="shared" ref="BF626:BK626" si="2536">POWER($AQ626,BF$3)</f>
        <v>0.5625</v>
      </c>
      <c r="BG626" s="43">
        <f t="shared" si="2536"/>
        <v>0.31640625</v>
      </c>
      <c r="BH626" s="43">
        <f t="shared" si="2536"/>
        <v>0.1779785156</v>
      </c>
      <c r="BI626" s="43">
        <f t="shared" si="2536"/>
        <v>0.100112915</v>
      </c>
      <c r="BJ626" s="43">
        <f t="shared" si="2536"/>
        <v>0.05631351471</v>
      </c>
      <c r="BK626" s="43">
        <f t="shared" si="2536"/>
        <v>0.03167635202</v>
      </c>
      <c r="BL626" s="43">
        <f t="shared" ref="BL626:BO626" si="2537">$AR626*BE626</f>
        <v>0.5553633218</v>
      </c>
      <c r="BM626" s="43">
        <f t="shared" si="2537"/>
        <v>0.3123918685</v>
      </c>
      <c r="BN626" s="43">
        <f t="shared" si="2537"/>
        <v>0.175720426</v>
      </c>
      <c r="BO626" s="43">
        <f t="shared" si="2537"/>
        <v>0.09884273965</v>
      </c>
      <c r="BP626" s="43"/>
      <c r="BQ626" s="43"/>
      <c r="BR626" s="43"/>
      <c r="BS626" s="43"/>
      <c r="BT626" s="43"/>
      <c r="BU626" s="43"/>
      <c r="BV626" s="43"/>
      <c r="BW626" s="43"/>
      <c r="BX626" s="43"/>
    </row>
    <row r="627">
      <c r="A627" s="30"/>
      <c r="B627" s="30"/>
      <c r="C627" s="44">
        <f t="shared" si="56"/>
        <v>623</v>
      </c>
      <c r="D627" s="32">
        <f t="shared" si="14"/>
        <v>3639</v>
      </c>
      <c r="E627" s="32">
        <f t="shared" si="15"/>
        <v>3639</v>
      </c>
      <c r="F627" s="33">
        <f t="shared" si="16"/>
        <v>2266</v>
      </c>
      <c r="G627" s="30">
        <f t="shared" si="17"/>
        <v>1394</v>
      </c>
      <c r="H627" s="34">
        <f t="shared" si="18"/>
        <v>872</v>
      </c>
      <c r="I627" s="35">
        <f t="shared" si="19"/>
        <v>0.3691528027</v>
      </c>
      <c r="J627" s="35">
        <f t="shared" si="20"/>
        <v>0.3297268521</v>
      </c>
      <c r="K627" s="36">
        <f t="shared" si="21"/>
        <v>515</v>
      </c>
      <c r="L627" s="37">
        <f t="shared" si="22"/>
        <v>879</v>
      </c>
      <c r="M627" s="38">
        <f t="shared" si="23"/>
        <v>288</v>
      </c>
      <c r="N627" s="39">
        <f t="shared" si="24"/>
        <v>584</v>
      </c>
      <c r="O627" s="35">
        <f t="shared" si="25"/>
        <v>0.3694404591</v>
      </c>
      <c r="P627" s="35">
        <f t="shared" si="26"/>
        <v>0.3302752294</v>
      </c>
      <c r="Q627" s="40">
        <f t="shared" si="27"/>
        <v>0.354368932</v>
      </c>
      <c r="R627" s="35">
        <f t="shared" si="28"/>
        <v>0.2467866324</v>
      </c>
      <c r="S627" s="10">
        <f t="shared" si="57"/>
        <v>0.5876770797</v>
      </c>
      <c r="T627" s="10">
        <f t="shared" si="29"/>
        <v>0.7932756711</v>
      </c>
      <c r="U627" s="10">
        <f t="shared" si="30"/>
        <v>0.7932756711</v>
      </c>
      <c r="V627" s="30">
        <f t="shared" si="31"/>
        <v>2266</v>
      </c>
      <c r="W627" s="30">
        <f t="shared" si="32"/>
        <v>803</v>
      </c>
      <c r="X627" s="34">
        <f t="shared" si="33"/>
        <v>1332</v>
      </c>
      <c r="Y627" s="36">
        <f t="shared" si="34"/>
        <v>1044</v>
      </c>
      <c r="Z627" s="37">
        <f t="shared" ref="Z627:AA627" si="2538">L627</f>
        <v>879</v>
      </c>
      <c r="AA627" s="38">
        <f t="shared" si="2538"/>
        <v>288</v>
      </c>
      <c r="AB627" s="39">
        <f t="shared" si="36"/>
        <v>272</v>
      </c>
      <c r="AC627" s="35">
        <f t="shared" si="37"/>
        <v>0.5142857143</v>
      </c>
      <c r="AD627" s="35">
        <f t="shared" si="38"/>
        <v>0.5429017161</v>
      </c>
      <c r="AE627" s="50">
        <f t="shared" ref="AE627:AF627" si="2539">O627</f>
        <v>0.3694404591</v>
      </c>
      <c r="AF627" s="50">
        <f t="shared" si="2539"/>
        <v>0.3302752294</v>
      </c>
      <c r="AG627" s="52">
        <f t="shared" si="40"/>
        <v>0</v>
      </c>
      <c r="AH627" s="42">
        <v>633.0</v>
      </c>
      <c r="AI627" s="42">
        <v>657.0</v>
      </c>
      <c r="AJ627" s="42">
        <v>137.0</v>
      </c>
      <c r="AK627" s="42">
        <v>217.0</v>
      </c>
      <c r="AL627" s="42">
        <v>0.3870056497175141</v>
      </c>
      <c r="AM627" s="42">
        <v>0.4906976744186046</v>
      </c>
      <c r="AN627" s="42">
        <v>0.21971496437054633</v>
      </c>
      <c r="AO627" s="42">
        <v>0.22459016393442624</v>
      </c>
      <c r="AP627" s="42">
        <v>0.0</v>
      </c>
      <c r="AQ627" s="35">
        <f t="shared" si="41"/>
        <v>0.3870056497</v>
      </c>
      <c r="AR627" s="35">
        <f t="shared" si="42"/>
        <v>0.4906976744</v>
      </c>
      <c r="AS627" s="30">
        <f t="shared" si="43"/>
        <v>0.4860347797</v>
      </c>
      <c r="AT627" s="30">
        <f t="shared" si="44"/>
        <v>0.1848017312</v>
      </c>
      <c r="AU627" s="30">
        <f t="shared" si="45"/>
        <v>0.004662894722</v>
      </c>
      <c r="AV627" s="41">
        <f t="shared" si="46"/>
        <v>0.3398982811</v>
      </c>
      <c r="AW627" s="42">
        <f t="shared" si="47"/>
        <v>0.303253238</v>
      </c>
      <c r="AX627" s="42">
        <f t="shared" si="48"/>
        <v>0.3103426869</v>
      </c>
      <c r="AY627" s="36">
        <f t="shared" si="49"/>
        <v>296</v>
      </c>
      <c r="AZ627" s="37">
        <f t="shared" si="50"/>
        <v>657</v>
      </c>
      <c r="BA627" s="38">
        <f t="shared" si="51"/>
        <v>137</v>
      </c>
      <c r="BB627" s="39">
        <f t="shared" si="52"/>
        <v>217</v>
      </c>
      <c r="BC627" s="43"/>
      <c r="BD627" s="43"/>
      <c r="BE627" s="43">
        <f t="shared" si="53"/>
        <v>1</v>
      </c>
      <c r="BF627" s="43">
        <f t="shared" ref="BF627:BK627" si="2540">POWER($AQ627,BF$3)</f>
        <v>0.3870056497</v>
      </c>
      <c r="BG627" s="43">
        <f t="shared" si="2540"/>
        <v>0.1497733729</v>
      </c>
      <c r="BH627" s="43">
        <f t="shared" si="2540"/>
        <v>0.05796314149</v>
      </c>
      <c r="BI627" s="43">
        <f t="shared" si="2540"/>
        <v>0.02243206323</v>
      </c>
      <c r="BJ627" s="43">
        <f t="shared" si="2540"/>
        <v>0.008681335206</v>
      </c>
      <c r="BK627" s="43">
        <f t="shared" si="2540"/>
        <v>0.003359725772</v>
      </c>
      <c r="BL627" s="43">
        <f t="shared" ref="BL627:BO627" si="2541">$AR627*BE627</f>
        <v>0.4906976744</v>
      </c>
      <c r="BM627" s="43">
        <f t="shared" si="2541"/>
        <v>0.1899027723</v>
      </c>
      <c r="BN627" s="43">
        <f t="shared" si="2541"/>
        <v>0.07349344578</v>
      </c>
      <c r="BO627" s="43">
        <f t="shared" si="2541"/>
        <v>0.02844237873</v>
      </c>
      <c r="BP627" s="43"/>
      <c r="BQ627" s="43"/>
      <c r="BR627" s="43"/>
      <c r="BS627" s="43"/>
      <c r="BT627" s="43"/>
      <c r="BU627" s="43"/>
      <c r="BV627" s="43"/>
      <c r="BW627" s="43"/>
      <c r="BX627" s="43"/>
    </row>
    <row r="628">
      <c r="A628" s="30"/>
      <c r="B628" s="30"/>
      <c r="C628" s="44">
        <f t="shared" si="56"/>
        <v>624</v>
      </c>
      <c r="D628" s="32">
        <f t="shared" si="14"/>
        <v>2047</v>
      </c>
      <c r="E628" s="32">
        <f t="shared" si="15"/>
        <v>2047</v>
      </c>
      <c r="F628" s="33">
        <f t="shared" si="16"/>
        <v>1077</v>
      </c>
      <c r="G628" s="30">
        <f t="shared" si="17"/>
        <v>649</v>
      </c>
      <c r="H628" s="34">
        <f t="shared" si="18"/>
        <v>428</v>
      </c>
      <c r="I628" s="35">
        <f t="shared" si="19"/>
        <v>0.3382405386</v>
      </c>
      <c r="J628" s="35">
        <f t="shared" si="20"/>
        <v>0.4197680051</v>
      </c>
      <c r="K628" s="36">
        <f t="shared" si="21"/>
        <v>220</v>
      </c>
      <c r="L628" s="37">
        <f t="shared" si="22"/>
        <v>429</v>
      </c>
      <c r="M628" s="38">
        <f t="shared" si="23"/>
        <v>180</v>
      </c>
      <c r="N628" s="39">
        <f t="shared" si="24"/>
        <v>248</v>
      </c>
      <c r="O628" s="35">
        <f t="shared" si="25"/>
        <v>0.3389830508</v>
      </c>
      <c r="P628" s="35">
        <f t="shared" si="26"/>
        <v>0.4205607477</v>
      </c>
      <c r="Q628" s="40">
        <f t="shared" si="27"/>
        <v>0.3714020427</v>
      </c>
      <c r="R628" s="35">
        <f t="shared" si="28"/>
        <v>0.2955665025</v>
      </c>
      <c r="S628" s="10">
        <f t="shared" si="57"/>
        <v>0.6639983757</v>
      </c>
      <c r="T628" s="10">
        <f t="shared" si="29"/>
        <v>0.8880050898</v>
      </c>
      <c r="U628" s="10">
        <f t="shared" si="30"/>
        <v>0.8880050898</v>
      </c>
      <c r="V628" s="30">
        <f t="shared" si="31"/>
        <v>1077</v>
      </c>
      <c r="W628" s="30">
        <f t="shared" si="32"/>
        <v>400</v>
      </c>
      <c r="X628" s="34">
        <f t="shared" si="33"/>
        <v>715</v>
      </c>
      <c r="Y628" s="36">
        <f t="shared" si="34"/>
        <v>535</v>
      </c>
      <c r="Z628" s="37">
        <f t="shared" ref="Z628:AA628" si="2542">L628</f>
        <v>429</v>
      </c>
      <c r="AA628" s="38">
        <f t="shared" si="2542"/>
        <v>180</v>
      </c>
      <c r="AB628" s="39">
        <f t="shared" si="36"/>
        <v>67</v>
      </c>
      <c r="AC628" s="35">
        <f t="shared" si="37"/>
        <v>0.7287449393</v>
      </c>
      <c r="AD628" s="35">
        <f t="shared" si="38"/>
        <v>0.5549792531</v>
      </c>
      <c r="AE628" s="50">
        <f t="shared" ref="AE628:AF628" si="2543">O628</f>
        <v>0.3389830508</v>
      </c>
      <c r="AF628" s="50">
        <f t="shared" si="2543"/>
        <v>0.4205607477</v>
      </c>
      <c r="AG628" s="52">
        <f t="shared" si="40"/>
        <v>0</v>
      </c>
      <c r="AH628" s="42">
        <v>301.0</v>
      </c>
      <c r="AI628" s="42">
        <v>284.0</v>
      </c>
      <c r="AJ628" s="42">
        <v>76.0</v>
      </c>
      <c r="AK628" s="42">
        <v>113.0</v>
      </c>
      <c r="AL628" s="42">
        <v>0.4021164021164021</v>
      </c>
      <c r="AM628" s="42">
        <v>0.5145299145299145</v>
      </c>
      <c r="AN628" s="42">
        <v>0.38660907127429806</v>
      </c>
      <c r="AO628" s="42">
        <v>0.3114754098360656</v>
      </c>
      <c r="AP628" s="42">
        <v>0.0</v>
      </c>
      <c r="AQ628" s="35">
        <f t="shared" si="41"/>
        <v>0.4021164021</v>
      </c>
      <c r="AR628" s="35">
        <f t="shared" si="42"/>
        <v>0.5145299145</v>
      </c>
      <c r="AS628" s="30">
        <f t="shared" si="43"/>
        <v>0.4921149194</v>
      </c>
      <c r="AT628" s="30">
        <f t="shared" si="44"/>
        <v>0.1908818709</v>
      </c>
      <c r="AU628" s="30">
        <f t="shared" si="45"/>
        <v>0.02241499515</v>
      </c>
      <c r="AV628" s="41">
        <f t="shared" si="46"/>
        <v>0.3422002811</v>
      </c>
      <c r="AW628" s="42">
        <f t="shared" si="47"/>
        <v>0.3147487009</v>
      </c>
      <c r="AX628" s="42">
        <f t="shared" si="48"/>
        <v>0.3488283815</v>
      </c>
      <c r="AY628" s="36">
        <f t="shared" si="49"/>
        <v>152</v>
      </c>
      <c r="AZ628" s="37">
        <f t="shared" si="50"/>
        <v>284</v>
      </c>
      <c r="BA628" s="38">
        <f t="shared" si="51"/>
        <v>76</v>
      </c>
      <c r="BB628" s="39">
        <f t="shared" si="52"/>
        <v>113</v>
      </c>
      <c r="BC628" s="43"/>
      <c r="BD628" s="43"/>
      <c r="BE628" s="43">
        <f t="shared" si="53"/>
        <v>1</v>
      </c>
      <c r="BF628" s="43">
        <f t="shared" ref="BF628:BK628" si="2544">POWER($AQ628,BF$3)</f>
        <v>0.4021164021</v>
      </c>
      <c r="BG628" s="43">
        <f t="shared" si="2544"/>
        <v>0.1616976009</v>
      </c>
      <c r="BH628" s="43">
        <f t="shared" si="2544"/>
        <v>0.06502125749</v>
      </c>
      <c r="BI628" s="43">
        <f t="shared" si="2544"/>
        <v>0.02614611412</v>
      </c>
      <c r="BJ628" s="43">
        <f t="shared" si="2544"/>
        <v>0.01051378134</v>
      </c>
      <c r="BK628" s="43">
        <f t="shared" si="2544"/>
        <v>0.004227763925</v>
      </c>
      <c r="BL628" s="43">
        <f t="shared" ref="BL628:BO628" si="2545">$AR628*BE628</f>
        <v>0.5145299145</v>
      </c>
      <c r="BM628" s="43">
        <f t="shared" si="2545"/>
        <v>0.206900918</v>
      </c>
      <c r="BN628" s="43">
        <f t="shared" si="2545"/>
        <v>0.08319825275</v>
      </c>
      <c r="BO628" s="43">
        <f t="shared" si="2545"/>
        <v>0.03345538206</v>
      </c>
      <c r="BP628" s="43"/>
      <c r="BQ628" s="43"/>
      <c r="BR628" s="43"/>
      <c r="BS628" s="43"/>
      <c r="BT628" s="43"/>
      <c r="BU628" s="43"/>
      <c r="BV628" s="43"/>
      <c r="BW628" s="43"/>
      <c r="BX628" s="43"/>
    </row>
    <row r="629">
      <c r="A629" s="30"/>
      <c r="B629" s="30"/>
      <c r="C629" s="44">
        <f t="shared" si="56"/>
        <v>625</v>
      </c>
      <c r="D629" s="32">
        <f t="shared" si="14"/>
        <v>2462</v>
      </c>
      <c r="E629" s="32">
        <f t="shared" si="15"/>
        <v>2462</v>
      </c>
      <c r="F629" s="33">
        <f t="shared" si="16"/>
        <v>1259</v>
      </c>
      <c r="G629" s="30">
        <f t="shared" si="17"/>
        <v>661</v>
      </c>
      <c r="H629" s="34">
        <f t="shared" si="18"/>
        <v>598</v>
      </c>
      <c r="I629" s="35">
        <f t="shared" si="19"/>
        <v>0.3926795032</v>
      </c>
      <c r="J629" s="35">
        <f t="shared" si="20"/>
        <v>0.3824586498</v>
      </c>
      <c r="K629" s="36">
        <f t="shared" si="21"/>
        <v>260</v>
      </c>
      <c r="L629" s="37">
        <f t="shared" si="22"/>
        <v>401</v>
      </c>
      <c r="M629" s="38">
        <f t="shared" si="23"/>
        <v>229</v>
      </c>
      <c r="N629" s="39">
        <f t="shared" si="24"/>
        <v>369</v>
      </c>
      <c r="O629" s="35">
        <f t="shared" si="25"/>
        <v>0.3933434191</v>
      </c>
      <c r="P629" s="35">
        <f t="shared" si="26"/>
        <v>0.3829431438</v>
      </c>
      <c r="Q629" s="40">
        <f t="shared" si="27"/>
        <v>0.3884034948</v>
      </c>
      <c r="R629" s="35">
        <f t="shared" si="28"/>
        <v>0.3634920635</v>
      </c>
      <c r="S629" s="10">
        <f t="shared" si="57"/>
        <v>0.6955553924</v>
      </c>
      <c r="T629" s="10">
        <f t="shared" si="29"/>
        <v>0.8974236201</v>
      </c>
      <c r="U629" s="10">
        <f t="shared" si="30"/>
        <v>0.8974236201</v>
      </c>
      <c r="V629" s="30">
        <f t="shared" si="31"/>
        <v>1259</v>
      </c>
      <c r="W629" s="30">
        <f t="shared" si="32"/>
        <v>489</v>
      </c>
      <c r="X629" s="34">
        <f t="shared" si="33"/>
        <v>876</v>
      </c>
      <c r="Y629" s="36">
        <f t="shared" si="34"/>
        <v>647</v>
      </c>
      <c r="Z629" s="37">
        <f t="shared" ref="Z629:AA629" si="2546">L629</f>
        <v>401</v>
      </c>
      <c r="AA629" s="38">
        <f t="shared" si="2546"/>
        <v>229</v>
      </c>
      <c r="AB629" s="39">
        <f t="shared" si="36"/>
        <v>74</v>
      </c>
      <c r="AC629" s="35">
        <f t="shared" si="37"/>
        <v>0.7557755776</v>
      </c>
      <c r="AD629" s="35">
        <f t="shared" si="38"/>
        <v>0.6173664122</v>
      </c>
      <c r="AE629" s="50">
        <f t="shared" ref="AE629:AF629" si="2547">O629</f>
        <v>0.3933434191</v>
      </c>
      <c r="AF629" s="50">
        <f t="shared" si="2547"/>
        <v>0.3829431438</v>
      </c>
      <c r="AG629" s="52">
        <f t="shared" si="40"/>
        <v>0</v>
      </c>
      <c r="AH629" s="42">
        <v>814.0</v>
      </c>
      <c r="AI629" s="42">
        <v>719.0</v>
      </c>
      <c r="AJ629" s="42">
        <v>188.0</v>
      </c>
      <c r="AK629" s="42">
        <v>301.0</v>
      </c>
      <c r="AL629" s="42">
        <v>0.38445807770961143</v>
      </c>
      <c r="AM629" s="42">
        <v>0.5309849967384214</v>
      </c>
      <c r="AN629" s="42">
        <v>0.33854645814167433</v>
      </c>
      <c r="AO629" s="42">
        <v>0.2379746835443038</v>
      </c>
      <c r="AP629" s="42">
        <v>0.0</v>
      </c>
      <c r="AQ629" s="35">
        <f t="shared" si="41"/>
        <v>0.3844580777</v>
      </c>
      <c r="AR629" s="35">
        <f t="shared" si="42"/>
        <v>0.5309849967</v>
      </c>
      <c r="AS629" s="30">
        <f t="shared" si="43"/>
        <v>0.4850006595</v>
      </c>
      <c r="AT629" s="30">
        <f t="shared" si="44"/>
        <v>0.1837676111</v>
      </c>
      <c r="AU629" s="30">
        <f t="shared" si="45"/>
        <v>0.0459843372</v>
      </c>
      <c r="AV629" s="41">
        <f t="shared" si="46"/>
        <v>0.3395120369</v>
      </c>
      <c r="AW629" s="42">
        <f t="shared" si="47"/>
        <v>0.3013125855</v>
      </c>
      <c r="AX629" s="42">
        <f t="shared" si="48"/>
        <v>0.3712270117</v>
      </c>
      <c r="AY629" s="36">
        <f t="shared" si="49"/>
        <v>424</v>
      </c>
      <c r="AZ629" s="37">
        <f t="shared" si="50"/>
        <v>719</v>
      </c>
      <c r="BA629" s="38">
        <f t="shared" si="51"/>
        <v>188</v>
      </c>
      <c r="BB629" s="39">
        <f t="shared" si="52"/>
        <v>301</v>
      </c>
      <c r="BC629" s="43"/>
      <c r="BD629" s="43"/>
      <c r="BE629" s="43">
        <f t="shared" si="53"/>
        <v>1</v>
      </c>
      <c r="BF629" s="43">
        <f t="shared" ref="BF629:BK629" si="2548">POWER($AQ629,BF$3)</f>
        <v>0.3844580777</v>
      </c>
      <c r="BG629" s="43">
        <f t="shared" si="2548"/>
        <v>0.1478080135</v>
      </c>
      <c r="BH629" s="43">
        <f t="shared" si="2548"/>
        <v>0.05682598475</v>
      </c>
      <c r="BI629" s="43">
        <f t="shared" si="2548"/>
        <v>0.02184720886</v>
      </c>
      <c r="BJ629" s="43">
        <f t="shared" si="2548"/>
        <v>0.008399335921</v>
      </c>
      <c r="BK629" s="43">
        <f t="shared" si="2548"/>
        <v>0.003229192542</v>
      </c>
      <c r="BL629" s="43">
        <f t="shared" ref="BL629:BO629" si="2549">$AR629*BE629</f>
        <v>0.5309849967</v>
      </c>
      <c r="BM629" s="43">
        <f t="shared" si="2549"/>
        <v>0.2041414711</v>
      </c>
      <c r="BN629" s="43">
        <f t="shared" si="2549"/>
        <v>0.07848383757</v>
      </c>
      <c r="BO629" s="43">
        <f t="shared" si="2549"/>
        <v>0.03017374533</v>
      </c>
      <c r="BP629" s="43"/>
      <c r="BQ629" s="43"/>
      <c r="BR629" s="43"/>
      <c r="BS629" s="43"/>
      <c r="BT629" s="43"/>
      <c r="BU629" s="43"/>
      <c r="BV629" s="43"/>
      <c r="BW629" s="43"/>
      <c r="BX629" s="43"/>
    </row>
    <row r="630">
      <c r="A630" s="30"/>
      <c r="B630" s="30"/>
      <c r="C630" s="44">
        <f t="shared" si="56"/>
        <v>626</v>
      </c>
      <c r="D630" s="32">
        <f t="shared" si="14"/>
        <v>1666</v>
      </c>
      <c r="E630" s="32">
        <f t="shared" si="15"/>
        <v>1666</v>
      </c>
      <c r="F630" s="33">
        <f t="shared" si="16"/>
        <v>761</v>
      </c>
      <c r="G630" s="30">
        <f t="shared" si="17"/>
        <v>585</v>
      </c>
      <c r="H630" s="34">
        <f t="shared" si="18"/>
        <v>176</v>
      </c>
      <c r="I630" s="35">
        <f t="shared" si="19"/>
        <v>0.4341146452</v>
      </c>
      <c r="J630" s="35">
        <f t="shared" si="20"/>
        <v>0.386771729</v>
      </c>
      <c r="K630" s="36">
        <f t="shared" si="21"/>
        <v>254</v>
      </c>
      <c r="L630" s="37">
        <f t="shared" si="22"/>
        <v>331</v>
      </c>
      <c r="M630" s="38">
        <f t="shared" si="23"/>
        <v>68</v>
      </c>
      <c r="N630" s="39">
        <f t="shared" si="24"/>
        <v>108</v>
      </c>
      <c r="O630" s="35">
        <f t="shared" si="25"/>
        <v>0.4341880342</v>
      </c>
      <c r="P630" s="35">
        <f t="shared" si="26"/>
        <v>0.3863636364</v>
      </c>
      <c r="Q630" s="40">
        <f t="shared" si="27"/>
        <v>0.4231274639</v>
      </c>
      <c r="R630" s="35">
        <f t="shared" si="28"/>
        <v>0.1704260652</v>
      </c>
      <c r="S630" s="10">
        <f t="shared" si="57"/>
        <v>0.6875573419</v>
      </c>
      <c r="T630" s="10">
        <f t="shared" si="29"/>
        <v>1.004582684</v>
      </c>
      <c r="U630" s="10">
        <f t="shared" si="30"/>
        <v>1</v>
      </c>
      <c r="V630" s="30">
        <f t="shared" si="31"/>
        <v>761</v>
      </c>
      <c r="W630" s="30">
        <f t="shared" si="32"/>
        <v>322</v>
      </c>
      <c r="X630" s="34">
        <f t="shared" si="33"/>
        <v>523</v>
      </c>
      <c r="Y630" s="36">
        <f t="shared" si="34"/>
        <v>455</v>
      </c>
      <c r="Z630" s="37">
        <f t="shared" ref="Z630:AA630" si="2550">L630</f>
        <v>331</v>
      </c>
      <c r="AA630" s="38">
        <f t="shared" si="2550"/>
        <v>68</v>
      </c>
      <c r="AB630" s="39">
        <f t="shared" si="36"/>
        <v>0</v>
      </c>
      <c r="AC630" s="35">
        <f t="shared" si="37"/>
        <v>1</v>
      </c>
      <c r="AD630" s="35">
        <f t="shared" si="38"/>
        <v>0.5788804071</v>
      </c>
      <c r="AE630" s="50">
        <f t="shared" ref="AE630:AF630" si="2551">O630</f>
        <v>0.4341880342</v>
      </c>
      <c r="AF630" s="50">
        <f t="shared" si="2551"/>
        <v>0.3863636364</v>
      </c>
      <c r="AG630" s="52">
        <f t="shared" si="40"/>
        <v>1</v>
      </c>
      <c r="AH630" s="42">
        <v>158.0</v>
      </c>
      <c r="AI630" s="42">
        <v>136.0</v>
      </c>
      <c r="AJ630" s="42">
        <v>33.0</v>
      </c>
      <c r="AK630" s="42">
        <v>24.0</v>
      </c>
      <c r="AL630" s="42">
        <v>0.5789473684210527</v>
      </c>
      <c r="AM630" s="42">
        <v>0.5374149659863946</v>
      </c>
      <c r="AN630" s="42">
        <v>0.40611353711790393</v>
      </c>
      <c r="AO630" s="42">
        <v>0.4074074074074074</v>
      </c>
      <c r="AP630" s="42">
        <v>0.0</v>
      </c>
      <c r="AQ630" s="35">
        <f t="shared" si="41"/>
        <v>0.5789473684</v>
      </c>
      <c r="AR630" s="35">
        <f t="shared" si="42"/>
        <v>0.537414966</v>
      </c>
      <c r="AS630" s="30">
        <f t="shared" si="43"/>
        <v>0.5561939788</v>
      </c>
      <c r="AT630" s="30">
        <f t="shared" si="44"/>
        <v>0.2549609303</v>
      </c>
      <c r="AU630" s="30">
        <f t="shared" si="45"/>
        <v>-0.01877901278</v>
      </c>
      <c r="AV630" s="41">
        <f t="shared" si="46"/>
        <v>0.3705670544</v>
      </c>
      <c r="AW630" s="42">
        <f t="shared" si="47"/>
        <v>0.4473170751</v>
      </c>
      <c r="AX630" s="42">
        <f t="shared" si="48"/>
        <v>0.4187655295</v>
      </c>
      <c r="AY630" s="36">
        <f t="shared" si="49"/>
        <v>98</v>
      </c>
      <c r="AZ630" s="37">
        <f t="shared" si="50"/>
        <v>136</v>
      </c>
      <c r="BA630" s="38">
        <f t="shared" si="51"/>
        <v>33</v>
      </c>
      <c r="BB630" s="39">
        <f t="shared" si="52"/>
        <v>24</v>
      </c>
      <c r="BC630" s="43"/>
      <c r="BD630" s="43"/>
      <c r="BE630" s="43">
        <f t="shared" si="53"/>
        <v>1</v>
      </c>
      <c r="BF630" s="43">
        <f t="shared" ref="BF630:BK630" si="2552">POWER($AQ630,BF$3)</f>
        <v>0.5789473684</v>
      </c>
      <c r="BG630" s="43">
        <f t="shared" si="2552"/>
        <v>0.3351800554</v>
      </c>
      <c r="BH630" s="43">
        <f t="shared" si="2552"/>
        <v>0.194051611</v>
      </c>
      <c r="BI630" s="43">
        <f t="shared" si="2552"/>
        <v>0.1123456695</v>
      </c>
      <c r="BJ630" s="43">
        <f t="shared" si="2552"/>
        <v>0.06504222973</v>
      </c>
      <c r="BK630" s="43">
        <f t="shared" si="2552"/>
        <v>0.03765602774</v>
      </c>
      <c r="BL630" s="43">
        <f t="shared" ref="BL630:BO630" si="2553">$AR630*BE630</f>
        <v>0.537414966</v>
      </c>
      <c r="BM630" s="43">
        <f t="shared" si="2553"/>
        <v>0.3111349803</v>
      </c>
      <c r="BN630" s="43">
        <f t="shared" si="2553"/>
        <v>0.1801307781</v>
      </c>
      <c r="BO630" s="43">
        <f t="shared" si="2553"/>
        <v>0.1042862399</v>
      </c>
      <c r="BP630" s="43"/>
      <c r="BQ630" s="43"/>
      <c r="BR630" s="43"/>
      <c r="BS630" s="43"/>
      <c r="BT630" s="43"/>
      <c r="BU630" s="43"/>
      <c r="BV630" s="43"/>
      <c r="BW630" s="43"/>
      <c r="BX630" s="43"/>
    </row>
    <row r="631">
      <c r="A631" s="30"/>
      <c r="B631" s="30"/>
      <c r="C631" s="44">
        <f t="shared" si="56"/>
        <v>627</v>
      </c>
      <c r="D631" s="32">
        <f t="shared" si="14"/>
        <v>1272</v>
      </c>
      <c r="E631" s="32">
        <f t="shared" si="15"/>
        <v>1272</v>
      </c>
      <c r="F631" s="33">
        <f t="shared" si="16"/>
        <v>574</v>
      </c>
      <c r="G631" s="30">
        <f t="shared" si="17"/>
        <v>306</v>
      </c>
      <c r="H631" s="34">
        <f t="shared" si="18"/>
        <v>268</v>
      </c>
      <c r="I631" s="35">
        <f t="shared" si="19"/>
        <v>0.4085526304</v>
      </c>
      <c r="J631" s="35">
        <f t="shared" si="20"/>
        <v>0.385087272</v>
      </c>
      <c r="K631" s="36">
        <f t="shared" si="21"/>
        <v>125</v>
      </c>
      <c r="L631" s="37">
        <f t="shared" si="22"/>
        <v>181</v>
      </c>
      <c r="M631" s="38">
        <f t="shared" si="23"/>
        <v>103</v>
      </c>
      <c r="N631" s="39">
        <f t="shared" si="24"/>
        <v>165</v>
      </c>
      <c r="O631" s="35">
        <f t="shared" si="25"/>
        <v>0.408496732</v>
      </c>
      <c r="P631" s="35">
        <f t="shared" si="26"/>
        <v>0.3843283582</v>
      </c>
      <c r="Q631" s="40">
        <f t="shared" si="27"/>
        <v>0.3972125436</v>
      </c>
      <c r="R631" s="35">
        <f t="shared" si="28"/>
        <v>0.3626760563</v>
      </c>
      <c r="S631" s="10">
        <f t="shared" si="57"/>
        <v>0.6788781305</v>
      </c>
      <c r="T631" s="10">
        <f t="shared" si="29"/>
        <v>0.8705921789</v>
      </c>
      <c r="U631" s="10">
        <f t="shared" si="30"/>
        <v>0.8705921789</v>
      </c>
      <c r="V631" s="30">
        <f t="shared" si="31"/>
        <v>574</v>
      </c>
      <c r="W631" s="30">
        <f t="shared" si="32"/>
        <v>228</v>
      </c>
      <c r="X631" s="34">
        <f t="shared" si="33"/>
        <v>390</v>
      </c>
      <c r="Y631" s="36">
        <f t="shared" si="34"/>
        <v>287</v>
      </c>
      <c r="Z631" s="37">
        <f t="shared" ref="Z631:AA631" si="2554">L631</f>
        <v>181</v>
      </c>
      <c r="AA631" s="38">
        <f t="shared" si="2554"/>
        <v>103</v>
      </c>
      <c r="AB631" s="39">
        <f t="shared" si="36"/>
        <v>43</v>
      </c>
      <c r="AC631" s="35">
        <f t="shared" si="37"/>
        <v>0.7054794521</v>
      </c>
      <c r="AD631" s="35">
        <f t="shared" si="38"/>
        <v>0.6132478632</v>
      </c>
      <c r="AE631" s="50">
        <f t="shared" ref="AE631:AF631" si="2555">O631</f>
        <v>0.408496732</v>
      </c>
      <c r="AF631" s="50">
        <f t="shared" si="2555"/>
        <v>0.3843283582</v>
      </c>
      <c r="AG631" s="52">
        <f t="shared" si="40"/>
        <v>0</v>
      </c>
      <c r="AH631" s="42">
        <v>574.0</v>
      </c>
      <c r="AI631" s="42">
        <v>539.0</v>
      </c>
      <c r="AJ631" s="42">
        <v>107.0</v>
      </c>
      <c r="AK631" s="42">
        <v>187.0</v>
      </c>
      <c r="AL631" s="42">
        <v>0.36394557823129253</v>
      </c>
      <c r="AM631" s="42">
        <v>0.5157232704402516</v>
      </c>
      <c r="AN631" s="42">
        <v>0.25034770514603616</v>
      </c>
      <c r="AO631" s="42">
        <v>0.19141323792486584</v>
      </c>
      <c r="AP631" s="42">
        <v>0.0</v>
      </c>
      <c r="AQ631" s="35">
        <f t="shared" si="41"/>
        <v>0.3639455782</v>
      </c>
      <c r="AR631" s="35">
        <f t="shared" si="42"/>
        <v>0.5157232704</v>
      </c>
      <c r="AS631" s="30">
        <f t="shared" si="43"/>
        <v>0.4765796672</v>
      </c>
      <c r="AT631" s="30">
        <f t="shared" si="44"/>
        <v>0.1753466187</v>
      </c>
      <c r="AU631" s="30">
        <f t="shared" si="45"/>
        <v>0.03914360323</v>
      </c>
      <c r="AV631" s="41">
        <f t="shared" si="46"/>
        <v>0.3364215417</v>
      </c>
      <c r="AW631" s="42">
        <f t="shared" si="47"/>
        <v>0.2856596057</v>
      </c>
      <c r="AX631" s="42">
        <f t="shared" si="48"/>
        <v>0.3451734037</v>
      </c>
      <c r="AY631" s="36">
        <f t="shared" si="49"/>
        <v>284</v>
      </c>
      <c r="AZ631" s="37">
        <f t="shared" si="50"/>
        <v>539</v>
      </c>
      <c r="BA631" s="38">
        <f t="shared" si="51"/>
        <v>107</v>
      </c>
      <c r="BB631" s="39">
        <f t="shared" si="52"/>
        <v>187</v>
      </c>
      <c r="BC631" s="43"/>
      <c r="BD631" s="43"/>
      <c r="BE631" s="43">
        <f t="shared" si="53"/>
        <v>1</v>
      </c>
      <c r="BF631" s="43">
        <f t="shared" ref="BF631:BK631" si="2556">POWER($AQ631,BF$3)</f>
        <v>0.3639455782</v>
      </c>
      <c r="BG631" s="43">
        <f t="shared" si="2556"/>
        <v>0.1324563839</v>
      </c>
      <c r="BH631" s="43">
        <f t="shared" si="2556"/>
        <v>0.04820691523</v>
      </c>
      <c r="BI631" s="43">
        <f t="shared" si="2556"/>
        <v>0.01754469364</v>
      </c>
      <c r="BJ631" s="43">
        <f t="shared" si="2556"/>
        <v>0.006385313672</v>
      </c>
      <c r="BK631" s="43">
        <f t="shared" si="2556"/>
        <v>0.002323906676</v>
      </c>
      <c r="BL631" s="43">
        <f t="shared" ref="BL631:BO631" si="2557">$AR631*BE631</f>
        <v>0.5157232704</v>
      </c>
      <c r="BM631" s="43">
        <f t="shared" si="2557"/>
        <v>0.1876952039</v>
      </c>
      <c r="BN631" s="43">
        <f t="shared" si="2557"/>
        <v>0.0683108395</v>
      </c>
      <c r="BO631" s="43">
        <f t="shared" si="2557"/>
        <v>0.02486142798</v>
      </c>
      <c r="BP631" s="43"/>
      <c r="BQ631" s="43"/>
      <c r="BR631" s="43"/>
      <c r="BS631" s="43"/>
      <c r="BT631" s="43"/>
      <c r="BU631" s="43"/>
      <c r="BV631" s="43"/>
      <c r="BW631" s="43"/>
      <c r="BX631" s="43"/>
    </row>
    <row r="632">
      <c r="A632" s="30"/>
      <c r="B632" s="30"/>
      <c r="C632" s="44">
        <f t="shared" si="56"/>
        <v>628</v>
      </c>
      <c r="D632" s="32">
        <f t="shared" si="14"/>
        <v>2002</v>
      </c>
      <c r="E632" s="32">
        <f t="shared" si="15"/>
        <v>2002</v>
      </c>
      <c r="F632" s="33">
        <f t="shared" si="16"/>
        <v>1187</v>
      </c>
      <c r="G632" s="30">
        <f t="shared" si="17"/>
        <v>717</v>
      </c>
      <c r="H632" s="34">
        <f t="shared" si="18"/>
        <v>470</v>
      </c>
      <c r="I632" s="35">
        <f t="shared" si="19"/>
        <v>0.4165054953</v>
      </c>
      <c r="J632" s="35">
        <f t="shared" si="20"/>
        <v>0.4361370112</v>
      </c>
      <c r="K632" s="36">
        <f t="shared" si="21"/>
        <v>299</v>
      </c>
      <c r="L632" s="37">
        <f t="shared" si="22"/>
        <v>418</v>
      </c>
      <c r="M632" s="38">
        <f t="shared" si="23"/>
        <v>205</v>
      </c>
      <c r="N632" s="39">
        <f t="shared" si="24"/>
        <v>265</v>
      </c>
      <c r="O632" s="35">
        <f t="shared" si="25"/>
        <v>0.4170153417</v>
      </c>
      <c r="P632" s="35">
        <f t="shared" si="26"/>
        <v>0.4361702128</v>
      </c>
      <c r="Q632" s="40">
        <f t="shared" si="27"/>
        <v>0.4245998315</v>
      </c>
      <c r="R632" s="35">
        <f t="shared" si="28"/>
        <v>0.3290529695</v>
      </c>
      <c r="S632" s="10">
        <f t="shared" si="57"/>
        <v>0.527476561</v>
      </c>
      <c r="T632" s="10">
        <f t="shared" si="29"/>
        <v>0.6433384141</v>
      </c>
      <c r="U632" s="10">
        <f t="shared" si="30"/>
        <v>0.6433384141</v>
      </c>
      <c r="V632" s="30">
        <f t="shared" si="31"/>
        <v>1187</v>
      </c>
      <c r="W632" s="30">
        <f t="shared" si="32"/>
        <v>504</v>
      </c>
      <c r="X632" s="34">
        <f t="shared" si="33"/>
        <v>626</v>
      </c>
      <c r="Y632" s="36">
        <f t="shared" si="34"/>
        <v>421</v>
      </c>
      <c r="Z632" s="37">
        <f t="shared" ref="Z632:AA632" si="2558">L632</f>
        <v>418</v>
      </c>
      <c r="AA632" s="38">
        <f t="shared" si="2558"/>
        <v>205</v>
      </c>
      <c r="AB632" s="39">
        <f t="shared" si="36"/>
        <v>233</v>
      </c>
      <c r="AC632" s="35">
        <f t="shared" si="37"/>
        <v>0.4680365297</v>
      </c>
      <c r="AD632" s="35">
        <f t="shared" si="38"/>
        <v>0.5017878427</v>
      </c>
      <c r="AE632" s="50">
        <f t="shared" ref="AE632:AF632" si="2559">O632</f>
        <v>0.4170153417</v>
      </c>
      <c r="AF632" s="50">
        <f t="shared" si="2559"/>
        <v>0.4361702128</v>
      </c>
      <c r="AG632" s="52">
        <f t="shared" si="40"/>
        <v>0</v>
      </c>
      <c r="AH632" s="42">
        <v>137.0</v>
      </c>
      <c r="AI632" s="42">
        <v>200.0</v>
      </c>
      <c r="AJ632" s="42">
        <v>37.0</v>
      </c>
      <c r="AK632" s="42">
        <v>100.0</v>
      </c>
      <c r="AL632" s="42">
        <v>0.27007299270072993</v>
      </c>
      <c r="AM632" s="42">
        <v>0.4065281899109792</v>
      </c>
      <c r="AN632" s="42">
        <v>0.2753623188405797</v>
      </c>
      <c r="AO632" s="42">
        <v>0.27205882352941174</v>
      </c>
      <c r="AP632" s="42">
        <v>0.0</v>
      </c>
      <c r="AQ632" s="35">
        <f t="shared" si="41"/>
        <v>0.2700729927</v>
      </c>
      <c r="AR632" s="35">
        <f t="shared" si="42"/>
        <v>0.4065281899</v>
      </c>
      <c r="AS632" s="30">
        <f t="shared" si="43"/>
        <v>0.4359441018</v>
      </c>
      <c r="AT632" s="30">
        <f t="shared" si="44"/>
        <v>0.1347110534</v>
      </c>
      <c r="AU632" s="30">
        <f t="shared" si="45"/>
        <v>-0.02941591194</v>
      </c>
      <c r="AV632" s="41">
        <f t="shared" si="46"/>
        <v>0.3227150339</v>
      </c>
      <c r="AW632" s="42">
        <f t="shared" si="47"/>
        <v>0.213408633</v>
      </c>
      <c r="AX632" s="42">
        <f t="shared" si="48"/>
        <v>0.1686847829</v>
      </c>
      <c r="AY632" s="36">
        <f t="shared" si="49"/>
        <v>41</v>
      </c>
      <c r="AZ632" s="37">
        <f t="shared" si="50"/>
        <v>200</v>
      </c>
      <c r="BA632" s="38">
        <f t="shared" si="51"/>
        <v>37</v>
      </c>
      <c r="BB632" s="39">
        <f t="shared" si="52"/>
        <v>100</v>
      </c>
      <c r="BC632" s="43"/>
      <c r="BD632" s="43"/>
      <c r="BE632" s="43">
        <f t="shared" si="53"/>
        <v>1</v>
      </c>
      <c r="BF632" s="43">
        <f t="shared" ref="BF632:BK632" si="2560">POWER($AQ632,BF$3)</f>
        <v>0.2700729927</v>
      </c>
      <c r="BG632" s="43">
        <f t="shared" si="2560"/>
        <v>0.07293942139</v>
      </c>
      <c r="BH632" s="43">
        <f t="shared" si="2560"/>
        <v>0.01969896782</v>
      </c>
      <c r="BI632" s="43">
        <f t="shared" si="2560"/>
        <v>0.005320159192</v>
      </c>
      <c r="BJ632" s="43">
        <f t="shared" si="2560"/>
        <v>0.001436831315</v>
      </c>
      <c r="BK632" s="43">
        <f t="shared" si="2560"/>
        <v>0.0003880493332</v>
      </c>
      <c r="BL632" s="43">
        <f t="shared" ref="BL632:BO632" si="2561">$AR632*BE632</f>
        <v>0.4065281899</v>
      </c>
      <c r="BM632" s="43">
        <f t="shared" si="2561"/>
        <v>0.1097922849</v>
      </c>
      <c r="BN632" s="43">
        <f t="shared" si="2561"/>
        <v>0.02965193095</v>
      </c>
      <c r="BO632" s="43">
        <f t="shared" si="2561"/>
        <v>0.008008185731</v>
      </c>
      <c r="BP632" s="43"/>
      <c r="BQ632" s="43"/>
      <c r="BR632" s="43"/>
      <c r="BS632" s="43"/>
      <c r="BT632" s="43"/>
      <c r="BU632" s="43"/>
      <c r="BV632" s="43"/>
      <c r="BW632" s="43"/>
      <c r="BX632" s="43"/>
    </row>
    <row r="633">
      <c r="A633" s="30"/>
      <c r="B633" s="30"/>
      <c r="C633" s="44">
        <f t="shared" si="56"/>
        <v>629</v>
      </c>
      <c r="D633" s="32">
        <f t="shared" si="14"/>
        <v>983</v>
      </c>
      <c r="E633" s="32">
        <f t="shared" si="15"/>
        <v>983</v>
      </c>
      <c r="F633" s="33">
        <f t="shared" si="16"/>
        <v>524</v>
      </c>
      <c r="G633" s="30">
        <f t="shared" si="17"/>
        <v>250</v>
      </c>
      <c r="H633" s="34">
        <f t="shared" si="18"/>
        <v>274</v>
      </c>
      <c r="I633" s="35">
        <f t="shared" si="19"/>
        <v>0.2173169321</v>
      </c>
      <c r="J633" s="35">
        <f t="shared" si="20"/>
        <v>0.1097281689</v>
      </c>
      <c r="K633" s="36">
        <f t="shared" si="21"/>
        <v>54</v>
      </c>
      <c r="L633" s="37">
        <f t="shared" si="22"/>
        <v>196</v>
      </c>
      <c r="M633" s="38">
        <f t="shared" si="23"/>
        <v>30</v>
      </c>
      <c r="N633" s="39">
        <f t="shared" si="24"/>
        <v>244</v>
      </c>
      <c r="O633" s="35">
        <f t="shared" si="25"/>
        <v>0.216</v>
      </c>
      <c r="P633" s="35">
        <f t="shared" si="26"/>
        <v>0.1094890511</v>
      </c>
      <c r="Q633" s="40">
        <f t="shared" si="27"/>
        <v>0.1603053435</v>
      </c>
      <c r="R633" s="35">
        <f t="shared" si="28"/>
        <v>0.1327433628</v>
      </c>
      <c r="S633" s="10">
        <f t="shared" si="57"/>
        <v>0.5095106552</v>
      </c>
      <c r="T633" s="10">
        <f t="shared" si="29"/>
        <v>0.7361773398</v>
      </c>
      <c r="U633" s="10">
        <f t="shared" si="30"/>
        <v>0.7361773398</v>
      </c>
      <c r="V633" s="30">
        <f t="shared" si="31"/>
        <v>524</v>
      </c>
      <c r="W633" s="30">
        <f t="shared" si="32"/>
        <v>84</v>
      </c>
      <c r="X633" s="34">
        <f t="shared" si="33"/>
        <v>267</v>
      </c>
      <c r="Y633" s="36">
        <f t="shared" si="34"/>
        <v>237</v>
      </c>
      <c r="Z633" s="37">
        <f t="shared" ref="Z633:AA633" si="2562">L633</f>
        <v>196</v>
      </c>
      <c r="AA633" s="38">
        <f t="shared" si="2562"/>
        <v>30</v>
      </c>
      <c r="AB633" s="39">
        <f t="shared" si="36"/>
        <v>85</v>
      </c>
      <c r="AC633" s="35">
        <f t="shared" si="37"/>
        <v>0.2608695652</v>
      </c>
      <c r="AD633" s="35">
        <f t="shared" si="38"/>
        <v>0.5473441109</v>
      </c>
      <c r="AE633" s="50">
        <f t="shared" ref="AE633:AF633" si="2563">O633</f>
        <v>0.216</v>
      </c>
      <c r="AF633" s="50">
        <f t="shared" si="2563"/>
        <v>0.1094890511</v>
      </c>
      <c r="AG633" s="52">
        <f t="shared" si="40"/>
        <v>0</v>
      </c>
      <c r="AH633" s="42">
        <v>660.0</v>
      </c>
      <c r="AI633" s="42">
        <v>893.0</v>
      </c>
      <c r="AJ633" s="42">
        <v>154.0</v>
      </c>
      <c r="AK633" s="42">
        <v>268.0</v>
      </c>
      <c r="AL633" s="42">
        <v>0.36492890995260663</v>
      </c>
      <c r="AM633" s="42">
        <v>0.4249839021249195</v>
      </c>
      <c r="AN633" s="42">
        <v>0.27339300244100895</v>
      </c>
      <c r="AO633" s="42">
        <v>0.385</v>
      </c>
      <c r="AP633" s="42">
        <v>0.0</v>
      </c>
      <c r="AQ633" s="35">
        <f t="shared" si="41"/>
        <v>0.36492891</v>
      </c>
      <c r="AR633" s="35">
        <f t="shared" si="42"/>
        <v>0.4249839021</v>
      </c>
      <c r="AS633" s="30">
        <f t="shared" si="43"/>
        <v>0.4769871741</v>
      </c>
      <c r="AT633" s="30">
        <f t="shared" si="44"/>
        <v>0.1757541257</v>
      </c>
      <c r="AU633" s="30">
        <f t="shared" si="45"/>
        <v>-0.05200327202</v>
      </c>
      <c r="AV633" s="41">
        <f t="shared" si="46"/>
        <v>0.3365689061</v>
      </c>
      <c r="AW633" s="42">
        <f t="shared" si="47"/>
        <v>0.2864110874</v>
      </c>
      <c r="AX633" s="42">
        <f t="shared" si="48"/>
        <v>0.2073454937</v>
      </c>
      <c r="AY633" s="36">
        <f t="shared" si="49"/>
        <v>234</v>
      </c>
      <c r="AZ633" s="37">
        <f t="shared" si="50"/>
        <v>893</v>
      </c>
      <c r="BA633" s="38">
        <f t="shared" si="51"/>
        <v>154</v>
      </c>
      <c r="BB633" s="39">
        <f t="shared" si="52"/>
        <v>268</v>
      </c>
      <c r="BC633" s="43"/>
      <c r="BD633" s="43"/>
      <c r="BE633" s="43">
        <f t="shared" si="53"/>
        <v>1</v>
      </c>
      <c r="BF633" s="43">
        <f t="shared" ref="BF633:BK633" si="2564">POWER($AQ633,BF$3)</f>
        <v>0.36492891</v>
      </c>
      <c r="BG633" s="43">
        <f t="shared" si="2564"/>
        <v>0.1331731093</v>
      </c>
      <c r="BH633" s="43">
        <f t="shared" si="2564"/>
        <v>0.04859871762</v>
      </c>
      <c r="BI633" s="43">
        <f t="shared" si="2564"/>
        <v>0.01773507705</v>
      </c>
      <c r="BJ633" s="43">
        <f t="shared" si="2564"/>
        <v>0.006472042334</v>
      </c>
      <c r="BK633" s="43">
        <f t="shared" si="2564"/>
        <v>0.002361835354</v>
      </c>
      <c r="BL633" s="43">
        <f t="shared" ref="BL633:BO633" si="2565">$AR633*BE633</f>
        <v>0.4249839021</v>
      </c>
      <c r="BM633" s="43">
        <f t="shared" si="2565"/>
        <v>0.1550889121</v>
      </c>
      <c r="BN633" s="43">
        <f t="shared" si="2565"/>
        <v>0.05659642766</v>
      </c>
      <c r="BO633" s="43">
        <f t="shared" si="2565"/>
        <v>0.02065367265</v>
      </c>
      <c r="BP633" s="43"/>
      <c r="BQ633" s="43"/>
      <c r="BR633" s="43"/>
      <c r="BS633" s="43"/>
      <c r="BT633" s="43"/>
      <c r="BU633" s="43"/>
      <c r="BV633" s="43"/>
      <c r="BW633" s="43"/>
      <c r="BX633" s="43"/>
    </row>
    <row r="634">
      <c r="A634" s="30"/>
      <c r="B634" s="30"/>
      <c r="C634" s="44">
        <f t="shared" si="56"/>
        <v>630</v>
      </c>
      <c r="D634" s="32">
        <f t="shared" si="14"/>
        <v>2166</v>
      </c>
      <c r="E634" s="32">
        <f t="shared" si="15"/>
        <v>2166</v>
      </c>
      <c r="F634" s="33">
        <f t="shared" si="16"/>
        <v>959</v>
      </c>
      <c r="G634" s="30">
        <f t="shared" si="17"/>
        <v>855</v>
      </c>
      <c r="H634" s="34">
        <f t="shared" si="18"/>
        <v>104</v>
      </c>
      <c r="I634" s="35">
        <f t="shared" si="19"/>
        <v>0.3885896679</v>
      </c>
      <c r="J634" s="35">
        <f t="shared" si="20"/>
        <v>0.4851708619</v>
      </c>
      <c r="K634" s="36">
        <f t="shared" si="21"/>
        <v>332</v>
      </c>
      <c r="L634" s="37">
        <f t="shared" si="22"/>
        <v>523</v>
      </c>
      <c r="M634" s="38">
        <f t="shared" si="23"/>
        <v>50</v>
      </c>
      <c r="N634" s="39">
        <f t="shared" si="24"/>
        <v>54</v>
      </c>
      <c r="O634" s="35">
        <f t="shared" si="25"/>
        <v>0.3883040936</v>
      </c>
      <c r="P634" s="35">
        <f t="shared" si="26"/>
        <v>0.4807692308</v>
      </c>
      <c r="Q634" s="40">
        <f t="shared" si="27"/>
        <v>0.3983315954</v>
      </c>
      <c r="R634" s="35">
        <f t="shared" si="28"/>
        <v>0.0872600349</v>
      </c>
      <c r="S634" s="10">
        <f t="shared" si="57"/>
        <v>0.3465759256</v>
      </c>
      <c r="T634" s="10">
        <f t="shared" si="29"/>
        <v>0.4974051022</v>
      </c>
      <c r="U634" s="10">
        <f t="shared" si="30"/>
        <v>0.4974051022</v>
      </c>
      <c r="V634" s="30">
        <f t="shared" si="31"/>
        <v>959</v>
      </c>
      <c r="W634" s="30">
        <f t="shared" si="32"/>
        <v>382</v>
      </c>
      <c r="X634" s="34">
        <f t="shared" si="33"/>
        <v>382</v>
      </c>
      <c r="Y634" s="36">
        <f t="shared" si="34"/>
        <v>332</v>
      </c>
      <c r="Z634" s="37">
        <f t="shared" ref="Z634:AA634" si="2566">L634</f>
        <v>523</v>
      </c>
      <c r="AA634" s="38">
        <f t="shared" si="2566"/>
        <v>50</v>
      </c>
      <c r="AB634" s="39">
        <f t="shared" si="36"/>
        <v>335</v>
      </c>
      <c r="AC634" s="35">
        <f t="shared" si="37"/>
        <v>0.1298701299</v>
      </c>
      <c r="AD634" s="35">
        <f t="shared" si="38"/>
        <v>0.3883040936</v>
      </c>
      <c r="AE634" s="50">
        <f t="shared" ref="AE634:AF634" si="2567">O634</f>
        <v>0.3883040936</v>
      </c>
      <c r="AF634" s="50">
        <f t="shared" si="2567"/>
        <v>0.4807692308</v>
      </c>
      <c r="AG634" s="52">
        <f t="shared" si="40"/>
        <v>0</v>
      </c>
      <c r="AH634" s="42">
        <v>302.0</v>
      </c>
      <c r="AI634" s="42">
        <v>234.0</v>
      </c>
      <c r="AJ634" s="42">
        <v>72.0</v>
      </c>
      <c r="AK634" s="42">
        <v>31.0</v>
      </c>
      <c r="AL634" s="42">
        <v>0.6990291262135923</v>
      </c>
      <c r="AM634" s="42">
        <v>0.5634328358208955</v>
      </c>
      <c r="AN634" s="42">
        <v>0.4120603015075377</v>
      </c>
      <c r="AO634" s="42">
        <v>0.4090909090909091</v>
      </c>
      <c r="AP634" s="42">
        <v>0.0</v>
      </c>
      <c r="AQ634" s="35">
        <f t="shared" si="41"/>
        <v>0.6990291262</v>
      </c>
      <c r="AR634" s="35">
        <f t="shared" si="42"/>
        <v>0.5634328358</v>
      </c>
      <c r="AS634" s="30">
        <f t="shared" si="43"/>
        <v>0.591865698</v>
      </c>
      <c r="AT634" s="30">
        <f t="shared" si="44"/>
        <v>0.2906326496</v>
      </c>
      <c r="AU634" s="30">
        <f t="shared" si="45"/>
        <v>-0.02843286223</v>
      </c>
      <c r="AV634" s="41">
        <f t="shared" si="46"/>
        <v>0.3913745918</v>
      </c>
      <c r="AW634" s="42">
        <f t="shared" si="47"/>
        <v>0.5353078816</v>
      </c>
      <c r="AX634" s="42">
        <f t="shared" si="48"/>
        <v>0.4920786569</v>
      </c>
      <c r="AY634" s="36">
        <f t="shared" si="49"/>
        <v>227</v>
      </c>
      <c r="AZ634" s="37">
        <f t="shared" si="50"/>
        <v>234</v>
      </c>
      <c r="BA634" s="38">
        <f t="shared" si="51"/>
        <v>72</v>
      </c>
      <c r="BB634" s="39">
        <f t="shared" si="52"/>
        <v>31</v>
      </c>
      <c r="BC634" s="43"/>
      <c r="BD634" s="43"/>
      <c r="BE634" s="43">
        <f t="shared" si="53"/>
        <v>1</v>
      </c>
      <c r="BF634" s="43">
        <f t="shared" ref="BF634:BK634" si="2568">POWER($AQ634,BF$3)</f>
        <v>0.6990291262</v>
      </c>
      <c r="BG634" s="43">
        <f t="shared" si="2568"/>
        <v>0.4886417193</v>
      </c>
      <c r="BH634" s="43">
        <f t="shared" si="2568"/>
        <v>0.3415747941</v>
      </c>
      <c r="BI634" s="43">
        <f t="shared" si="2568"/>
        <v>0.2387707298</v>
      </c>
      <c r="BJ634" s="43">
        <f t="shared" si="2568"/>
        <v>0.1669076946</v>
      </c>
      <c r="BK634" s="43">
        <f t="shared" si="2568"/>
        <v>0.1166733399</v>
      </c>
      <c r="BL634" s="43">
        <f t="shared" ref="BL634:BO634" si="2569">$AR634*BE634</f>
        <v>0.5634328358</v>
      </c>
      <c r="BM634" s="43">
        <f t="shared" si="2569"/>
        <v>0.3938559629</v>
      </c>
      <c r="BN634" s="43">
        <f t="shared" si="2569"/>
        <v>0.2753167896</v>
      </c>
      <c r="BO634" s="43">
        <f t="shared" si="2569"/>
        <v>0.1924544549</v>
      </c>
      <c r="BP634" s="43"/>
      <c r="BQ634" s="43"/>
      <c r="BR634" s="43"/>
      <c r="BS634" s="43"/>
      <c r="BT634" s="43"/>
      <c r="BU634" s="43"/>
      <c r="BV634" s="43"/>
      <c r="BW634" s="43"/>
      <c r="BX634" s="43"/>
    </row>
    <row r="635">
      <c r="A635" s="30"/>
      <c r="B635" s="30"/>
      <c r="C635" s="44">
        <f t="shared" si="56"/>
        <v>631</v>
      </c>
      <c r="D635" s="32">
        <f t="shared" si="14"/>
        <v>1534</v>
      </c>
      <c r="E635" s="32">
        <f t="shared" si="15"/>
        <v>1534</v>
      </c>
      <c r="F635" s="33">
        <f t="shared" si="16"/>
        <v>726</v>
      </c>
      <c r="G635" s="30">
        <f t="shared" si="17"/>
        <v>598</v>
      </c>
      <c r="H635" s="34">
        <f t="shared" si="18"/>
        <v>128</v>
      </c>
      <c r="I635" s="35">
        <f t="shared" si="19"/>
        <v>0.3617454949</v>
      </c>
      <c r="J635" s="35">
        <f t="shared" si="20"/>
        <v>0.4160785206</v>
      </c>
      <c r="K635" s="36">
        <f t="shared" si="21"/>
        <v>216</v>
      </c>
      <c r="L635" s="37">
        <f t="shared" si="22"/>
        <v>382</v>
      </c>
      <c r="M635" s="38">
        <f t="shared" si="23"/>
        <v>53</v>
      </c>
      <c r="N635" s="39">
        <f t="shared" si="24"/>
        <v>75</v>
      </c>
      <c r="O635" s="35">
        <f t="shared" si="25"/>
        <v>0.3612040134</v>
      </c>
      <c r="P635" s="35">
        <f t="shared" si="26"/>
        <v>0.4140625</v>
      </c>
      <c r="Q635" s="40">
        <f t="shared" si="27"/>
        <v>0.370523416</v>
      </c>
      <c r="R635" s="35">
        <f t="shared" si="28"/>
        <v>0.1218390805</v>
      </c>
      <c r="S635" s="10">
        <f t="shared" si="57"/>
        <v>0.5958590517</v>
      </c>
      <c r="T635" s="10">
        <f t="shared" si="29"/>
        <v>0.8845249199</v>
      </c>
      <c r="U635" s="10">
        <f t="shared" si="30"/>
        <v>0.8845249199</v>
      </c>
      <c r="V635" s="30">
        <f t="shared" si="31"/>
        <v>726</v>
      </c>
      <c r="W635" s="30">
        <f t="shared" si="32"/>
        <v>269</v>
      </c>
      <c r="X635" s="34">
        <f t="shared" si="33"/>
        <v>433</v>
      </c>
      <c r="Y635" s="36">
        <f t="shared" si="34"/>
        <v>380</v>
      </c>
      <c r="Z635" s="37">
        <f t="shared" ref="Z635:AA635" si="2570">L635</f>
        <v>382</v>
      </c>
      <c r="AA635" s="38">
        <f t="shared" si="2570"/>
        <v>53</v>
      </c>
      <c r="AB635" s="39">
        <f t="shared" si="36"/>
        <v>50</v>
      </c>
      <c r="AC635" s="35">
        <f t="shared" si="37"/>
        <v>0.5145631068</v>
      </c>
      <c r="AD635" s="35">
        <f t="shared" si="38"/>
        <v>0.498687664</v>
      </c>
      <c r="AE635" s="50">
        <f t="shared" ref="AE635:AF635" si="2571">O635</f>
        <v>0.3612040134</v>
      </c>
      <c r="AF635" s="50">
        <f t="shared" si="2571"/>
        <v>0.4140625</v>
      </c>
      <c r="AG635" s="52">
        <f t="shared" si="40"/>
        <v>0</v>
      </c>
      <c r="AH635" s="42">
        <v>639.0</v>
      </c>
      <c r="AI635" s="42">
        <v>609.0</v>
      </c>
      <c r="AJ635" s="42">
        <v>173.0</v>
      </c>
      <c r="AK635" s="42">
        <v>247.0</v>
      </c>
      <c r="AL635" s="42">
        <v>0.4119047619047619</v>
      </c>
      <c r="AM635" s="42">
        <v>0.5120192307692307</v>
      </c>
      <c r="AN635" s="42">
        <v>0.46058458813108943</v>
      </c>
      <c r="AO635" s="42">
        <v>0.4424552429667519</v>
      </c>
      <c r="AP635" s="42">
        <v>0.0</v>
      </c>
      <c r="AQ635" s="35">
        <f t="shared" si="41"/>
        <v>0.4119047619</v>
      </c>
      <c r="AR635" s="35">
        <f t="shared" si="42"/>
        <v>0.5120192308</v>
      </c>
      <c r="AS635" s="30">
        <f t="shared" si="43"/>
        <v>0.4960042041</v>
      </c>
      <c r="AT635" s="30">
        <f t="shared" si="44"/>
        <v>0.1947711556</v>
      </c>
      <c r="AU635" s="30">
        <f t="shared" si="45"/>
        <v>0.01601502669</v>
      </c>
      <c r="AV635" s="41">
        <f t="shared" si="46"/>
        <v>0.3437015488</v>
      </c>
      <c r="AW635" s="42">
        <f t="shared" si="47"/>
        <v>0.3221811105</v>
      </c>
      <c r="AX635" s="42">
        <f t="shared" si="48"/>
        <v>0.3465303013</v>
      </c>
      <c r="AY635" s="36">
        <f t="shared" si="49"/>
        <v>323</v>
      </c>
      <c r="AZ635" s="37">
        <f t="shared" si="50"/>
        <v>609</v>
      </c>
      <c r="BA635" s="38">
        <f t="shared" si="51"/>
        <v>173</v>
      </c>
      <c r="BB635" s="39">
        <f t="shared" si="52"/>
        <v>247</v>
      </c>
      <c r="BC635" s="43"/>
      <c r="BD635" s="43"/>
      <c r="BE635" s="43">
        <f t="shared" si="53"/>
        <v>1</v>
      </c>
      <c r="BF635" s="43">
        <f t="shared" ref="BF635:BK635" si="2572">POWER($AQ635,BF$3)</f>
        <v>0.4119047619</v>
      </c>
      <c r="BG635" s="43">
        <f t="shared" si="2572"/>
        <v>0.1696655329</v>
      </c>
      <c r="BH635" s="43">
        <f t="shared" si="2572"/>
        <v>0.06988604092</v>
      </c>
      <c r="BI635" s="43">
        <f t="shared" si="2572"/>
        <v>0.02878639305</v>
      </c>
      <c r="BJ635" s="43">
        <f t="shared" si="2572"/>
        <v>0.01185725237</v>
      </c>
      <c r="BK635" s="43">
        <f t="shared" si="2572"/>
        <v>0.004884058716</v>
      </c>
      <c r="BL635" s="43">
        <f t="shared" ref="BL635:BO635" si="2573">$AR635*BE635</f>
        <v>0.5120192308</v>
      </c>
      <c r="BM635" s="43">
        <f t="shared" si="2573"/>
        <v>0.2109031593</v>
      </c>
      <c r="BN635" s="43">
        <f t="shared" si="2573"/>
        <v>0.08687201563</v>
      </c>
      <c r="BO635" s="43">
        <f t="shared" si="2573"/>
        <v>0.03578299692</v>
      </c>
      <c r="BP635" s="43"/>
      <c r="BQ635" s="43"/>
      <c r="BR635" s="43"/>
      <c r="BS635" s="43"/>
      <c r="BT635" s="43"/>
      <c r="BU635" s="43"/>
      <c r="BV635" s="43"/>
      <c r="BW635" s="43"/>
      <c r="BX635" s="43"/>
    </row>
    <row r="636">
      <c r="A636" s="30"/>
      <c r="B636" s="30"/>
      <c r="C636" s="44">
        <f t="shared" si="56"/>
        <v>632</v>
      </c>
      <c r="D636" s="32">
        <f t="shared" si="14"/>
        <v>1026</v>
      </c>
      <c r="E636" s="32">
        <f t="shared" si="15"/>
        <v>1026</v>
      </c>
      <c r="F636" s="33">
        <f t="shared" si="16"/>
        <v>553</v>
      </c>
      <c r="G636" s="30">
        <f t="shared" si="17"/>
        <v>376</v>
      </c>
      <c r="H636" s="34">
        <f t="shared" si="18"/>
        <v>177</v>
      </c>
      <c r="I636" s="35">
        <f t="shared" si="19"/>
        <v>0.3801902067</v>
      </c>
      <c r="J636" s="35">
        <f t="shared" si="20"/>
        <v>0.3624224417</v>
      </c>
      <c r="K636" s="36">
        <f t="shared" si="21"/>
        <v>143</v>
      </c>
      <c r="L636" s="37">
        <f t="shared" si="22"/>
        <v>233</v>
      </c>
      <c r="M636" s="38">
        <f t="shared" si="23"/>
        <v>64</v>
      </c>
      <c r="N636" s="39">
        <f t="shared" si="24"/>
        <v>113</v>
      </c>
      <c r="O636" s="35">
        <f t="shared" si="25"/>
        <v>0.3803191489</v>
      </c>
      <c r="P636" s="35">
        <f t="shared" si="26"/>
        <v>0.3615819209</v>
      </c>
      <c r="Q636" s="40">
        <f t="shared" si="27"/>
        <v>0.3743218807</v>
      </c>
      <c r="R636" s="35">
        <f t="shared" si="28"/>
        <v>0.2154882155</v>
      </c>
      <c r="S636" s="10">
        <f t="shared" si="57"/>
        <v>0.6719143076</v>
      </c>
      <c r="T636" s="10">
        <f t="shared" si="29"/>
        <v>0.9508668619</v>
      </c>
      <c r="U636" s="10">
        <f t="shared" si="30"/>
        <v>0.9508668619</v>
      </c>
      <c r="V636" s="30">
        <f t="shared" si="31"/>
        <v>553</v>
      </c>
      <c r="W636" s="30">
        <f t="shared" si="32"/>
        <v>207</v>
      </c>
      <c r="X636" s="34">
        <f t="shared" si="33"/>
        <v>372</v>
      </c>
      <c r="Y636" s="36">
        <f t="shared" si="34"/>
        <v>308</v>
      </c>
      <c r="Z636" s="37">
        <f t="shared" ref="Z636:AA636" si="2574">L636</f>
        <v>233</v>
      </c>
      <c r="AA636" s="38">
        <f t="shared" si="2574"/>
        <v>64</v>
      </c>
      <c r="AB636" s="39">
        <f t="shared" si="36"/>
        <v>16</v>
      </c>
      <c r="AC636" s="35">
        <f t="shared" si="37"/>
        <v>0.8</v>
      </c>
      <c r="AD636" s="35">
        <f t="shared" si="38"/>
        <v>0.5693160813</v>
      </c>
      <c r="AE636" s="50">
        <f t="shared" ref="AE636:AF636" si="2575">O636</f>
        <v>0.3803191489</v>
      </c>
      <c r="AF636" s="50">
        <f t="shared" si="2575"/>
        <v>0.3615819209</v>
      </c>
      <c r="AG636" s="52">
        <f t="shared" si="40"/>
        <v>0</v>
      </c>
      <c r="AH636" s="42">
        <v>284.0</v>
      </c>
      <c r="AI636" s="42">
        <v>349.0</v>
      </c>
      <c r="AJ636" s="42">
        <v>46.0</v>
      </c>
      <c r="AK636" s="42">
        <v>135.0</v>
      </c>
      <c r="AL636" s="42">
        <v>0.2541436464088398</v>
      </c>
      <c r="AM636" s="42">
        <v>0.4486571879936809</v>
      </c>
      <c r="AN636" s="42">
        <v>0.3500931098696462</v>
      </c>
      <c r="AO636" s="42">
        <v>0.27380952380952384</v>
      </c>
      <c r="AP636" s="42">
        <v>0.0</v>
      </c>
      <c r="AQ636" s="35">
        <f t="shared" si="41"/>
        <v>0.2541436464</v>
      </c>
      <c r="AR636" s="35">
        <f t="shared" si="42"/>
        <v>0.448657188</v>
      </c>
      <c r="AS636" s="30">
        <f t="shared" si="43"/>
        <v>0.4287153146</v>
      </c>
      <c r="AT636" s="30">
        <f t="shared" si="44"/>
        <v>0.1274822661</v>
      </c>
      <c r="AU636" s="30">
        <f t="shared" si="45"/>
        <v>0.01994187339</v>
      </c>
      <c r="AV636" s="41">
        <f t="shared" si="46"/>
        <v>0.3204593863</v>
      </c>
      <c r="AW636" s="42">
        <f t="shared" si="47"/>
        <v>0.2010481549</v>
      </c>
      <c r="AX636" s="42">
        <f t="shared" si="48"/>
        <v>0.2313677098</v>
      </c>
      <c r="AY636" s="36">
        <f t="shared" si="49"/>
        <v>105</v>
      </c>
      <c r="AZ636" s="37">
        <f t="shared" si="50"/>
        <v>349</v>
      </c>
      <c r="BA636" s="38">
        <f t="shared" si="51"/>
        <v>46</v>
      </c>
      <c r="BB636" s="39">
        <f t="shared" si="52"/>
        <v>135</v>
      </c>
      <c r="BC636" s="43"/>
      <c r="BD636" s="43"/>
      <c r="BE636" s="43">
        <f t="shared" si="53"/>
        <v>1</v>
      </c>
      <c r="BF636" s="43">
        <f t="shared" ref="BF636:BK636" si="2576">POWER($AQ636,BF$3)</f>
        <v>0.2541436464</v>
      </c>
      <c r="BG636" s="43">
        <f t="shared" si="2576"/>
        <v>0.06458899301</v>
      </c>
      <c r="BH636" s="43">
        <f t="shared" si="2576"/>
        <v>0.0164148822</v>
      </c>
      <c r="BI636" s="43">
        <f t="shared" si="2576"/>
        <v>0.004171738018</v>
      </c>
      <c r="BJ636" s="43">
        <f t="shared" si="2576"/>
        <v>0.001060220712</v>
      </c>
      <c r="BK636" s="43">
        <f t="shared" si="2576"/>
        <v>0.0002694483577</v>
      </c>
      <c r="BL636" s="43">
        <f t="shared" ref="BL636:BO636" si="2577">$AR636*BE636</f>
        <v>0.448657188</v>
      </c>
      <c r="BM636" s="43">
        <f t="shared" si="2577"/>
        <v>0.1140233737</v>
      </c>
      <c r="BN636" s="43">
        <f t="shared" si="2577"/>
        <v>0.02897831598</v>
      </c>
      <c r="BO636" s="43">
        <f t="shared" si="2577"/>
        <v>0.00736465489</v>
      </c>
      <c r="BP636" s="43"/>
      <c r="BQ636" s="43"/>
      <c r="BR636" s="43"/>
      <c r="BS636" s="43"/>
      <c r="BT636" s="43"/>
      <c r="BU636" s="43"/>
      <c r="BV636" s="43"/>
      <c r="BW636" s="43"/>
      <c r="BX636" s="43"/>
    </row>
    <row r="637">
      <c r="A637" s="30"/>
      <c r="B637" s="30"/>
      <c r="C637" s="44">
        <f t="shared" si="56"/>
        <v>633</v>
      </c>
      <c r="D637" s="32">
        <f t="shared" si="14"/>
        <v>1080</v>
      </c>
      <c r="E637" s="32">
        <f t="shared" si="15"/>
        <v>1080</v>
      </c>
      <c r="F637" s="33">
        <f t="shared" si="16"/>
        <v>415</v>
      </c>
      <c r="G637" s="30">
        <f t="shared" si="17"/>
        <v>282</v>
      </c>
      <c r="H637" s="34">
        <f t="shared" si="18"/>
        <v>133</v>
      </c>
      <c r="I637" s="35">
        <f t="shared" si="19"/>
        <v>0.30416375</v>
      </c>
      <c r="J637" s="35">
        <f t="shared" si="20"/>
        <v>0.3059217862</v>
      </c>
      <c r="K637" s="36">
        <f t="shared" si="21"/>
        <v>86</v>
      </c>
      <c r="L637" s="37">
        <f t="shared" si="22"/>
        <v>196</v>
      </c>
      <c r="M637" s="38">
        <f t="shared" si="23"/>
        <v>41</v>
      </c>
      <c r="N637" s="39">
        <f t="shared" si="24"/>
        <v>92</v>
      </c>
      <c r="O637" s="35">
        <f t="shared" si="25"/>
        <v>0.304964539</v>
      </c>
      <c r="P637" s="35">
        <f t="shared" si="26"/>
        <v>0.3082706767</v>
      </c>
      <c r="Q637" s="40">
        <f t="shared" si="27"/>
        <v>0.3060240964</v>
      </c>
      <c r="R637" s="35">
        <f t="shared" si="28"/>
        <v>0.1729957806</v>
      </c>
      <c r="S637" s="10">
        <f t="shared" si="57"/>
        <v>0.7480701504</v>
      </c>
      <c r="T637" s="10">
        <f t="shared" si="29"/>
        <v>1.102183203</v>
      </c>
      <c r="U637" s="10">
        <f t="shared" si="30"/>
        <v>1</v>
      </c>
      <c r="V637" s="30">
        <f t="shared" si="31"/>
        <v>415</v>
      </c>
      <c r="W637" s="30">
        <f t="shared" si="32"/>
        <v>127</v>
      </c>
      <c r="X637" s="34">
        <f t="shared" si="33"/>
        <v>310</v>
      </c>
      <c r="Y637" s="36">
        <f t="shared" si="34"/>
        <v>269</v>
      </c>
      <c r="Z637" s="37">
        <f t="shared" ref="Z637:AA637" si="2578">L637</f>
        <v>196</v>
      </c>
      <c r="AA637" s="38">
        <f t="shared" si="2578"/>
        <v>41</v>
      </c>
      <c r="AB637" s="39">
        <f t="shared" si="36"/>
        <v>0</v>
      </c>
      <c r="AC637" s="35">
        <f t="shared" si="37"/>
        <v>1</v>
      </c>
      <c r="AD637" s="35">
        <f t="shared" si="38"/>
        <v>0.5784946237</v>
      </c>
      <c r="AE637" s="50">
        <f t="shared" ref="AE637:AF637" si="2579">O637</f>
        <v>0.304964539</v>
      </c>
      <c r="AF637" s="50">
        <f t="shared" si="2579"/>
        <v>0.3082706767</v>
      </c>
      <c r="AG637" s="52">
        <f t="shared" si="40"/>
        <v>1</v>
      </c>
      <c r="AH637" s="42">
        <v>159.0</v>
      </c>
      <c r="AI637" s="42">
        <v>178.0</v>
      </c>
      <c r="AJ637" s="42">
        <v>35.0</v>
      </c>
      <c r="AK637" s="42">
        <v>82.0</v>
      </c>
      <c r="AL637" s="42">
        <v>0.29914529914529914</v>
      </c>
      <c r="AM637" s="42">
        <v>0.47181008902077154</v>
      </c>
      <c r="AN637" s="42">
        <v>0.4105960264900662</v>
      </c>
      <c r="AO637" s="42">
        <v>0.330188679245283</v>
      </c>
      <c r="AP637" s="42">
        <v>0.0</v>
      </c>
      <c r="AQ637" s="35">
        <f t="shared" si="41"/>
        <v>0.2991452991</v>
      </c>
      <c r="AR637" s="35">
        <f t="shared" si="42"/>
        <v>0.471810089</v>
      </c>
      <c r="AS637" s="30">
        <f t="shared" si="43"/>
        <v>0.4488910537</v>
      </c>
      <c r="AT637" s="30">
        <f t="shared" si="44"/>
        <v>0.1476580052</v>
      </c>
      <c r="AU637" s="30">
        <f t="shared" si="45"/>
        <v>0.02291903533</v>
      </c>
      <c r="AV637" s="41">
        <f t="shared" si="46"/>
        <v>0.3268839578</v>
      </c>
      <c r="AW637" s="42">
        <f t="shared" si="47"/>
        <v>0.2358927685</v>
      </c>
      <c r="AX637" s="42">
        <f t="shared" si="48"/>
        <v>0.27073879</v>
      </c>
      <c r="AY637" s="36">
        <f t="shared" si="49"/>
        <v>66</v>
      </c>
      <c r="AZ637" s="37">
        <f t="shared" si="50"/>
        <v>178</v>
      </c>
      <c r="BA637" s="38">
        <f t="shared" si="51"/>
        <v>35</v>
      </c>
      <c r="BB637" s="39">
        <f t="shared" si="52"/>
        <v>82</v>
      </c>
      <c r="BC637" s="43"/>
      <c r="BD637" s="43"/>
      <c r="BE637" s="43">
        <f t="shared" si="53"/>
        <v>1</v>
      </c>
      <c r="BF637" s="43">
        <f t="shared" ref="BF637:BK637" si="2580">POWER($AQ637,BF$3)</f>
        <v>0.2991452991</v>
      </c>
      <c r="BG637" s="43">
        <f t="shared" si="2580"/>
        <v>0.08948791</v>
      </c>
      <c r="BH637" s="43">
        <f t="shared" si="2580"/>
        <v>0.02676988761</v>
      </c>
      <c r="BI637" s="43">
        <f t="shared" si="2580"/>
        <v>0.008008086036</v>
      </c>
      <c r="BJ637" s="43">
        <f t="shared" si="2580"/>
        <v>0.002395581293</v>
      </c>
      <c r="BK637" s="43">
        <f t="shared" si="2580"/>
        <v>0.0007166268825</v>
      </c>
      <c r="BL637" s="43">
        <f t="shared" ref="BL637:BO637" si="2581">$AR637*BE637</f>
        <v>0.471810089</v>
      </c>
      <c r="BM637" s="43">
        <f t="shared" si="2581"/>
        <v>0.1411397702</v>
      </c>
      <c r="BN637" s="43">
        <f t="shared" si="2581"/>
        <v>0.04222129878</v>
      </c>
      <c r="BO637" s="43">
        <f t="shared" si="2581"/>
        <v>0.01263030305</v>
      </c>
      <c r="BP637" s="43"/>
      <c r="BQ637" s="43"/>
      <c r="BR637" s="43"/>
      <c r="BS637" s="43"/>
      <c r="BT637" s="43"/>
      <c r="BU637" s="43"/>
      <c r="BV637" s="43"/>
      <c r="BW637" s="43"/>
      <c r="BX637" s="43"/>
    </row>
    <row r="638">
      <c r="A638" s="30"/>
      <c r="B638" s="30"/>
      <c r="C638" s="44">
        <f t="shared" si="56"/>
        <v>634</v>
      </c>
      <c r="D638" s="32">
        <f t="shared" si="14"/>
        <v>1356</v>
      </c>
      <c r="E638" s="32">
        <f t="shared" si="15"/>
        <v>1356</v>
      </c>
      <c r="F638" s="33">
        <f t="shared" si="16"/>
        <v>728</v>
      </c>
      <c r="G638" s="30">
        <f t="shared" si="17"/>
        <v>445</v>
      </c>
      <c r="H638" s="34">
        <f t="shared" si="18"/>
        <v>283</v>
      </c>
      <c r="I638" s="35">
        <f t="shared" si="19"/>
        <v>0.3949955254</v>
      </c>
      <c r="J638" s="35">
        <f t="shared" si="20"/>
        <v>0.330888909</v>
      </c>
      <c r="K638" s="36">
        <f t="shared" si="21"/>
        <v>176</v>
      </c>
      <c r="L638" s="37">
        <f t="shared" si="22"/>
        <v>269</v>
      </c>
      <c r="M638" s="38">
        <f t="shared" si="23"/>
        <v>94</v>
      </c>
      <c r="N638" s="39">
        <f t="shared" si="24"/>
        <v>189</v>
      </c>
      <c r="O638" s="35">
        <f t="shared" si="25"/>
        <v>0.395505618</v>
      </c>
      <c r="P638" s="35">
        <f t="shared" si="26"/>
        <v>0.332155477</v>
      </c>
      <c r="Q638" s="40">
        <f t="shared" si="27"/>
        <v>0.3708791209</v>
      </c>
      <c r="R638" s="35">
        <f t="shared" si="28"/>
        <v>0.258953168</v>
      </c>
      <c r="S638" s="10">
        <f t="shared" si="57"/>
        <v>0.7306347986</v>
      </c>
      <c r="T638" s="10">
        <f t="shared" si="29"/>
        <v>1.020053434</v>
      </c>
      <c r="U638" s="10">
        <f t="shared" si="30"/>
        <v>1</v>
      </c>
      <c r="V638" s="30">
        <f t="shared" si="31"/>
        <v>728</v>
      </c>
      <c r="W638" s="30">
        <f t="shared" si="32"/>
        <v>270</v>
      </c>
      <c r="X638" s="34">
        <f t="shared" si="33"/>
        <v>532</v>
      </c>
      <c r="Y638" s="36">
        <f t="shared" si="34"/>
        <v>438</v>
      </c>
      <c r="Z638" s="37">
        <f t="shared" ref="Z638:AA638" si="2582">L638</f>
        <v>269</v>
      </c>
      <c r="AA638" s="38">
        <f t="shared" si="2582"/>
        <v>94</v>
      </c>
      <c r="AB638" s="39">
        <f t="shared" si="36"/>
        <v>0</v>
      </c>
      <c r="AC638" s="35">
        <f t="shared" si="37"/>
        <v>1</v>
      </c>
      <c r="AD638" s="35">
        <f t="shared" si="38"/>
        <v>0.6195190948</v>
      </c>
      <c r="AE638" s="50">
        <f t="shared" ref="AE638:AF638" si="2583">O638</f>
        <v>0.395505618</v>
      </c>
      <c r="AF638" s="50">
        <f t="shared" si="2583"/>
        <v>0.332155477</v>
      </c>
      <c r="AG638" s="52">
        <f t="shared" si="40"/>
        <v>1</v>
      </c>
      <c r="AH638" s="42">
        <v>341.0</v>
      </c>
      <c r="AI638" s="42">
        <v>312.0</v>
      </c>
      <c r="AJ638" s="42">
        <v>59.0</v>
      </c>
      <c r="AK638" s="42">
        <v>53.0</v>
      </c>
      <c r="AL638" s="42">
        <v>0.5267857142857143</v>
      </c>
      <c r="AM638" s="42">
        <v>0.5222052067381318</v>
      </c>
      <c r="AN638" s="42">
        <v>0.3347547974413646</v>
      </c>
      <c r="AO638" s="42">
        <v>0.2964824120603015</v>
      </c>
      <c r="AP638" s="42">
        <v>0.0</v>
      </c>
      <c r="AQ638" s="35">
        <f t="shared" si="41"/>
        <v>0.5267857143</v>
      </c>
      <c r="AR638" s="35">
        <f t="shared" si="42"/>
        <v>0.5222052067</v>
      </c>
      <c r="AS638" s="30">
        <f t="shared" si="43"/>
        <v>0.538680781</v>
      </c>
      <c r="AT638" s="30">
        <f t="shared" si="44"/>
        <v>0.2374477325</v>
      </c>
      <c r="AU638" s="30">
        <f t="shared" si="45"/>
        <v>-0.01647557424</v>
      </c>
      <c r="AV638" s="41">
        <f t="shared" si="46"/>
        <v>0.3619221762</v>
      </c>
      <c r="AW638" s="42">
        <f t="shared" si="47"/>
        <v>0.4085857404</v>
      </c>
      <c r="AX638" s="42">
        <f t="shared" si="48"/>
        <v>0.3835363347</v>
      </c>
      <c r="AY638" s="36">
        <f t="shared" si="49"/>
        <v>194</v>
      </c>
      <c r="AZ638" s="37">
        <f t="shared" si="50"/>
        <v>312</v>
      </c>
      <c r="BA638" s="38">
        <f t="shared" si="51"/>
        <v>59</v>
      </c>
      <c r="BB638" s="39">
        <f t="shared" si="52"/>
        <v>53</v>
      </c>
      <c r="BC638" s="43"/>
      <c r="BD638" s="43"/>
      <c r="BE638" s="43">
        <f t="shared" si="53"/>
        <v>1</v>
      </c>
      <c r="BF638" s="43">
        <f t="shared" ref="BF638:BK638" si="2584">POWER($AQ638,BF$3)</f>
        <v>0.5267857143</v>
      </c>
      <c r="BG638" s="43">
        <f t="shared" si="2584"/>
        <v>0.2775031888</v>
      </c>
      <c r="BH638" s="43">
        <f t="shared" si="2584"/>
        <v>0.1461847155</v>
      </c>
      <c r="BI638" s="43">
        <f t="shared" si="2584"/>
        <v>0.07700801978</v>
      </c>
      <c r="BJ638" s="43">
        <f t="shared" si="2584"/>
        <v>0.04056672471</v>
      </c>
      <c r="BK638" s="43">
        <f t="shared" si="2584"/>
        <v>0.02136997105</v>
      </c>
      <c r="BL638" s="43">
        <f t="shared" ref="BL638:BO638" si="2585">$AR638*BE638</f>
        <v>0.5222052067</v>
      </c>
      <c r="BM638" s="43">
        <f t="shared" si="2585"/>
        <v>0.2750902428</v>
      </c>
      <c r="BN638" s="43">
        <f t="shared" si="2585"/>
        <v>0.1449136101</v>
      </c>
      <c r="BO638" s="43">
        <f t="shared" si="2585"/>
        <v>0.07633841959</v>
      </c>
      <c r="BP638" s="43"/>
      <c r="BQ638" s="43"/>
      <c r="BR638" s="43"/>
      <c r="BS638" s="43"/>
      <c r="BT638" s="43"/>
      <c r="BU638" s="43"/>
      <c r="BV638" s="43"/>
      <c r="BW638" s="43"/>
      <c r="BX638" s="43"/>
    </row>
    <row r="639">
      <c r="A639" s="30"/>
      <c r="B639" s="30"/>
      <c r="C639" s="44">
        <f t="shared" si="56"/>
        <v>635</v>
      </c>
      <c r="D639" s="32">
        <f t="shared" si="14"/>
        <v>728</v>
      </c>
      <c r="E639" s="32">
        <f t="shared" si="15"/>
        <v>728</v>
      </c>
      <c r="F639" s="33">
        <f t="shared" si="16"/>
        <v>303</v>
      </c>
      <c r="G639" s="30">
        <f t="shared" si="17"/>
        <v>240</v>
      </c>
      <c r="H639" s="34">
        <f t="shared" si="18"/>
        <v>63</v>
      </c>
      <c r="I639" s="35">
        <f t="shared" si="19"/>
        <v>0.3489781419</v>
      </c>
      <c r="J639" s="35">
        <f t="shared" si="20"/>
        <v>0.3712723369</v>
      </c>
      <c r="K639" s="36">
        <f t="shared" si="21"/>
        <v>84</v>
      </c>
      <c r="L639" s="37">
        <f t="shared" si="22"/>
        <v>156</v>
      </c>
      <c r="M639" s="38">
        <f t="shared" si="23"/>
        <v>23</v>
      </c>
      <c r="N639" s="39">
        <f t="shared" si="24"/>
        <v>40</v>
      </c>
      <c r="O639" s="35">
        <f t="shared" si="25"/>
        <v>0.35</v>
      </c>
      <c r="P639" s="35">
        <f t="shared" si="26"/>
        <v>0.3650793651</v>
      </c>
      <c r="Q639" s="40">
        <f t="shared" si="27"/>
        <v>0.3531353135</v>
      </c>
      <c r="R639" s="35">
        <f t="shared" si="28"/>
        <v>0.1284916201</v>
      </c>
      <c r="S639" s="10">
        <f t="shared" si="57"/>
        <v>0.5322591542</v>
      </c>
      <c r="T639" s="10">
        <f t="shared" si="29"/>
        <v>0.7761185878</v>
      </c>
      <c r="U639" s="10">
        <f t="shared" si="30"/>
        <v>0.7761185878</v>
      </c>
      <c r="V639" s="30">
        <f t="shared" si="31"/>
        <v>303</v>
      </c>
      <c r="W639" s="30">
        <f t="shared" si="32"/>
        <v>107</v>
      </c>
      <c r="X639" s="34">
        <f t="shared" si="33"/>
        <v>161</v>
      </c>
      <c r="Y639" s="36">
        <f t="shared" si="34"/>
        <v>138</v>
      </c>
      <c r="Z639" s="37">
        <f t="shared" ref="Z639:AA639" si="2586">L639</f>
        <v>156</v>
      </c>
      <c r="AA639" s="38">
        <f t="shared" si="2586"/>
        <v>23</v>
      </c>
      <c r="AB639" s="39">
        <f t="shared" si="36"/>
        <v>40</v>
      </c>
      <c r="AC639" s="35">
        <f t="shared" si="37"/>
        <v>0.3650793651</v>
      </c>
      <c r="AD639" s="35">
        <f t="shared" si="38"/>
        <v>0.4693877551</v>
      </c>
      <c r="AE639" s="50">
        <f t="shared" ref="AE639:AF639" si="2587">O639</f>
        <v>0.35</v>
      </c>
      <c r="AF639" s="50">
        <f t="shared" si="2587"/>
        <v>0.3650793651</v>
      </c>
      <c r="AG639" s="52">
        <f t="shared" si="40"/>
        <v>0</v>
      </c>
      <c r="AH639" s="42">
        <v>728.0</v>
      </c>
      <c r="AI639" s="42">
        <v>747.0</v>
      </c>
      <c r="AJ639" s="42">
        <v>117.0</v>
      </c>
      <c r="AK639" s="42">
        <v>135.0</v>
      </c>
      <c r="AL639" s="42">
        <v>0.4642857142857143</v>
      </c>
      <c r="AM639" s="42">
        <v>0.4935593220338983</v>
      </c>
      <c r="AN639" s="42">
        <v>0.3209090909090909</v>
      </c>
      <c r="AO639" s="42">
        <v>0.3188010899182561</v>
      </c>
      <c r="AP639" s="42">
        <v>0.0</v>
      </c>
      <c r="AQ639" s="35">
        <f t="shared" si="41"/>
        <v>0.4642857143</v>
      </c>
      <c r="AR639" s="35">
        <f t="shared" si="42"/>
        <v>0.493559322</v>
      </c>
      <c r="AS639" s="30">
        <f t="shared" si="43"/>
        <v>0.5161494006</v>
      </c>
      <c r="AT639" s="30">
        <f t="shared" si="44"/>
        <v>0.2149163521</v>
      </c>
      <c r="AU639" s="30">
        <f t="shared" si="45"/>
        <v>-0.02259007852</v>
      </c>
      <c r="AV639" s="41">
        <f t="shared" si="46"/>
        <v>0.3518712001</v>
      </c>
      <c r="AW639" s="42">
        <f t="shared" si="47"/>
        <v>0.3617666809</v>
      </c>
      <c r="AX639" s="42">
        <f t="shared" si="48"/>
        <v>0.3274208042</v>
      </c>
      <c r="AY639" s="36">
        <f t="shared" si="49"/>
        <v>364</v>
      </c>
      <c r="AZ639" s="37">
        <f t="shared" si="50"/>
        <v>747</v>
      </c>
      <c r="BA639" s="38">
        <f t="shared" si="51"/>
        <v>117</v>
      </c>
      <c r="BB639" s="39">
        <f t="shared" si="52"/>
        <v>135</v>
      </c>
      <c r="BC639" s="43"/>
      <c r="BD639" s="43"/>
      <c r="BE639" s="43">
        <f t="shared" si="53"/>
        <v>1</v>
      </c>
      <c r="BF639" s="43">
        <f t="shared" ref="BF639:BK639" si="2588">POWER($AQ639,BF$3)</f>
        <v>0.4642857143</v>
      </c>
      <c r="BG639" s="43">
        <f t="shared" si="2588"/>
        <v>0.2155612245</v>
      </c>
      <c r="BH639" s="43">
        <f t="shared" si="2588"/>
        <v>0.1000819971</v>
      </c>
      <c r="BI639" s="43">
        <f t="shared" si="2588"/>
        <v>0.0464666415</v>
      </c>
      <c r="BJ639" s="43">
        <f t="shared" si="2588"/>
        <v>0.02157379784</v>
      </c>
      <c r="BK639" s="43">
        <f t="shared" si="2588"/>
        <v>0.01001640614</v>
      </c>
      <c r="BL639" s="43">
        <f t="shared" ref="BL639:BO639" si="2589">$AR639*BE639</f>
        <v>0.493559322</v>
      </c>
      <c r="BM639" s="43">
        <f t="shared" si="2589"/>
        <v>0.2291525424</v>
      </c>
      <c r="BN639" s="43">
        <f t="shared" si="2589"/>
        <v>0.1063922518</v>
      </c>
      <c r="BO639" s="43">
        <f t="shared" si="2589"/>
        <v>0.04939640263</v>
      </c>
      <c r="BP639" s="43"/>
      <c r="BQ639" s="43"/>
      <c r="BR639" s="43"/>
      <c r="BS639" s="43"/>
      <c r="BT639" s="43"/>
      <c r="BU639" s="43"/>
      <c r="BV639" s="43"/>
      <c r="BW639" s="43"/>
      <c r="BX639" s="43"/>
    </row>
    <row r="640">
      <c r="A640" s="30"/>
      <c r="B640" s="30"/>
      <c r="C640" s="44">
        <f t="shared" si="56"/>
        <v>636</v>
      </c>
      <c r="D640" s="32">
        <f t="shared" si="14"/>
        <v>574</v>
      </c>
      <c r="E640" s="32">
        <f t="shared" si="15"/>
        <v>574</v>
      </c>
      <c r="F640" s="33">
        <f t="shared" si="16"/>
        <v>349</v>
      </c>
      <c r="G640" s="30">
        <f t="shared" si="17"/>
        <v>225</v>
      </c>
      <c r="H640" s="34">
        <f t="shared" si="18"/>
        <v>124</v>
      </c>
      <c r="I640" s="35">
        <f t="shared" si="19"/>
        <v>0.5220987971</v>
      </c>
      <c r="J640" s="35">
        <f t="shared" si="20"/>
        <v>0.5016565413</v>
      </c>
      <c r="K640" s="36">
        <f t="shared" si="21"/>
        <v>117</v>
      </c>
      <c r="L640" s="37">
        <f t="shared" si="22"/>
        <v>108</v>
      </c>
      <c r="M640" s="38">
        <f t="shared" si="23"/>
        <v>62</v>
      </c>
      <c r="N640" s="39">
        <f t="shared" si="24"/>
        <v>62</v>
      </c>
      <c r="O640" s="35">
        <f t="shared" si="25"/>
        <v>0.52</v>
      </c>
      <c r="P640" s="35">
        <f t="shared" si="26"/>
        <v>0.5</v>
      </c>
      <c r="Q640" s="40">
        <f t="shared" si="27"/>
        <v>0.5128939828</v>
      </c>
      <c r="R640" s="35">
        <f t="shared" si="28"/>
        <v>0.3647058824</v>
      </c>
      <c r="S640" s="10">
        <f t="shared" si="57"/>
        <v>0.7642996618</v>
      </c>
      <c r="T640" s="10">
        <f t="shared" si="29"/>
        <v>1.009362994</v>
      </c>
      <c r="U640" s="10">
        <f t="shared" si="30"/>
        <v>1</v>
      </c>
      <c r="V640" s="30">
        <f t="shared" si="31"/>
        <v>349</v>
      </c>
      <c r="W640" s="30">
        <f t="shared" si="32"/>
        <v>179</v>
      </c>
      <c r="X640" s="34">
        <f t="shared" si="33"/>
        <v>267</v>
      </c>
      <c r="Y640" s="36">
        <f t="shared" si="34"/>
        <v>205</v>
      </c>
      <c r="Z640" s="37">
        <f t="shared" ref="Z640:AA640" si="2590">L640</f>
        <v>108</v>
      </c>
      <c r="AA640" s="38">
        <f t="shared" si="2590"/>
        <v>62</v>
      </c>
      <c r="AB640" s="39">
        <f t="shared" si="36"/>
        <v>0</v>
      </c>
      <c r="AC640" s="35">
        <f t="shared" si="37"/>
        <v>1</v>
      </c>
      <c r="AD640" s="35">
        <f t="shared" si="38"/>
        <v>0.6549520767</v>
      </c>
      <c r="AE640" s="50">
        <f t="shared" ref="AE640:AF640" si="2591">O640</f>
        <v>0.52</v>
      </c>
      <c r="AF640" s="50">
        <f t="shared" si="2591"/>
        <v>0.5</v>
      </c>
      <c r="AG640" s="52">
        <f t="shared" si="40"/>
        <v>1</v>
      </c>
      <c r="AH640" s="42">
        <v>397.0</v>
      </c>
      <c r="AI640" s="42">
        <v>274.0</v>
      </c>
      <c r="AJ640" s="42">
        <v>153.0</v>
      </c>
      <c r="AK640" s="42">
        <v>165.0</v>
      </c>
      <c r="AL640" s="42">
        <v>0.4811320754716981</v>
      </c>
      <c r="AM640" s="42">
        <v>0.5916542473919523</v>
      </c>
      <c r="AN640" s="42">
        <v>0.5829528158295282</v>
      </c>
      <c r="AO640" s="42">
        <v>0.5168918918918919</v>
      </c>
      <c r="AP640" s="42">
        <v>0.0</v>
      </c>
      <c r="AQ640" s="35">
        <f t="shared" si="41"/>
        <v>0.4811320755</v>
      </c>
      <c r="AR640" s="35">
        <f t="shared" si="42"/>
        <v>0.5916542474</v>
      </c>
      <c r="AS640" s="30">
        <f t="shared" si="43"/>
        <v>0.5223857898</v>
      </c>
      <c r="AT640" s="30">
        <f t="shared" si="44"/>
        <v>0.2211527413</v>
      </c>
      <c r="AU640" s="30">
        <f t="shared" si="45"/>
        <v>0.06926845758</v>
      </c>
      <c r="AV640" s="41">
        <f t="shared" si="46"/>
        <v>0.3545476784</v>
      </c>
      <c r="AW640" s="42">
        <f t="shared" si="47"/>
        <v>0.3744306405</v>
      </c>
      <c r="AX640" s="42">
        <f t="shared" si="48"/>
        <v>0.4797461622</v>
      </c>
      <c r="AY640" s="36">
        <f t="shared" si="49"/>
        <v>253</v>
      </c>
      <c r="AZ640" s="37">
        <f t="shared" si="50"/>
        <v>274</v>
      </c>
      <c r="BA640" s="38">
        <f t="shared" si="51"/>
        <v>153</v>
      </c>
      <c r="BB640" s="39">
        <f t="shared" si="52"/>
        <v>165</v>
      </c>
      <c r="BC640" s="43"/>
      <c r="BD640" s="43"/>
      <c r="BE640" s="43">
        <f t="shared" si="53"/>
        <v>1</v>
      </c>
      <c r="BF640" s="43">
        <f t="shared" ref="BF640:BK640" si="2592">POWER($AQ640,BF$3)</f>
        <v>0.4811320755</v>
      </c>
      <c r="BG640" s="43">
        <f t="shared" si="2592"/>
        <v>0.231488074</v>
      </c>
      <c r="BH640" s="43">
        <f t="shared" si="2592"/>
        <v>0.1113763375</v>
      </c>
      <c r="BI640" s="43">
        <f t="shared" si="2592"/>
        <v>0.05358672843</v>
      </c>
      <c r="BJ640" s="43">
        <f t="shared" si="2592"/>
        <v>0.02578229387</v>
      </c>
      <c r="BK640" s="43">
        <f t="shared" si="2592"/>
        <v>0.01240468856</v>
      </c>
      <c r="BL640" s="43">
        <f t="shared" ref="BL640:BO640" si="2593">$AR640*BE640</f>
        <v>0.5916542474</v>
      </c>
      <c r="BM640" s="43">
        <f t="shared" si="2593"/>
        <v>0.284663836</v>
      </c>
      <c r="BN640" s="43">
        <f t="shared" si="2593"/>
        <v>0.1369609022</v>
      </c>
      <c r="BO640" s="43">
        <f t="shared" si="2593"/>
        <v>0.06589628315</v>
      </c>
      <c r="BP640" s="43"/>
      <c r="BQ640" s="43"/>
      <c r="BR640" s="43"/>
      <c r="BS640" s="43"/>
      <c r="BT640" s="43"/>
      <c r="BU640" s="43"/>
      <c r="BV640" s="43"/>
      <c r="BW640" s="43"/>
      <c r="BX640" s="43"/>
    </row>
    <row r="641">
      <c r="A641" s="30"/>
      <c r="B641" s="30"/>
      <c r="C641" s="44">
        <f t="shared" si="56"/>
        <v>637</v>
      </c>
      <c r="D641" s="32">
        <f t="shared" si="14"/>
        <v>1317</v>
      </c>
      <c r="E641" s="32">
        <f t="shared" si="15"/>
        <v>1317</v>
      </c>
      <c r="F641" s="33">
        <f t="shared" si="16"/>
        <v>657</v>
      </c>
      <c r="G641" s="30">
        <f t="shared" si="17"/>
        <v>452</v>
      </c>
      <c r="H641" s="34">
        <f t="shared" si="18"/>
        <v>205</v>
      </c>
      <c r="I641" s="35">
        <f t="shared" si="19"/>
        <v>0.2747924319</v>
      </c>
      <c r="J641" s="35">
        <f t="shared" si="20"/>
        <v>0.2764396032</v>
      </c>
      <c r="K641" s="36">
        <f t="shared" si="21"/>
        <v>124</v>
      </c>
      <c r="L641" s="37">
        <f t="shared" si="22"/>
        <v>328</v>
      </c>
      <c r="M641" s="38">
        <f t="shared" si="23"/>
        <v>57</v>
      </c>
      <c r="N641" s="39">
        <f t="shared" si="24"/>
        <v>148</v>
      </c>
      <c r="O641" s="35">
        <f t="shared" si="25"/>
        <v>0.2743362832</v>
      </c>
      <c r="P641" s="35">
        <f t="shared" si="26"/>
        <v>0.2780487805</v>
      </c>
      <c r="Q641" s="40">
        <f t="shared" si="27"/>
        <v>0.2754946728</v>
      </c>
      <c r="R641" s="35">
        <f t="shared" si="28"/>
        <v>0.1480519481</v>
      </c>
      <c r="S641" s="10">
        <f t="shared" si="57"/>
        <v>0.5830398035</v>
      </c>
      <c r="T641" s="10">
        <f t="shared" si="29"/>
        <v>0.8471804315</v>
      </c>
      <c r="U641" s="10">
        <f t="shared" si="30"/>
        <v>0.8471804315</v>
      </c>
      <c r="V641" s="30">
        <f t="shared" si="31"/>
        <v>657</v>
      </c>
      <c r="W641" s="30">
        <f t="shared" si="32"/>
        <v>181</v>
      </c>
      <c r="X641" s="34">
        <f t="shared" si="33"/>
        <v>383</v>
      </c>
      <c r="Y641" s="36">
        <f t="shared" si="34"/>
        <v>326</v>
      </c>
      <c r="Z641" s="37">
        <f t="shared" ref="Z641:AA641" si="2594">L641</f>
        <v>328</v>
      </c>
      <c r="AA641" s="38">
        <f t="shared" si="2594"/>
        <v>57</v>
      </c>
      <c r="AB641" s="39">
        <f t="shared" si="36"/>
        <v>59</v>
      </c>
      <c r="AC641" s="35">
        <f t="shared" si="37"/>
        <v>0.4913793103</v>
      </c>
      <c r="AD641" s="35">
        <f t="shared" si="38"/>
        <v>0.498470948</v>
      </c>
      <c r="AE641" s="50">
        <f t="shared" ref="AE641:AF641" si="2595">O641</f>
        <v>0.2743362832</v>
      </c>
      <c r="AF641" s="50">
        <f t="shared" si="2595"/>
        <v>0.2780487805</v>
      </c>
      <c r="AG641" s="52">
        <f t="shared" si="40"/>
        <v>0</v>
      </c>
      <c r="AH641" s="42">
        <v>400.0</v>
      </c>
      <c r="AI641" s="42">
        <v>410.0</v>
      </c>
      <c r="AJ641" s="42">
        <v>104.0</v>
      </c>
      <c r="AK641" s="42">
        <v>104.0</v>
      </c>
      <c r="AL641" s="42">
        <v>0.5</v>
      </c>
      <c r="AM641" s="42">
        <v>0.49382716049382713</v>
      </c>
      <c r="AN641" s="42">
        <v>0.29553264604810997</v>
      </c>
      <c r="AO641" s="42">
        <v>0.34551495016611294</v>
      </c>
      <c r="AP641" s="42">
        <v>0.0</v>
      </c>
      <c r="AQ641" s="35">
        <f t="shared" si="41"/>
        <v>0.5</v>
      </c>
      <c r="AR641" s="35">
        <f t="shared" si="42"/>
        <v>0.4938271605</v>
      </c>
      <c r="AS641" s="30">
        <f t="shared" si="43"/>
        <v>0.5292281908</v>
      </c>
      <c r="AT641" s="30">
        <f t="shared" si="44"/>
        <v>0.2279951423</v>
      </c>
      <c r="AU641" s="30">
        <f t="shared" si="45"/>
        <v>-0.03540103029</v>
      </c>
      <c r="AV641" s="41">
        <f t="shared" si="46"/>
        <v>0.3575738946</v>
      </c>
      <c r="AW641" s="42">
        <f t="shared" si="47"/>
        <v>0.3885754656</v>
      </c>
      <c r="AX641" s="42">
        <f t="shared" si="48"/>
        <v>0.3347518624</v>
      </c>
      <c r="AY641" s="36">
        <f t="shared" si="49"/>
        <v>206</v>
      </c>
      <c r="AZ641" s="37">
        <f t="shared" si="50"/>
        <v>410</v>
      </c>
      <c r="BA641" s="38">
        <f t="shared" si="51"/>
        <v>104</v>
      </c>
      <c r="BB641" s="39">
        <f t="shared" si="52"/>
        <v>104</v>
      </c>
      <c r="BC641" s="43"/>
      <c r="BD641" s="43"/>
      <c r="BE641" s="43">
        <f t="shared" si="53"/>
        <v>1</v>
      </c>
      <c r="BF641" s="43">
        <f t="shared" ref="BF641:BK641" si="2596">POWER($AQ641,BF$3)</f>
        <v>0.5</v>
      </c>
      <c r="BG641" s="43">
        <f t="shared" si="2596"/>
        <v>0.25</v>
      </c>
      <c r="BH641" s="43">
        <f t="shared" si="2596"/>
        <v>0.125</v>
      </c>
      <c r="BI641" s="43">
        <f t="shared" si="2596"/>
        <v>0.0625</v>
      </c>
      <c r="BJ641" s="43">
        <f t="shared" si="2596"/>
        <v>0.03125</v>
      </c>
      <c r="BK641" s="43">
        <f t="shared" si="2596"/>
        <v>0.015625</v>
      </c>
      <c r="BL641" s="43">
        <f t="shared" ref="BL641:BO641" si="2597">$AR641*BE641</f>
        <v>0.4938271605</v>
      </c>
      <c r="BM641" s="43">
        <f t="shared" si="2597"/>
        <v>0.2469135802</v>
      </c>
      <c r="BN641" s="43">
        <f t="shared" si="2597"/>
        <v>0.1234567901</v>
      </c>
      <c r="BO641" s="43">
        <f t="shared" si="2597"/>
        <v>0.06172839506</v>
      </c>
      <c r="BP641" s="43"/>
      <c r="BQ641" s="43"/>
      <c r="BR641" s="43"/>
      <c r="BS641" s="43"/>
      <c r="BT641" s="43"/>
      <c r="BU641" s="43"/>
      <c r="BV641" s="43"/>
      <c r="BW641" s="43"/>
      <c r="BX641" s="43"/>
    </row>
    <row r="642">
      <c r="A642" s="30"/>
      <c r="B642" s="30"/>
      <c r="C642" s="44">
        <f t="shared" si="56"/>
        <v>638</v>
      </c>
      <c r="D642" s="32">
        <f t="shared" si="14"/>
        <v>1834</v>
      </c>
      <c r="E642" s="32">
        <f t="shared" si="15"/>
        <v>1834</v>
      </c>
      <c r="F642" s="33">
        <f t="shared" si="16"/>
        <v>1213</v>
      </c>
      <c r="G642" s="30">
        <f t="shared" si="17"/>
        <v>745</v>
      </c>
      <c r="H642" s="34">
        <f t="shared" si="18"/>
        <v>468</v>
      </c>
      <c r="I642" s="35">
        <f t="shared" si="19"/>
        <v>0.482200014</v>
      </c>
      <c r="J642" s="35">
        <f t="shared" si="20"/>
        <v>0.4913586379</v>
      </c>
      <c r="K642" s="36">
        <f t="shared" si="21"/>
        <v>359</v>
      </c>
      <c r="L642" s="37">
        <f t="shared" si="22"/>
        <v>386</v>
      </c>
      <c r="M642" s="38">
        <f t="shared" si="23"/>
        <v>230</v>
      </c>
      <c r="N642" s="39">
        <f t="shared" si="24"/>
        <v>238</v>
      </c>
      <c r="O642" s="35">
        <f t="shared" si="25"/>
        <v>0.4818791946</v>
      </c>
      <c r="P642" s="35">
        <f t="shared" si="26"/>
        <v>0.4914529915</v>
      </c>
      <c r="Q642" s="40">
        <f t="shared" si="27"/>
        <v>0.4855729596</v>
      </c>
      <c r="R642" s="35">
        <f t="shared" si="28"/>
        <v>0.3733766234</v>
      </c>
      <c r="S642" s="10">
        <f t="shared" si="57"/>
        <v>0.5323283758</v>
      </c>
      <c r="T642" s="10">
        <f t="shared" si="29"/>
        <v>0.6236807524</v>
      </c>
      <c r="U642" s="10">
        <f t="shared" si="30"/>
        <v>0.6236807524</v>
      </c>
      <c r="V642" s="30">
        <f t="shared" si="31"/>
        <v>1213</v>
      </c>
      <c r="W642" s="30">
        <f t="shared" si="32"/>
        <v>589</v>
      </c>
      <c r="X642" s="34">
        <f t="shared" si="33"/>
        <v>646</v>
      </c>
      <c r="Y642" s="36">
        <f t="shared" si="34"/>
        <v>416</v>
      </c>
      <c r="Z642" s="37">
        <f t="shared" ref="Z642:AA642" si="2598">L642</f>
        <v>386</v>
      </c>
      <c r="AA642" s="38">
        <f t="shared" si="2598"/>
        <v>230</v>
      </c>
      <c r="AB642" s="39">
        <f t="shared" si="36"/>
        <v>251</v>
      </c>
      <c r="AC642" s="35">
        <f t="shared" si="37"/>
        <v>0.4781704782</v>
      </c>
      <c r="AD642" s="35">
        <f t="shared" si="38"/>
        <v>0.5187032419</v>
      </c>
      <c r="AE642" s="50">
        <f t="shared" ref="AE642:AF642" si="2599">O642</f>
        <v>0.4818791946</v>
      </c>
      <c r="AF642" s="50">
        <f t="shared" si="2599"/>
        <v>0.4914529915</v>
      </c>
      <c r="AG642" s="52">
        <f t="shared" si="40"/>
        <v>0</v>
      </c>
      <c r="AH642" s="42">
        <v>330.0</v>
      </c>
      <c r="AI642" s="42">
        <v>197.0</v>
      </c>
      <c r="AJ642" s="42">
        <v>110.0</v>
      </c>
      <c r="AK642" s="42">
        <v>18.0</v>
      </c>
      <c r="AL642" s="42">
        <v>0.859375</v>
      </c>
      <c r="AM642" s="42">
        <v>0.6261859582542695</v>
      </c>
      <c r="AN642" s="42">
        <v>0.37658227848101267</v>
      </c>
      <c r="AO642" s="42">
        <v>0.37800687285223367</v>
      </c>
      <c r="AP642" s="42">
        <v>0.0</v>
      </c>
      <c r="AQ642" s="35">
        <f t="shared" si="41"/>
        <v>0.859375</v>
      </c>
      <c r="AR642" s="35">
        <f t="shared" si="42"/>
        <v>0.6261859583</v>
      </c>
      <c r="AS642" s="30">
        <f t="shared" si="43"/>
        <v>0.6288433733</v>
      </c>
      <c r="AT642" s="30">
        <f t="shared" si="44"/>
        <v>0.3276103248</v>
      </c>
      <c r="AU642" s="30">
        <f t="shared" si="45"/>
        <v>-0.002657415069</v>
      </c>
      <c r="AV642" s="41">
        <f t="shared" si="46"/>
        <v>0.4211861472</v>
      </c>
      <c r="AW642" s="42">
        <f t="shared" si="47"/>
        <v>0.6503283461</v>
      </c>
      <c r="AX642" s="42">
        <f t="shared" si="48"/>
        <v>0.6462880215</v>
      </c>
      <c r="AY642" s="36">
        <f t="shared" si="49"/>
        <v>360</v>
      </c>
      <c r="AZ642" s="37">
        <f t="shared" si="50"/>
        <v>197</v>
      </c>
      <c r="BA642" s="38">
        <f t="shared" si="51"/>
        <v>110</v>
      </c>
      <c r="BB642" s="39">
        <f t="shared" si="52"/>
        <v>18</v>
      </c>
      <c r="BC642" s="43"/>
      <c r="BD642" s="43"/>
      <c r="BE642" s="43">
        <f t="shared" si="53"/>
        <v>1</v>
      </c>
      <c r="BF642" s="43">
        <f t="shared" ref="BF642:BK642" si="2600">POWER($AQ642,BF$3)</f>
        <v>0.859375</v>
      </c>
      <c r="BG642" s="43">
        <f t="shared" si="2600"/>
        <v>0.7385253906</v>
      </c>
      <c r="BH642" s="43">
        <f t="shared" si="2600"/>
        <v>0.6346702576</v>
      </c>
      <c r="BI642" s="43">
        <f t="shared" si="2600"/>
        <v>0.5454197526</v>
      </c>
      <c r="BJ642" s="43">
        <f t="shared" si="2600"/>
        <v>0.4687200999</v>
      </c>
      <c r="BK642" s="43">
        <f t="shared" si="2600"/>
        <v>0.4028063358</v>
      </c>
      <c r="BL642" s="43">
        <f t="shared" ref="BL642:BO642" si="2601">$AR642*BE642</f>
        <v>0.6261859583</v>
      </c>
      <c r="BM642" s="43">
        <f t="shared" si="2601"/>
        <v>0.5381285579</v>
      </c>
      <c r="BN642" s="43">
        <f t="shared" si="2601"/>
        <v>0.4624542294</v>
      </c>
      <c r="BO642" s="43">
        <f t="shared" si="2601"/>
        <v>0.3974216034</v>
      </c>
      <c r="BP642" s="43"/>
      <c r="BQ642" s="43"/>
      <c r="BR642" s="43"/>
      <c r="BS642" s="43"/>
      <c r="BT642" s="43"/>
      <c r="BU642" s="43"/>
      <c r="BV642" s="43"/>
      <c r="BW642" s="43"/>
      <c r="BX642" s="43"/>
    </row>
    <row r="643">
      <c r="A643" s="30"/>
      <c r="B643" s="30"/>
      <c r="C643" s="44">
        <f t="shared" si="56"/>
        <v>639</v>
      </c>
      <c r="D643" s="32">
        <f t="shared" si="14"/>
        <v>1515</v>
      </c>
      <c r="E643" s="32">
        <f t="shared" si="15"/>
        <v>1515</v>
      </c>
      <c r="F643" s="33">
        <f t="shared" si="16"/>
        <v>771</v>
      </c>
      <c r="G643" s="30">
        <f t="shared" si="17"/>
        <v>532</v>
      </c>
      <c r="H643" s="34">
        <f t="shared" si="18"/>
        <v>239</v>
      </c>
      <c r="I643" s="35">
        <f t="shared" si="19"/>
        <v>0.4888704409</v>
      </c>
      <c r="J643" s="35">
        <f t="shared" si="20"/>
        <v>0.4751824961</v>
      </c>
      <c r="K643" s="36">
        <f t="shared" si="21"/>
        <v>260</v>
      </c>
      <c r="L643" s="37">
        <f t="shared" si="22"/>
        <v>272</v>
      </c>
      <c r="M643" s="38">
        <f t="shared" si="23"/>
        <v>114</v>
      </c>
      <c r="N643" s="39">
        <f t="shared" si="24"/>
        <v>125</v>
      </c>
      <c r="O643" s="35">
        <f t="shared" si="25"/>
        <v>0.4887218045</v>
      </c>
      <c r="P643" s="35">
        <f t="shared" si="26"/>
        <v>0.4769874477</v>
      </c>
      <c r="Q643" s="40">
        <f t="shared" si="27"/>
        <v>0.4850843061</v>
      </c>
      <c r="R643" s="35">
        <f t="shared" si="28"/>
        <v>0.2953367876</v>
      </c>
      <c r="S643" s="10">
        <f t="shared" si="57"/>
        <v>0.7642038392</v>
      </c>
      <c r="T643" s="10">
        <f t="shared" si="29"/>
        <v>1.052419442</v>
      </c>
      <c r="U643" s="10">
        <f t="shared" si="30"/>
        <v>1</v>
      </c>
      <c r="V643" s="30">
        <f t="shared" si="31"/>
        <v>771</v>
      </c>
      <c r="W643" s="30">
        <f t="shared" si="32"/>
        <v>374</v>
      </c>
      <c r="X643" s="34">
        <f t="shared" si="33"/>
        <v>589</v>
      </c>
      <c r="Y643" s="36">
        <f t="shared" si="34"/>
        <v>475</v>
      </c>
      <c r="Z643" s="37">
        <f t="shared" ref="Z643:AA643" si="2602">L643</f>
        <v>272</v>
      </c>
      <c r="AA643" s="38">
        <f t="shared" si="2602"/>
        <v>114</v>
      </c>
      <c r="AB643" s="39">
        <f t="shared" si="36"/>
        <v>0</v>
      </c>
      <c r="AC643" s="35">
        <f t="shared" si="37"/>
        <v>1</v>
      </c>
      <c r="AD643" s="35">
        <f t="shared" si="38"/>
        <v>0.6358768407</v>
      </c>
      <c r="AE643" s="50">
        <f t="shared" ref="AE643:AF643" si="2603">O643</f>
        <v>0.4887218045</v>
      </c>
      <c r="AF643" s="50">
        <f t="shared" si="2603"/>
        <v>0.4769874477</v>
      </c>
      <c r="AG643" s="52">
        <f t="shared" si="40"/>
        <v>1</v>
      </c>
      <c r="AH643" s="42">
        <v>423.0</v>
      </c>
      <c r="AI643" s="42">
        <v>302.0</v>
      </c>
      <c r="AJ643" s="42">
        <v>127.0</v>
      </c>
      <c r="AK643" s="42">
        <v>64.0</v>
      </c>
      <c r="AL643" s="42">
        <v>0.6649214659685864</v>
      </c>
      <c r="AM643" s="42">
        <v>0.5834482758620689</v>
      </c>
      <c r="AN643" s="42">
        <v>0.4509090909090909</v>
      </c>
      <c r="AO643" s="42">
        <v>0.4334470989761092</v>
      </c>
      <c r="AP643" s="42">
        <v>0.0</v>
      </c>
      <c r="AQ643" s="35">
        <f t="shared" si="41"/>
        <v>0.664921466</v>
      </c>
      <c r="AR643" s="35">
        <f t="shared" si="42"/>
        <v>0.5834482759</v>
      </c>
      <c r="AS643" s="30">
        <f t="shared" si="43"/>
        <v>0.5824072818</v>
      </c>
      <c r="AT643" s="30">
        <f t="shared" si="44"/>
        <v>0.2811742334</v>
      </c>
      <c r="AU643" s="30">
        <f t="shared" si="45"/>
        <v>0.001040994023</v>
      </c>
      <c r="AV643" s="41">
        <f t="shared" si="46"/>
        <v>0.3853344398</v>
      </c>
      <c r="AW643" s="42">
        <f t="shared" si="47"/>
        <v>0.5104799239</v>
      </c>
      <c r="AX643" s="42">
        <f t="shared" si="48"/>
        <v>0.5120626476</v>
      </c>
      <c r="AY643" s="36">
        <f t="shared" si="49"/>
        <v>317</v>
      </c>
      <c r="AZ643" s="37">
        <f t="shared" si="50"/>
        <v>302</v>
      </c>
      <c r="BA643" s="38">
        <f t="shared" si="51"/>
        <v>127</v>
      </c>
      <c r="BB643" s="39">
        <f t="shared" si="52"/>
        <v>64</v>
      </c>
      <c r="BC643" s="43"/>
      <c r="BD643" s="43"/>
      <c r="BE643" s="43">
        <f t="shared" si="53"/>
        <v>1</v>
      </c>
      <c r="BF643" s="43">
        <f t="shared" ref="BF643:BK643" si="2604">POWER($AQ643,BF$3)</f>
        <v>0.664921466</v>
      </c>
      <c r="BG643" s="43">
        <f t="shared" si="2604"/>
        <v>0.4421205559</v>
      </c>
      <c r="BH643" s="43">
        <f t="shared" si="2604"/>
        <v>0.2939754482</v>
      </c>
      <c r="BI643" s="43">
        <f t="shared" si="2604"/>
        <v>0.195470586</v>
      </c>
      <c r="BJ643" s="43">
        <f t="shared" si="2604"/>
        <v>0.1299725886</v>
      </c>
      <c r="BK643" s="43">
        <f t="shared" si="2604"/>
        <v>0.08642156413</v>
      </c>
      <c r="BL643" s="43">
        <f t="shared" ref="BL643:BO643" si="2605">$AR643*BE643</f>
        <v>0.5834482759</v>
      </c>
      <c r="BM643" s="43">
        <f t="shared" si="2605"/>
        <v>0.3879472829</v>
      </c>
      <c r="BN643" s="43">
        <f t="shared" si="2605"/>
        <v>0.2579544761</v>
      </c>
      <c r="BO643" s="43">
        <f t="shared" si="2605"/>
        <v>0.1715194684</v>
      </c>
      <c r="BP643" s="43"/>
      <c r="BQ643" s="43"/>
      <c r="BR643" s="43"/>
      <c r="BS643" s="43"/>
      <c r="BT643" s="43"/>
      <c r="BU643" s="43"/>
      <c r="BV643" s="43"/>
      <c r="BW643" s="43"/>
      <c r="BX643" s="43"/>
    </row>
    <row r="644">
      <c r="A644" s="30"/>
      <c r="B644" s="30"/>
      <c r="C644" s="44">
        <f t="shared" si="56"/>
        <v>640</v>
      </c>
      <c r="D644" s="32">
        <f t="shared" si="14"/>
        <v>1957</v>
      </c>
      <c r="E644" s="32">
        <f t="shared" si="15"/>
        <v>1957</v>
      </c>
      <c r="F644" s="33">
        <f t="shared" si="16"/>
        <v>1084</v>
      </c>
      <c r="G644" s="30">
        <f t="shared" si="17"/>
        <v>525</v>
      </c>
      <c r="H644" s="34">
        <f t="shared" si="18"/>
        <v>559</v>
      </c>
      <c r="I644" s="35">
        <f t="shared" si="19"/>
        <v>0.380892558</v>
      </c>
      <c r="J644" s="35">
        <f t="shared" si="20"/>
        <v>0.350404758</v>
      </c>
      <c r="K644" s="36">
        <f t="shared" si="21"/>
        <v>200</v>
      </c>
      <c r="L644" s="37">
        <f t="shared" si="22"/>
        <v>325</v>
      </c>
      <c r="M644" s="38">
        <f t="shared" si="23"/>
        <v>196</v>
      </c>
      <c r="N644" s="39">
        <f t="shared" si="24"/>
        <v>363</v>
      </c>
      <c r="O644" s="35">
        <f t="shared" si="25"/>
        <v>0.380952381</v>
      </c>
      <c r="P644" s="35">
        <f t="shared" si="26"/>
        <v>0.3506261181</v>
      </c>
      <c r="Q644" s="40">
        <f t="shared" si="27"/>
        <v>0.3653136531</v>
      </c>
      <c r="R644" s="35">
        <f t="shared" si="28"/>
        <v>0.3761996161</v>
      </c>
      <c r="S644" s="10">
        <f t="shared" si="57"/>
        <v>0.6950306446</v>
      </c>
      <c r="T644" s="10">
        <f t="shared" si="29"/>
        <v>0.8886471975</v>
      </c>
      <c r="U644" s="10">
        <f t="shared" si="30"/>
        <v>0.8886471975</v>
      </c>
      <c r="V644" s="30">
        <f t="shared" si="31"/>
        <v>1084</v>
      </c>
      <c r="W644" s="30">
        <f t="shared" si="32"/>
        <v>396</v>
      </c>
      <c r="X644" s="34">
        <f t="shared" si="33"/>
        <v>753</v>
      </c>
      <c r="Y644" s="36">
        <f t="shared" si="34"/>
        <v>557</v>
      </c>
      <c r="Z644" s="37">
        <f t="shared" ref="Z644:AA644" si="2606">L644</f>
        <v>325</v>
      </c>
      <c r="AA644" s="38">
        <f t="shared" si="2606"/>
        <v>196</v>
      </c>
      <c r="AB644" s="39">
        <f t="shared" si="36"/>
        <v>70</v>
      </c>
      <c r="AC644" s="35">
        <f t="shared" si="37"/>
        <v>0.7368421053</v>
      </c>
      <c r="AD644" s="35">
        <f t="shared" si="38"/>
        <v>0.6315192744</v>
      </c>
      <c r="AE644" s="50">
        <f t="shared" ref="AE644:AF644" si="2607">O644</f>
        <v>0.380952381</v>
      </c>
      <c r="AF644" s="50">
        <f t="shared" si="2607"/>
        <v>0.3506261181</v>
      </c>
      <c r="AG644" s="52">
        <f t="shared" si="40"/>
        <v>0</v>
      </c>
      <c r="AH644" s="42">
        <v>501.0</v>
      </c>
      <c r="AI644" s="42">
        <v>398.0</v>
      </c>
      <c r="AJ644" s="42">
        <v>92.0</v>
      </c>
      <c r="AK644" s="42">
        <v>66.0</v>
      </c>
      <c r="AL644" s="42">
        <v>0.5822784810126582</v>
      </c>
      <c r="AM644" s="42">
        <v>0.557285873192436</v>
      </c>
      <c r="AN644" s="42">
        <v>0.43626062322946174</v>
      </c>
      <c r="AO644" s="42">
        <v>0.368</v>
      </c>
      <c r="AP644" s="42">
        <v>0.0</v>
      </c>
      <c r="AQ644" s="35">
        <f t="shared" si="41"/>
        <v>0.582278481</v>
      </c>
      <c r="AR644" s="35">
        <f t="shared" si="42"/>
        <v>0.5572858732</v>
      </c>
      <c r="AS644" s="30">
        <f t="shared" si="43"/>
        <v>0.5572716779</v>
      </c>
      <c r="AT644" s="30">
        <f t="shared" si="44"/>
        <v>0.2560386295</v>
      </c>
      <c r="AU644" s="30">
        <f t="shared" si="45"/>
        <v>0.00001419525609</v>
      </c>
      <c r="AV644" s="41">
        <f t="shared" si="46"/>
        <v>0.3711271412</v>
      </c>
      <c r="AW644" s="42">
        <f t="shared" si="47"/>
        <v>0.4497799513</v>
      </c>
      <c r="AX644" s="42">
        <f t="shared" si="48"/>
        <v>0.4498015337</v>
      </c>
      <c r="AY644" s="36">
        <f t="shared" si="49"/>
        <v>325</v>
      </c>
      <c r="AZ644" s="37">
        <f t="shared" si="50"/>
        <v>398</v>
      </c>
      <c r="BA644" s="38">
        <f t="shared" si="51"/>
        <v>92</v>
      </c>
      <c r="BB644" s="39">
        <f t="shared" si="52"/>
        <v>66</v>
      </c>
      <c r="BC644" s="43"/>
      <c r="BD644" s="43"/>
      <c r="BE644" s="43">
        <f t="shared" si="53"/>
        <v>1</v>
      </c>
      <c r="BF644" s="43">
        <f t="shared" ref="BF644:BK644" si="2608">POWER($AQ644,BF$3)</f>
        <v>0.582278481</v>
      </c>
      <c r="BG644" s="43">
        <f t="shared" si="2608"/>
        <v>0.3390482295</v>
      </c>
      <c r="BH644" s="43">
        <f t="shared" si="2608"/>
        <v>0.197420488</v>
      </c>
      <c r="BI644" s="43">
        <f t="shared" si="2608"/>
        <v>0.1149537019</v>
      </c>
      <c r="BJ644" s="43">
        <f t="shared" si="2608"/>
        <v>0.06693506693</v>
      </c>
      <c r="BK644" s="43">
        <f t="shared" si="2608"/>
        <v>0.0389748491</v>
      </c>
      <c r="BL644" s="43">
        <f t="shared" ref="BL644:BO644" si="2609">$AR644*BE644</f>
        <v>0.5572858732</v>
      </c>
      <c r="BM644" s="43">
        <f t="shared" si="2609"/>
        <v>0.3244955717</v>
      </c>
      <c r="BN644" s="43">
        <f t="shared" si="2609"/>
        <v>0.1889467886</v>
      </c>
      <c r="BO644" s="43">
        <f t="shared" si="2609"/>
        <v>0.1100196491</v>
      </c>
      <c r="BP644" s="43"/>
      <c r="BQ644" s="43"/>
      <c r="BR644" s="43"/>
      <c r="BS644" s="43"/>
      <c r="BT644" s="43"/>
      <c r="BU644" s="43"/>
      <c r="BV644" s="43"/>
      <c r="BW644" s="43"/>
      <c r="BX644" s="43"/>
    </row>
    <row r="645">
      <c r="A645" s="30"/>
      <c r="B645" s="30"/>
      <c r="C645" s="44">
        <f t="shared" si="56"/>
        <v>641</v>
      </c>
      <c r="D645" s="32">
        <f t="shared" si="14"/>
        <v>1589</v>
      </c>
      <c r="E645" s="32">
        <f t="shared" si="15"/>
        <v>1589</v>
      </c>
      <c r="F645" s="33">
        <f t="shared" si="16"/>
        <v>561</v>
      </c>
      <c r="G645" s="30">
        <f t="shared" si="17"/>
        <v>474</v>
      </c>
      <c r="H645" s="34">
        <f t="shared" si="18"/>
        <v>87</v>
      </c>
      <c r="I645" s="35">
        <f t="shared" si="19"/>
        <v>0.29416102</v>
      </c>
      <c r="J645" s="35">
        <f t="shared" si="20"/>
        <v>0.3275975332</v>
      </c>
      <c r="K645" s="36">
        <f t="shared" si="21"/>
        <v>139</v>
      </c>
      <c r="L645" s="37">
        <f t="shared" si="22"/>
        <v>335</v>
      </c>
      <c r="M645" s="38">
        <f t="shared" si="23"/>
        <v>29</v>
      </c>
      <c r="N645" s="39">
        <f t="shared" si="24"/>
        <v>58</v>
      </c>
      <c r="O645" s="35">
        <f t="shared" si="25"/>
        <v>0.2932489451</v>
      </c>
      <c r="P645" s="35">
        <f t="shared" si="26"/>
        <v>0.3333333333</v>
      </c>
      <c r="Q645" s="40">
        <f t="shared" si="27"/>
        <v>0.2994652406</v>
      </c>
      <c r="R645" s="35">
        <f t="shared" si="28"/>
        <v>0.07967032967</v>
      </c>
      <c r="S645" s="10">
        <f t="shared" si="57"/>
        <v>0.2840722922</v>
      </c>
      <c r="T645" s="10">
        <f t="shared" si="29"/>
        <v>0.3996681425</v>
      </c>
      <c r="U645" s="10">
        <f t="shared" si="30"/>
        <v>0.3996681425</v>
      </c>
      <c r="V645" s="30">
        <f t="shared" si="31"/>
        <v>561</v>
      </c>
      <c r="W645" s="30">
        <f t="shared" si="32"/>
        <v>168</v>
      </c>
      <c r="X645" s="34">
        <f t="shared" si="33"/>
        <v>168</v>
      </c>
      <c r="Y645" s="36">
        <f t="shared" si="34"/>
        <v>139</v>
      </c>
      <c r="Z645" s="37">
        <f t="shared" ref="Z645:AA645" si="2610">L645</f>
        <v>335</v>
      </c>
      <c r="AA645" s="38">
        <f t="shared" si="2610"/>
        <v>29</v>
      </c>
      <c r="AB645" s="39">
        <f t="shared" si="36"/>
        <v>209</v>
      </c>
      <c r="AC645" s="35">
        <f t="shared" si="37"/>
        <v>0.1218487395</v>
      </c>
      <c r="AD645" s="35">
        <f t="shared" si="38"/>
        <v>0.2932489451</v>
      </c>
      <c r="AE645" s="50">
        <f t="shared" ref="AE645:AF645" si="2611">O645</f>
        <v>0.2932489451</v>
      </c>
      <c r="AF645" s="50">
        <f t="shared" si="2611"/>
        <v>0.3333333333</v>
      </c>
      <c r="AG645" s="52">
        <f t="shared" si="40"/>
        <v>0</v>
      </c>
      <c r="AH645" s="42">
        <v>128.0</v>
      </c>
      <c r="AI645" s="42">
        <v>103.0</v>
      </c>
      <c r="AJ645" s="42">
        <v>24.0</v>
      </c>
      <c r="AK645" s="42">
        <v>38.0</v>
      </c>
      <c r="AL645" s="42">
        <v>0.3870967741935484</v>
      </c>
      <c r="AM645" s="42">
        <v>0.5541125541125541</v>
      </c>
      <c r="AN645" s="42">
        <v>0.5502183406113537</v>
      </c>
      <c r="AO645" s="42">
        <v>0.5106382978723404</v>
      </c>
      <c r="AP645" s="42">
        <v>0.0</v>
      </c>
      <c r="AQ645" s="35">
        <f t="shared" si="41"/>
        <v>0.3870967742</v>
      </c>
      <c r="AR645" s="35">
        <f t="shared" si="42"/>
        <v>0.5541125541</v>
      </c>
      <c r="AS645" s="30">
        <f t="shared" si="43"/>
        <v>0.4860717211</v>
      </c>
      <c r="AT645" s="30">
        <f t="shared" si="44"/>
        <v>0.1848386726</v>
      </c>
      <c r="AU645" s="30">
        <f t="shared" si="45"/>
        <v>0.06804083305</v>
      </c>
      <c r="AV645" s="41">
        <f t="shared" si="46"/>
        <v>0.3399121066</v>
      </c>
      <c r="AW645" s="42">
        <f t="shared" si="47"/>
        <v>0.3033226397</v>
      </c>
      <c r="AX645" s="42">
        <f t="shared" si="48"/>
        <v>0.4067716853</v>
      </c>
      <c r="AY645" s="36">
        <f t="shared" si="49"/>
        <v>71</v>
      </c>
      <c r="AZ645" s="37">
        <f t="shared" si="50"/>
        <v>103</v>
      </c>
      <c r="BA645" s="38">
        <f t="shared" si="51"/>
        <v>24</v>
      </c>
      <c r="BB645" s="39">
        <f t="shared" si="52"/>
        <v>38</v>
      </c>
      <c r="BC645" s="43"/>
      <c r="BD645" s="43"/>
      <c r="BE645" s="43">
        <f t="shared" si="53"/>
        <v>1</v>
      </c>
      <c r="BF645" s="43">
        <f t="shared" ref="BF645:BK645" si="2612">POWER($AQ645,BF$3)</f>
        <v>0.3870967742</v>
      </c>
      <c r="BG645" s="43">
        <f t="shared" si="2612"/>
        <v>0.1498439126</v>
      </c>
      <c r="BH645" s="43">
        <f t="shared" si="2612"/>
        <v>0.0580040952</v>
      </c>
      <c r="BI645" s="43">
        <f t="shared" si="2612"/>
        <v>0.02245319814</v>
      </c>
      <c r="BJ645" s="43">
        <f t="shared" si="2612"/>
        <v>0.008691560571</v>
      </c>
      <c r="BK645" s="43">
        <f t="shared" si="2612"/>
        <v>0.00336447506</v>
      </c>
      <c r="BL645" s="43">
        <f t="shared" ref="BL645:BO645" si="2613">$AR645*BE645</f>
        <v>0.5541125541</v>
      </c>
      <c r="BM645" s="43">
        <f t="shared" si="2613"/>
        <v>0.2144951822</v>
      </c>
      <c r="BN645" s="43">
        <f t="shared" si="2613"/>
        <v>0.08303039312</v>
      </c>
      <c r="BO645" s="43">
        <f t="shared" si="2613"/>
        <v>0.03214079734</v>
      </c>
      <c r="BP645" s="43"/>
      <c r="BQ645" s="43"/>
      <c r="BR645" s="43"/>
      <c r="BS645" s="43"/>
      <c r="BT645" s="43"/>
      <c r="BU645" s="43"/>
      <c r="BV645" s="43"/>
      <c r="BW645" s="43"/>
      <c r="BX645" s="43"/>
    </row>
    <row r="646">
      <c r="A646" s="30"/>
      <c r="B646" s="30"/>
      <c r="C646" s="44">
        <f t="shared" si="56"/>
        <v>642</v>
      </c>
      <c r="D646" s="32">
        <f t="shared" si="14"/>
        <v>1138</v>
      </c>
      <c r="E646" s="32">
        <f t="shared" si="15"/>
        <v>1138</v>
      </c>
      <c r="F646" s="33">
        <f t="shared" si="16"/>
        <v>432</v>
      </c>
      <c r="G646" s="30">
        <f t="shared" si="17"/>
        <v>289</v>
      </c>
      <c r="H646" s="34">
        <f t="shared" si="18"/>
        <v>143</v>
      </c>
      <c r="I646" s="35">
        <f t="shared" si="19"/>
        <v>0.533276444</v>
      </c>
      <c r="J646" s="35">
        <f t="shared" si="20"/>
        <v>0.5741627683</v>
      </c>
      <c r="K646" s="36">
        <f t="shared" si="21"/>
        <v>154</v>
      </c>
      <c r="L646" s="37">
        <f t="shared" si="22"/>
        <v>135</v>
      </c>
      <c r="M646" s="38">
        <f t="shared" si="23"/>
        <v>82</v>
      </c>
      <c r="N646" s="39">
        <f t="shared" si="24"/>
        <v>61</v>
      </c>
      <c r="O646" s="35">
        <f t="shared" si="25"/>
        <v>0.5328719723</v>
      </c>
      <c r="P646" s="35">
        <f t="shared" si="26"/>
        <v>0.5734265734</v>
      </c>
      <c r="Q646" s="40">
        <f t="shared" si="27"/>
        <v>0.5462962963</v>
      </c>
      <c r="R646" s="35">
        <f t="shared" si="28"/>
        <v>0.3778801843</v>
      </c>
      <c r="S646" s="10">
        <f t="shared" si="57"/>
        <v>0.8140524317</v>
      </c>
      <c r="T646" s="10">
        <f t="shared" si="29"/>
        <v>1.08271797</v>
      </c>
      <c r="U646" s="10">
        <f t="shared" si="30"/>
        <v>1</v>
      </c>
      <c r="V646" s="30">
        <f t="shared" si="31"/>
        <v>432</v>
      </c>
      <c r="W646" s="30">
        <f t="shared" si="32"/>
        <v>236</v>
      </c>
      <c r="X646" s="34">
        <f t="shared" si="33"/>
        <v>352</v>
      </c>
      <c r="Y646" s="36">
        <f t="shared" si="34"/>
        <v>270</v>
      </c>
      <c r="Z646" s="37">
        <f t="shared" ref="Z646:AA646" si="2614">L646</f>
        <v>135</v>
      </c>
      <c r="AA646" s="38">
        <f t="shared" si="2614"/>
        <v>82</v>
      </c>
      <c r="AB646" s="39">
        <f t="shared" si="36"/>
        <v>0</v>
      </c>
      <c r="AC646" s="35">
        <f t="shared" si="37"/>
        <v>1</v>
      </c>
      <c r="AD646" s="35">
        <f t="shared" si="38"/>
        <v>0.6666666667</v>
      </c>
      <c r="AE646" s="50">
        <f t="shared" ref="AE646:AF646" si="2615">O646</f>
        <v>0.5328719723</v>
      </c>
      <c r="AF646" s="50">
        <f t="shared" si="2615"/>
        <v>0.5734265734</v>
      </c>
      <c r="AG646" s="52">
        <f t="shared" si="40"/>
        <v>1</v>
      </c>
      <c r="AH646" s="42">
        <v>169.0</v>
      </c>
      <c r="AI646" s="42">
        <v>133.0</v>
      </c>
      <c r="AJ646" s="42">
        <v>46.0</v>
      </c>
      <c r="AK646" s="42">
        <v>14.0</v>
      </c>
      <c r="AL646" s="42">
        <v>0.7666666666666667</v>
      </c>
      <c r="AM646" s="42">
        <v>0.5596026490066225</v>
      </c>
      <c r="AN646" s="42">
        <v>0.31088082901554404</v>
      </c>
      <c r="AO646" s="42">
        <v>0.359375</v>
      </c>
      <c r="AP646" s="42">
        <v>0.0</v>
      </c>
      <c r="AQ646" s="35">
        <f t="shared" si="41"/>
        <v>0.7666666667</v>
      </c>
      <c r="AR646" s="35">
        <f t="shared" si="42"/>
        <v>0.559602649</v>
      </c>
      <c r="AS646" s="30">
        <f t="shared" si="43"/>
        <v>0.6089933211</v>
      </c>
      <c r="AT646" s="30">
        <f t="shared" si="44"/>
        <v>0.3077602726</v>
      </c>
      <c r="AU646" s="30">
        <f t="shared" si="45"/>
        <v>-0.04939067208</v>
      </c>
      <c r="AV646" s="41">
        <f t="shared" si="46"/>
        <v>0.4036626996</v>
      </c>
      <c r="AW646" s="42">
        <f t="shared" si="47"/>
        <v>0.5841635743</v>
      </c>
      <c r="AX646" s="42">
        <f t="shared" si="48"/>
        <v>0.5090701685</v>
      </c>
      <c r="AY646" s="36">
        <f t="shared" si="49"/>
        <v>138</v>
      </c>
      <c r="AZ646" s="37">
        <f t="shared" si="50"/>
        <v>133</v>
      </c>
      <c r="BA646" s="38">
        <f t="shared" si="51"/>
        <v>46</v>
      </c>
      <c r="BB646" s="39">
        <f t="shared" si="52"/>
        <v>14</v>
      </c>
      <c r="BC646" s="43"/>
      <c r="BD646" s="43"/>
      <c r="BE646" s="43">
        <f t="shared" si="53"/>
        <v>1</v>
      </c>
      <c r="BF646" s="43">
        <f t="shared" ref="BF646:BK646" si="2616">POWER($AQ646,BF$3)</f>
        <v>0.7666666667</v>
      </c>
      <c r="BG646" s="43">
        <f t="shared" si="2616"/>
        <v>0.5877777778</v>
      </c>
      <c r="BH646" s="43">
        <f t="shared" si="2616"/>
        <v>0.4506296296</v>
      </c>
      <c r="BI646" s="43">
        <f t="shared" si="2616"/>
        <v>0.345482716</v>
      </c>
      <c r="BJ646" s="43">
        <f t="shared" si="2616"/>
        <v>0.2648700823</v>
      </c>
      <c r="BK646" s="43">
        <f t="shared" si="2616"/>
        <v>0.2030670631</v>
      </c>
      <c r="BL646" s="43">
        <f t="shared" ref="BL646:BO646" si="2617">$AR646*BE646</f>
        <v>0.559602649</v>
      </c>
      <c r="BM646" s="43">
        <f t="shared" si="2617"/>
        <v>0.4290286976</v>
      </c>
      <c r="BN646" s="43">
        <f t="shared" si="2617"/>
        <v>0.3289220015</v>
      </c>
      <c r="BO646" s="43">
        <f t="shared" si="2617"/>
        <v>0.2521735345</v>
      </c>
      <c r="BP646" s="43"/>
      <c r="BQ646" s="43"/>
      <c r="BR646" s="43"/>
      <c r="BS646" s="43"/>
      <c r="BT646" s="43"/>
      <c r="BU646" s="43"/>
      <c r="BV646" s="43"/>
      <c r="BW646" s="43"/>
      <c r="BX646" s="43"/>
    </row>
    <row r="647">
      <c r="A647" s="30"/>
      <c r="B647" s="30"/>
      <c r="C647" s="44">
        <f t="shared" si="56"/>
        <v>643</v>
      </c>
      <c r="D647" s="32">
        <f t="shared" si="14"/>
        <v>803</v>
      </c>
      <c r="E647" s="32">
        <f t="shared" si="15"/>
        <v>803</v>
      </c>
      <c r="F647" s="33">
        <f t="shared" si="16"/>
        <v>341</v>
      </c>
      <c r="G647" s="30">
        <f t="shared" si="17"/>
        <v>260</v>
      </c>
      <c r="H647" s="34">
        <f t="shared" si="18"/>
        <v>81</v>
      </c>
      <c r="I647" s="35">
        <f t="shared" si="19"/>
        <v>0.4274435965</v>
      </c>
      <c r="J647" s="35">
        <f t="shared" si="20"/>
        <v>0.3702962715</v>
      </c>
      <c r="K647" s="36">
        <f t="shared" si="21"/>
        <v>111</v>
      </c>
      <c r="L647" s="37">
        <f t="shared" si="22"/>
        <v>149</v>
      </c>
      <c r="M647" s="38">
        <f t="shared" si="23"/>
        <v>30</v>
      </c>
      <c r="N647" s="39">
        <f t="shared" si="24"/>
        <v>51</v>
      </c>
      <c r="O647" s="35">
        <f t="shared" si="25"/>
        <v>0.4269230769</v>
      </c>
      <c r="P647" s="35">
        <f t="shared" si="26"/>
        <v>0.3703703704</v>
      </c>
      <c r="Q647" s="40">
        <f t="shared" si="27"/>
        <v>0.4134897361</v>
      </c>
      <c r="R647" s="35">
        <f t="shared" si="28"/>
        <v>0.1675977654</v>
      </c>
      <c r="S647" s="10">
        <f t="shared" si="57"/>
        <v>0.596170589</v>
      </c>
      <c r="T647" s="10">
        <f t="shared" si="29"/>
        <v>0.8565302264</v>
      </c>
      <c r="U647" s="10">
        <f t="shared" si="30"/>
        <v>0.8565302264</v>
      </c>
      <c r="V647" s="30">
        <f t="shared" si="31"/>
        <v>341</v>
      </c>
      <c r="W647" s="30">
        <f t="shared" si="32"/>
        <v>141</v>
      </c>
      <c r="X647" s="34">
        <f t="shared" si="33"/>
        <v>203</v>
      </c>
      <c r="Y647" s="36">
        <f t="shared" si="34"/>
        <v>173</v>
      </c>
      <c r="Z647" s="37">
        <f t="shared" ref="Z647:AA647" si="2618">L647</f>
        <v>149</v>
      </c>
      <c r="AA647" s="38">
        <f t="shared" si="2618"/>
        <v>30</v>
      </c>
      <c r="AB647" s="39">
        <f t="shared" si="36"/>
        <v>29</v>
      </c>
      <c r="AC647" s="35">
        <f t="shared" si="37"/>
        <v>0.5084745763</v>
      </c>
      <c r="AD647" s="35">
        <f t="shared" si="38"/>
        <v>0.5372670807</v>
      </c>
      <c r="AE647" s="50">
        <f t="shared" ref="AE647:AF647" si="2619">O647</f>
        <v>0.4269230769</v>
      </c>
      <c r="AF647" s="50">
        <f t="shared" si="2619"/>
        <v>0.3703703704</v>
      </c>
      <c r="AG647" s="52">
        <f t="shared" si="40"/>
        <v>0</v>
      </c>
      <c r="AH647" s="42">
        <v>755.0</v>
      </c>
      <c r="AI647" s="42">
        <v>454.0</v>
      </c>
      <c r="AJ647" s="42">
        <v>264.0</v>
      </c>
      <c r="AK647" s="42">
        <v>20.0</v>
      </c>
      <c r="AL647" s="42">
        <v>0.9295774647887324</v>
      </c>
      <c r="AM647" s="42">
        <v>0.6244830438378826</v>
      </c>
      <c r="AN647" s="42">
        <v>0.43672456575682383</v>
      </c>
      <c r="AO647" s="42">
        <v>0.4689165186500888</v>
      </c>
      <c r="AP647" s="42">
        <v>0.0</v>
      </c>
      <c r="AQ647" s="35">
        <f t="shared" si="41"/>
        <v>0.9295774648</v>
      </c>
      <c r="AR647" s="35">
        <f t="shared" si="42"/>
        <v>0.6244830438</v>
      </c>
      <c r="AS647" s="30">
        <f t="shared" si="43"/>
        <v>0.6409868781</v>
      </c>
      <c r="AT647" s="30">
        <f t="shared" si="44"/>
        <v>0.3397538296</v>
      </c>
      <c r="AU647" s="30">
        <f t="shared" si="45"/>
        <v>-0.01650383424</v>
      </c>
      <c r="AV647" s="41">
        <f t="shared" si="46"/>
        <v>0.4349885508</v>
      </c>
      <c r="AW647" s="42">
        <f t="shared" si="47"/>
        <v>0.6998381698</v>
      </c>
      <c r="AX647" s="42">
        <f t="shared" si="48"/>
        <v>0.6747457977</v>
      </c>
      <c r="AY647" s="36">
        <f t="shared" si="49"/>
        <v>942</v>
      </c>
      <c r="AZ647" s="37">
        <f t="shared" si="50"/>
        <v>454</v>
      </c>
      <c r="BA647" s="38">
        <f t="shared" si="51"/>
        <v>264</v>
      </c>
      <c r="BB647" s="39">
        <f t="shared" si="52"/>
        <v>20</v>
      </c>
      <c r="BC647" s="43"/>
      <c r="BD647" s="43"/>
      <c r="BE647" s="43">
        <f t="shared" si="53"/>
        <v>1</v>
      </c>
      <c r="BF647" s="43">
        <f t="shared" ref="BF647:BK647" si="2620">POWER($AQ647,BF$3)</f>
        <v>0.9295774648</v>
      </c>
      <c r="BG647" s="43">
        <f t="shared" si="2620"/>
        <v>0.864114263</v>
      </c>
      <c r="BH647" s="43">
        <f t="shared" si="2620"/>
        <v>0.8032611459</v>
      </c>
      <c r="BI647" s="43">
        <f t="shared" si="2620"/>
        <v>0.7466934596</v>
      </c>
      <c r="BJ647" s="43">
        <f t="shared" si="2620"/>
        <v>0.6941094131</v>
      </c>
      <c r="BK647" s="43">
        <f t="shared" si="2620"/>
        <v>0.6452284686</v>
      </c>
      <c r="BL647" s="43">
        <f t="shared" ref="BL647:BO647" si="2621">$AR647*BE647</f>
        <v>0.6244830438</v>
      </c>
      <c r="BM647" s="43">
        <f t="shared" si="2621"/>
        <v>0.5805053647</v>
      </c>
      <c r="BN647" s="43">
        <f t="shared" si="2621"/>
        <v>0.5396247052</v>
      </c>
      <c r="BO647" s="43">
        <f t="shared" si="2621"/>
        <v>0.5016229654</v>
      </c>
      <c r="BP647" s="43"/>
      <c r="BQ647" s="43"/>
      <c r="BR647" s="43"/>
      <c r="BS647" s="43"/>
      <c r="BT647" s="43"/>
      <c r="BU647" s="43"/>
      <c r="BV647" s="43"/>
      <c r="BW647" s="43"/>
      <c r="BX647" s="43"/>
    </row>
    <row r="648">
      <c r="A648" s="30"/>
      <c r="B648" s="30"/>
      <c r="C648" s="44">
        <f t="shared" si="56"/>
        <v>644</v>
      </c>
      <c r="D648" s="32">
        <f t="shared" si="14"/>
        <v>2001</v>
      </c>
      <c r="E648" s="32">
        <f t="shared" si="15"/>
        <v>2001</v>
      </c>
      <c r="F648" s="33">
        <f t="shared" si="16"/>
        <v>1403</v>
      </c>
      <c r="G648" s="30">
        <f t="shared" si="17"/>
        <v>1125</v>
      </c>
      <c r="H648" s="34">
        <f t="shared" si="18"/>
        <v>278</v>
      </c>
      <c r="I648" s="35">
        <f t="shared" si="19"/>
        <v>0.3991329312</v>
      </c>
      <c r="J648" s="35">
        <f t="shared" si="20"/>
        <v>0.4478713148</v>
      </c>
      <c r="K648" s="36">
        <f t="shared" si="21"/>
        <v>449</v>
      </c>
      <c r="L648" s="37">
        <f t="shared" si="22"/>
        <v>676</v>
      </c>
      <c r="M648" s="38">
        <f t="shared" si="23"/>
        <v>125</v>
      </c>
      <c r="N648" s="39">
        <f t="shared" si="24"/>
        <v>153</v>
      </c>
      <c r="O648" s="35">
        <f t="shared" si="25"/>
        <v>0.3991111111</v>
      </c>
      <c r="P648" s="35">
        <f t="shared" si="26"/>
        <v>0.4496402878</v>
      </c>
      <c r="Q648" s="40">
        <f t="shared" si="27"/>
        <v>0.4091233072</v>
      </c>
      <c r="R648" s="35">
        <f t="shared" si="28"/>
        <v>0.1560549313</v>
      </c>
      <c r="S648" s="10">
        <f t="shared" si="57"/>
        <v>0.7213379461</v>
      </c>
      <c r="T648" s="10">
        <f t="shared" si="29"/>
        <v>1.068913233</v>
      </c>
      <c r="U648" s="10">
        <f t="shared" si="30"/>
        <v>1</v>
      </c>
      <c r="V648" s="30">
        <f t="shared" si="31"/>
        <v>1403</v>
      </c>
      <c r="W648" s="30">
        <f t="shared" si="32"/>
        <v>574</v>
      </c>
      <c r="X648" s="34">
        <f t="shared" si="33"/>
        <v>1012</v>
      </c>
      <c r="Y648" s="36">
        <f t="shared" si="34"/>
        <v>887</v>
      </c>
      <c r="Z648" s="37">
        <f t="shared" ref="Z648:AA648" si="2622">L648</f>
        <v>676</v>
      </c>
      <c r="AA648" s="38">
        <f t="shared" si="2622"/>
        <v>125</v>
      </c>
      <c r="AB648" s="39">
        <f t="shared" si="36"/>
        <v>0</v>
      </c>
      <c r="AC648" s="35">
        <f t="shared" si="37"/>
        <v>1</v>
      </c>
      <c r="AD648" s="35">
        <f t="shared" si="38"/>
        <v>0.5674984005</v>
      </c>
      <c r="AE648" s="50">
        <f t="shared" ref="AE648:AF648" si="2623">O648</f>
        <v>0.3991111111</v>
      </c>
      <c r="AF648" s="50">
        <f t="shared" si="2623"/>
        <v>0.4496402878</v>
      </c>
      <c r="AG648" s="52">
        <f t="shared" si="40"/>
        <v>1</v>
      </c>
      <c r="AH648" s="42">
        <v>607.0</v>
      </c>
      <c r="AI648" s="42">
        <v>559.0</v>
      </c>
      <c r="AJ648" s="42">
        <v>98.0</v>
      </c>
      <c r="AK648" s="42">
        <v>182.0</v>
      </c>
      <c r="AL648" s="42">
        <v>0.35</v>
      </c>
      <c r="AM648" s="42">
        <v>0.5205831903945112</v>
      </c>
      <c r="AN648" s="42">
        <v>0.5008928571428571</v>
      </c>
      <c r="AO648" s="42">
        <v>0.5</v>
      </c>
      <c r="AP648" s="42">
        <v>0.0</v>
      </c>
      <c r="AQ648" s="35">
        <f t="shared" si="41"/>
        <v>0.35</v>
      </c>
      <c r="AR648" s="35">
        <f t="shared" si="42"/>
        <v>0.5205831904</v>
      </c>
      <c r="AS648" s="30">
        <f t="shared" si="43"/>
        <v>0.4707592705</v>
      </c>
      <c r="AT648" s="30">
        <f t="shared" si="44"/>
        <v>0.1695262221</v>
      </c>
      <c r="AU648" s="30">
        <f t="shared" si="45"/>
        <v>0.04982391985</v>
      </c>
      <c r="AV648" s="41">
        <f t="shared" si="46"/>
        <v>0.3343401431</v>
      </c>
      <c r="AW648" s="42">
        <f t="shared" si="47"/>
        <v>0.2749901271</v>
      </c>
      <c r="AX648" s="42">
        <f t="shared" si="48"/>
        <v>0.3507422413</v>
      </c>
      <c r="AY648" s="36">
        <f t="shared" si="49"/>
        <v>302</v>
      </c>
      <c r="AZ648" s="37">
        <f t="shared" si="50"/>
        <v>559</v>
      </c>
      <c r="BA648" s="38">
        <f t="shared" si="51"/>
        <v>98</v>
      </c>
      <c r="BB648" s="39">
        <f t="shared" si="52"/>
        <v>182</v>
      </c>
      <c r="BC648" s="43"/>
      <c r="BD648" s="43"/>
      <c r="BE648" s="43">
        <f t="shared" si="53"/>
        <v>1</v>
      </c>
      <c r="BF648" s="43">
        <f t="shared" ref="BF648:BK648" si="2624">POWER($AQ648,BF$3)</f>
        <v>0.35</v>
      </c>
      <c r="BG648" s="43">
        <f t="shared" si="2624"/>
        <v>0.1225</v>
      </c>
      <c r="BH648" s="43">
        <f t="shared" si="2624"/>
        <v>0.042875</v>
      </c>
      <c r="BI648" s="43">
        <f t="shared" si="2624"/>
        <v>0.01500625</v>
      </c>
      <c r="BJ648" s="43">
        <f t="shared" si="2624"/>
        <v>0.0052521875</v>
      </c>
      <c r="BK648" s="43">
        <f t="shared" si="2624"/>
        <v>0.001838265625</v>
      </c>
      <c r="BL648" s="43">
        <f t="shared" ref="BL648:BO648" si="2625">$AR648*BE648</f>
        <v>0.5205831904</v>
      </c>
      <c r="BM648" s="43">
        <f t="shared" si="2625"/>
        <v>0.1822041166</v>
      </c>
      <c r="BN648" s="43">
        <f t="shared" si="2625"/>
        <v>0.06377144082</v>
      </c>
      <c r="BO648" s="43">
        <f t="shared" si="2625"/>
        <v>0.02232000429</v>
      </c>
      <c r="BP648" s="43"/>
      <c r="BQ648" s="43"/>
      <c r="BR648" s="43"/>
      <c r="BS648" s="43"/>
      <c r="BT648" s="43"/>
      <c r="BU648" s="43"/>
      <c r="BV648" s="43"/>
      <c r="BW648" s="43"/>
      <c r="BX648" s="43"/>
    </row>
    <row r="649">
      <c r="A649" s="30"/>
      <c r="B649" s="30"/>
      <c r="C649" s="44">
        <f t="shared" si="56"/>
        <v>645</v>
      </c>
      <c r="D649" s="32">
        <f t="shared" si="14"/>
        <v>649</v>
      </c>
      <c r="E649" s="32">
        <f t="shared" si="15"/>
        <v>649</v>
      </c>
      <c r="F649" s="33">
        <f t="shared" si="16"/>
        <v>288</v>
      </c>
      <c r="G649" s="30">
        <f t="shared" si="17"/>
        <v>221</v>
      </c>
      <c r="H649" s="34">
        <f t="shared" si="18"/>
        <v>67</v>
      </c>
      <c r="I649" s="35">
        <f t="shared" si="19"/>
        <v>0.3780160747</v>
      </c>
      <c r="J649" s="35">
        <f t="shared" si="20"/>
        <v>0.3271827824</v>
      </c>
      <c r="K649" s="36">
        <f t="shared" si="21"/>
        <v>84</v>
      </c>
      <c r="L649" s="37">
        <f t="shared" si="22"/>
        <v>137</v>
      </c>
      <c r="M649" s="38">
        <f t="shared" si="23"/>
        <v>22</v>
      </c>
      <c r="N649" s="39">
        <f t="shared" si="24"/>
        <v>45</v>
      </c>
      <c r="O649" s="35">
        <f t="shared" si="25"/>
        <v>0.3800904977</v>
      </c>
      <c r="P649" s="35">
        <f t="shared" si="26"/>
        <v>0.328358209</v>
      </c>
      <c r="Q649" s="40">
        <f t="shared" si="27"/>
        <v>0.3680555556</v>
      </c>
      <c r="R649" s="35">
        <f t="shared" si="28"/>
        <v>0.1383647799</v>
      </c>
      <c r="S649" s="10">
        <f t="shared" si="57"/>
        <v>0.6346151632</v>
      </c>
      <c r="T649" s="10">
        <f t="shared" si="29"/>
        <v>0.9377648308</v>
      </c>
      <c r="U649" s="10">
        <f t="shared" si="30"/>
        <v>0.9377648308</v>
      </c>
      <c r="V649" s="30">
        <f t="shared" si="31"/>
        <v>288</v>
      </c>
      <c r="W649" s="30">
        <f t="shared" si="32"/>
        <v>106</v>
      </c>
      <c r="X649" s="34">
        <f t="shared" si="33"/>
        <v>183</v>
      </c>
      <c r="Y649" s="36">
        <f t="shared" si="34"/>
        <v>161</v>
      </c>
      <c r="Z649" s="37">
        <f t="shared" ref="Z649:AA649" si="2626">L649</f>
        <v>137</v>
      </c>
      <c r="AA649" s="38">
        <f t="shared" si="2626"/>
        <v>22</v>
      </c>
      <c r="AB649" s="39">
        <f t="shared" si="36"/>
        <v>11</v>
      </c>
      <c r="AC649" s="35">
        <f t="shared" si="37"/>
        <v>0.6666666667</v>
      </c>
      <c r="AD649" s="35">
        <f t="shared" si="38"/>
        <v>0.5402684564</v>
      </c>
      <c r="AE649" s="50">
        <f t="shared" ref="AE649:AF649" si="2627">O649</f>
        <v>0.3800904977</v>
      </c>
      <c r="AF649" s="50">
        <f t="shared" si="2627"/>
        <v>0.328358209</v>
      </c>
      <c r="AG649" s="52">
        <f t="shared" si="40"/>
        <v>0</v>
      </c>
      <c r="AH649" s="42">
        <v>285.0</v>
      </c>
      <c r="AI649" s="42">
        <v>276.0</v>
      </c>
      <c r="AJ649" s="42">
        <v>44.0</v>
      </c>
      <c r="AK649" s="42">
        <v>73.0</v>
      </c>
      <c r="AL649" s="42">
        <v>0.37606837606837606</v>
      </c>
      <c r="AM649" s="42">
        <v>0.5080213903743316</v>
      </c>
      <c r="AN649" s="42">
        <v>0.42379958246346555</v>
      </c>
      <c r="AO649" s="42">
        <v>0.36065573770491804</v>
      </c>
      <c r="AP649" s="42">
        <v>0.0</v>
      </c>
      <c r="AQ649" s="35">
        <f t="shared" si="41"/>
        <v>0.3760683761</v>
      </c>
      <c r="AR649" s="35">
        <f t="shared" si="42"/>
        <v>0.5080213904</v>
      </c>
      <c r="AS649" s="30">
        <f t="shared" si="43"/>
        <v>0.4815767104</v>
      </c>
      <c r="AT649" s="30">
        <f t="shared" si="44"/>
        <v>0.1803436619</v>
      </c>
      <c r="AU649" s="30">
        <f t="shared" si="45"/>
        <v>0.02644467999</v>
      </c>
      <c r="AV649" s="41">
        <f t="shared" si="46"/>
        <v>0.3382438312</v>
      </c>
      <c r="AW649" s="42">
        <f t="shared" si="47"/>
        <v>0.2949163101</v>
      </c>
      <c r="AX649" s="42">
        <f t="shared" si="48"/>
        <v>0.3351227094</v>
      </c>
      <c r="AY649" s="36">
        <f t="shared" si="49"/>
        <v>139</v>
      </c>
      <c r="AZ649" s="37">
        <f t="shared" si="50"/>
        <v>276</v>
      </c>
      <c r="BA649" s="38">
        <f t="shared" si="51"/>
        <v>44</v>
      </c>
      <c r="BB649" s="39">
        <f t="shared" si="52"/>
        <v>73</v>
      </c>
      <c r="BC649" s="43"/>
      <c r="BD649" s="43"/>
      <c r="BE649" s="43">
        <f t="shared" si="53"/>
        <v>1</v>
      </c>
      <c r="BF649" s="43">
        <f t="shared" ref="BF649:BK649" si="2628">POWER($AQ649,BF$3)</f>
        <v>0.3760683761</v>
      </c>
      <c r="BG649" s="43">
        <f t="shared" si="2628"/>
        <v>0.1414274235</v>
      </c>
      <c r="BH649" s="43">
        <f t="shared" si="2628"/>
        <v>0.05318638148</v>
      </c>
      <c r="BI649" s="43">
        <f t="shared" si="2628"/>
        <v>0.02000171611</v>
      </c>
      <c r="BJ649" s="43">
        <f t="shared" si="2628"/>
        <v>0.007522012897</v>
      </c>
      <c r="BK649" s="43">
        <f t="shared" si="2628"/>
        <v>0.002828791175</v>
      </c>
      <c r="BL649" s="43">
        <f t="shared" ref="BL649:BO649" si="2629">$AR649*BE649</f>
        <v>0.5080213904</v>
      </c>
      <c r="BM649" s="43">
        <f t="shared" si="2629"/>
        <v>0.1910507793</v>
      </c>
      <c r="BN649" s="43">
        <f t="shared" si="2629"/>
        <v>0.07184815631</v>
      </c>
      <c r="BO649" s="43">
        <f t="shared" si="2629"/>
        <v>0.02701981947</v>
      </c>
      <c r="BP649" s="43"/>
      <c r="BQ649" s="43"/>
      <c r="BR649" s="43"/>
      <c r="BS649" s="43"/>
      <c r="BT649" s="43"/>
      <c r="BU649" s="43"/>
      <c r="BV649" s="43"/>
      <c r="BW649" s="43"/>
      <c r="BX649" s="43"/>
    </row>
    <row r="650">
      <c r="A650" s="30"/>
      <c r="B650" s="30"/>
      <c r="C650" s="44">
        <f t="shared" si="56"/>
        <v>646</v>
      </c>
      <c r="D650" s="32">
        <f t="shared" si="14"/>
        <v>1388</v>
      </c>
      <c r="E650" s="32">
        <f t="shared" si="15"/>
        <v>1388</v>
      </c>
      <c r="F650" s="33">
        <f t="shared" si="16"/>
        <v>607</v>
      </c>
      <c r="G650" s="30">
        <f t="shared" si="17"/>
        <v>432</v>
      </c>
      <c r="H650" s="34">
        <f t="shared" si="18"/>
        <v>175</v>
      </c>
      <c r="I650" s="35">
        <f t="shared" si="19"/>
        <v>0.6100113276</v>
      </c>
      <c r="J650" s="35">
        <f t="shared" si="20"/>
        <v>0.6287988281</v>
      </c>
      <c r="K650" s="36">
        <f t="shared" si="21"/>
        <v>264</v>
      </c>
      <c r="L650" s="37">
        <f t="shared" si="22"/>
        <v>168</v>
      </c>
      <c r="M650" s="38">
        <f t="shared" si="23"/>
        <v>110</v>
      </c>
      <c r="N650" s="39">
        <f t="shared" si="24"/>
        <v>65</v>
      </c>
      <c r="O650" s="35">
        <f t="shared" si="25"/>
        <v>0.6111111111</v>
      </c>
      <c r="P650" s="35">
        <f t="shared" si="26"/>
        <v>0.6285714286</v>
      </c>
      <c r="Q650" s="40">
        <f t="shared" si="27"/>
        <v>0.6161449753</v>
      </c>
      <c r="R650" s="35">
        <f t="shared" si="28"/>
        <v>0.3956834532</v>
      </c>
      <c r="S650" s="10">
        <f t="shared" si="57"/>
        <v>0.6815003216</v>
      </c>
      <c r="T650" s="10">
        <f t="shared" si="29"/>
        <v>0.8543288678</v>
      </c>
      <c r="U650" s="10">
        <f t="shared" si="30"/>
        <v>0.8543288678</v>
      </c>
      <c r="V650" s="30">
        <f t="shared" si="31"/>
        <v>607</v>
      </c>
      <c r="W650" s="30">
        <f t="shared" si="32"/>
        <v>374</v>
      </c>
      <c r="X650" s="34">
        <f t="shared" si="33"/>
        <v>414</v>
      </c>
      <c r="Y650" s="36">
        <f t="shared" si="34"/>
        <v>304</v>
      </c>
      <c r="Z650" s="37">
        <f t="shared" ref="Z650:AA650" si="2630">L650</f>
        <v>168</v>
      </c>
      <c r="AA650" s="38">
        <f t="shared" si="2630"/>
        <v>110</v>
      </c>
      <c r="AB650" s="39">
        <f t="shared" si="36"/>
        <v>52</v>
      </c>
      <c r="AC650" s="35">
        <f t="shared" si="37"/>
        <v>0.6790123457</v>
      </c>
      <c r="AD650" s="35">
        <f t="shared" si="38"/>
        <v>0.6440677966</v>
      </c>
      <c r="AE650" s="50">
        <f t="shared" ref="AE650:AF650" si="2631">O650</f>
        <v>0.6111111111</v>
      </c>
      <c r="AF650" s="50">
        <f t="shared" si="2631"/>
        <v>0.6285714286</v>
      </c>
      <c r="AG650" s="52">
        <f t="shared" si="40"/>
        <v>0</v>
      </c>
      <c r="AH650" s="42">
        <v>418.0</v>
      </c>
      <c r="AI650" s="42">
        <v>361.0</v>
      </c>
      <c r="AJ650" s="42">
        <v>68.0</v>
      </c>
      <c r="AK650" s="42">
        <v>42.0</v>
      </c>
      <c r="AL650" s="42">
        <v>0.6181818181818182</v>
      </c>
      <c r="AM650" s="42">
        <v>0.5365853658536586</v>
      </c>
      <c r="AN650" s="42">
        <v>0.420545746388443</v>
      </c>
      <c r="AO650" s="42">
        <v>0.43870967741935485</v>
      </c>
      <c r="AP650" s="42">
        <v>0.0</v>
      </c>
      <c r="AQ650" s="35">
        <f t="shared" si="41"/>
        <v>0.6181818182</v>
      </c>
      <c r="AR650" s="35">
        <f t="shared" si="42"/>
        <v>0.5365853659</v>
      </c>
      <c r="AS650" s="30">
        <f t="shared" si="43"/>
        <v>0.5685722543</v>
      </c>
      <c r="AT650" s="30">
        <f t="shared" si="44"/>
        <v>0.2673392058</v>
      </c>
      <c r="AU650" s="30">
        <f t="shared" si="45"/>
        <v>-0.03198688842</v>
      </c>
      <c r="AV650" s="41">
        <f t="shared" si="46"/>
        <v>0.3772254309</v>
      </c>
      <c r="AW650" s="42">
        <f t="shared" si="47"/>
        <v>0.4762452159</v>
      </c>
      <c r="AX650" s="42">
        <f t="shared" si="48"/>
        <v>0.4276124621</v>
      </c>
      <c r="AY650" s="36">
        <f t="shared" si="49"/>
        <v>270</v>
      </c>
      <c r="AZ650" s="37">
        <f t="shared" si="50"/>
        <v>361</v>
      </c>
      <c r="BA650" s="38">
        <f t="shared" si="51"/>
        <v>68</v>
      </c>
      <c r="BB650" s="39">
        <f t="shared" si="52"/>
        <v>42</v>
      </c>
      <c r="BC650" s="43"/>
      <c r="BD650" s="43"/>
      <c r="BE650" s="43">
        <f t="shared" si="53"/>
        <v>1</v>
      </c>
      <c r="BF650" s="43">
        <f t="shared" ref="BF650:BK650" si="2632">POWER($AQ650,BF$3)</f>
        <v>0.6181818182</v>
      </c>
      <c r="BG650" s="43">
        <f t="shared" si="2632"/>
        <v>0.3821487603</v>
      </c>
      <c r="BH650" s="43">
        <f t="shared" si="2632"/>
        <v>0.2362374155</v>
      </c>
      <c r="BI650" s="43">
        <f t="shared" si="2632"/>
        <v>0.146037675</v>
      </c>
      <c r="BJ650" s="43">
        <f t="shared" si="2632"/>
        <v>0.09027783547</v>
      </c>
      <c r="BK650" s="43">
        <f t="shared" si="2632"/>
        <v>0.05580811647</v>
      </c>
      <c r="BL650" s="43">
        <f t="shared" ref="BL650:BO650" si="2633">$AR650*BE650</f>
        <v>0.5365853659</v>
      </c>
      <c r="BM650" s="43">
        <f t="shared" si="2633"/>
        <v>0.3317073171</v>
      </c>
      <c r="BN650" s="43">
        <f t="shared" si="2633"/>
        <v>0.2050554324</v>
      </c>
      <c r="BO650" s="43">
        <f t="shared" si="2633"/>
        <v>0.12676154</v>
      </c>
      <c r="BP650" s="43"/>
      <c r="BQ650" s="43"/>
      <c r="BR650" s="43"/>
      <c r="BS650" s="43"/>
      <c r="BT650" s="43"/>
      <c r="BU650" s="43"/>
      <c r="BV650" s="43"/>
      <c r="BW650" s="43"/>
      <c r="BX650" s="43"/>
    </row>
    <row r="651">
      <c r="A651" s="30"/>
      <c r="B651" s="30"/>
      <c r="C651" s="44">
        <f t="shared" si="56"/>
        <v>647</v>
      </c>
      <c r="D651" s="32">
        <f t="shared" si="14"/>
        <v>309</v>
      </c>
      <c r="E651" s="32">
        <f t="shared" si="15"/>
        <v>1979</v>
      </c>
      <c r="F651" s="33">
        <f t="shared" si="16"/>
        <v>836</v>
      </c>
      <c r="G651" s="30">
        <f t="shared" si="17"/>
        <v>550</v>
      </c>
      <c r="H651" s="34">
        <f t="shared" si="18"/>
        <v>286</v>
      </c>
      <c r="I651" s="35">
        <f t="shared" si="19"/>
        <v>0.4456537152</v>
      </c>
      <c r="J651" s="35">
        <f t="shared" si="20"/>
        <v>0.4423689436</v>
      </c>
      <c r="K651" s="36">
        <f t="shared" si="21"/>
        <v>245</v>
      </c>
      <c r="L651" s="37">
        <f t="shared" si="22"/>
        <v>305</v>
      </c>
      <c r="M651" s="38">
        <f t="shared" si="23"/>
        <v>127</v>
      </c>
      <c r="N651" s="39">
        <f t="shared" si="24"/>
        <v>159</v>
      </c>
      <c r="O651" s="35">
        <f t="shared" si="25"/>
        <v>0.4454545455</v>
      </c>
      <c r="P651" s="35">
        <f t="shared" si="26"/>
        <v>0.4440559441</v>
      </c>
      <c r="Q651" s="40">
        <f t="shared" si="27"/>
        <v>0.4449760766</v>
      </c>
      <c r="R651" s="35">
        <f t="shared" si="28"/>
        <v>0.2939814815</v>
      </c>
      <c r="S651" s="10">
        <f t="shared" si="57"/>
        <v>0.6934740478</v>
      </c>
      <c r="T651" s="10">
        <f t="shared" si="29"/>
        <v>0.9373132538</v>
      </c>
      <c r="U651" s="10">
        <f t="shared" si="30"/>
        <v>0.9373132538</v>
      </c>
      <c r="V651" s="30">
        <f t="shared" si="31"/>
        <v>836</v>
      </c>
      <c r="W651" s="30">
        <f t="shared" si="32"/>
        <v>372</v>
      </c>
      <c r="X651" s="34">
        <f t="shared" si="33"/>
        <v>580</v>
      </c>
      <c r="Y651" s="36">
        <f t="shared" si="34"/>
        <v>453</v>
      </c>
      <c r="Z651" s="37">
        <f t="shared" ref="Z651:AA651" si="2634">L651</f>
        <v>305</v>
      </c>
      <c r="AA651" s="38">
        <f t="shared" si="2634"/>
        <v>127</v>
      </c>
      <c r="AB651" s="39">
        <f t="shared" si="36"/>
        <v>30</v>
      </c>
      <c r="AC651" s="35">
        <f t="shared" si="37"/>
        <v>0.8089171975</v>
      </c>
      <c r="AD651" s="35">
        <f t="shared" si="38"/>
        <v>0.5976253298</v>
      </c>
      <c r="AE651" s="50">
        <f t="shared" ref="AE651:AF651" si="2635">O651</f>
        <v>0.4454545455</v>
      </c>
      <c r="AF651" s="50">
        <f t="shared" si="2635"/>
        <v>0.4440559441</v>
      </c>
      <c r="AG651" s="52">
        <f t="shared" si="40"/>
        <v>0</v>
      </c>
      <c r="AH651" s="42">
        <v>290.0</v>
      </c>
      <c r="AI651" s="42">
        <v>235.0</v>
      </c>
      <c r="AJ651" s="42">
        <v>69.0</v>
      </c>
      <c r="AK651" s="42">
        <v>39.0</v>
      </c>
      <c r="AL651" s="42">
        <v>0.6388888888888888</v>
      </c>
      <c r="AM651" s="42">
        <v>0.5523809523809524</v>
      </c>
      <c r="AN651" s="42">
        <v>0.23452768729641693</v>
      </c>
      <c r="AO651" s="42">
        <v>0.26640926640926643</v>
      </c>
      <c r="AP651" s="42">
        <v>0.0</v>
      </c>
      <c r="AQ651" s="35">
        <f t="shared" si="41"/>
        <v>0.6388888889</v>
      </c>
      <c r="AR651" s="35">
        <f t="shared" si="42"/>
        <v>0.5523809524</v>
      </c>
      <c r="AS651" s="30">
        <f t="shared" si="43"/>
        <v>0.5748250102</v>
      </c>
      <c r="AT651" s="30">
        <f t="shared" si="44"/>
        <v>0.2735919617</v>
      </c>
      <c r="AU651" s="30">
        <f t="shared" si="45"/>
        <v>-0.02244405782</v>
      </c>
      <c r="AV651" s="41">
        <f t="shared" si="46"/>
        <v>0.3807941034</v>
      </c>
      <c r="AW651" s="42">
        <f t="shared" si="47"/>
        <v>0.4914425571</v>
      </c>
      <c r="AX651" s="42">
        <f t="shared" si="48"/>
        <v>0.4573186898</v>
      </c>
      <c r="AY651" s="36">
        <f t="shared" si="49"/>
        <v>198</v>
      </c>
      <c r="AZ651" s="37">
        <f t="shared" si="50"/>
        <v>235</v>
      </c>
      <c r="BA651" s="38">
        <f t="shared" si="51"/>
        <v>69</v>
      </c>
      <c r="BB651" s="39">
        <f t="shared" si="52"/>
        <v>39</v>
      </c>
      <c r="BC651" s="43"/>
      <c r="BD651" s="43"/>
      <c r="BE651" s="43">
        <f t="shared" si="53"/>
        <v>1</v>
      </c>
      <c r="BF651" s="43">
        <f t="shared" ref="BF651:BK651" si="2636">POWER($AQ651,BF$3)</f>
        <v>0.6388888889</v>
      </c>
      <c r="BG651" s="43">
        <f t="shared" si="2636"/>
        <v>0.4081790123</v>
      </c>
      <c r="BH651" s="43">
        <f t="shared" si="2636"/>
        <v>0.2607810357</v>
      </c>
      <c r="BI651" s="43">
        <f t="shared" si="2636"/>
        <v>0.1666101061</v>
      </c>
      <c r="BJ651" s="43">
        <f t="shared" si="2636"/>
        <v>0.1064453456</v>
      </c>
      <c r="BK651" s="43">
        <f t="shared" si="2636"/>
        <v>0.06800674856</v>
      </c>
      <c r="BL651" s="43">
        <f t="shared" ref="BL651:BO651" si="2637">$AR651*BE651</f>
        <v>0.5523809524</v>
      </c>
      <c r="BM651" s="43">
        <f t="shared" si="2637"/>
        <v>0.3529100529</v>
      </c>
      <c r="BN651" s="43">
        <f t="shared" si="2637"/>
        <v>0.2254703116</v>
      </c>
      <c r="BO651" s="43">
        <f t="shared" si="2637"/>
        <v>0.1440504768</v>
      </c>
      <c r="BP651" s="43"/>
      <c r="BQ651" s="43"/>
      <c r="BR651" s="43"/>
      <c r="BS651" s="43"/>
      <c r="BT651" s="43"/>
      <c r="BU651" s="43"/>
      <c r="BV651" s="43"/>
      <c r="BW651" s="43"/>
      <c r="BX651" s="43"/>
    </row>
    <row r="652">
      <c r="A652" s="30"/>
      <c r="B652" s="30"/>
      <c r="C652" s="44">
        <f t="shared" si="56"/>
        <v>648</v>
      </c>
      <c r="D652" s="32">
        <f t="shared" si="14"/>
        <v>2101</v>
      </c>
      <c r="E652" s="32">
        <f t="shared" si="15"/>
        <v>2101</v>
      </c>
      <c r="F652" s="33">
        <f t="shared" si="16"/>
        <v>739</v>
      </c>
      <c r="G652" s="30">
        <f t="shared" si="17"/>
        <v>419</v>
      </c>
      <c r="H652" s="34">
        <f t="shared" si="18"/>
        <v>320</v>
      </c>
      <c r="I652" s="35">
        <f t="shared" si="19"/>
        <v>0.4188878163</v>
      </c>
      <c r="J652" s="35">
        <f t="shared" si="20"/>
        <v>0.4898419113</v>
      </c>
      <c r="K652" s="36">
        <f t="shared" si="21"/>
        <v>176</v>
      </c>
      <c r="L652" s="37">
        <f t="shared" si="22"/>
        <v>243</v>
      </c>
      <c r="M652" s="38">
        <f t="shared" si="23"/>
        <v>157</v>
      </c>
      <c r="N652" s="39">
        <f t="shared" si="24"/>
        <v>163</v>
      </c>
      <c r="O652" s="35">
        <f t="shared" si="25"/>
        <v>0.4200477327</v>
      </c>
      <c r="P652" s="35">
        <f t="shared" si="26"/>
        <v>0.490625</v>
      </c>
      <c r="Q652" s="40">
        <f t="shared" si="27"/>
        <v>0.450608931</v>
      </c>
      <c r="R652" s="35">
        <f t="shared" si="28"/>
        <v>0.3925</v>
      </c>
      <c r="S652" s="10">
        <f t="shared" si="57"/>
        <v>0.8170672235</v>
      </c>
      <c r="T652" s="10">
        <f t="shared" si="29"/>
        <v>1.078552825</v>
      </c>
      <c r="U652" s="10">
        <f t="shared" si="30"/>
        <v>1</v>
      </c>
      <c r="V652" s="30">
        <f t="shared" si="31"/>
        <v>739</v>
      </c>
      <c r="W652" s="30">
        <f t="shared" si="32"/>
        <v>333</v>
      </c>
      <c r="X652" s="34">
        <f t="shared" si="33"/>
        <v>604</v>
      </c>
      <c r="Y652" s="36">
        <f t="shared" si="34"/>
        <v>447</v>
      </c>
      <c r="Z652" s="37">
        <f t="shared" ref="Z652:AA652" si="2638">L652</f>
        <v>243</v>
      </c>
      <c r="AA652" s="38">
        <f t="shared" si="2638"/>
        <v>157</v>
      </c>
      <c r="AB652" s="39">
        <f t="shared" si="36"/>
        <v>0</v>
      </c>
      <c r="AC652" s="35">
        <f t="shared" si="37"/>
        <v>1</v>
      </c>
      <c r="AD652" s="35">
        <f t="shared" si="38"/>
        <v>0.647826087</v>
      </c>
      <c r="AE652" s="50">
        <f t="shared" ref="AE652:AF652" si="2639">O652</f>
        <v>0.4200477327</v>
      </c>
      <c r="AF652" s="50">
        <f t="shared" si="2639"/>
        <v>0.490625</v>
      </c>
      <c r="AG652" s="52">
        <f t="shared" si="40"/>
        <v>1</v>
      </c>
      <c r="AH652" s="42">
        <v>851.0</v>
      </c>
      <c r="AI652" s="42">
        <v>550.0</v>
      </c>
      <c r="AJ652" s="42">
        <v>302.0</v>
      </c>
      <c r="AK652" s="42">
        <v>72.0</v>
      </c>
      <c r="AL652" s="42">
        <v>0.8074866310160428</v>
      </c>
      <c r="AM652" s="42">
        <v>0.6074232690935046</v>
      </c>
      <c r="AN652" s="42">
        <v>0.4634146341463415</v>
      </c>
      <c r="AO652" s="42">
        <v>0.49834983498349833</v>
      </c>
      <c r="AP652" s="42">
        <v>0.0</v>
      </c>
      <c r="AQ652" s="35">
        <f t="shared" si="41"/>
        <v>0.807486631</v>
      </c>
      <c r="AR652" s="35">
        <f t="shared" si="42"/>
        <v>0.6074232691</v>
      </c>
      <c r="AS652" s="30">
        <f t="shared" si="43"/>
        <v>0.6182586069</v>
      </c>
      <c r="AT652" s="30">
        <f t="shared" si="44"/>
        <v>0.3170255585</v>
      </c>
      <c r="AU652" s="30">
        <f t="shared" si="45"/>
        <v>-0.01083533784</v>
      </c>
      <c r="AV652" s="41">
        <f t="shared" si="46"/>
        <v>0.4112805617</v>
      </c>
      <c r="AW652" s="42">
        <f t="shared" si="47"/>
        <v>0.6134084545</v>
      </c>
      <c r="AX652" s="42">
        <f t="shared" si="48"/>
        <v>0.5969344445</v>
      </c>
      <c r="AY652" s="36">
        <f t="shared" si="49"/>
        <v>815</v>
      </c>
      <c r="AZ652" s="37">
        <f t="shared" si="50"/>
        <v>550</v>
      </c>
      <c r="BA652" s="38">
        <f t="shared" si="51"/>
        <v>302</v>
      </c>
      <c r="BB652" s="39">
        <f t="shared" si="52"/>
        <v>72</v>
      </c>
      <c r="BC652" s="43"/>
      <c r="BD652" s="43"/>
      <c r="BE652" s="43">
        <f t="shared" si="53"/>
        <v>1</v>
      </c>
      <c r="BF652" s="43">
        <f t="shared" ref="BF652:BK652" si="2640">POWER($AQ652,BF$3)</f>
        <v>0.807486631</v>
      </c>
      <c r="BG652" s="43">
        <f t="shared" si="2640"/>
        <v>0.6520346593</v>
      </c>
      <c r="BH652" s="43">
        <f t="shared" si="2640"/>
        <v>0.5265092703</v>
      </c>
      <c r="BI652" s="43">
        <f t="shared" si="2640"/>
        <v>0.4251491969</v>
      </c>
      <c r="BJ652" s="43">
        <f t="shared" si="2640"/>
        <v>0.3433022927</v>
      </c>
      <c r="BK652" s="43">
        <f t="shared" si="2640"/>
        <v>0.2772120117</v>
      </c>
      <c r="BL652" s="43">
        <f t="shared" ref="BL652:BO652" si="2641">$AR652*BE652</f>
        <v>0.6074232691</v>
      </c>
      <c r="BM652" s="43">
        <f t="shared" si="2641"/>
        <v>0.4904861692</v>
      </c>
      <c r="BN652" s="43">
        <f t="shared" si="2641"/>
        <v>0.3960610243</v>
      </c>
      <c r="BO652" s="43">
        <f t="shared" si="2641"/>
        <v>0.3198139822</v>
      </c>
      <c r="BP652" s="43"/>
      <c r="BQ652" s="43"/>
      <c r="BR652" s="43"/>
      <c r="BS652" s="43"/>
      <c r="BT652" s="43"/>
      <c r="BU652" s="43"/>
      <c r="BV652" s="43"/>
      <c r="BW652" s="43"/>
      <c r="BX652" s="43"/>
    </row>
    <row r="653">
      <c r="A653" s="30"/>
      <c r="B653" s="30"/>
      <c r="C653" s="44">
        <f t="shared" si="56"/>
        <v>649</v>
      </c>
      <c r="D653" s="32">
        <f t="shared" si="14"/>
        <v>1788</v>
      </c>
      <c r="E653" s="32">
        <f t="shared" si="15"/>
        <v>1788</v>
      </c>
      <c r="F653" s="33">
        <f t="shared" si="16"/>
        <v>992</v>
      </c>
      <c r="G653" s="30">
        <f t="shared" si="17"/>
        <v>572</v>
      </c>
      <c r="H653" s="34">
        <f t="shared" si="18"/>
        <v>420</v>
      </c>
      <c r="I653" s="35">
        <f t="shared" si="19"/>
        <v>0.4080642624</v>
      </c>
      <c r="J653" s="35">
        <f t="shared" si="20"/>
        <v>0.4014437422</v>
      </c>
      <c r="K653" s="36">
        <f t="shared" si="21"/>
        <v>233</v>
      </c>
      <c r="L653" s="37">
        <f t="shared" si="22"/>
        <v>339</v>
      </c>
      <c r="M653" s="38">
        <f t="shared" si="23"/>
        <v>169</v>
      </c>
      <c r="N653" s="39">
        <f t="shared" si="24"/>
        <v>251</v>
      </c>
      <c r="O653" s="35">
        <f t="shared" si="25"/>
        <v>0.4073426573</v>
      </c>
      <c r="P653" s="35">
        <f t="shared" si="26"/>
        <v>0.4023809524</v>
      </c>
      <c r="Q653" s="40">
        <f t="shared" si="27"/>
        <v>0.4052419355</v>
      </c>
      <c r="R653" s="35">
        <f t="shared" si="28"/>
        <v>0.3326771654</v>
      </c>
      <c r="S653" s="10">
        <f t="shared" si="57"/>
        <v>0.5620427603</v>
      </c>
      <c r="T653" s="10">
        <f t="shared" si="29"/>
        <v>0.6977466188</v>
      </c>
      <c r="U653" s="10">
        <f t="shared" si="30"/>
        <v>0.6977466188</v>
      </c>
      <c r="V653" s="30">
        <f t="shared" si="31"/>
        <v>992</v>
      </c>
      <c r="W653" s="30">
        <f t="shared" si="32"/>
        <v>402</v>
      </c>
      <c r="X653" s="34">
        <f t="shared" si="33"/>
        <v>558</v>
      </c>
      <c r="Y653" s="36">
        <f t="shared" si="34"/>
        <v>389</v>
      </c>
      <c r="Z653" s="37">
        <f t="shared" ref="Z653:AA653" si="2642">L653</f>
        <v>339</v>
      </c>
      <c r="AA653" s="38">
        <f t="shared" si="2642"/>
        <v>169</v>
      </c>
      <c r="AB653" s="39">
        <f t="shared" si="36"/>
        <v>169</v>
      </c>
      <c r="AC653" s="35">
        <f t="shared" si="37"/>
        <v>0.5</v>
      </c>
      <c r="AD653" s="35">
        <f t="shared" si="38"/>
        <v>0.5343406593</v>
      </c>
      <c r="AE653" s="50">
        <f t="shared" ref="AE653:AF653" si="2643">O653</f>
        <v>0.4073426573</v>
      </c>
      <c r="AF653" s="50">
        <f t="shared" si="2643"/>
        <v>0.4023809524</v>
      </c>
      <c r="AG653" s="52">
        <f t="shared" si="40"/>
        <v>0</v>
      </c>
      <c r="AH653" s="42">
        <v>411.0</v>
      </c>
      <c r="AI653" s="42">
        <v>259.0</v>
      </c>
      <c r="AJ653" s="42">
        <v>190.0</v>
      </c>
      <c r="AK653" s="42">
        <v>86.0</v>
      </c>
      <c r="AL653" s="42">
        <v>0.6884057971014492</v>
      </c>
      <c r="AM653" s="42">
        <v>0.6134328358208955</v>
      </c>
      <c r="AN653" s="42">
        <v>0.482</v>
      </c>
      <c r="AO653" s="42">
        <v>0.48717948717948717</v>
      </c>
      <c r="AP653" s="42">
        <v>0.0</v>
      </c>
      <c r="AQ653" s="35">
        <f t="shared" si="41"/>
        <v>0.6884057971</v>
      </c>
      <c r="AR653" s="35">
        <f t="shared" si="42"/>
        <v>0.6134328358</v>
      </c>
      <c r="AS653" s="30">
        <f t="shared" si="43"/>
        <v>0.5889780655</v>
      </c>
      <c r="AT653" s="30">
        <f t="shared" si="44"/>
        <v>0.287745017</v>
      </c>
      <c r="AU653" s="30">
        <f t="shared" si="45"/>
        <v>0.02445477036</v>
      </c>
      <c r="AV653" s="41">
        <f t="shared" si="46"/>
        <v>0.3894821293</v>
      </c>
      <c r="AW653" s="42">
        <f t="shared" si="47"/>
        <v>0.5275887301</v>
      </c>
      <c r="AX653" s="42">
        <f t="shared" si="48"/>
        <v>0.5647696778</v>
      </c>
      <c r="AY653" s="36">
        <f t="shared" si="49"/>
        <v>336</v>
      </c>
      <c r="AZ653" s="37">
        <f t="shared" si="50"/>
        <v>259</v>
      </c>
      <c r="BA653" s="38">
        <f t="shared" si="51"/>
        <v>190</v>
      </c>
      <c r="BB653" s="39">
        <f t="shared" si="52"/>
        <v>86</v>
      </c>
      <c r="BC653" s="43"/>
      <c r="BD653" s="43"/>
      <c r="BE653" s="43">
        <f t="shared" si="53"/>
        <v>1</v>
      </c>
      <c r="BF653" s="43">
        <f t="shared" ref="BF653:BK653" si="2644">POWER($AQ653,BF$3)</f>
        <v>0.6884057971</v>
      </c>
      <c r="BG653" s="43">
        <f t="shared" si="2644"/>
        <v>0.4739025415</v>
      </c>
      <c r="BH653" s="43">
        <f t="shared" si="2644"/>
        <v>0.3262372568</v>
      </c>
      <c r="BI653" s="43">
        <f t="shared" si="2644"/>
        <v>0.2245836188</v>
      </c>
      <c r="BJ653" s="43">
        <f t="shared" si="2644"/>
        <v>0.1546046651</v>
      </c>
      <c r="BK653" s="43">
        <f t="shared" si="2644"/>
        <v>0.1064307477</v>
      </c>
      <c r="BL653" s="43">
        <f t="shared" ref="BL653:BO653" si="2645">$AR653*BE653</f>
        <v>0.6134328358</v>
      </c>
      <c r="BM653" s="43">
        <f t="shared" si="2645"/>
        <v>0.4222907203</v>
      </c>
      <c r="BN653" s="43">
        <f t="shared" si="2645"/>
        <v>0.2907073799</v>
      </c>
      <c r="BO653" s="43">
        <f t="shared" si="2645"/>
        <v>0.2001246456</v>
      </c>
      <c r="BP653" s="43"/>
      <c r="BQ653" s="43"/>
      <c r="BR653" s="43"/>
      <c r="BS653" s="43"/>
      <c r="BT653" s="43"/>
      <c r="BU653" s="43"/>
      <c r="BV653" s="43"/>
      <c r="BW653" s="43"/>
      <c r="BX653" s="43"/>
    </row>
    <row r="654">
      <c r="A654" s="30"/>
      <c r="B654" s="30"/>
      <c r="C654" s="44">
        <f t="shared" si="56"/>
        <v>650</v>
      </c>
      <c r="D654" s="32">
        <f t="shared" si="14"/>
        <v>1612</v>
      </c>
      <c r="E654" s="32">
        <f t="shared" si="15"/>
        <v>1612</v>
      </c>
      <c r="F654" s="33">
        <f t="shared" si="16"/>
        <v>1112</v>
      </c>
      <c r="G654" s="30">
        <f t="shared" si="17"/>
        <v>714</v>
      </c>
      <c r="H654" s="34">
        <f t="shared" si="18"/>
        <v>398</v>
      </c>
      <c r="I654" s="35">
        <f t="shared" si="19"/>
        <v>0.6075378532</v>
      </c>
      <c r="J654" s="35">
        <f t="shared" si="20"/>
        <v>0.7154611112</v>
      </c>
      <c r="K654" s="36">
        <f t="shared" si="21"/>
        <v>434</v>
      </c>
      <c r="L654" s="37">
        <f t="shared" si="22"/>
        <v>280</v>
      </c>
      <c r="M654" s="38">
        <f t="shared" si="23"/>
        <v>285</v>
      </c>
      <c r="N654" s="39">
        <f t="shared" si="24"/>
        <v>113</v>
      </c>
      <c r="O654" s="35">
        <f t="shared" si="25"/>
        <v>0.6078431373</v>
      </c>
      <c r="P654" s="35">
        <f t="shared" si="26"/>
        <v>0.716080402</v>
      </c>
      <c r="Q654" s="40">
        <f t="shared" si="27"/>
        <v>0.6465827338</v>
      </c>
      <c r="R654" s="35">
        <f t="shared" si="28"/>
        <v>0.5044247788</v>
      </c>
      <c r="S654" s="10">
        <f t="shared" si="57"/>
        <v>0.5874898756</v>
      </c>
      <c r="T654" s="10">
        <f t="shared" si="29"/>
        <v>0.6324728847</v>
      </c>
      <c r="U654" s="10">
        <f t="shared" si="30"/>
        <v>0.6324728847</v>
      </c>
      <c r="V654" s="30">
        <f t="shared" si="31"/>
        <v>1112</v>
      </c>
      <c r="W654" s="30">
        <f t="shared" si="32"/>
        <v>719</v>
      </c>
      <c r="X654" s="34">
        <f t="shared" si="33"/>
        <v>719</v>
      </c>
      <c r="Y654" s="36">
        <f t="shared" si="34"/>
        <v>434</v>
      </c>
      <c r="Z654" s="37">
        <f t="shared" ref="Z654:AA654" si="2646">L654</f>
        <v>280</v>
      </c>
      <c r="AA654" s="38">
        <f t="shared" si="2646"/>
        <v>285</v>
      </c>
      <c r="AB654" s="39">
        <f t="shared" si="36"/>
        <v>252</v>
      </c>
      <c r="AC654" s="35">
        <f t="shared" si="37"/>
        <v>0.530726257</v>
      </c>
      <c r="AD654" s="35">
        <f t="shared" si="38"/>
        <v>0.6078431373</v>
      </c>
      <c r="AE654" s="50">
        <f t="shared" ref="AE654:AF654" si="2647">O654</f>
        <v>0.6078431373</v>
      </c>
      <c r="AF654" s="50">
        <f t="shared" si="2647"/>
        <v>0.716080402</v>
      </c>
      <c r="AG654" s="52">
        <f t="shared" si="40"/>
        <v>0</v>
      </c>
      <c r="AH654" s="42">
        <v>590.0</v>
      </c>
      <c r="AI654" s="42">
        <v>395.0</v>
      </c>
      <c r="AJ654" s="42">
        <v>329.0</v>
      </c>
      <c r="AK654" s="42">
        <v>124.0</v>
      </c>
      <c r="AL654" s="42">
        <v>0.7262693156732892</v>
      </c>
      <c r="AM654" s="42">
        <v>0.5989847715736041</v>
      </c>
      <c r="AN654" s="42">
        <v>0.39602446483180426</v>
      </c>
      <c r="AO654" s="42">
        <v>0.48099415204678364</v>
      </c>
      <c r="AP654" s="42">
        <v>0.0</v>
      </c>
      <c r="AQ654" s="35">
        <f t="shared" si="41"/>
        <v>0.7262693157</v>
      </c>
      <c r="AR654" s="35">
        <f t="shared" si="42"/>
        <v>0.5989847716</v>
      </c>
      <c r="AS654" s="30">
        <f t="shared" si="43"/>
        <v>0.5990266283</v>
      </c>
      <c r="AT654" s="30">
        <f t="shared" si="44"/>
        <v>0.2977935798</v>
      </c>
      <c r="AU654" s="30">
        <f t="shared" si="45"/>
        <v>-0.00004185674062</v>
      </c>
      <c r="AV654" s="41">
        <f t="shared" si="46"/>
        <v>0.3962736323</v>
      </c>
      <c r="AW654" s="42">
        <f t="shared" si="47"/>
        <v>0.5550442032</v>
      </c>
      <c r="AX654" s="42">
        <f t="shared" si="48"/>
        <v>0.5549805644</v>
      </c>
      <c r="AY654" s="36">
        <f t="shared" si="49"/>
        <v>493</v>
      </c>
      <c r="AZ654" s="37">
        <f t="shared" si="50"/>
        <v>395</v>
      </c>
      <c r="BA654" s="38">
        <f t="shared" si="51"/>
        <v>329</v>
      </c>
      <c r="BB654" s="39">
        <f t="shared" si="52"/>
        <v>124</v>
      </c>
      <c r="BC654" s="43"/>
      <c r="BD654" s="43"/>
      <c r="BE654" s="43">
        <f t="shared" si="53"/>
        <v>1</v>
      </c>
      <c r="BF654" s="43">
        <f t="shared" ref="BF654:BK654" si="2648">POWER($AQ654,BF$3)</f>
        <v>0.7262693157</v>
      </c>
      <c r="BG654" s="43">
        <f t="shared" si="2648"/>
        <v>0.5274671189</v>
      </c>
      <c r="BH654" s="43">
        <f t="shared" si="2648"/>
        <v>0.3830831835</v>
      </c>
      <c r="BI654" s="43">
        <f t="shared" si="2648"/>
        <v>0.2782215615</v>
      </c>
      <c r="BJ654" s="43">
        <f t="shared" si="2648"/>
        <v>0.2020637831</v>
      </c>
      <c r="BK654" s="43">
        <f t="shared" si="2648"/>
        <v>0.1467527255</v>
      </c>
      <c r="BL654" s="43">
        <f t="shared" ref="BL654:BO654" si="2649">$AR654*BE654</f>
        <v>0.5989847716</v>
      </c>
      <c r="BM654" s="43">
        <f t="shared" si="2649"/>
        <v>0.4350242601</v>
      </c>
      <c r="BN654" s="43">
        <f t="shared" si="2649"/>
        <v>0.3159447717</v>
      </c>
      <c r="BO654" s="43">
        <f t="shared" si="2649"/>
        <v>0.2294609931</v>
      </c>
      <c r="BP654" s="43"/>
      <c r="BQ654" s="43"/>
      <c r="BR654" s="43"/>
      <c r="BS654" s="43"/>
      <c r="BT654" s="43"/>
      <c r="BU654" s="43"/>
      <c r="BV654" s="43"/>
      <c r="BW654" s="43"/>
      <c r="BX654" s="43"/>
    </row>
    <row r="655">
      <c r="A655" s="30"/>
      <c r="B655" s="30"/>
      <c r="C655" s="44">
        <f t="shared" si="56"/>
        <v>651</v>
      </c>
      <c r="D655" s="32">
        <f t="shared" si="14"/>
        <v>985</v>
      </c>
      <c r="E655" s="32">
        <f t="shared" si="15"/>
        <v>985</v>
      </c>
      <c r="F655" s="33">
        <f t="shared" si="16"/>
        <v>602</v>
      </c>
      <c r="G655" s="30">
        <f t="shared" si="17"/>
        <v>326</v>
      </c>
      <c r="H655" s="34">
        <f t="shared" si="18"/>
        <v>276</v>
      </c>
      <c r="I655" s="35">
        <f t="shared" si="19"/>
        <v>0.4870215023</v>
      </c>
      <c r="J655" s="35">
        <f t="shared" si="20"/>
        <v>0.5196363372</v>
      </c>
      <c r="K655" s="36">
        <f t="shared" si="21"/>
        <v>159</v>
      </c>
      <c r="L655" s="37">
        <f t="shared" si="22"/>
        <v>167</v>
      </c>
      <c r="M655" s="38">
        <f t="shared" si="23"/>
        <v>143</v>
      </c>
      <c r="N655" s="39">
        <f t="shared" si="24"/>
        <v>133</v>
      </c>
      <c r="O655" s="35">
        <f t="shared" si="25"/>
        <v>0.4877300613</v>
      </c>
      <c r="P655" s="35">
        <f t="shared" si="26"/>
        <v>0.518115942</v>
      </c>
      <c r="Q655" s="40">
        <f t="shared" si="27"/>
        <v>0.5016611296</v>
      </c>
      <c r="R655" s="35">
        <f t="shared" si="28"/>
        <v>0.4612903226</v>
      </c>
      <c r="S655" s="10">
        <f t="shared" si="57"/>
        <v>0.6920106132</v>
      </c>
      <c r="T655" s="10">
        <f t="shared" si="29"/>
        <v>0.830689001</v>
      </c>
      <c r="U655" s="10">
        <f t="shared" si="30"/>
        <v>0.830689001</v>
      </c>
      <c r="V655" s="30">
        <f t="shared" si="31"/>
        <v>602</v>
      </c>
      <c r="W655" s="30">
        <f t="shared" si="32"/>
        <v>302</v>
      </c>
      <c r="X655" s="34">
        <f t="shared" si="33"/>
        <v>417</v>
      </c>
      <c r="Y655" s="36">
        <f t="shared" si="34"/>
        <v>274</v>
      </c>
      <c r="Z655" s="37">
        <f t="shared" ref="Z655:AA655" si="2650">L655</f>
        <v>167</v>
      </c>
      <c r="AA655" s="38">
        <f t="shared" si="2650"/>
        <v>143</v>
      </c>
      <c r="AB655" s="39">
        <f t="shared" si="36"/>
        <v>56</v>
      </c>
      <c r="AC655" s="35">
        <f t="shared" si="37"/>
        <v>0.7185929648</v>
      </c>
      <c r="AD655" s="35">
        <f t="shared" si="38"/>
        <v>0.6213151927</v>
      </c>
      <c r="AE655" s="50">
        <f t="shared" ref="AE655:AF655" si="2651">O655</f>
        <v>0.4877300613</v>
      </c>
      <c r="AF655" s="50">
        <f t="shared" si="2651"/>
        <v>0.518115942</v>
      </c>
      <c r="AG655" s="52">
        <f t="shared" si="40"/>
        <v>0</v>
      </c>
      <c r="AH655" s="42">
        <v>326.0</v>
      </c>
      <c r="AI655" s="42">
        <v>501.0</v>
      </c>
      <c r="AJ655" s="42">
        <v>98.0</v>
      </c>
      <c r="AK655" s="42">
        <v>703.0</v>
      </c>
      <c r="AL655" s="42">
        <v>0.12234706616729088</v>
      </c>
      <c r="AM655" s="42">
        <v>0.3941958887545345</v>
      </c>
      <c r="AN655" s="42">
        <v>0.3941958887545345</v>
      </c>
      <c r="AO655" s="42">
        <v>0.4188034188034188</v>
      </c>
      <c r="AP655" s="42">
        <v>0.0</v>
      </c>
      <c r="AQ655" s="35">
        <f t="shared" si="41"/>
        <v>0.1223470662</v>
      </c>
      <c r="AR655" s="35">
        <f t="shared" si="42"/>
        <v>0.3941958888</v>
      </c>
      <c r="AS655" s="30">
        <f t="shared" si="43"/>
        <v>0.3653703273</v>
      </c>
      <c r="AT655" s="30">
        <f t="shared" si="44"/>
        <v>0.06413727878</v>
      </c>
      <c r="AU655" s="30">
        <f t="shared" si="45"/>
        <v>0.02882556149</v>
      </c>
      <c r="AV655" s="41">
        <f t="shared" si="46"/>
        <v>0.3025596189</v>
      </c>
      <c r="AW655" s="42">
        <f t="shared" si="47"/>
        <v>0.09767905387</v>
      </c>
      <c r="AX655" s="42">
        <f t="shared" si="48"/>
        <v>0.1415053372</v>
      </c>
      <c r="AY655" s="36">
        <f t="shared" si="49"/>
        <v>83</v>
      </c>
      <c r="AZ655" s="37">
        <f t="shared" si="50"/>
        <v>501</v>
      </c>
      <c r="BA655" s="38">
        <f t="shared" si="51"/>
        <v>98</v>
      </c>
      <c r="BB655" s="39">
        <f t="shared" si="52"/>
        <v>703</v>
      </c>
      <c r="BC655" s="43"/>
      <c r="BD655" s="43"/>
      <c r="BE655" s="43">
        <f t="shared" si="53"/>
        <v>1</v>
      </c>
      <c r="BF655" s="43">
        <f t="shared" ref="BF655:BK655" si="2652">POWER($AQ655,BF$3)</f>
        <v>0.1223470662</v>
      </c>
      <c r="BG655" s="43">
        <f t="shared" si="2652"/>
        <v>0.0149688046</v>
      </c>
      <c r="BH655" s="43">
        <f t="shared" si="2652"/>
        <v>0.001831389327</v>
      </c>
      <c r="BI655" s="43">
        <f t="shared" si="2652"/>
        <v>0.0002240651111</v>
      </c>
      <c r="BJ655" s="43">
        <f t="shared" si="2652"/>
        <v>0.00002741370898</v>
      </c>
      <c r="BK655" s="43">
        <f t="shared" si="2652"/>
        <v>0.000003353986866</v>
      </c>
      <c r="BL655" s="43">
        <f t="shared" ref="BL655:BO655" si="2653">$AR655*BE655</f>
        <v>0.3941958888</v>
      </c>
      <c r="BM655" s="43">
        <f t="shared" si="2653"/>
        <v>0.04822871048</v>
      </c>
      <c r="BN655" s="43">
        <f t="shared" si="2653"/>
        <v>0.005900641233</v>
      </c>
      <c r="BO655" s="43">
        <f t="shared" si="2653"/>
        <v>0.0007219261433</v>
      </c>
      <c r="BP655" s="43"/>
      <c r="BQ655" s="43"/>
      <c r="BR655" s="43"/>
      <c r="BS655" s="43"/>
      <c r="BT655" s="43"/>
      <c r="BU655" s="43"/>
      <c r="BV655" s="43"/>
      <c r="BW655" s="43"/>
      <c r="BX655" s="43"/>
    </row>
    <row r="656">
      <c r="A656" s="30"/>
      <c r="B656" s="30"/>
      <c r="C656" s="44">
        <f t="shared" si="56"/>
        <v>652</v>
      </c>
      <c r="D656" s="32">
        <f t="shared" si="14"/>
        <v>496</v>
      </c>
      <c r="E656" s="32">
        <f t="shared" si="15"/>
        <v>496</v>
      </c>
      <c r="F656" s="33">
        <f t="shared" si="16"/>
        <v>192</v>
      </c>
      <c r="G656" s="30">
        <f t="shared" si="17"/>
        <v>127</v>
      </c>
      <c r="H656" s="34">
        <f t="shared" si="18"/>
        <v>65</v>
      </c>
      <c r="I656" s="35">
        <f t="shared" si="19"/>
        <v>0.5395333418</v>
      </c>
      <c r="J656" s="35">
        <f t="shared" si="20"/>
        <v>0.5548640385</v>
      </c>
      <c r="K656" s="36">
        <f t="shared" si="21"/>
        <v>69</v>
      </c>
      <c r="L656" s="37">
        <f t="shared" si="22"/>
        <v>58</v>
      </c>
      <c r="M656" s="38">
        <f t="shared" si="23"/>
        <v>36</v>
      </c>
      <c r="N656" s="39">
        <f t="shared" si="24"/>
        <v>29</v>
      </c>
      <c r="O656" s="35">
        <f t="shared" si="25"/>
        <v>0.5433070866</v>
      </c>
      <c r="P656" s="35">
        <f t="shared" si="26"/>
        <v>0.5538461538</v>
      </c>
      <c r="Q656" s="40">
        <f t="shared" si="27"/>
        <v>0.546875</v>
      </c>
      <c r="R656" s="35">
        <f t="shared" si="28"/>
        <v>0.3829787234</v>
      </c>
      <c r="S656" s="10">
        <f t="shared" si="57"/>
        <v>0.8322556934</v>
      </c>
      <c r="T656" s="10">
        <f t="shared" si="29"/>
        <v>1.109383243</v>
      </c>
      <c r="U656" s="10">
        <f t="shared" si="30"/>
        <v>1</v>
      </c>
      <c r="V656" s="30">
        <f t="shared" si="31"/>
        <v>192</v>
      </c>
      <c r="W656" s="30">
        <f t="shared" si="32"/>
        <v>105</v>
      </c>
      <c r="X656" s="34">
        <f t="shared" si="33"/>
        <v>160</v>
      </c>
      <c r="Y656" s="36">
        <f t="shared" si="34"/>
        <v>124</v>
      </c>
      <c r="Z656" s="37">
        <f t="shared" ref="Z656:AA656" si="2654">L656</f>
        <v>58</v>
      </c>
      <c r="AA656" s="38">
        <f t="shared" si="2654"/>
        <v>36</v>
      </c>
      <c r="AB656" s="39">
        <f t="shared" si="36"/>
        <v>0</v>
      </c>
      <c r="AC656" s="35">
        <f t="shared" si="37"/>
        <v>1</v>
      </c>
      <c r="AD656" s="35">
        <f t="shared" si="38"/>
        <v>0.6813186813</v>
      </c>
      <c r="AE656" s="50">
        <f t="shared" ref="AE656:AF656" si="2655">O656</f>
        <v>0.5433070866</v>
      </c>
      <c r="AF656" s="50">
        <f t="shared" si="2655"/>
        <v>0.5538461538</v>
      </c>
      <c r="AG656" s="52">
        <f t="shared" si="40"/>
        <v>1</v>
      </c>
      <c r="AH656" s="42">
        <v>160.0</v>
      </c>
      <c r="AI656" s="42">
        <v>144.0</v>
      </c>
      <c r="AJ656" s="42">
        <v>28.0</v>
      </c>
      <c r="AK656" s="42">
        <v>38.0</v>
      </c>
      <c r="AL656" s="42">
        <v>0.42424242424242425</v>
      </c>
      <c r="AM656" s="42">
        <v>0.5263157894736842</v>
      </c>
      <c r="AN656" s="42">
        <v>0.25773195876288657</v>
      </c>
      <c r="AO656" s="42">
        <v>0.2014388489208633</v>
      </c>
      <c r="AP656" s="42">
        <v>0.0</v>
      </c>
      <c r="AQ656" s="35">
        <f t="shared" si="41"/>
        <v>0.4242424242</v>
      </c>
      <c r="AR656" s="35">
        <f t="shared" si="42"/>
        <v>0.5263157895</v>
      </c>
      <c r="AS656" s="30">
        <f t="shared" si="43"/>
        <v>0.5008508546</v>
      </c>
      <c r="AT656" s="30">
        <f t="shared" si="44"/>
        <v>0.1996178061</v>
      </c>
      <c r="AU656" s="30">
        <f t="shared" si="45"/>
        <v>0.02546493488</v>
      </c>
      <c r="AV656" s="41">
        <f t="shared" si="46"/>
        <v>0.3456051534</v>
      </c>
      <c r="AW656" s="42">
        <f t="shared" si="47"/>
        <v>0.3315334848</v>
      </c>
      <c r="AX656" s="42">
        <f t="shared" si="48"/>
        <v>0.3702502831</v>
      </c>
      <c r="AY656" s="36">
        <f t="shared" si="49"/>
        <v>85</v>
      </c>
      <c r="AZ656" s="37">
        <f t="shared" si="50"/>
        <v>144</v>
      </c>
      <c r="BA656" s="38">
        <f t="shared" si="51"/>
        <v>28</v>
      </c>
      <c r="BB656" s="39">
        <f t="shared" si="52"/>
        <v>38</v>
      </c>
      <c r="BC656" s="43"/>
      <c r="BD656" s="43"/>
      <c r="BE656" s="43">
        <f t="shared" si="53"/>
        <v>1</v>
      </c>
      <c r="BF656" s="43">
        <f t="shared" ref="BF656:BK656" si="2656">POWER($AQ656,BF$3)</f>
        <v>0.4242424242</v>
      </c>
      <c r="BG656" s="43">
        <f t="shared" si="2656"/>
        <v>0.1799816345</v>
      </c>
      <c r="BH656" s="43">
        <f t="shared" si="2656"/>
        <v>0.07635584495</v>
      </c>
      <c r="BI656" s="43">
        <f t="shared" si="2656"/>
        <v>0.03239338877</v>
      </c>
      <c r="BJ656" s="43">
        <f t="shared" si="2656"/>
        <v>0.01374264978</v>
      </c>
      <c r="BK656" s="43">
        <f t="shared" si="2656"/>
        <v>0.005830215058</v>
      </c>
      <c r="BL656" s="43">
        <f t="shared" ref="BL656:BO656" si="2657">$AR656*BE656</f>
        <v>0.5263157895</v>
      </c>
      <c r="BM656" s="43">
        <f t="shared" si="2657"/>
        <v>0.2232854864</v>
      </c>
      <c r="BN656" s="43">
        <f t="shared" si="2657"/>
        <v>0.09472717607</v>
      </c>
      <c r="BO656" s="43">
        <f t="shared" si="2657"/>
        <v>0.04018728682</v>
      </c>
      <c r="BP656" s="43"/>
      <c r="BQ656" s="43"/>
      <c r="BR656" s="43"/>
      <c r="BS656" s="43"/>
      <c r="BT656" s="43"/>
      <c r="BU656" s="43"/>
      <c r="BV656" s="43"/>
      <c r="BW656" s="43"/>
      <c r="BX656" s="43"/>
    </row>
    <row r="657">
      <c r="A657" s="30"/>
      <c r="B657" s="30"/>
      <c r="C657" s="44">
        <f t="shared" si="56"/>
        <v>653</v>
      </c>
      <c r="D657" s="32">
        <f t="shared" si="14"/>
        <v>442</v>
      </c>
      <c r="E657" s="32">
        <f t="shared" si="15"/>
        <v>442</v>
      </c>
      <c r="F657" s="33">
        <f t="shared" si="16"/>
        <v>242</v>
      </c>
      <c r="G657" s="30">
        <f t="shared" si="17"/>
        <v>182</v>
      </c>
      <c r="H657" s="34">
        <f t="shared" si="18"/>
        <v>60</v>
      </c>
      <c r="I657" s="35">
        <f t="shared" si="19"/>
        <v>0.4414881606</v>
      </c>
      <c r="J657" s="35">
        <f t="shared" si="20"/>
        <v>0.3669535821</v>
      </c>
      <c r="K657" s="36">
        <f t="shared" si="21"/>
        <v>80</v>
      </c>
      <c r="L657" s="37">
        <f t="shared" si="22"/>
        <v>102</v>
      </c>
      <c r="M657" s="38">
        <f t="shared" si="23"/>
        <v>22</v>
      </c>
      <c r="N657" s="39">
        <f t="shared" si="24"/>
        <v>38</v>
      </c>
      <c r="O657" s="35">
        <f t="shared" si="25"/>
        <v>0.4395604396</v>
      </c>
      <c r="P657" s="35">
        <f t="shared" si="26"/>
        <v>0.3666666667</v>
      </c>
      <c r="Q657" s="40">
        <f t="shared" si="27"/>
        <v>0.4214876033</v>
      </c>
      <c r="R657" s="35">
        <f t="shared" si="28"/>
        <v>0.1774193548</v>
      </c>
      <c r="S657" s="10">
        <f t="shared" si="57"/>
        <v>0.4478591672</v>
      </c>
      <c r="T657" s="10">
        <f t="shared" si="29"/>
        <v>0.607278381</v>
      </c>
      <c r="U657" s="10">
        <f t="shared" si="30"/>
        <v>0.607278381</v>
      </c>
      <c r="V657" s="30">
        <f t="shared" si="31"/>
        <v>242</v>
      </c>
      <c r="W657" s="30">
        <f t="shared" si="32"/>
        <v>102</v>
      </c>
      <c r="X657" s="34">
        <f t="shared" si="33"/>
        <v>108</v>
      </c>
      <c r="Y657" s="36">
        <f t="shared" si="34"/>
        <v>86</v>
      </c>
      <c r="Z657" s="37">
        <f t="shared" ref="Z657:AA657" si="2658">L657</f>
        <v>102</v>
      </c>
      <c r="AA657" s="38">
        <f t="shared" si="2658"/>
        <v>22</v>
      </c>
      <c r="AB657" s="39">
        <f t="shared" si="36"/>
        <v>56</v>
      </c>
      <c r="AC657" s="35">
        <f t="shared" si="37"/>
        <v>0.2820512821</v>
      </c>
      <c r="AD657" s="35">
        <f t="shared" si="38"/>
        <v>0.4574468085</v>
      </c>
      <c r="AE657" s="50">
        <f t="shared" ref="AE657:AF657" si="2659">O657</f>
        <v>0.4395604396</v>
      </c>
      <c r="AF657" s="50">
        <f t="shared" si="2659"/>
        <v>0.3666666667</v>
      </c>
      <c r="AG657" s="52">
        <f t="shared" si="40"/>
        <v>0</v>
      </c>
      <c r="AH657" s="42">
        <v>362.0</v>
      </c>
      <c r="AI657" s="42">
        <v>308.0</v>
      </c>
      <c r="AJ657" s="42">
        <v>113.0</v>
      </c>
      <c r="AK657" s="42">
        <v>93.0</v>
      </c>
      <c r="AL657" s="42">
        <v>0.5485436893203883</v>
      </c>
      <c r="AM657" s="42">
        <v>0.5402985074626866</v>
      </c>
      <c r="AN657" s="42">
        <v>0.44101633393829404</v>
      </c>
      <c r="AO657" s="42">
        <v>0.46311475409836067</v>
      </c>
      <c r="AP657" s="42">
        <v>0.0</v>
      </c>
      <c r="AQ657" s="35">
        <f t="shared" si="41"/>
        <v>0.5485436893</v>
      </c>
      <c r="AR657" s="35">
        <f t="shared" si="42"/>
        <v>0.5402985075</v>
      </c>
      <c r="AS657" s="30">
        <f t="shared" si="43"/>
        <v>0.5461308712</v>
      </c>
      <c r="AT657" s="30">
        <f t="shared" si="44"/>
        <v>0.2448978228</v>
      </c>
      <c r="AU657" s="30">
        <f t="shared" si="45"/>
        <v>-0.005832363775</v>
      </c>
      <c r="AV657" s="41">
        <f t="shared" si="46"/>
        <v>0.3654995899</v>
      </c>
      <c r="AW657" s="42">
        <f t="shared" si="47"/>
        <v>0.4247794267</v>
      </c>
      <c r="AX657" s="42">
        <f t="shared" si="48"/>
        <v>0.4159119211</v>
      </c>
      <c r="AY657" s="36">
        <f t="shared" si="49"/>
        <v>219</v>
      </c>
      <c r="AZ657" s="37">
        <f t="shared" si="50"/>
        <v>308</v>
      </c>
      <c r="BA657" s="38">
        <f t="shared" si="51"/>
        <v>113</v>
      </c>
      <c r="BB657" s="39">
        <f t="shared" si="52"/>
        <v>93</v>
      </c>
      <c r="BC657" s="43"/>
      <c r="BD657" s="43"/>
      <c r="BE657" s="43">
        <f t="shared" si="53"/>
        <v>1</v>
      </c>
      <c r="BF657" s="43">
        <f t="shared" ref="BF657:BK657" si="2660">POWER($AQ657,BF$3)</f>
        <v>0.5485436893</v>
      </c>
      <c r="BG657" s="43">
        <f t="shared" si="2660"/>
        <v>0.3009001791</v>
      </c>
      <c r="BH657" s="43">
        <f t="shared" si="2660"/>
        <v>0.1650568944</v>
      </c>
      <c r="BI657" s="43">
        <f t="shared" si="2660"/>
        <v>0.09054091778</v>
      </c>
      <c r="BJ657" s="43">
        <f t="shared" si="2660"/>
        <v>0.04966564907</v>
      </c>
      <c r="BK657" s="43">
        <f t="shared" si="2660"/>
        <v>0.02724377837</v>
      </c>
      <c r="BL657" s="43">
        <f t="shared" ref="BL657:BO657" si="2661">$AR657*BE657</f>
        <v>0.5402985075</v>
      </c>
      <c r="BM657" s="43">
        <f t="shared" si="2661"/>
        <v>0.2963773366</v>
      </c>
      <c r="BN657" s="43">
        <f t="shared" si="2661"/>
        <v>0.1625759177</v>
      </c>
      <c r="BO657" s="43">
        <f t="shared" si="2661"/>
        <v>0.08917999367</v>
      </c>
      <c r="BP657" s="43"/>
      <c r="BQ657" s="43"/>
      <c r="BR657" s="43"/>
      <c r="BS657" s="43"/>
      <c r="BT657" s="43"/>
      <c r="BU657" s="43"/>
      <c r="BV657" s="43"/>
      <c r="BW657" s="43"/>
      <c r="BX657" s="43"/>
    </row>
    <row r="658">
      <c r="A658" s="30"/>
      <c r="B658" s="30"/>
      <c r="C658" s="44">
        <f t="shared" si="56"/>
        <v>654</v>
      </c>
      <c r="D658" s="32">
        <f t="shared" si="14"/>
        <v>773</v>
      </c>
      <c r="E658" s="32">
        <f t="shared" si="15"/>
        <v>773</v>
      </c>
      <c r="F658" s="33">
        <f t="shared" si="16"/>
        <v>262</v>
      </c>
      <c r="G658" s="30">
        <f t="shared" si="17"/>
        <v>207</v>
      </c>
      <c r="H658" s="34">
        <f t="shared" si="18"/>
        <v>55</v>
      </c>
      <c r="I658" s="35">
        <f t="shared" si="19"/>
        <v>0.4511241061</v>
      </c>
      <c r="J658" s="35">
        <f t="shared" si="20"/>
        <v>0.3863238327</v>
      </c>
      <c r="K658" s="36">
        <f t="shared" si="21"/>
        <v>93</v>
      </c>
      <c r="L658" s="37">
        <f t="shared" si="22"/>
        <v>114</v>
      </c>
      <c r="M658" s="38">
        <f t="shared" si="23"/>
        <v>21</v>
      </c>
      <c r="N658" s="39">
        <f t="shared" si="24"/>
        <v>34</v>
      </c>
      <c r="O658" s="35">
        <f t="shared" si="25"/>
        <v>0.4492753623</v>
      </c>
      <c r="P658" s="35">
        <f t="shared" si="26"/>
        <v>0.3818181818</v>
      </c>
      <c r="Q658" s="40">
        <f t="shared" si="27"/>
        <v>0.4351145038</v>
      </c>
      <c r="R658" s="35">
        <f t="shared" si="28"/>
        <v>0.1555555556</v>
      </c>
      <c r="S658" s="10">
        <f t="shared" si="57"/>
        <v>0.7194323344</v>
      </c>
      <c r="T658" s="10">
        <f t="shared" si="29"/>
        <v>1.066100366</v>
      </c>
      <c r="U658" s="10">
        <f t="shared" si="30"/>
        <v>1</v>
      </c>
      <c r="V658" s="30">
        <f t="shared" si="31"/>
        <v>262</v>
      </c>
      <c r="W658" s="30">
        <f t="shared" si="32"/>
        <v>114</v>
      </c>
      <c r="X658" s="34">
        <f t="shared" si="33"/>
        <v>188</v>
      </c>
      <c r="Y658" s="36">
        <f t="shared" si="34"/>
        <v>167</v>
      </c>
      <c r="Z658" s="37">
        <f t="shared" ref="Z658:AA658" si="2662">L658</f>
        <v>114</v>
      </c>
      <c r="AA658" s="38">
        <f t="shared" si="2662"/>
        <v>21</v>
      </c>
      <c r="AB658" s="39">
        <f t="shared" si="36"/>
        <v>0</v>
      </c>
      <c r="AC658" s="35">
        <f t="shared" si="37"/>
        <v>1</v>
      </c>
      <c r="AD658" s="35">
        <f t="shared" si="38"/>
        <v>0.5943060498</v>
      </c>
      <c r="AE658" s="50">
        <f t="shared" ref="AE658:AF658" si="2663">O658</f>
        <v>0.4492753623</v>
      </c>
      <c r="AF658" s="50">
        <f t="shared" si="2663"/>
        <v>0.3818181818</v>
      </c>
      <c r="AG658" s="52">
        <f t="shared" si="40"/>
        <v>1</v>
      </c>
      <c r="AH658" s="42">
        <v>197.0</v>
      </c>
      <c r="AI658" s="42">
        <v>115.0</v>
      </c>
      <c r="AJ658" s="42">
        <v>43.0</v>
      </c>
      <c r="AK658" s="42">
        <v>13.0</v>
      </c>
      <c r="AL658" s="42">
        <v>0.7678571428571429</v>
      </c>
      <c r="AM658" s="42">
        <v>0.6314102564102564</v>
      </c>
      <c r="AN658" s="42">
        <v>0.5787545787545788</v>
      </c>
      <c r="AO658" s="42">
        <v>0.5584415584415584</v>
      </c>
      <c r="AP658" s="42">
        <v>0.0</v>
      </c>
      <c r="AQ658" s="35">
        <f t="shared" si="41"/>
        <v>0.7678571429</v>
      </c>
      <c r="AR658" s="35">
        <f t="shared" si="42"/>
        <v>0.6314102564</v>
      </c>
      <c r="AS658" s="30">
        <f t="shared" si="43"/>
        <v>0.6092750725</v>
      </c>
      <c r="AT658" s="30">
        <f t="shared" si="44"/>
        <v>0.308042024</v>
      </c>
      <c r="AU658" s="30">
        <f t="shared" si="45"/>
        <v>0.02213518395</v>
      </c>
      <c r="AV658" s="41">
        <f t="shared" si="46"/>
        <v>0.4038827045</v>
      </c>
      <c r="AW658" s="42">
        <f t="shared" si="47"/>
        <v>0.5850190084</v>
      </c>
      <c r="AX658" s="42">
        <f t="shared" si="48"/>
        <v>0.618673265</v>
      </c>
      <c r="AY658" s="36">
        <f t="shared" si="49"/>
        <v>187</v>
      </c>
      <c r="AZ658" s="37">
        <f t="shared" si="50"/>
        <v>115</v>
      </c>
      <c r="BA658" s="38">
        <f t="shared" si="51"/>
        <v>43</v>
      </c>
      <c r="BB658" s="39">
        <f t="shared" si="52"/>
        <v>13</v>
      </c>
      <c r="BC658" s="43"/>
      <c r="BD658" s="43"/>
      <c r="BE658" s="43">
        <f t="shared" si="53"/>
        <v>1</v>
      </c>
      <c r="BF658" s="43">
        <f t="shared" ref="BF658:BK658" si="2664">POWER($AQ658,BF$3)</f>
        <v>0.7678571429</v>
      </c>
      <c r="BG658" s="43">
        <f t="shared" si="2664"/>
        <v>0.5896045918</v>
      </c>
      <c r="BH658" s="43">
        <f t="shared" si="2664"/>
        <v>0.4527320973</v>
      </c>
      <c r="BI658" s="43">
        <f t="shared" si="2664"/>
        <v>0.3476335747</v>
      </c>
      <c r="BJ658" s="43">
        <f t="shared" si="2664"/>
        <v>0.2669329234</v>
      </c>
      <c r="BK658" s="43">
        <f t="shared" si="2664"/>
        <v>0.2049663519</v>
      </c>
      <c r="BL658" s="43">
        <f t="shared" ref="BL658:BO658" si="2665">$AR658*BE658</f>
        <v>0.6314102564</v>
      </c>
      <c r="BM658" s="43">
        <f t="shared" si="2665"/>
        <v>0.4848328755</v>
      </c>
      <c r="BN658" s="43">
        <f t="shared" si="2665"/>
        <v>0.3722823865</v>
      </c>
      <c r="BO658" s="43">
        <f t="shared" si="2665"/>
        <v>0.2858596896</v>
      </c>
      <c r="BP658" s="43"/>
      <c r="BQ658" s="43"/>
      <c r="BR658" s="43"/>
      <c r="BS658" s="43"/>
      <c r="BT658" s="43"/>
      <c r="BU658" s="43"/>
      <c r="BV658" s="43"/>
      <c r="BW658" s="43"/>
      <c r="BX658" s="43"/>
    </row>
    <row r="659">
      <c r="A659" s="30"/>
      <c r="B659" s="30"/>
      <c r="C659" s="44">
        <f t="shared" si="56"/>
        <v>655</v>
      </c>
      <c r="D659" s="32">
        <f t="shared" si="14"/>
        <v>938</v>
      </c>
      <c r="E659" s="32">
        <f t="shared" si="15"/>
        <v>938</v>
      </c>
      <c r="F659" s="33">
        <f t="shared" si="16"/>
        <v>606</v>
      </c>
      <c r="G659" s="30">
        <f t="shared" si="17"/>
        <v>413</v>
      </c>
      <c r="H659" s="34">
        <f t="shared" si="18"/>
        <v>193</v>
      </c>
      <c r="I659" s="35">
        <f t="shared" si="19"/>
        <v>0.4259916177</v>
      </c>
      <c r="J659" s="35">
        <f t="shared" si="20"/>
        <v>0.4615313756</v>
      </c>
      <c r="K659" s="36">
        <f t="shared" si="21"/>
        <v>176</v>
      </c>
      <c r="L659" s="37">
        <f t="shared" si="22"/>
        <v>237</v>
      </c>
      <c r="M659" s="38">
        <f t="shared" si="23"/>
        <v>89</v>
      </c>
      <c r="N659" s="39">
        <f t="shared" si="24"/>
        <v>104</v>
      </c>
      <c r="O659" s="35">
        <f t="shared" si="25"/>
        <v>0.4261501211</v>
      </c>
      <c r="P659" s="35">
        <f t="shared" si="26"/>
        <v>0.4611398964</v>
      </c>
      <c r="Q659" s="40">
        <f t="shared" si="27"/>
        <v>0.4372937294</v>
      </c>
      <c r="R659" s="35">
        <f t="shared" si="28"/>
        <v>0.273006135</v>
      </c>
      <c r="S659" s="10">
        <f t="shared" si="57"/>
        <v>0.6708575508</v>
      </c>
      <c r="T659" s="10">
        <f t="shared" si="29"/>
        <v>0.9133036385</v>
      </c>
      <c r="U659" s="10">
        <f t="shared" si="30"/>
        <v>0.9133036385</v>
      </c>
      <c r="V659" s="30">
        <f t="shared" si="31"/>
        <v>606</v>
      </c>
      <c r="W659" s="30">
        <f t="shared" si="32"/>
        <v>265</v>
      </c>
      <c r="X659" s="34">
        <f t="shared" si="33"/>
        <v>407</v>
      </c>
      <c r="Y659" s="36">
        <f t="shared" si="34"/>
        <v>318</v>
      </c>
      <c r="Z659" s="37">
        <f t="shared" ref="Z659:AA659" si="2666">L659</f>
        <v>237</v>
      </c>
      <c r="AA659" s="38">
        <f t="shared" si="2666"/>
        <v>89</v>
      </c>
      <c r="AB659" s="39">
        <f t="shared" si="36"/>
        <v>30</v>
      </c>
      <c r="AC659" s="35">
        <f t="shared" si="37"/>
        <v>0.7478991597</v>
      </c>
      <c r="AD659" s="35">
        <f t="shared" si="38"/>
        <v>0.572972973</v>
      </c>
      <c r="AE659" s="50">
        <f t="shared" ref="AE659:AF659" si="2667">O659</f>
        <v>0.4261501211</v>
      </c>
      <c r="AF659" s="50">
        <f t="shared" si="2667"/>
        <v>0.4611398964</v>
      </c>
      <c r="AG659" s="52">
        <f t="shared" si="40"/>
        <v>0</v>
      </c>
      <c r="AH659" s="42">
        <v>139.0</v>
      </c>
      <c r="AI659" s="42">
        <v>115.0</v>
      </c>
      <c r="AJ659" s="42">
        <v>25.0</v>
      </c>
      <c r="AK659" s="42">
        <v>14.0</v>
      </c>
      <c r="AL659" s="42">
        <v>0.6410256410256411</v>
      </c>
      <c r="AM659" s="42">
        <v>0.547244094488189</v>
      </c>
      <c r="AN659" s="42">
        <v>0.4523809523809524</v>
      </c>
      <c r="AO659" s="42">
        <v>0.5</v>
      </c>
      <c r="AP659" s="42">
        <v>0.0</v>
      </c>
      <c r="AQ659" s="35">
        <f t="shared" si="41"/>
        <v>0.641025641</v>
      </c>
      <c r="AR659" s="35">
        <f t="shared" si="42"/>
        <v>0.5472440945</v>
      </c>
      <c r="AS659" s="30">
        <f t="shared" si="43"/>
        <v>0.5754590964</v>
      </c>
      <c r="AT659" s="30">
        <f t="shared" si="44"/>
        <v>0.2742260479</v>
      </c>
      <c r="AU659" s="30">
        <f t="shared" si="45"/>
        <v>-0.0282150019</v>
      </c>
      <c r="AV659" s="41">
        <f t="shared" si="46"/>
        <v>0.3811645091</v>
      </c>
      <c r="AW659" s="42">
        <f t="shared" si="47"/>
        <v>0.493008011</v>
      </c>
      <c r="AX659" s="42">
        <f t="shared" si="48"/>
        <v>0.4501100204</v>
      </c>
      <c r="AY659" s="36">
        <f t="shared" si="49"/>
        <v>94</v>
      </c>
      <c r="AZ659" s="37">
        <f t="shared" si="50"/>
        <v>115</v>
      </c>
      <c r="BA659" s="38">
        <f t="shared" si="51"/>
        <v>25</v>
      </c>
      <c r="BB659" s="39">
        <f t="shared" si="52"/>
        <v>14</v>
      </c>
      <c r="BC659" s="43"/>
      <c r="BD659" s="43"/>
      <c r="BE659" s="43">
        <f t="shared" si="53"/>
        <v>1</v>
      </c>
      <c r="BF659" s="43">
        <f t="shared" ref="BF659:BK659" si="2668">POWER($AQ659,BF$3)</f>
        <v>0.641025641</v>
      </c>
      <c r="BG659" s="43">
        <f t="shared" si="2668"/>
        <v>0.4109138725</v>
      </c>
      <c r="BH659" s="43">
        <f t="shared" si="2668"/>
        <v>0.2634063285</v>
      </c>
      <c r="BI659" s="43">
        <f t="shared" si="2668"/>
        <v>0.1688502106</v>
      </c>
      <c r="BJ659" s="43">
        <f t="shared" si="2668"/>
        <v>0.1082373145</v>
      </c>
      <c r="BK659" s="43">
        <f t="shared" si="2668"/>
        <v>0.06938289389</v>
      </c>
      <c r="BL659" s="43">
        <f t="shared" ref="BL659:BO659" si="2669">$AR659*BE659</f>
        <v>0.5472440945</v>
      </c>
      <c r="BM659" s="43">
        <f t="shared" si="2669"/>
        <v>0.3507974965</v>
      </c>
      <c r="BN659" s="43">
        <f t="shared" si="2669"/>
        <v>0.22487019</v>
      </c>
      <c r="BO659" s="43">
        <f t="shared" si="2669"/>
        <v>0.1441475577</v>
      </c>
      <c r="BP659" s="43"/>
      <c r="BQ659" s="43"/>
      <c r="BR659" s="43"/>
      <c r="BS659" s="43"/>
      <c r="BT659" s="43"/>
      <c r="BU659" s="43"/>
      <c r="BV659" s="43"/>
      <c r="BW659" s="43"/>
      <c r="BX659" s="43"/>
    </row>
    <row r="660">
      <c r="A660" s="30"/>
      <c r="B660" s="30"/>
      <c r="C660" s="44">
        <f t="shared" si="56"/>
        <v>656</v>
      </c>
      <c r="D660" s="32">
        <f t="shared" si="14"/>
        <v>1313</v>
      </c>
      <c r="E660" s="32">
        <f t="shared" si="15"/>
        <v>1313</v>
      </c>
      <c r="F660" s="33">
        <f t="shared" si="16"/>
        <v>841</v>
      </c>
      <c r="G660" s="30">
        <f t="shared" si="17"/>
        <v>521</v>
      </c>
      <c r="H660" s="34">
        <f t="shared" si="18"/>
        <v>320</v>
      </c>
      <c r="I660" s="35">
        <f t="shared" si="19"/>
        <v>0.3773151322</v>
      </c>
      <c r="J660" s="35">
        <f t="shared" si="20"/>
        <v>0.3573494241</v>
      </c>
      <c r="K660" s="36">
        <f t="shared" si="21"/>
        <v>197</v>
      </c>
      <c r="L660" s="37">
        <f t="shared" si="22"/>
        <v>324</v>
      </c>
      <c r="M660" s="38">
        <f t="shared" si="23"/>
        <v>114</v>
      </c>
      <c r="N660" s="39">
        <f t="shared" si="24"/>
        <v>206</v>
      </c>
      <c r="O660" s="35">
        <f t="shared" si="25"/>
        <v>0.3781190019</v>
      </c>
      <c r="P660" s="35">
        <f t="shared" si="26"/>
        <v>0.35625</v>
      </c>
      <c r="Q660" s="40">
        <f t="shared" si="27"/>
        <v>0.3697978597</v>
      </c>
      <c r="R660" s="35">
        <f t="shared" si="28"/>
        <v>0.2602739726</v>
      </c>
      <c r="S660" s="10">
        <f t="shared" si="57"/>
        <v>0.5677265354</v>
      </c>
      <c r="T660" s="10">
        <f t="shared" si="29"/>
        <v>0.7521679112</v>
      </c>
      <c r="U660" s="10">
        <f t="shared" si="30"/>
        <v>0.7521679112</v>
      </c>
      <c r="V660" s="30">
        <f t="shared" si="31"/>
        <v>841</v>
      </c>
      <c r="W660" s="30">
        <f t="shared" si="32"/>
        <v>311</v>
      </c>
      <c r="X660" s="34">
        <f t="shared" si="33"/>
        <v>477</v>
      </c>
      <c r="Y660" s="36">
        <f t="shared" si="34"/>
        <v>363</v>
      </c>
      <c r="Z660" s="37">
        <f t="shared" ref="Z660:AA660" si="2670">L660</f>
        <v>324</v>
      </c>
      <c r="AA660" s="38">
        <f t="shared" si="2670"/>
        <v>114</v>
      </c>
      <c r="AB660" s="39">
        <f t="shared" si="36"/>
        <v>120</v>
      </c>
      <c r="AC660" s="35">
        <f t="shared" si="37"/>
        <v>0.4871794872</v>
      </c>
      <c r="AD660" s="35">
        <f t="shared" si="38"/>
        <v>0.5283842795</v>
      </c>
      <c r="AE660" s="50">
        <f t="shared" ref="AE660:AF660" si="2671">O660</f>
        <v>0.3781190019</v>
      </c>
      <c r="AF660" s="50">
        <f t="shared" si="2671"/>
        <v>0.35625</v>
      </c>
      <c r="AG660" s="52">
        <f t="shared" si="40"/>
        <v>0</v>
      </c>
      <c r="AH660" s="42">
        <v>358.0</v>
      </c>
      <c r="AI660" s="42">
        <v>238.0</v>
      </c>
      <c r="AJ660" s="42">
        <v>136.0</v>
      </c>
      <c r="AK660" s="42">
        <v>53.0</v>
      </c>
      <c r="AL660" s="42">
        <v>0.7195767195767195</v>
      </c>
      <c r="AM660" s="42">
        <v>0.6006711409395973</v>
      </c>
      <c r="AN660" s="42">
        <v>0.46875</v>
      </c>
      <c r="AO660" s="42">
        <v>0.4874551971326165</v>
      </c>
      <c r="AP660" s="42">
        <v>0.0</v>
      </c>
      <c r="AQ660" s="35">
        <f t="shared" si="41"/>
        <v>0.7195767196</v>
      </c>
      <c r="AR660" s="35">
        <f t="shared" si="42"/>
        <v>0.6006711409</v>
      </c>
      <c r="AS660" s="30">
        <f t="shared" si="43"/>
        <v>0.5972998958</v>
      </c>
      <c r="AT660" s="30">
        <f t="shared" si="44"/>
        <v>0.2960668473</v>
      </c>
      <c r="AU660" s="30">
        <f t="shared" si="45"/>
        <v>0.003371245147</v>
      </c>
      <c r="AV660" s="41">
        <f t="shared" si="46"/>
        <v>0.3950637907</v>
      </c>
      <c r="AW660" s="42">
        <f t="shared" si="47"/>
        <v>0.550202796</v>
      </c>
      <c r="AX660" s="42">
        <f t="shared" si="48"/>
        <v>0.5553284254</v>
      </c>
      <c r="AY660" s="36">
        <f t="shared" si="49"/>
        <v>297</v>
      </c>
      <c r="AZ660" s="37">
        <f t="shared" si="50"/>
        <v>238</v>
      </c>
      <c r="BA660" s="38">
        <f t="shared" si="51"/>
        <v>136</v>
      </c>
      <c r="BB660" s="39">
        <f t="shared" si="52"/>
        <v>53</v>
      </c>
      <c r="BC660" s="43"/>
      <c r="BD660" s="43"/>
      <c r="BE660" s="43">
        <f t="shared" si="53"/>
        <v>1</v>
      </c>
      <c r="BF660" s="43">
        <f t="shared" ref="BF660:BK660" si="2672">POWER($AQ660,BF$3)</f>
        <v>0.7195767196</v>
      </c>
      <c r="BG660" s="43">
        <f t="shared" si="2672"/>
        <v>0.5177906554</v>
      </c>
      <c r="BH660" s="43">
        <f t="shared" si="2672"/>
        <v>0.3725901012</v>
      </c>
      <c r="BI660" s="43">
        <f t="shared" si="2672"/>
        <v>0.2681071628</v>
      </c>
      <c r="BJ660" s="43">
        <f t="shared" si="2672"/>
        <v>0.1929236727</v>
      </c>
      <c r="BK660" s="43">
        <f t="shared" si="2672"/>
        <v>0.1388233835</v>
      </c>
      <c r="BL660" s="43">
        <f t="shared" ref="BL660:BO660" si="2673">$AR660*BE660</f>
        <v>0.6006711409</v>
      </c>
      <c r="BM660" s="43">
        <f t="shared" si="2673"/>
        <v>0.4322289691</v>
      </c>
      <c r="BN660" s="43">
        <f t="shared" si="2673"/>
        <v>0.3110219037</v>
      </c>
      <c r="BO660" s="43">
        <f t="shared" si="2673"/>
        <v>0.2238041212</v>
      </c>
      <c r="BP660" s="43"/>
      <c r="BQ660" s="43"/>
      <c r="BR660" s="43"/>
      <c r="BS660" s="43"/>
      <c r="BT660" s="43"/>
      <c r="BU660" s="43"/>
      <c r="BV660" s="43"/>
      <c r="BW660" s="43"/>
      <c r="BX660" s="43"/>
    </row>
    <row r="661">
      <c r="A661" s="30"/>
      <c r="B661" s="30"/>
      <c r="C661" s="44">
        <f t="shared" si="56"/>
        <v>657</v>
      </c>
      <c r="D661" s="32">
        <f t="shared" si="14"/>
        <v>856</v>
      </c>
      <c r="E661" s="32">
        <f t="shared" si="15"/>
        <v>856</v>
      </c>
      <c r="F661" s="33">
        <f t="shared" si="16"/>
        <v>433</v>
      </c>
      <c r="G661" s="30">
        <f t="shared" si="17"/>
        <v>317</v>
      </c>
      <c r="H661" s="34">
        <f t="shared" si="18"/>
        <v>116</v>
      </c>
      <c r="I661" s="35">
        <f t="shared" si="19"/>
        <v>0.3323657714</v>
      </c>
      <c r="J661" s="35">
        <f t="shared" si="20"/>
        <v>0.2638848542</v>
      </c>
      <c r="K661" s="36">
        <f t="shared" si="21"/>
        <v>105</v>
      </c>
      <c r="L661" s="37">
        <f t="shared" si="22"/>
        <v>212</v>
      </c>
      <c r="M661" s="38">
        <f t="shared" si="23"/>
        <v>31</v>
      </c>
      <c r="N661" s="39">
        <f t="shared" si="24"/>
        <v>85</v>
      </c>
      <c r="O661" s="35">
        <f t="shared" si="25"/>
        <v>0.3312302839</v>
      </c>
      <c r="P661" s="35">
        <f t="shared" si="26"/>
        <v>0.2672413793</v>
      </c>
      <c r="Q661" s="40">
        <f t="shared" si="27"/>
        <v>0.3140877598</v>
      </c>
      <c r="R661" s="35">
        <f t="shared" si="28"/>
        <v>0.1275720165</v>
      </c>
      <c r="S661" s="10">
        <f t="shared" si="57"/>
        <v>0.6353740453</v>
      </c>
      <c r="T661" s="10">
        <f t="shared" si="29"/>
        <v>0.9457322608</v>
      </c>
      <c r="U661" s="10">
        <f t="shared" si="30"/>
        <v>0.9457322608</v>
      </c>
      <c r="V661" s="30">
        <f t="shared" si="31"/>
        <v>433</v>
      </c>
      <c r="W661" s="30">
        <f t="shared" si="32"/>
        <v>136</v>
      </c>
      <c r="X661" s="34">
        <f t="shared" si="33"/>
        <v>275</v>
      </c>
      <c r="Y661" s="36">
        <f t="shared" si="34"/>
        <v>244</v>
      </c>
      <c r="Z661" s="37">
        <f t="shared" ref="Z661:AA661" si="2674">L661</f>
        <v>212</v>
      </c>
      <c r="AA661" s="38">
        <f t="shared" si="2674"/>
        <v>31</v>
      </c>
      <c r="AB661" s="39">
        <f t="shared" si="36"/>
        <v>14</v>
      </c>
      <c r="AC661" s="35">
        <f t="shared" si="37"/>
        <v>0.6888888889</v>
      </c>
      <c r="AD661" s="35">
        <f t="shared" si="38"/>
        <v>0.5350877193</v>
      </c>
      <c r="AE661" s="50">
        <f t="shared" ref="AE661:AF661" si="2675">O661</f>
        <v>0.3312302839</v>
      </c>
      <c r="AF661" s="50">
        <f t="shared" si="2675"/>
        <v>0.2672413793</v>
      </c>
      <c r="AG661" s="52">
        <f t="shared" si="40"/>
        <v>0</v>
      </c>
      <c r="AH661" s="42">
        <v>188.0</v>
      </c>
      <c r="AI661" s="42">
        <v>180.0</v>
      </c>
      <c r="AJ661" s="42">
        <v>53.0</v>
      </c>
      <c r="AK661" s="42">
        <v>82.0</v>
      </c>
      <c r="AL661" s="42">
        <v>0.3925925925925926</v>
      </c>
      <c r="AM661" s="42">
        <v>0.5108695652173914</v>
      </c>
      <c r="AN661" s="42">
        <v>0.29961089494163423</v>
      </c>
      <c r="AO661" s="42">
        <v>0.25853658536585367</v>
      </c>
      <c r="AP661" s="42">
        <v>0.0</v>
      </c>
      <c r="AQ661" s="35">
        <f t="shared" si="41"/>
        <v>0.3925925926</v>
      </c>
      <c r="AR661" s="35">
        <f t="shared" si="42"/>
        <v>0.5108695652</v>
      </c>
      <c r="AS661" s="30">
        <f t="shared" si="43"/>
        <v>0.488293527</v>
      </c>
      <c r="AT661" s="30">
        <f t="shared" si="44"/>
        <v>0.1870604785</v>
      </c>
      <c r="AU661" s="30">
        <f t="shared" si="45"/>
        <v>0.02257603821</v>
      </c>
      <c r="AV661" s="41">
        <f t="shared" si="46"/>
        <v>0.3407472074</v>
      </c>
      <c r="AW661" s="42">
        <f t="shared" si="47"/>
        <v>0.307506558</v>
      </c>
      <c r="AX661" s="42">
        <f t="shared" si="48"/>
        <v>0.3418310878</v>
      </c>
      <c r="AY661" s="36">
        <f t="shared" si="49"/>
        <v>93</v>
      </c>
      <c r="AZ661" s="37">
        <f t="shared" si="50"/>
        <v>180</v>
      </c>
      <c r="BA661" s="38">
        <f t="shared" si="51"/>
        <v>53</v>
      </c>
      <c r="BB661" s="39">
        <f t="shared" si="52"/>
        <v>82</v>
      </c>
      <c r="BC661" s="43"/>
      <c r="BD661" s="43"/>
      <c r="BE661" s="43">
        <f t="shared" si="53"/>
        <v>1</v>
      </c>
      <c r="BF661" s="43">
        <f t="shared" ref="BF661:BK661" si="2676">POWER($AQ661,BF$3)</f>
        <v>0.3925925926</v>
      </c>
      <c r="BG661" s="43">
        <f t="shared" si="2676"/>
        <v>0.1541289438</v>
      </c>
      <c r="BH661" s="43">
        <f t="shared" si="2676"/>
        <v>0.06050988162</v>
      </c>
      <c r="BI661" s="43">
        <f t="shared" si="2676"/>
        <v>0.0237557313</v>
      </c>
      <c r="BJ661" s="43">
        <f t="shared" si="2676"/>
        <v>0.009326324142</v>
      </c>
      <c r="BK661" s="43">
        <f t="shared" si="2676"/>
        <v>0.003661445774</v>
      </c>
      <c r="BL661" s="43">
        <f t="shared" ref="BL661:BO661" si="2677">$AR661*BE661</f>
        <v>0.5108695652</v>
      </c>
      <c r="BM661" s="43">
        <f t="shared" si="2677"/>
        <v>0.2005636071</v>
      </c>
      <c r="BN661" s="43">
        <f t="shared" si="2677"/>
        <v>0.07873978649</v>
      </c>
      <c r="BO661" s="43">
        <f t="shared" si="2677"/>
        <v>0.03091265692</v>
      </c>
      <c r="BP661" s="43"/>
      <c r="BQ661" s="43"/>
      <c r="BR661" s="43"/>
      <c r="BS661" s="43"/>
      <c r="BT661" s="43"/>
      <c r="BU661" s="43"/>
      <c r="BV661" s="43"/>
      <c r="BW661" s="43"/>
      <c r="BX661" s="43"/>
    </row>
    <row r="662">
      <c r="A662" s="30"/>
      <c r="B662" s="30"/>
      <c r="C662" s="44">
        <f t="shared" si="56"/>
        <v>658</v>
      </c>
      <c r="D662" s="32">
        <f t="shared" si="14"/>
        <v>1044</v>
      </c>
      <c r="E662" s="32">
        <f t="shared" si="15"/>
        <v>1044</v>
      </c>
      <c r="F662" s="33">
        <f t="shared" si="16"/>
        <v>454</v>
      </c>
      <c r="G662" s="30">
        <f t="shared" si="17"/>
        <v>232</v>
      </c>
      <c r="H662" s="34">
        <f t="shared" si="18"/>
        <v>222</v>
      </c>
      <c r="I662" s="35">
        <f t="shared" si="19"/>
        <v>0.2808042443</v>
      </c>
      <c r="J662" s="35">
        <f t="shared" si="20"/>
        <v>0.3020962468</v>
      </c>
      <c r="K662" s="36">
        <f t="shared" si="21"/>
        <v>65</v>
      </c>
      <c r="L662" s="37">
        <f t="shared" si="22"/>
        <v>167</v>
      </c>
      <c r="M662" s="38">
        <f t="shared" si="23"/>
        <v>67</v>
      </c>
      <c r="N662" s="39">
        <f t="shared" si="24"/>
        <v>155</v>
      </c>
      <c r="O662" s="35">
        <f t="shared" si="25"/>
        <v>0.2801724138</v>
      </c>
      <c r="P662" s="35">
        <f t="shared" si="26"/>
        <v>0.3018018018</v>
      </c>
      <c r="Q662" s="40">
        <f t="shared" si="27"/>
        <v>0.2907488987</v>
      </c>
      <c r="R662" s="35">
        <f t="shared" si="28"/>
        <v>0.2863247863</v>
      </c>
      <c r="S662" s="10">
        <f t="shared" si="57"/>
        <v>0.7614476619</v>
      </c>
      <c r="T662" s="10">
        <f t="shared" si="29"/>
        <v>1.053515153</v>
      </c>
      <c r="U662" s="10">
        <f t="shared" si="30"/>
        <v>1</v>
      </c>
      <c r="V662" s="30">
        <f t="shared" si="31"/>
        <v>454</v>
      </c>
      <c r="W662" s="30">
        <f t="shared" si="32"/>
        <v>132</v>
      </c>
      <c r="X662" s="34">
        <f t="shared" si="33"/>
        <v>346</v>
      </c>
      <c r="Y662" s="36">
        <f t="shared" si="34"/>
        <v>279</v>
      </c>
      <c r="Z662" s="37">
        <f t="shared" ref="Z662:AA662" si="2678">L662</f>
        <v>167</v>
      </c>
      <c r="AA662" s="38">
        <f t="shared" si="2678"/>
        <v>67</v>
      </c>
      <c r="AB662" s="39">
        <f t="shared" si="36"/>
        <v>0</v>
      </c>
      <c r="AC662" s="35">
        <f t="shared" si="37"/>
        <v>1</v>
      </c>
      <c r="AD662" s="35">
        <f t="shared" si="38"/>
        <v>0.6255605381</v>
      </c>
      <c r="AE662" s="50">
        <f t="shared" ref="AE662:AF662" si="2679">O662</f>
        <v>0.2801724138</v>
      </c>
      <c r="AF662" s="50">
        <f t="shared" si="2679"/>
        <v>0.3018018018</v>
      </c>
      <c r="AG662" s="52">
        <f t="shared" si="40"/>
        <v>1</v>
      </c>
      <c r="AH662" s="42">
        <v>613.0</v>
      </c>
      <c r="AI662" s="42">
        <v>435.0</v>
      </c>
      <c r="AJ662" s="42">
        <v>172.0</v>
      </c>
      <c r="AK662" s="42">
        <v>68.0</v>
      </c>
      <c r="AL662" s="42">
        <v>0.7166666666666667</v>
      </c>
      <c r="AM662" s="42">
        <v>0.5849236641221374</v>
      </c>
      <c r="AN662" s="42">
        <v>0.47716346153846156</v>
      </c>
      <c r="AO662" s="42">
        <v>0.49710982658959535</v>
      </c>
      <c r="AP662" s="42">
        <v>0.0</v>
      </c>
      <c r="AQ662" s="35">
        <f t="shared" si="41"/>
        <v>0.7166666667</v>
      </c>
      <c r="AR662" s="35">
        <f t="shared" si="42"/>
        <v>0.5849236641</v>
      </c>
      <c r="AS662" s="30">
        <f t="shared" si="43"/>
        <v>0.5965424358</v>
      </c>
      <c r="AT662" s="30">
        <f t="shared" si="44"/>
        <v>0.2953093873</v>
      </c>
      <c r="AU662" s="30">
        <f t="shared" si="45"/>
        <v>-0.01161877167</v>
      </c>
      <c r="AV662" s="41">
        <f t="shared" si="46"/>
        <v>0.394538994</v>
      </c>
      <c r="AW662" s="42">
        <f t="shared" si="47"/>
        <v>0.5480961345</v>
      </c>
      <c r="AX662" s="42">
        <f t="shared" si="48"/>
        <v>0.5304309945</v>
      </c>
      <c r="AY662" s="36">
        <f t="shared" si="49"/>
        <v>491</v>
      </c>
      <c r="AZ662" s="37">
        <f t="shared" si="50"/>
        <v>435</v>
      </c>
      <c r="BA662" s="38">
        <f t="shared" si="51"/>
        <v>172</v>
      </c>
      <c r="BB662" s="39">
        <f t="shared" si="52"/>
        <v>68</v>
      </c>
      <c r="BC662" s="43"/>
      <c r="BD662" s="43"/>
      <c r="BE662" s="43">
        <f t="shared" si="53"/>
        <v>1</v>
      </c>
      <c r="BF662" s="43">
        <f t="shared" ref="BF662:BK662" si="2680">POWER($AQ662,BF$3)</f>
        <v>0.7166666667</v>
      </c>
      <c r="BG662" s="43">
        <f t="shared" si="2680"/>
        <v>0.5136111111</v>
      </c>
      <c r="BH662" s="43">
        <f t="shared" si="2680"/>
        <v>0.368087963</v>
      </c>
      <c r="BI662" s="43">
        <f t="shared" si="2680"/>
        <v>0.2637963735</v>
      </c>
      <c r="BJ662" s="43">
        <f t="shared" si="2680"/>
        <v>0.1890540676</v>
      </c>
      <c r="BK662" s="43">
        <f t="shared" si="2680"/>
        <v>0.1354887485</v>
      </c>
      <c r="BL662" s="43">
        <f t="shared" ref="BL662:BO662" si="2681">$AR662*BE662</f>
        <v>0.5849236641</v>
      </c>
      <c r="BM662" s="43">
        <f t="shared" si="2681"/>
        <v>0.4191952926</v>
      </c>
      <c r="BN662" s="43">
        <f t="shared" si="2681"/>
        <v>0.300423293</v>
      </c>
      <c r="BO662" s="43">
        <f t="shared" si="2681"/>
        <v>0.21530336</v>
      </c>
      <c r="BP662" s="43"/>
      <c r="BQ662" s="43"/>
      <c r="BR662" s="43"/>
      <c r="BS662" s="43"/>
      <c r="BT662" s="43"/>
      <c r="BU662" s="43"/>
      <c r="BV662" s="43"/>
      <c r="BW662" s="43"/>
      <c r="BX662" s="43"/>
    </row>
    <row r="663">
      <c r="A663" s="30"/>
      <c r="B663" s="30"/>
      <c r="C663" s="44">
        <f t="shared" si="56"/>
        <v>659</v>
      </c>
      <c r="D663" s="32">
        <f t="shared" si="14"/>
        <v>1146</v>
      </c>
      <c r="E663" s="32">
        <f t="shared" si="15"/>
        <v>1146</v>
      </c>
      <c r="F663" s="33">
        <f t="shared" si="16"/>
        <v>544</v>
      </c>
      <c r="G663" s="30">
        <f t="shared" si="17"/>
        <v>363</v>
      </c>
      <c r="H663" s="34">
        <f t="shared" si="18"/>
        <v>181</v>
      </c>
      <c r="I663" s="35">
        <f t="shared" si="19"/>
        <v>0.2361697684</v>
      </c>
      <c r="J663" s="35">
        <f t="shared" si="20"/>
        <v>0.277438095</v>
      </c>
      <c r="K663" s="36">
        <f t="shared" si="21"/>
        <v>86</v>
      </c>
      <c r="L663" s="37">
        <f t="shared" si="22"/>
        <v>277</v>
      </c>
      <c r="M663" s="38">
        <f t="shared" si="23"/>
        <v>50</v>
      </c>
      <c r="N663" s="39">
        <f t="shared" si="24"/>
        <v>131</v>
      </c>
      <c r="O663" s="35">
        <f t="shared" si="25"/>
        <v>0.2369146006</v>
      </c>
      <c r="P663" s="35">
        <f t="shared" si="26"/>
        <v>0.2762430939</v>
      </c>
      <c r="Q663" s="40">
        <f t="shared" si="27"/>
        <v>0.25</v>
      </c>
      <c r="R663" s="35">
        <f t="shared" si="28"/>
        <v>0.1529051988</v>
      </c>
      <c r="S663" s="10">
        <f t="shared" si="57"/>
        <v>0.5319765383</v>
      </c>
      <c r="T663" s="10">
        <f t="shared" si="29"/>
        <v>0.7604468242</v>
      </c>
      <c r="U663" s="10">
        <f t="shared" si="30"/>
        <v>0.7604468242</v>
      </c>
      <c r="V663" s="30">
        <f t="shared" si="31"/>
        <v>544</v>
      </c>
      <c r="W663" s="30">
        <f t="shared" si="32"/>
        <v>136</v>
      </c>
      <c r="X663" s="34">
        <f t="shared" si="33"/>
        <v>289</v>
      </c>
      <c r="Y663" s="36">
        <f t="shared" si="34"/>
        <v>239</v>
      </c>
      <c r="Z663" s="37">
        <f t="shared" ref="Z663:AA663" si="2682">L663</f>
        <v>277</v>
      </c>
      <c r="AA663" s="38">
        <f t="shared" si="2682"/>
        <v>50</v>
      </c>
      <c r="AB663" s="39">
        <f t="shared" si="36"/>
        <v>75</v>
      </c>
      <c r="AC663" s="35">
        <f t="shared" si="37"/>
        <v>0.4</v>
      </c>
      <c r="AD663" s="35">
        <f t="shared" si="38"/>
        <v>0.4631782946</v>
      </c>
      <c r="AE663" s="50">
        <f t="shared" ref="AE663:AF663" si="2683">O663</f>
        <v>0.2369146006</v>
      </c>
      <c r="AF663" s="50">
        <f t="shared" si="2683"/>
        <v>0.2762430939</v>
      </c>
      <c r="AG663" s="52">
        <f t="shared" si="40"/>
        <v>0</v>
      </c>
      <c r="AH663" s="42">
        <v>660.0</v>
      </c>
      <c r="AI663" s="42">
        <v>271.0</v>
      </c>
      <c r="AJ663" s="42">
        <v>345.0</v>
      </c>
      <c r="AK663" s="42">
        <v>70.0</v>
      </c>
      <c r="AL663" s="42">
        <v>0.8313253012048193</v>
      </c>
      <c r="AM663" s="42">
        <v>0.7089151450053706</v>
      </c>
      <c r="AN663" s="42">
        <v>0.648508430609598</v>
      </c>
      <c r="AO663" s="42">
        <v>0.6546489563567363</v>
      </c>
      <c r="AP663" s="42">
        <v>0.0</v>
      </c>
      <c r="AQ663" s="35">
        <f t="shared" si="41"/>
        <v>0.8313253012</v>
      </c>
      <c r="AR663" s="35">
        <f t="shared" si="42"/>
        <v>0.708915145</v>
      </c>
      <c r="AS663" s="30">
        <f t="shared" si="43"/>
        <v>0.6232888943</v>
      </c>
      <c r="AT663" s="30">
        <f t="shared" si="44"/>
        <v>0.3220558458</v>
      </c>
      <c r="AU663" s="30">
        <f t="shared" si="45"/>
        <v>0.08562625073</v>
      </c>
      <c r="AV663" s="41">
        <f t="shared" si="46"/>
        <v>0.4158003787</v>
      </c>
      <c r="AW663" s="42">
        <f t="shared" si="47"/>
        <v>0.6304053157</v>
      </c>
      <c r="AX663" s="42">
        <f t="shared" si="48"/>
        <v>0.7605911692</v>
      </c>
      <c r="AY663" s="36">
        <f t="shared" si="49"/>
        <v>861</v>
      </c>
      <c r="AZ663" s="37">
        <f t="shared" si="50"/>
        <v>271</v>
      </c>
      <c r="BA663" s="38">
        <f t="shared" si="51"/>
        <v>345</v>
      </c>
      <c r="BB663" s="39">
        <f t="shared" si="52"/>
        <v>70</v>
      </c>
      <c r="BC663" s="43"/>
      <c r="BD663" s="43"/>
      <c r="BE663" s="43">
        <f t="shared" si="53"/>
        <v>1</v>
      </c>
      <c r="BF663" s="43">
        <f t="shared" ref="BF663:BK663" si="2684">POWER($AQ663,BF$3)</f>
        <v>0.8313253012</v>
      </c>
      <c r="BG663" s="43">
        <f t="shared" si="2684"/>
        <v>0.6911017564</v>
      </c>
      <c r="BH663" s="43">
        <f t="shared" si="2684"/>
        <v>0.5745303758</v>
      </c>
      <c r="BI663" s="43">
        <f t="shared" si="2684"/>
        <v>0.4776216377</v>
      </c>
      <c r="BJ663" s="43">
        <f t="shared" si="2684"/>
        <v>0.3970589518</v>
      </c>
      <c r="BK663" s="43">
        <f t="shared" si="2684"/>
        <v>0.3300851527</v>
      </c>
      <c r="BL663" s="43">
        <f t="shared" ref="BL663:BO663" si="2685">$AR663*BE663</f>
        <v>0.708915145</v>
      </c>
      <c r="BM663" s="43">
        <f t="shared" si="2685"/>
        <v>0.5893390965</v>
      </c>
      <c r="BN663" s="43">
        <f t="shared" si="2685"/>
        <v>0.4899325019</v>
      </c>
      <c r="BO663" s="43">
        <f t="shared" si="2685"/>
        <v>0.4072932847</v>
      </c>
      <c r="BP663" s="43"/>
      <c r="BQ663" s="43"/>
      <c r="BR663" s="43"/>
      <c r="BS663" s="43"/>
      <c r="BT663" s="43"/>
      <c r="BU663" s="43"/>
      <c r="BV663" s="43"/>
      <c r="BW663" s="43"/>
      <c r="BX663" s="43"/>
    </row>
    <row r="664">
      <c r="A664" s="30"/>
      <c r="B664" s="30"/>
      <c r="C664" s="44">
        <f t="shared" si="56"/>
        <v>660</v>
      </c>
      <c r="D664" s="32">
        <f t="shared" si="14"/>
        <v>2157</v>
      </c>
      <c r="E664" s="32">
        <f t="shared" si="15"/>
        <v>2157</v>
      </c>
      <c r="F664" s="33">
        <f t="shared" si="16"/>
        <v>1022</v>
      </c>
      <c r="G664" s="30">
        <f t="shared" si="17"/>
        <v>783</v>
      </c>
      <c r="H664" s="34">
        <f t="shared" si="18"/>
        <v>239</v>
      </c>
      <c r="I664" s="35">
        <f t="shared" si="19"/>
        <v>0.3378830603</v>
      </c>
      <c r="J664" s="35">
        <f t="shared" si="20"/>
        <v>0.3150608446</v>
      </c>
      <c r="K664" s="36">
        <f t="shared" si="21"/>
        <v>265</v>
      </c>
      <c r="L664" s="37">
        <f t="shared" si="22"/>
        <v>518</v>
      </c>
      <c r="M664" s="38">
        <f t="shared" si="23"/>
        <v>75</v>
      </c>
      <c r="N664" s="39">
        <f t="shared" si="24"/>
        <v>164</v>
      </c>
      <c r="O664" s="35">
        <f t="shared" si="25"/>
        <v>0.3384418902</v>
      </c>
      <c r="P664" s="35">
        <f t="shared" si="26"/>
        <v>0.3138075314</v>
      </c>
      <c r="Q664" s="40">
        <f t="shared" si="27"/>
        <v>0.3326810176</v>
      </c>
      <c r="R664" s="35">
        <f t="shared" si="28"/>
        <v>0.1264755481</v>
      </c>
      <c r="S664" s="10">
        <f t="shared" si="57"/>
        <v>0.5721098772</v>
      </c>
      <c r="T664" s="10">
        <f t="shared" si="29"/>
        <v>0.8427035557</v>
      </c>
      <c r="U664" s="10">
        <f t="shared" si="30"/>
        <v>0.8427035557</v>
      </c>
      <c r="V664" s="30">
        <f t="shared" si="31"/>
        <v>1022</v>
      </c>
      <c r="W664" s="30">
        <f t="shared" si="32"/>
        <v>340</v>
      </c>
      <c r="X664" s="34">
        <f t="shared" si="33"/>
        <v>585</v>
      </c>
      <c r="Y664" s="36">
        <f t="shared" si="34"/>
        <v>510</v>
      </c>
      <c r="Z664" s="37">
        <f t="shared" ref="Z664:AA664" si="2686">L664</f>
        <v>518</v>
      </c>
      <c r="AA664" s="38">
        <f t="shared" si="2686"/>
        <v>75</v>
      </c>
      <c r="AB664" s="39">
        <f t="shared" si="36"/>
        <v>95</v>
      </c>
      <c r="AC664" s="35">
        <f t="shared" si="37"/>
        <v>0.4411764706</v>
      </c>
      <c r="AD664" s="35">
        <f t="shared" si="38"/>
        <v>0.4961089494</v>
      </c>
      <c r="AE664" s="50">
        <f t="shared" ref="AE664:AF664" si="2687">O664</f>
        <v>0.3384418902</v>
      </c>
      <c r="AF664" s="50">
        <f t="shared" si="2687"/>
        <v>0.3138075314</v>
      </c>
      <c r="AG664" s="52">
        <f t="shared" si="40"/>
        <v>0</v>
      </c>
      <c r="AH664" s="42">
        <v>211.0</v>
      </c>
      <c r="AI664" s="42">
        <v>141.0</v>
      </c>
      <c r="AJ664" s="42">
        <v>61.0</v>
      </c>
      <c r="AK664" s="42">
        <v>7.0</v>
      </c>
      <c r="AL664" s="42">
        <v>0.8970588235294118</v>
      </c>
      <c r="AM664" s="42">
        <v>0.5994318181818182</v>
      </c>
      <c r="AN664" s="42">
        <v>0.4125</v>
      </c>
      <c r="AO664" s="42">
        <v>0.4326241134751773</v>
      </c>
      <c r="AP664" s="42">
        <v>0.0</v>
      </c>
      <c r="AQ664" s="35">
        <f t="shared" si="41"/>
        <v>0.8970588235</v>
      </c>
      <c r="AR664" s="35">
        <f t="shared" si="42"/>
        <v>0.5994318182</v>
      </c>
      <c r="AS664" s="30">
        <f t="shared" si="43"/>
        <v>0.6356772113</v>
      </c>
      <c r="AT664" s="30">
        <f t="shared" si="44"/>
        <v>0.3344441628</v>
      </c>
      <c r="AU664" s="30">
        <f t="shared" si="45"/>
        <v>-0.0362453931</v>
      </c>
      <c r="AV664" s="41">
        <f t="shared" si="46"/>
        <v>0.4285374595</v>
      </c>
      <c r="AW664" s="42">
        <f t="shared" si="47"/>
        <v>0.6769665542</v>
      </c>
      <c r="AX664" s="42">
        <f t="shared" si="48"/>
        <v>0.6218591847</v>
      </c>
      <c r="AY664" s="36">
        <f t="shared" si="49"/>
        <v>232</v>
      </c>
      <c r="AZ664" s="37">
        <f t="shared" si="50"/>
        <v>141</v>
      </c>
      <c r="BA664" s="38">
        <f t="shared" si="51"/>
        <v>61</v>
      </c>
      <c r="BB664" s="39">
        <f t="shared" si="52"/>
        <v>7</v>
      </c>
      <c r="BC664" s="43"/>
      <c r="BD664" s="43"/>
      <c r="BE664" s="43">
        <f t="shared" si="53"/>
        <v>1</v>
      </c>
      <c r="BF664" s="43">
        <f t="shared" ref="BF664:BK664" si="2688">POWER($AQ664,BF$3)</f>
        <v>0.8970588235</v>
      </c>
      <c r="BG664" s="43">
        <f t="shared" si="2688"/>
        <v>0.8047145329</v>
      </c>
      <c r="BH664" s="43">
        <f t="shared" si="2688"/>
        <v>0.7218762721</v>
      </c>
      <c r="BI664" s="43">
        <f t="shared" si="2688"/>
        <v>0.6475654794</v>
      </c>
      <c r="BJ664" s="43">
        <f t="shared" si="2688"/>
        <v>0.5809043271</v>
      </c>
      <c r="BK664" s="43">
        <f t="shared" si="2688"/>
        <v>0.5211053523</v>
      </c>
      <c r="BL664" s="43">
        <f t="shared" ref="BL664:BO664" si="2689">$AR664*BE664</f>
        <v>0.5994318182</v>
      </c>
      <c r="BM664" s="43">
        <f t="shared" si="2689"/>
        <v>0.5377256016</v>
      </c>
      <c r="BN664" s="43">
        <f t="shared" si="2689"/>
        <v>0.4823714956</v>
      </c>
      <c r="BO664" s="43">
        <f t="shared" si="2689"/>
        <v>0.4327156063</v>
      </c>
      <c r="BP664" s="43"/>
      <c r="BQ664" s="43"/>
      <c r="BR664" s="43"/>
      <c r="BS664" s="43"/>
      <c r="BT664" s="43"/>
      <c r="BU664" s="43"/>
      <c r="BV664" s="43"/>
      <c r="BW664" s="43"/>
      <c r="BX664" s="43"/>
    </row>
    <row r="665">
      <c r="A665" s="30"/>
      <c r="B665" s="30"/>
      <c r="C665" s="44">
        <f t="shared" si="56"/>
        <v>661</v>
      </c>
      <c r="D665" s="32">
        <f t="shared" si="14"/>
        <v>881</v>
      </c>
      <c r="E665" s="32">
        <f t="shared" si="15"/>
        <v>881</v>
      </c>
      <c r="F665" s="33">
        <f t="shared" si="16"/>
        <v>428</v>
      </c>
      <c r="G665" s="30">
        <f t="shared" si="17"/>
        <v>234</v>
      </c>
      <c r="H665" s="34">
        <f t="shared" si="18"/>
        <v>194</v>
      </c>
      <c r="I665" s="35">
        <f t="shared" si="19"/>
        <v>0.4889821185</v>
      </c>
      <c r="J665" s="35">
        <f t="shared" si="20"/>
        <v>0.4747324928</v>
      </c>
      <c r="K665" s="36">
        <f t="shared" si="21"/>
        <v>114</v>
      </c>
      <c r="L665" s="37">
        <f t="shared" si="22"/>
        <v>120</v>
      </c>
      <c r="M665" s="38">
        <f t="shared" si="23"/>
        <v>92</v>
      </c>
      <c r="N665" s="39">
        <f t="shared" si="24"/>
        <v>102</v>
      </c>
      <c r="O665" s="35">
        <f t="shared" si="25"/>
        <v>0.4871794872</v>
      </c>
      <c r="P665" s="35">
        <f t="shared" si="26"/>
        <v>0.4742268041</v>
      </c>
      <c r="Q665" s="40">
        <f t="shared" si="27"/>
        <v>0.4813084112</v>
      </c>
      <c r="R665" s="35">
        <f t="shared" si="28"/>
        <v>0.4339622642</v>
      </c>
      <c r="S665" s="10">
        <f t="shared" si="57"/>
        <v>0.6918808455</v>
      </c>
      <c r="T665" s="10">
        <f t="shared" si="29"/>
        <v>0.8475003035</v>
      </c>
      <c r="U665" s="10">
        <f t="shared" si="30"/>
        <v>0.8475003035</v>
      </c>
      <c r="V665" s="30">
        <f t="shared" si="31"/>
        <v>428</v>
      </c>
      <c r="W665" s="30">
        <f t="shared" si="32"/>
        <v>206</v>
      </c>
      <c r="X665" s="34">
        <f t="shared" si="33"/>
        <v>296</v>
      </c>
      <c r="Y665" s="36">
        <f t="shared" si="34"/>
        <v>204</v>
      </c>
      <c r="Z665" s="37">
        <f t="shared" ref="Z665:AA665" si="2690">L665</f>
        <v>120</v>
      </c>
      <c r="AA665" s="38">
        <f t="shared" si="2690"/>
        <v>92</v>
      </c>
      <c r="AB665" s="39">
        <f t="shared" si="36"/>
        <v>37</v>
      </c>
      <c r="AC665" s="35">
        <f t="shared" si="37"/>
        <v>0.7131782946</v>
      </c>
      <c r="AD665" s="35">
        <f t="shared" si="38"/>
        <v>0.6296296296</v>
      </c>
      <c r="AE665" s="50">
        <f t="shared" ref="AE665:AF665" si="2691">O665</f>
        <v>0.4871794872</v>
      </c>
      <c r="AF665" s="50">
        <f t="shared" si="2691"/>
        <v>0.4742268041</v>
      </c>
      <c r="AG665" s="52">
        <f t="shared" si="40"/>
        <v>0</v>
      </c>
      <c r="AH665" s="42">
        <v>220.0</v>
      </c>
      <c r="AI665" s="42">
        <v>95.0</v>
      </c>
      <c r="AJ665" s="42">
        <v>117.0</v>
      </c>
      <c r="AK665" s="42">
        <v>25.0</v>
      </c>
      <c r="AL665" s="42">
        <v>0.823943661971831</v>
      </c>
      <c r="AM665" s="42">
        <v>0.6984126984126984</v>
      </c>
      <c r="AN665" s="42">
        <v>0.5601851851851852</v>
      </c>
      <c r="AO665" s="42">
        <v>0.5223214285714286</v>
      </c>
      <c r="AP665" s="42">
        <v>0.0</v>
      </c>
      <c r="AQ665" s="35">
        <f t="shared" si="41"/>
        <v>0.823943662</v>
      </c>
      <c r="AR665" s="35">
        <f t="shared" si="42"/>
        <v>0.6984126984</v>
      </c>
      <c r="AS665" s="30">
        <f t="shared" si="43"/>
        <v>0.6217615212</v>
      </c>
      <c r="AT665" s="30">
        <f t="shared" si="44"/>
        <v>0.3205284727</v>
      </c>
      <c r="AU665" s="30">
        <f t="shared" si="45"/>
        <v>0.07665117726</v>
      </c>
      <c r="AV665" s="41">
        <f t="shared" si="46"/>
        <v>0.4143951961</v>
      </c>
      <c r="AW665" s="42">
        <f t="shared" si="47"/>
        <v>0.6251486463</v>
      </c>
      <c r="AX665" s="42">
        <f t="shared" si="48"/>
        <v>0.7416888293</v>
      </c>
      <c r="AY665" s="36">
        <f t="shared" si="49"/>
        <v>273</v>
      </c>
      <c r="AZ665" s="37">
        <f t="shared" si="50"/>
        <v>95</v>
      </c>
      <c r="BA665" s="38">
        <f t="shared" si="51"/>
        <v>117</v>
      </c>
      <c r="BB665" s="39">
        <f t="shared" si="52"/>
        <v>25</v>
      </c>
      <c r="BC665" s="43"/>
      <c r="BD665" s="43"/>
      <c r="BE665" s="43">
        <f t="shared" si="53"/>
        <v>1</v>
      </c>
      <c r="BF665" s="43">
        <f t="shared" ref="BF665:BK665" si="2692">POWER($AQ665,BF$3)</f>
        <v>0.823943662</v>
      </c>
      <c r="BG665" s="43">
        <f t="shared" si="2692"/>
        <v>0.6788831581</v>
      </c>
      <c r="BH665" s="43">
        <f t="shared" si="2692"/>
        <v>0.5593614753</v>
      </c>
      <c r="BI665" s="43">
        <f t="shared" si="2692"/>
        <v>0.4608823424</v>
      </c>
      <c r="BJ665" s="43">
        <f t="shared" si="2692"/>
        <v>0.3797410849</v>
      </c>
      <c r="BK665" s="43">
        <f t="shared" si="2692"/>
        <v>0.3128852601</v>
      </c>
      <c r="BL665" s="43">
        <f t="shared" ref="BL665:BO665" si="2693">$AR665*BE665</f>
        <v>0.6984126984</v>
      </c>
      <c r="BM665" s="43">
        <f t="shared" si="2693"/>
        <v>0.5754527163</v>
      </c>
      <c r="BN665" s="43">
        <f t="shared" si="2693"/>
        <v>0.4741406184</v>
      </c>
      <c r="BO665" s="43">
        <f t="shared" si="2693"/>
        <v>0.3906651574</v>
      </c>
      <c r="BP665" s="43"/>
      <c r="BQ665" s="43"/>
      <c r="BR665" s="43"/>
      <c r="BS665" s="43"/>
      <c r="BT665" s="43"/>
      <c r="BU665" s="43"/>
      <c r="BV665" s="43"/>
      <c r="BW665" s="43"/>
      <c r="BX665" s="43"/>
    </row>
    <row r="666">
      <c r="A666" s="30"/>
      <c r="B666" s="30"/>
      <c r="C666" s="44">
        <f t="shared" si="56"/>
        <v>662</v>
      </c>
      <c r="D666" s="32">
        <f t="shared" si="14"/>
        <v>639</v>
      </c>
      <c r="E666" s="32">
        <f t="shared" si="15"/>
        <v>639</v>
      </c>
      <c r="F666" s="33">
        <f t="shared" si="16"/>
        <v>362</v>
      </c>
      <c r="G666" s="30">
        <f t="shared" si="17"/>
        <v>270</v>
      </c>
      <c r="H666" s="34">
        <f t="shared" si="18"/>
        <v>92</v>
      </c>
      <c r="I666" s="35">
        <f t="shared" si="19"/>
        <v>0.4093694524</v>
      </c>
      <c r="J666" s="35">
        <f t="shared" si="20"/>
        <v>0.4631042658</v>
      </c>
      <c r="K666" s="36">
        <f t="shared" si="21"/>
        <v>111</v>
      </c>
      <c r="L666" s="37">
        <f t="shared" si="22"/>
        <v>159</v>
      </c>
      <c r="M666" s="38">
        <f t="shared" si="23"/>
        <v>43</v>
      </c>
      <c r="N666" s="39">
        <f t="shared" si="24"/>
        <v>49</v>
      </c>
      <c r="O666" s="35">
        <f t="shared" si="25"/>
        <v>0.4111111111</v>
      </c>
      <c r="P666" s="35">
        <f t="shared" si="26"/>
        <v>0.4673913043</v>
      </c>
      <c r="Q666" s="40">
        <f t="shared" si="27"/>
        <v>0.4254143646</v>
      </c>
      <c r="R666" s="35">
        <f t="shared" si="28"/>
        <v>0.2128712871</v>
      </c>
      <c r="S666" s="10">
        <f t="shared" si="57"/>
        <v>0.4181333271</v>
      </c>
      <c r="T666" s="10">
        <f t="shared" si="29"/>
        <v>0.5364626852</v>
      </c>
      <c r="U666" s="10">
        <f t="shared" si="30"/>
        <v>0.5364626852</v>
      </c>
      <c r="V666" s="30">
        <f t="shared" si="31"/>
        <v>362</v>
      </c>
      <c r="W666" s="30">
        <f t="shared" si="32"/>
        <v>154</v>
      </c>
      <c r="X666" s="34">
        <f t="shared" si="33"/>
        <v>154</v>
      </c>
      <c r="Y666" s="36">
        <f t="shared" si="34"/>
        <v>111</v>
      </c>
      <c r="Z666" s="37">
        <f t="shared" ref="Z666:AA666" si="2694">L666</f>
        <v>159</v>
      </c>
      <c r="AA666" s="38">
        <f t="shared" si="2694"/>
        <v>43</v>
      </c>
      <c r="AB666" s="39">
        <f t="shared" si="36"/>
        <v>96</v>
      </c>
      <c r="AC666" s="35">
        <f t="shared" si="37"/>
        <v>0.309352518</v>
      </c>
      <c r="AD666" s="35">
        <f t="shared" si="38"/>
        <v>0.4111111111</v>
      </c>
      <c r="AE666" s="50">
        <f t="shared" ref="AE666:AF666" si="2695">O666</f>
        <v>0.4111111111</v>
      </c>
      <c r="AF666" s="50">
        <f t="shared" si="2695"/>
        <v>0.4673913043</v>
      </c>
      <c r="AG666" s="52">
        <f t="shared" si="40"/>
        <v>0</v>
      </c>
      <c r="AH666" s="42">
        <v>854.0</v>
      </c>
      <c r="AI666" s="42">
        <v>744.0</v>
      </c>
      <c r="AJ666" s="42">
        <v>194.0</v>
      </c>
      <c r="AK666" s="42">
        <v>105.0</v>
      </c>
      <c r="AL666" s="42">
        <v>0.6488294314381271</v>
      </c>
      <c r="AM666" s="42">
        <v>0.5344180225281602</v>
      </c>
      <c r="AN666" s="42">
        <v>0.3716216216216216</v>
      </c>
      <c r="AO666" s="42">
        <v>0.40842105263157896</v>
      </c>
      <c r="AP666" s="42">
        <v>0.0</v>
      </c>
      <c r="AQ666" s="35">
        <f t="shared" si="41"/>
        <v>0.6488294314</v>
      </c>
      <c r="AR666" s="35">
        <f t="shared" si="42"/>
        <v>0.5344180225</v>
      </c>
      <c r="AS666" s="30">
        <f t="shared" si="43"/>
        <v>0.5777571087</v>
      </c>
      <c r="AT666" s="30">
        <f t="shared" si="44"/>
        <v>0.2765240602</v>
      </c>
      <c r="AU666" s="30">
        <f t="shared" si="45"/>
        <v>-0.0433390862</v>
      </c>
      <c r="AV666" s="41">
        <f t="shared" si="46"/>
        <v>0.3825207313</v>
      </c>
      <c r="AW666" s="42">
        <f t="shared" si="47"/>
        <v>0.4987209575</v>
      </c>
      <c r="AX666" s="42">
        <f t="shared" si="48"/>
        <v>0.4328283618</v>
      </c>
      <c r="AY666" s="36">
        <f t="shared" si="49"/>
        <v>568</v>
      </c>
      <c r="AZ666" s="37">
        <f t="shared" si="50"/>
        <v>744</v>
      </c>
      <c r="BA666" s="38">
        <f t="shared" si="51"/>
        <v>194</v>
      </c>
      <c r="BB666" s="39">
        <f t="shared" si="52"/>
        <v>105</v>
      </c>
      <c r="BC666" s="43"/>
      <c r="BD666" s="43"/>
      <c r="BE666" s="43">
        <f t="shared" si="53"/>
        <v>1</v>
      </c>
      <c r="BF666" s="43">
        <f t="shared" ref="BF666:BK666" si="2696">POWER($AQ666,BF$3)</f>
        <v>0.6488294314</v>
      </c>
      <c r="BG666" s="43">
        <f t="shared" si="2696"/>
        <v>0.4209796311</v>
      </c>
      <c r="BH666" s="43">
        <f t="shared" si="2696"/>
        <v>0.2731439747</v>
      </c>
      <c r="BI666" s="43">
        <f t="shared" si="2696"/>
        <v>0.1772238498</v>
      </c>
      <c r="BJ666" s="43">
        <f t="shared" si="2696"/>
        <v>0.1149880497</v>
      </c>
      <c r="BK666" s="43">
        <f t="shared" si="2696"/>
        <v>0.07460763091</v>
      </c>
      <c r="BL666" s="43">
        <f t="shared" ref="BL666:BO666" si="2697">$AR666*BE666</f>
        <v>0.5344180225</v>
      </c>
      <c r="BM666" s="43">
        <f t="shared" si="2697"/>
        <v>0.3467461417</v>
      </c>
      <c r="BN666" s="43">
        <f t="shared" si="2697"/>
        <v>0.224979102</v>
      </c>
      <c r="BO666" s="43">
        <f t="shared" si="2697"/>
        <v>0.1459730628</v>
      </c>
      <c r="BP666" s="43"/>
      <c r="BQ666" s="43"/>
      <c r="BR666" s="43"/>
      <c r="BS666" s="43"/>
      <c r="BT666" s="43"/>
      <c r="BU666" s="43"/>
      <c r="BV666" s="43"/>
      <c r="BW666" s="43"/>
      <c r="BX666" s="43"/>
    </row>
    <row r="667">
      <c r="A667" s="30"/>
      <c r="B667" s="30"/>
      <c r="C667" s="44">
        <f t="shared" si="56"/>
        <v>663</v>
      </c>
      <c r="D667" s="32">
        <f t="shared" si="14"/>
        <v>787</v>
      </c>
      <c r="E667" s="32">
        <f t="shared" si="15"/>
        <v>787</v>
      </c>
      <c r="F667" s="33">
        <f t="shared" si="16"/>
        <v>315</v>
      </c>
      <c r="G667" s="30">
        <f t="shared" si="17"/>
        <v>171</v>
      </c>
      <c r="H667" s="34">
        <f t="shared" si="18"/>
        <v>144</v>
      </c>
      <c r="I667" s="35">
        <f t="shared" si="19"/>
        <v>0.4457101558</v>
      </c>
      <c r="J667" s="35">
        <f t="shared" si="20"/>
        <v>0.4795801373</v>
      </c>
      <c r="K667" s="36">
        <f t="shared" si="21"/>
        <v>76</v>
      </c>
      <c r="L667" s="37">
        <f t="shared" si="22"/>
        <v>95</v>
      </c>
      <c r="M667" s="38">
        <f t="shared" si="23"/>
        <v>69</v>
      </c>
      <c r="N667" s="39">
        <f t="shared" si="24"/>
        <v>75</v>
      </c>
      <c r="O667" s="35">
        <f t="shared" si="25"/>
        <v>0.4444444444</v>
      </c>
      <c r="P667" s="35">
        <f t="shared" si="26"/>
        <v>0.4791666667</v>
      </c>
      <c r="Q667" s="40">
        <f t="shared" si="27"/>
        <v>0.4603174603</v>
      </c>
      <c r="R667" s="35">
        <f t="shared" si="28"/>
        <v>0.4207317073</v>
      </c>
      <c r="S667" s="10">
        <f t="shared" si="57"/>
        <v>0.7572136887</v>
      </c>
      <c r="T667" s="10">
        <f t="shared" si="29"/>
        <v>0.9628453114</v>
      </c>
      <c r="U667" s="10">
        <f t="shared" si="30"/>
        <v>0.9628453114</v>
      </c>
      <c r="V667" s="30">
        <f t="shared" si="31"/>
        <v>315</v>
      </c>
      <c r="W667" s="30">
        <f t="shared" si="32"/>
        <v>145</v>
      </c>
      <c r="X667" s="34">
        <f t="shared" si="33"/>
        <v>239</v>
      </c>
      <c r="Y667" s="36">
        <f t="shared" si="34"/>
        <v>170</v>
      </c>
      <c r="Z667" s="37">
        <f t="shared" ref="Z667:AA667" si="2698">L667</f>
        <v>95</v>
      </c>
      <c r="AA667" s="38">
        <f t="shared" si="2698"/>
        <v>69</v>
      </c>
      <c r="AB667" s="39">
        <f t="shared" si="36"/>
        <v>7</v>
      </c>
      <c r="AC667" s="35">
        <f t="shared" si="37"/>
        <v>0.9078947368</v>
      </c>
      <c r="AD667" s="35">
        <f t="shared" si="38"/>
        <v>0.641509434</v>
      </c>
      <c r="AE667" s="50">
        <f t="shared" ref="AE667:AF667" si="2699">O667</f>
        <v>0.4444444444</v>
      </c>
      <c r="AF667" s="50">
        <f t="shared" si="2699"/>
        <v>0.4791666667</v>
      </c>
      <c r="AG667" s="52">
        <f t="shared" si="40"/>
        <v>0</v>
      </c>
      <c r="AH667" s="42">
        <v>101.0</v>
      </c>
      <c r="AI667" s="42">
        <v>142.0</v>
      </c>
      <c r="AJ667" s="42">
        <v>10.0</v>
      </c>
      <c r="AK667" s="42">
        <v>42.0</v>
      </c>
      <c r="AL667" s="42">
        <v>0.19230769230769232</v>
      </c>
      <c r="AM667" s="42">
        <v>0.4156378600823045</v>
      </c>
      <c r="AN667" s="42">
        <v>0.297029702970297</v>
      </c>
      <c r="AO667" s="42">
        <v>0.2857142857142857</v>
      </c>
      <c r="AP667" s="42">
        <v>0.0</v>
      </c>
      <c r="AQ667" s="35">
        <f t="shared" si="41"/>
        <v>0.1923076923</v>
      </c>
      <c r="AR667" s="35">
        <f t="shared" si="42"/>
        <v>0.4156378601</v>
      </c>
      <c r="AS667" s="30">
        <f t="shared" si="43"/>
        <v>0.3997683137</v>
      </c>
      <c r="AT667" s="30">
        <f t="shared" si="44"/>
        <v>0.09853526523</v>
      </c>
      <c r="AU667" s="30">
        <f t="shared" si="45"/>
        <v>0.01586954638</v>
      </c>
      <c r="AV667" s="41">
        <f t="shared" si="46"/>
        <v>0.3118929999</v>
      </c>
      <c r="AW667" s="42">
        <f t="shared" si="47"/>
        <v>0.1527930741</v>
      </c>
      <c r="AX667" s="42">
        <f t="shared" si="48"/>
        <v>0.1769210772</v>
      </c>
      <c r="AY667" s="36">
        <f t="shared" si="49"/>
        <v>31</v>
      </c>
      <c r="AZ667" s="37">
        <f t="shared" si="50"/>
        <v>142</v>
      </c>
      <c r="BA667" s="38">
        <f t="shared" si="51"/>
        <v>10</v>
      </c>
      <c r="BB667" s="39">
        <f t="shared" si="52"/>
        <v>42</v>
      </c>
      <c r="BC667" s="43"/>
      <c r="BD667" s="43"/>
      <c r="BE667" s="43">
        <f t="shared" si="53"/>
        <v>1</v>
      </c>
      <c r="BF667" s="43">
        <f t="shared" ref="BF667:BK667" si="2700">POWER($AQ667,BF$3)</f>
        <v>0.1923076923</v>
      </c>
      <c r="BG667" s="43">
        <f t="shared" si="2700"/>
        <v>0.03698224852</v>
      </c>
      <c r="BH667" s="43">
        <f t="shared" si="2700"/>
        <v>0.007111970869</v>
      </c>
      <c r="BI667" s="43">
        <f t="shared" si="2700"/>
        <v>0.001367686706</v>
      </c>
      <c r="BJ667" s="43">
        <f t="shared" si="2700"/>
        <v>0.0002630166742</v>
      </c>
      <c r="BK667" s="43">
        <f t="shared" si="2700"/>
        <v>0.00005058012965</v>
      </c>
      <c r="BL667" s="43">
        <f t="shared" ref="BL667:BO667" si="2701">$AR667*BE667</f>
        <v>0.4156378601</v>
      </c>
      <c r="BM667" s="43">
        <f t="shared" si="2701"/>
        <v>0.07993035771</v>
      </c>
      <c r="BN667" s="43">
        <f t="shared" si="2701"/>
        <v>0.01537122264</v>
      </c>
      <c r="BO667" s="43">
        <f t="shared" si="2701"/>
        <v>0.002956004353</v>
      </c>
      <c r="BP667" s="43"/>
      <c r="BQ667" s="43"/>
      <c r="BR667" s="43"/>
      <c r="BS667" s="43"/>
      <c r="BT667" s="43"/>
      <c r="BU667" s="43"/>
      <c r="BV667" s="43"/>
      <c r="BW667" s="43"/>
      <c r="BX667" s="43"/>
    </row>
    <row r="668">
      <c r="A668" s="30"/>
      <c r="B668" s="30"/>
      <c r="C668" s="44">
        <f t="shared" si="56"/>
        <v>664</v>
      </c>
      <c r="D668" s="32">
        <f t="shared" si="14"/>
        <v>3340</v>
      </c>
      <c r="E668" s="32">
        <f t="shared" si="15"/>
        <v>3340</v>
      </c>
      <c r="F668" s="33">
        <f t="shared" si="16"/>
        <v>1564</v>
      </c>
      <c r="G668" s="30">
        <f t="shared" si="17"/>
        <v>1043</v>
      </c>
      <c r="H668" s="34">
        <f t="shared" si="18"/>
        <v>521</v>
      </c>
      <c r="I668" s="35">
        <f t="shared" si="19"/>
        <v>0.4991239135</v>
      </c>
      <c r="J668" s="35">
        <f t="shared" si="20"/>
        <v>0.48325642</v>
      </c>
      <c r="K668" s="36">
        <f t="shared" si="21"/>
        <v>521</v>
      </c>
      <c r="L668" s="37">
        <f t="shared" si="22"/>
        <v>522</v>
      </c>
      <c r="M668" s="38">
        <f t="shared" si="23"/>
        <v>252</v>
      </c>
      <c r="N668" s="39">
        <f t="shared" si="24"/>
        <v>269</v>
      </c>
      <c r="O668" s="35">
        <f t="shared" si="25"/>
        <v>0.4995206136</v>
      </c>
      <c r="P668" s="35">
        <f t="shared" si="26"/>
        <v>0.4836852207</v>
      </c>
      <c r="Q668" s="40">
        <f t="shared" si="27"/>
        <v>0.4942455243</v>
      </c>
      <c r="R668" s="35">
        <f t="shared" si="28"/>
        <v>0.3255813953</v>
      </c>
      <c r="S668" s="10">
        <f t="shared" si="57"/>
        <v>0.5169531172</v>
      </c>
      <c r="T668" s="10">
        <f t="shared" si="29"/>
        <v>0.6282494868</v>
      </c>
      <c r="U668" s="10">
        <f t="shared" si="30"/>
        <v>0.6282494868</v>
      </c>
      <c r="V668" s="30">
        <f t="shared" si="31"/>
        <v>1564</v>
      </c>
      <c r="W668" s="30">
        <f t="shared" si="32"/>
        <v>773</v>
      </c>
      <c r="X668" s="34">
        <f t="shared" si="33"/>
        <v>809</v>
      </c>
      <c r="Y668" s="36">
        <f t="shared" si="34"/>
        <v>557</v>
      </c>
      <c r="Z668" s="37">
        <f t="shared" ref="Z668:AA668" si="2702">L668</f>
        <v>522</v>
      </c>
      <c r="AA668" s="38">
        <f t="shared" si="2702"/>
        <v>252</v>
      </c>
      <c r="AB668" s="39">
        <f t="shared" si="36"/>
        <v>330</v>
      </c>
      <c r="AC668" s="35">
        <f t="shared" si="37"/>
        <v>0.4329896907</v>
      </c>
      <c r="AD668" s="35">
        <f t="shared" si="38"/>
        <v>0.516218721</v>
      </c>
      <c r="AE668" s="50">
        <f t="shared" ref="AE668:AF668" si="2703">O668</f>
        <v>0.4995206136</v>
      </c>
      <c r="AF668" s="50">
        <f t="shared" si="2703"/>
        <v>0.4836852207</v>
      </c>
      <c r="AG668" s="52">
        <f t="shared" si="40"/>
        <v>0</v>
      </c>
      <c r="AH668" s="42">
        <v>370.0</v>
      </c>
      <c r="AI668" s="42">
        <v>233.0</v>
      </c>
      <c r="AJ668" s="42">
        <v>177.0</v>
      </c>
      <c r="AK668" s="42">
        <v>54.0</v>
      </c>
      <c r="AL668" s="42">
        <v>0.7662337662337663</v>
      </c>
      <c r="AM668" s="42">
        <v>0.6135986733001658</v>
      </c>
      <c r="AN668" s="42">
        <v>0.40561224489795916</v>
      </c>
      <c r="AO668" s="42">
        <v>0.4621409921671018</v>
      </c>
      <c r="AP668" s="42">
        <v>0.0</v>
      </c>
      <c r="AQ668" s="35">
        <f t="shared" si="41"/>
        <v>0.7662337662</v>
      </c>
      <c r="AR668" s="35">
        <f t="shared" si="42"/>
        <v>0.6135986733</v>
      </c>
      <c r="AS668" s="30">
        <f t="shared" si="43"/>
        <v>0.6088906952</v>
      </c>
      <c r="AT668" s="30">
        <f t="shared" si="44"/>
        <v>0.3076576468</v>
      </c>
      <c r="AU668" s="30">
        <f t="shared" si="45"/>
        <v>0.004707978051</v>
      </c>
      <c r="AV668" s="41">
        <f t="shared" si="46"/>
        <v>0.40358273</v>
      </c>
      <c r="AW668" s="42">
        <f t="shared" si="47"/>
        <v>0.5838524694</v>
      </c>
      <c r="AX668" s="42">
        <f t="shared" si="48"/>
        <v>0.5910104629</v>
      </c>
      <c r="AY668" s="36">
        <f t="shared" si="49"/>
        <v>337</v>
      </c>
      <c r="AZ668" s="37">
        <f t="shared" si="50"/>
        <v>233</v>
      </c>
      <c r="BA668" s="38">
        <f t="shared" si="51"/>
        <v>177</v>
      </c>
      <c r="BB668" s="39">
        <f t="shared" si="52"/>
        <v>54</v>
      </c>
      <c r="BC668" s="43"/>
      <c r="BD668" s="43"/>
      <c r="BE668" s="43">
        <f t="shared" si="53"/>
        <v>1</v>
      </c>
      <c r="BF668" s="43">
        <f t="shared" ref="BF668:BK668" si="2704">POWER($AQ668,BF$3)</f>
        <v>0.7662337662</v>
      </c>
      <c r="BG668" s="43">
        <f t="shared" si="2704"/>
        <v>0.5871141845</v>
      </c>
      <c r="BH668" s="43">
        <f t="shared" si="2704"/>
        <v>0.4498667128</v>
      </c>
      <c r="BI668" s="43">
        <f t="shared" si="2704"/>
        <v>0.3447030657</v>
      </c>
      <c r="BJ668" s="43">
        <f t="shared" si="2704"/>
        <v>0.2641231282</v>
      </c>
      <c r="BK668" s="43">
        <f t="shared" si="2704"/>
        <v>0.2023800593</v>
      </c>
      <c r="BL668" s="43">
        <f t="shared" ref="BL668:BO668" si="2705">$AR668*BE668</f>
        <v>0.6135986733</v>
      </c>
      <c r="BM668" s="43">
        <f t="shared" si="2705"/>
        <v>0.4701600224</v>
      </c>
      <c r="BN668" s="43">
        <f t="shared" si="2705"/>
        <v>0.3602524847</v>
      </c>
      <c r="BO668" s="43">
        <f t="shared" si="2705"/>
        <v>0.2760376181</v>
      </c>
      <c r="BP668" s="43"/>
      <c r="BQ668" s="43"/>
      <c r="BR668" s="43"/>
      <c r="BS668" s="43"/>
      <c r="BT668" s="43"/>
      <c r="BU668" s="43"/>
      <c r="BV668" s="43"/>
      <c r="BW668" s="43"/>
      <c r="BX668" s="43"/>
    </row>
    <row r="669">
      <c r="A669" s="30"/>
      <c r="B669" s="30"/>
      <c r="C669" s="44">
        <f t="shared" si="56"/>
        <v>665</v>
      </c>
      <c r="D669" s="32">
        <f t="shared" si="14"/>
        <v>1415</v>
      </c>
      <c r="E669" s="32">
        <f t="shared" si="15"/>
        <v>1415</v>
      </c>
      <c r="F669" s="33">
        <f t="shared" si="16"/>
        <v>712</v>
      </c>
      <c r="G669" s="30">
        <f t="shared" si="17"/>
        <v>486</v>
      </c>
      <c r="H669" s="34">
        <f t="shared" si="18"/>
        <v>226</v>
      </c>
      <c r="I669" s="35">
        <f t="shared" si="19"/>
        <v>0.1208058481</v>
      </c>
      <c r="J669" s="35">
        <f t="shared" si="20"/>
        <v>0.09467859013</v>
      </c>
      <c r="K669" s="36">
        <f t="shared" si="21"/>
        <v>59</v>
      </c>
      <c r="L669" s="37">
        <f t="shared" si="22"/>
        <v>427</v>
      </c>
      <c r="M669" s="38">
        <f t="shared" si="23"/>
        <v>21</v>
      </c>
      <c r="N669" s="39">
        <f t="shared" si="24"/>
        <v>205</v>
      </c>
      <c r="O669" s="35">
        <f t="shared" si="25"/>
        <v>0.121399177</v>
      </c>
      <c r="P669" s="35">
        <f t="shared" si="26"/>
        <v>0.09292035398</v>
      </c>
      <c r="Q669" s="40">
        <f t="shared" si="27"/>
        <v>0.1123595506</v>
      </c>
      <c r="R669" s="35">
        <f t="shared" si="28"/>
        <v>0.046875</v>
      </c>
      <c r="S669" s="10">
        <f t="shared" si="57"/>
        <v>0.2888878135</v>
      </c>
      <c r="T669" s="10">
        <f t="shared" si="29"/>
        <v>0.4279923173</v>
      </c>
      <c r="U669" s="10">
        <f t="shared" si="30"/>
        <v>0.4279923173</v>
      </c>
      <c r="V669" s="30">
        <f t="shared" si="31"/>
        <v>712</v>
      </c>
      <c r="W669" s="30">
        <f t="shared" si="32"/>
        <v>80</v>
      </c>
      <c r="X669" s="34">
        <f t="shared" si="33"/>
        <v>206</v>
      </c>
      <c r="Y669" s="36">
        <f t="shared" si="34"/>
        <v>185</v>
      </c>
      <c r="Z669" s="37">
        <f t="shared" ref="Z669:AA669" si="2706">L669</f>
        <v>427</v>
      </c>
      <c r="AA669" s="38">
        <f t="shared" si="2706"/>
        <v>21</v>
      </c>
      <c r="AB669" s="39">
        <f t="shared" si="36"/>
        <v>247</v>
      </c>
      <c r="AC669" s="35">
        <f t="shared" si="37"/>
        <v>0.07835820896</v>
      </c>
      <c r="AD669" s="35">
        <f t="shared" si="38"/>
        <v>0.3022875817</v>
      </c>
      <c r="AE669" s="50">
        <f t="shared" ref="AE669:AF669" si="2707">O669</f>
        <v>0.121399177</v>
      </c>
      <c r="AF669" s="50">
        <f t="shared" si="2707"/>
        <v>0.09292035398</v>
      </c>
      <c r="AG669" s="52">
        <f t="shared" si="40"/>
        <v>0</v>
      </c>
      <c r="AH669" s="42">
        <v>932.0</v>
      </c>
      <c r="AI669" s="42">
        <v>671.0</v>
      </c>
      <c r="AJ669" s="42">
        <v>256.0</v>
      </c>
      <c r="AK669" s="42">
        <v>43.0</v>
      </c>
      <c r="AL669" s="42">
        <v>0.8561872909698997</v>
      </c>
      <c r="AM669" s="42">
        <v>0.5814098565190269</v>
      </c>
      <c r="AN669" s="42">
        <v>0.3681732580037665</v>
      </c>
      <c r="AO669" s="42">
        <v>0.4</v>
      </c>
      <c r="AP669" s="42">
        <v>0.0</v>
      </c>
      <c r="AQ669" s="35">
        <f t="shared" si="41"/>
        <v>0.856187291</v>
      </c>
      <c r="AR669" s="35">
        <f t="shared" si="42"/>
        <v>0.5814098565</v>
      </c>
      <c r="AS669" s="30">
        <f t="shared" si="43"/>
        <v>0.6282321198</v>
      </c>
      <c r="AT669" s="30">
        <f t="shared" si="44"/>
        <v>0.3269990713</v>
      </c>
      <c r="AU669" s="30">
        <f t="shared" si="45"/>
        <v>-0.04682226327</v>
      </c>
      <c r="AV669" s="41">
        <f t="shared" si="46"/>
        <v>0.4205703902</v>
      </c>
      <c r="AW669" s="42">
        <f t="shared" si="47"/>
        <v>0.6480683104</v>
      </c>
      <c r="AX669" s="42">
        <f t="shared" si="48"/>
        <v>0.5768799044</v>
      </c>
      <c r="AY669" s="36">
        <f t="shared" si="49"/>
        <v>915</v>
      </c>
      <c r="AZ669" s="37">
        <f t="shared" si="50"/>
        <v>671</v>
      </c>
      <c r="BA669" s="38">
        <f t="shared" si="51"/>
        <v>256</v>
      </c>
      <c r="BB669" s="39">
        <f t="shared" si="52"/>
        <v>43</v>
      </c>
      <c r="BC669" s="43"/>
      <c r="BD669" s="43"/>
      <c r="BE669" s="43">
        <f t="shared" si="53"/>
        <v>1</v>
      </c>
      <c r="BF669" s="43">
        <f t="shared" ref="BF669:BK669" si="2708">POWER($AQ669,BF$3)</f>
        <v>0.856187291</v>
      </c>
      <c r="BG669" s="43">
        <f t="shared" si="2708"/>
        <v>0.7330566772</v>
      </c>
      <c r="BH669" s="43">
        <f t="shared" si="2708"/>
        <v>0.6276338106</v>
      </c>
      <c r="BI669" s="43">
        <f t="shared" si="2708"/>
        <v>0.537372092</v>
      </c>
      <c r="BJ669" s="43">
        <f t="shared" si="2708"/>
        <v>0.4600911557</v>
      </c>
      <c r="BK669" s="43">
        <f t="shared" si="2708"/>
        <v>0.3939242002</v>
      </c>
      <c r="BL669" s="43">
        <f t="shared" ref="BL669:BO669" si="2709">$AR669*BE669</f>
        <v>0.5814098565</v>
      </c>
      <c r="BM669" s="43">
        <f t="shared" si="2709"/>
        <v>0.49779573</v>
      </c>
      <c r="BN669" s="43">
        <f t="shared" si="2709"/>
        <v>0.4262063775</v>
      </c>
      <c r="BO669" s="43">
        <f t="shared" si="2709"/>
        <v>0.3649124838</v>
      </c>
      <c r="BP669" s="43"/>
      <c r="BQ669" s="43"/>
      <c r="BR669" s="43"/>
      <c r="BS669" s="43"/>
      <c r="BT669" s="43"/>
      <c r="BU669" s="43"/>
      <c r="BV669" s="43"/>
      <c r="BW669" s="43"/>
      <c r="BX669" s="43"/>
    </row>
    <row r="670">
      <c r="A670" s="30"/>
      <c r="B670" s="30"/>
      <c r="C670" s="44">
        <f t="shared" si="56"/>
        <v>666</v>
      </c>
      <c r="D670" s="32">
        <f t="shared" si="14"/>
        <v>1503</v>
      </c>
      <c r="E670" s="32">
        <f t="shared" si="15"/>
        <v>1503</v>
      </c>
      <c r="F670" s="33">
        <f t="shared" si="16"/>
        <v>824</v>
      </c>
      <c r="G670" s="30">
        <f t="shared" si="17"/>
        <v>491</v>
      </c>
      <c r="H670" s="34">
        <f t="shared" si="18"/>
        <v>333</v>
      </c>
      <c r="I670" s="35">
        <f t="shared" si="19"/>
        <v>0.5162821451</v>
      </c>
      <c r="J670" s="35">
        <f t="shared" si="20"/>
        <v>0.5453397223</v>
      </c>
      <c r="K670" s="36">
        <f t="shared" si="21"/>
        <v>253</v>
      </c>
      <c r="L670" s="37">
        <f t="shared" si="22"/>
        <v>238</v>
      </c>
      <c r="M670" s="38">
        <f t="shared" si="23"/>
        <v>182</v>
      </c>
      <c r="N670" s="39">
        <f t="shared" si="24"/>
        <v>151</v>
      </c>
      <c r="O670" s="35">
        <f t="shared" si="25"/>
        <v>0.5152749491</v>
      </c>
      <c r="P670" s="35">
        <f t="shared" si="26"/>
        <v>0.5465465465</v>
      </c>
      <c r="Q670" s="40">
        <f t="shared" si="27"/>
        <v>0.5279126214</v>
      </c>
      <c r="R670" s="35">
        <f t="shared" si="28"/>
        <v>0.4333333333</v>
      </c>
      <c r="S670" s="10">
        <f t="shared" si="57"/>
        <v>0.7287637775</v>
      </c>
      <c r="T670" s="10">
        <f t="shared" si="29"/>
        <v>0.9083559194</v>
      </c>
      <c r="U670" s="10">
        <f t="shared" si="30"/>
        <v>0.9083559194</v>
      </c>
      <c r="V670" s="30">
        <f t="shared" si="31"/>
        <v>824</v>
      </c>
      <c r="W670" s="30">
        <f t="shared" si="32"/>
        <v>435</v>
      </c>
      <c r="X670" s="34">
        <f t="shared" si="33"/>
        <v>601</v>
      </c>
      <c r="Y670" s="36">
        <f t="shared" si="34"/>
        <v>419</v>
      </c>
      <c r="Z670" s="37">
        <f t="shared" ref="Z670:AA670" si="2710">L670</f>
        <v>238</v>
      </c>
      <c r="AA670" s="38">
        <f t="shared" si="2710"/>
        <v>182</v>
      </c>
      <c r="AB670" s="39">
        <f t="shared" si="36"/>
        <v>42</v>
      </c>
      <c r="AC670" s="35">
        <f t="shared" si="37"/>
        <v>0.8125</v>
      </c>
      <c r="AD670" s="35">
        <f t="shared" si="38"/>
        <v>0.6377473364</v>
      </c>
      <c r="AE670" s="50">
        <f t="shared" ref="AE670:AF670" si="2711">O670</f>
        <v>0.5152749491</v>
      </c>
      <c r="AF670" s="50">
        <f t="shared" si="2711"/>
        <v>0.5465465465</v>
      </c>
      <c r="AG670" s="52">
        <f t="shared" si="40"/>
        <v>0</v>
      </c>
      <c r="AH670" s="42">
        <v>257.0</v>
      </c>
      <c r="AI670" s="42">
        <v>220.0</v>
      </c>
      <c r="AJ670" s="42">
        <v>52.0</v>
      </c>
      <c r="AK670" s="42">
        <v>35.0</v>
      </c>
      <c r="AL670" s="42">
        <v>0.5977011494252874</v>
      </c>
      <c r="AM670" s="42">
        <v>0.5387840670859538</v>
      </c>
      <c r="AN670" s="42">
        <v>0.3888888888888889</v>
      </c>
      <c r="AO670" s="42">
        <v>0.37410071942446044</v>
      </c>
      <c r="AP670" s="42">
        <v>0.0</v>
      </c>
      <c r="AQ670" s="35">
        <f t="shared" si="41"/>
        <v>0.5977011494</v>
      </c>
      <c r="AR670" s="35">
        <f t="shared" si="42"/>
        <v>0.5387840671</v>
      </c>
      <c r="AS670" s="30">
        <f t="shared" si="43"/>
        <v>0.5621968307</v>
      </c>
      <c r="AT670" s="30">
        <f t="shared" si="44"/>
        <v>0.2609637822</v>
      </c>
      <c r="AU670" s="30">
        <f t="shared" si="45"/>
        <v>-0.02341276362</v>
      </c>
      <c r="AV670" s="41">
        <f t="shared" si="46"/>
        <v>0.3737328978</v>
      </c>
      <c r="AW670" s="42">
        <f t="shared" si="47"/>
        <v>0.4611663256</v>
      </c>
      <c r="AX670" s="42">
        <f t="shared" si="48"/>
        <v>0.4255696413</v>
      </c>
      <c r="AY670" s="36">
        <f t="shared" si="49"/>
        <v>163</v>
      </c>
      <c r="AZ670" s="37">
        <f t="shared" si="50"/>
        <v>220</v>
      </c>
      <c r="BA670" s="38">
        <f t="shared" si="51"/>
        <v>52</v>
      </c>
      <c r="BB670" s="39">
        <f t="shared" si="52"/>
        <v>35</v>
      </c>
      <c r="BC670" s="43"/>
      <c r="BD670" s="43"/>
      <c r="BE670" s="43">
        <f t="shared" si="53"/>
        <v>1</v>
      </c>
      <c r="BF670" s="43">
        <f t="shared" ref="BF670:BK670" si="2712">POWER($AQ670,BF$3)</f>
        <v>0.5977011494</v>
      </c>
      <c r="BG670" s="43">
        <f t="shared" si="2712"/>
        <v>0.357246664</v>
      </c>
      <c r="BH670" s="43">
        <f t="shared" si="2712"/>
        <v>0.2135267417</v>
      </c>
      <c r="BI670" s="43">
        <f t="shared" si="2712"/>
        <v>0.127625179</v>
      </c>
      <c r="BJ670" s="43">
        <f t="shared" si="2712"/>
        <v>0.07628171616</v>
      </c>
      <c r="BK670" s="43">
        <f t="shared" si="2712"/>
        <v>0.04559366943</v>
      </c>
      <c r="BL670" s="43">
        <f t="shared" ref="BL670:BO670" si="2713">$AR670*BE670</f>
        <v>0.5387840671</v>
      </c>
      <c r="BM670" s="43">
        <f t="shared" si="2713"/>
        <v>0.3220318562</v>
      </c>
      <c r="BN670" s="43">
        <f t="shared" si="2713"/>
        <v>0.1924788106</v>
      </c>
      <c r="BO670" s="43">
        <f t="shared" si="2713"/>
        <v>0.1150448063</v>
      </c>
      <c r="BP670" s="43"/>
      <c r="BQ670" s="43"/>
      <c r="BR670" s="43"/>
      <c r="BS670" s="43"/>
      <c r="BT670" s="43"/>
      <c r="BU670" s="43"/>
      <c r="BV670" s="43"/>
      <c r="BW670" s="43"/>
      <c r="BX670" s="43"/>
    </row>
    <row r="671">
      <c r="A671" s="30"/>
      <c r="B671" s="30"/>
      <c r="C671" s="44">
        <f t="shared" si="56"/>
        <v>667</v>
      </c>
      <c r="D671" s="32">
        <f t="shared" si="14"/>
        <v>1050</v>
      </c>
      <c r="E671" s="32">
        <f t="shared" si="15"/>
        <v>1050</v>
      </c>
      <c r="F671" s="33">
        <f t="shared" si="16"/>
        <v>568</v>
      </c>
      <c r="G671" s="30">
        <f t="shared" si="17"/>
        <v>400</v>
      </c>
      <c r="H671" s="34">
        <f t="shared" si="18"/>
        <v>168</v>
      </c>
      <c r="I671" s="35">
        <f t="shared" si="19"/>
        <v>0.4186435236</v>
      </c>
      <c r="J671" s="35">
        <f t="shared" si="20"/>
        <v>0.296314317</v>
      </c>
      <c r="K671" s="36">
        <f t="shared" si="21"/>
        <v>167</v>
      </c>
      <c r="L671" s="37">
        <f t="shared" si="22"/>
        <v>233</v>
      </c>
      <c r="M671" s="38">
        <f t="shared" si="23"/>
        <v>50</v>
      </c>
      <c r="N671" s="39">
        <f t="shared" si="24"/>
        <v>118</v>
      </c>
      <c r="O671" s="35">
        <f t="shared" si="25"/>
        <v>0.4175</v>
      </c>
      <c r="P671" s="35">
        <f t="shared" si="26"/>
        <v>0.2976190476</v>
      </c>
      <c r="Q671" s="40">
        <f t="shared" si="27"/>
        <v>0.3820422535</v>
      </c>
      <c r="R671" s="35">
        <f t="shared" si="28"/>
        <v>0.1766784452</v>
      </c>
      <c r="S671" s="10">
        <f t="shared" si="57"/>
        <v>0.6051118972</v>
      </c>
      <c r="T671" s="10">
        <f t="shared" si="29"/>
        <v>0.8655312919</v>
      </c>
      <c r="U671" s="10">
        <f t="shared" si="30"/>
        <v>0.8655312919</v>
      </c>
      <c r="V671" s="30">
        <f t="shared" si="31"/>
        <v>568</v>
      </c>
      <c r="W671" s="30">
        <f t="shared" si="32"/>
        <v>217</v>
      </c>
      <c r="X671" s="34">
        <f t="shared" si="33"/>
        <v>344</v>
      </c>
      <c r="Y671" s="36">
        <f t="shared" si="34"/>
        <v>294</v>
      </c>
      <c r="Z671" s="37">
        <f t="shared" ref="Z671:AA671" si="2714">L671</f>
        <v>233</v>
      </c>
      <c r="AA671" s="38">
        <f t="shared" si="2714"/>
        <v>50</v>
      </c>
      <c r="AB671" s="39">
        <f t="shared" si="36"/>
        <v>46</v>
      </c>
      <c r="AC671" s="35">
        <f t="shared" si="37"/>
        <v>0.5208333333</v>
      </c>
      <c r="AD671" s="35">
        <f t="shared" si="38"/>
        <v>0.5578747628</v>
      </c>
      <c r="AE671" s="50">
        <f t="shared" ref="AE671:AF671" si="2715">O671</f>
        <v>0.4175</v>
      </c>
      <c r="AF671" s="50">
        <f t="shared" si="2715"/>
        <v>0.2976190476</v>
      </c>
      <c r="AG671" s="52">
        <f t="shared" si="40"/>
        <v>0</v>
      </c>
      <c r="AH671" s="42">
        <v>196.0</v>
      </c>
      <c r="AI671" s="42">
        <v>284.0</v>
      </c>
      <c r="AJ671" s="42">
        <v>69.0</v>
      </c>
      <c r="AK671" s="42">
        <v>176.0</v>
      </c>
      <c r="AL671" s="42">
        <v>0.2816326530612245</v>
      </c>
      <c r="AM671" s="42">
        <v>0.4083333333333333</v>
      </c>
      <c r="AN671" s="42">
        <v>0.2935323383084577</v>
      </c>
      <c r="AO671" s="42">
        <v>0.2749003984063745</v>
      </c>
      <c r="AP671" s="42">
        <v>0.0</v>
      </c>
      <c r="AQ671" s="35">
        <f t="shared" si="41"/>
        <v>0.2816326531</v>
      </c>
      <c r="AR671" s="35">
        <f t="shared" si="42"/>
        <v>0.4083333333</v>
      </c>
      <c r="AS671" s="30">
        <f t="shared" si="43"/>
        <v>0.4411303327</v>
      </c>
      <c r="AT671" s="30">
        <f t="shared" si="44"/>
        <v>0.1398972842</v>
      </c>
      <c r="AU671" s="30">
        <f t="shared" si="45"/>
        <v>-0.03279699935</v>
      </c>
      <c r="AV671" s="41">
        <f t="shared" si="46"/>
        <v>0.3243645735</v>
      </c>
      <c r="AW671" s="42">
        <f t="shared" si="47"/>
        <v>0.2223602948</v>
      </c>
      <c r="AX671" s="42">
        <f t="shared" si="48"/>
        <v>0.1724958512</v>
      </c>
      <c r="AY671" s="36">
        <f t="shared" si="49"/>
        <v>59</v>
      </c>
      <c r="AZ671" s="37">
        <f t="shared" si="50"/>
        <v>284</v>
      </c>
      <c r="BA671" s="38">
        <f t="shared" si="51"/>
        <v>69</v>
      </c>
      <c r="BB671" s="39">
        <f t="shared" si="52"/>
        <v>176</v>
      </c>
      <c r="BC671" s="43"/>
      <c r="BD671" s="43"/>
      <c r="BE671" s="43">
        <f t="shared" si="53"/>
        <v>1</v>
      </c>
      <c r="BF671" s="43">
        <f t="shared" ref="BF671:BK671" si="2716">POWER($AQ671,BF$3)</f>
        <v>0.2816326531</v>
      </c>
      <c r="BG671" s="43">
        <f t="shared" si="2716"/>
        <v>0.07931695127</v>
      </c>
      <c r="BH671" s="43">
        <f t="shared" si="2716"/>
        <v>0.02233824342</v>
      </c>
      <c r="BI671" s="43">
        <f t="shared" si="2716"/>
        <v>0.006291178759</v>
      </c>
      <c r="BJ671" s="43">
        <f t="shared" si="2716"/>
        <v>0.001771801365</v>
      </c>
      <c r="BK671" s="43">
        <f t="shared" si="2716"/>
        <v>0.000498997119</v>
      </c>
      <c r="BL671" s="43">
        <f t="shared" ref="BL671:BO671" si="2717">$AR671*BE671</f>
        <v>0.4083333333</v>
      </c>
      <c r="BM671" s="43">
        <f t="shared" si="2717"/>
        <v>0.115</v>
      </c>
      <c r="BN671" s="43">
        <f t="shared" si="2717"/>
        <v>0.0323877551</v>
      </c>
      <c r="BO671" s="43">
        <f t="shared" si="2717"/>
        <v>0.009121449396</v>
      </c>
      <c r="BP671" s="43"/>
      <c r="BQ671" s="43"/>
      <c r="BR671" s="43"/>
      <c r="BS671" s="43"/>
      <c r="BT671" s="43"/>
      <c r="BU671" s="43"/>
      <c r="BV671" s="43"/>
      <c r="BW671" s="43"/>
      <c r="BX671" s="43"/>
    </row>
    <row r="672">
      <c r="A672" s="30"/>
      <c r="B672" s="30"/>
      <c r="C672" s="44">
        <f t="shared" si="56"/>
        <v>668</v>
      </c>
      <c r="D672" s="32">
        <f t="shared" si="14"/>
        <v>789</v>
      </c>
      <c r="E672" s="32">
        <f t="shared" si="15"/>
        <v>789</v>
      </c>
      <c r="F672" s="33">
        <f t="shared" si="16"/>
        <v>398</v>
      </c>
      <c r="G672" s="30">
        <f t="shared" si="17"/>
        <v>274</v>
      </c>
      <c r="H672" s="34">
        <f t="shared" si="18"/>
        <v>124</v>
      </c>
      <c r="I672" s="35">
        <f t="shared" si="19"/>
        <v>0.5088479381</v>
      </c>
      <c r="J672" s="35">
        <f t="shared" si="20"/>
        <v>0.4907518951</v>
      </c>
      <c r="K672" s="36">
        <f t="shared" si="21"/>
        <v>139</v>
      </c>
      <c r="L672" s="37">
        <f t="shared" si="22"/>
        <v>135</v>
      </c>
      <c r="M672" s="38">
        <f t="shared" si="23"/>
        <v>61</v>
      </c>
      <c r="N672" s="39">
        <f t="shared" si="24"/>
        <v>63</v>
      </c>
      <c r="O672" s="35">
        <f t="shared" si="25"/>
        <v>0.5072992701</v>
      </c>
      <c r="P672" s="35">
        <f t="shared" si="26"/>
        <v>0.4919354839</v>
      </c>
      <c r="Q672" s="40">
        <f t="shared" si="27"/>
        <v>0.5025125628</v>
      </c>
      <c r="R672" s="35">
        <f t="shared" si="28"/>
        <v>0.3112244898</v>
      </c>
      <c r="S672" s="10">
        <f t="shared" si="57"/>
        <v>0.5493289458</v>
      </c>
      <c r="T672" s="10">
        <f t="shared" si="29"/>
        <v>0.6902682618</v>
      </c>
      <c r="U672" s="10">
        <f t="shared" si="30"/>
        <v>0.6902682618</v>
      </c>
      <c r="V672" s="30">
        <f t="shared" si="31"/>
        <v>398</v>
      </c>
      <c r="W672" s="30">
        <f t="shared" si="32"/>
        <v>200</v>
      </c>
      <c r="X672" s="34">
        <f t="shared" si="33"/>
        <v>219</v>
      </c>
      <c r="Y672" s="36">
        <f t="shared" si="34"/>
        <v>158</v>
      </c>
      <c r="Z672" s="37">
        <f t="shared" ref="Z672:AA672" si="2718">L672</f>
        <v>135</v>
      </c>
      <c r="AA672" s="38">
        <f t="shared" si="2718"/>
        <v>61</v>
      </c>
      <c r="AB672" s="39">
        <f t="shared" si="36"/>
        <v>71</v>
      </c>
      <c r="AC672" s="35">
        <f t="shared" si="37"/>
        <v>0.4621212121</v>
      </c>
      <c r="AD672" s="35">
        <f t="shared" si="38"/>
        <v>0.5392491468</v>
      </c>
      <c r="AE672" s="50">
        <f t="shared" ref="AE672:AF672" si="2719">O672</f>
        <v>0.5072992701</v>
      </c>
      <c r="AF672" s="50">
        <f t="shared" si="2719"/>
        <v>0.4919354839</v>
      </c>
      <c r="AG672" s="52">
        <f t="shared" si="40"/>
        <v>0</v>
      </c>
      <c r="AH672" s="42">
        <v>250.0</v>
      </c>
      <c r="AI672" s="42">
        <v>159.0</v>
      </c>
      <c r="AJ672" s="42">
        <v>118.0</v>
      </c>
      <c r="AK672" s="42">
        <v>54.0</v>
      </c>
      <c r="AL672" s="42">
        <v>0.686046511627907</v>
      </c>
      <c r="AM672" s="42">
        <v>0.6112469437652812</v>
      </c>
      <c r="AN672" s="42">
        <v>0.28699551569506726</v>
      </c>
      <c r="AO672" s="42">
        <v>0.3653250773993808</v>
      </c>
      <c r="AP672" s="42">
        <v>0.0</v>
      </c>
      <c r="AQ672" s="35">
        <f t="shared" si="41"/>
        <v>0.6860465116</v>
      </c>
      <c r="AR672" s="35">
        <f t="shared" si="42"/>
        <v>0.6112469438</v>
      </c>
      <c r="AS672" s="30">
        <f t="shared" si="43"/>
        <v>0.5883295793</v>
      </c>
      <c r="AT672" s="30">
        <f t="shared" si="44"/>
        <v>0.2870965308</v>
      </c>
      <c r="AU672" s="30">
        <f t="shared" si="45"/>
        <v>0.02291736444</v>
      </c>
      <c r="AV672" s="41">
        <f t="shared" si="46"/>
        <v>0.3890632149</v>
      </c>
      <c r="AW672" s="42">
        <f t="shared" si="47"/>
        <v>0.5258727195</v>
      </c>
      <c r="AX672" s="42">
        <f t="shared" si="48"/>
        <v>0.5607162005</v>
      </c>
      <c r="AY672" s="36">
        <f t="shared" si="49"/>
        <v>203</v>
      </c>
      <c r="AZ672" s="37">
        <f t="shared" si="50"/>
        <v>159</v>
      </c>
      <c r="BA672" s="38">
        <f t="shared" si="51"/>
        <v>118</v>
      </c>
      <c r="BB672" s="39">
        <f t="shared" si="52"/>
        <v>54</v>
      </c>
      <c r="BC672" s="43"/>
      <c r="BD672" s="43"/>
      <c r="BE672" s="43">
        <f t="shared" si="53"/>
        <v>1</v>
      </c>
      <c r="BF672" s="43">
        <f t="shared" ref="BF672:BK672" si="2720">POWER($AQ672,BF$3)</f>
        <v>0.6860465116</v>
      </c>
      <c r="BG672" s="43">
        <f t="shared" si="2720"/>
        <v>0.4706598161</v>
      </c>
      <c r="BH672" s="43">
        <f t="shared" si="2720"/>
        <v>0.322894525</v>
      </c>
      <c r="BI672" s="43">
        <f t="shared" si="2720"/>
        <v>0.2215206625</v>
      </c>
      <c r="BJ672" s="43">
        <f t="shared" si="2720"/>
        <v>0.1519734778</v>
      </c>
      <c r="BK672" s="43">
        <f t="shared" si="2720"/>
        <v>0.1042608743</v>
      </c>
      <c r="BL672" s="43">
        <f t="shared" ref="BL672:BO672" si="2721">$AR672*BE672</f>
        <v>0.6112469438</v>
      </c>
      <c r="BM672" s="43">
        <f t="shared" si="2721"/>
        <v>0.4193438335</v>
      </c>
      <c r="BN672" s="43">
        <f t="shared" si="2721"/>
        <v>0.2876893742</v>
      </c>
      <c r="BO672" s="43">
        <f t="shared" si="2721"/>
        <v>0.1973682916</v>
      </c>
      <c r="BP672" s="43"/>
      <c r="BQ672" s="43"/>
      <c r="BR672" s="43"/>
      <c r="BS672" s="43"/>
      <c r="BT672" s="43"/>
      <c r="BU672" s="43"/>
      <c r="BV672" s="43"/>
      <c r="BW672" s="43"/>
      <c r="BX672" s="43"/>
    </row>
    <row r="673">
      <c r="A673" s="30"/>
      <c r="B673" s="30"/>
      <c r="C673" s="44">
        <f t="shared" si="56"/>
        <v>669</v>
      </c>
      <c r="D673" s="32">
        <f t="shared" si="14"/>
        <v>460</v>
      </c>
      <c r="E673" s="32">
        <f t="shared" si="15"/>
        <v>460</v>
      </c>
      <c r="F673" s="33">
        <f t="shared" si="16"/>
        <v>215</v>
      </c>
      <c r="G673" s="30">
        <f t="shared" si="17"/>
        <v>108</v>
      </c>
      <c r="H673" s="34">
        <f t="shared" si="18"/>
        <v>107</v>
      </c>
      <c r="I673" s="35">
        <f t="shared" si="19"/>
        <v>0.3339992849</v>
      </c>
      <c r="J673" s="35">
        <f t="shared" si="20"/>
        <v>0.3441864761</v>
      </c>
      <c r="K673" s="36">
        <f t="shared" si="21"/>
        <v>36</v>
      </c>
      <c r="L673" s="37">
        <f t="shared" si="22"/>
        <v>72</v>
      </c>
      <c r="M673" s="38">
        <f t="shared" si="23"/>
        <v>37</v>
      </c>
      <c r="N673" s="39">
        <f t="shared" si="24"/>
        <v>70</v>
      </c>
      <c r="O673" s="35">
        <f t="shared" si="25"/>
        <v>0.3333333333</v>
      </c>
      <c r="P673" s="35">
        <f t="shared" si="26"/>
        <v>0.3457943925</v>
      </c>
      <c r="Q673" s="40">
        <f t="shared" si="27"/>
        <v>0.3395348837</v>
      </c>
      <c r="R673" s="35">
        <f t="shared" si="28"/>
        <v>0.3394495413</v>
      </c>
      <c r="S673" s="10">
        <f t="shared" si="57"/>
        <v>0.6905079426</v>
      </c>
      <c r="T673" s="10">
        <f t="shared" si="29"/>
        <v>0.9041264211</v>
      </c>
      <c r="U673" s="10">
        <f t="shared" si="30"/>
        <v>0.9041264211</v>
      </c>
      <c r="V673" s="30">
        <f t="shared" si="31"/>
        <v>215</v>
      </c>
      <c r="W673" s="30">
        <f t="shared" si="32"/>
        <v>73</v>
      </c>
      <c r="X673" s="34">
        <f t="shared" si="33"/>
        <v>148</v>
      </c>
      <c r="Y673" s="36">
        <f t="shared" si="34"/>
        <v>111</v>
      </c>
      <c r="Z673" s="37">
        <f t="shared" ref="Z673:AA673" si="2722">L673</f>
        <v>72</v>
      </c>
      <c r="AA673" s="38">
        <f t="shared" si="2722"/>
        <v>37</v>
      </c>
      <c r="AB673" s="39">
        <f t="shared" si="36"/>
        <v>12</v>
      </c>
      <c r="AC673" s="35">
        <f t="shared" si="37"/>
        <v>0.7551020408</v>
      </c>
      <c r="AD673" s="35">
        <f t="shared" si="38"/>
        <v>0.606557377</v>
      </c>
      <c r="AE673" s="50">
        <f t="shared" ref="AE673:AF673" si="2723">O673</f>
        <v>0.3333333333</v>
      </c>
      <c r="AF673" s="50">
        <f t="shared" si="2723"/>
        <v>0.3457943925</v>
      </c>
      <c r="AG673" s="52">
        <f t="shared" si="40"/>
        <v>0</v>
      </c>
      <c r="AH673" s="42">
        <v>327.0</v>
      </c>
      <c r="AI673" s="42">
        <v>357.0</v>
      </c>
      <c r="AJ673" s="42">
        <v>70.0</v>
      </c>
      <c r="AK673" s="42">
        <v>206.0</v>
      </c>
      <c r="AL673" s="42">
        <v>0.2536231884057971</v>
      </c>
      <c r="AM673" s="42">
        <v>0.4780701754385965</v>
      </c>
      <c r="AN673" s="42">
        <v>0.08461538461538462</v>
      </c>
      <c r="AO673" s="42">
        <v>0.14056224899598393</v>
      </c>
      <c r="AP673" s="42">
        <v>0.0</v>
      </c>
      <c r="AQ673" s="35">
        <f t="shared" si="41"/>
        <v>0.2536231884</v>
      </c>
      <c r="AR673" s="35">
        <f t="shared" si="42"/>
        <v>0.4780701754</v>
      </c>
      <c r="AS673" s="30">
        <f t="shared" si="43"/>
        <v>0.4284775328</v>
      </c>
      <c r="AT673" s="30">
        <f t="shared" si="44"/>
        <v>0.1272444843</v>
      </c>
      <c r="AU673" s="30">
        <f t="shared" si="45"/>
        <v>0.04959264263</v>
      </c>
      <c r="AV673" s="41">
        <f t="shared" si="46"/>
        <v>0.3203860277</v>
      </c>
      <c r="AW673" s="42">
        <f t="shared" si="47"/>
        <v>0.2006438144</v>
      </c>
      <c r="AX673" s="42">
        <f t="shared" si="48"/>
        <v>0.2760442955</v>
      </c>
      <c r="AY673" s="36">
        <f t="shared" si="49"/>
        <v>136</v>
      </c>
      <c r="AZ673" s="37">
        <f t="shared" si="50"/>
        <v>357</v>
      </c>
      <c r="BA673" s="38">
        <f t="shared" si="51"/>
        <v>70</v>
      </c>
      <c r="BB673" s="39">
        <f t="shared" si="52"/>
        <v>206</v>
      </c>
      <c r="BC673" s="43"/>
      <c r="BD673" s="43"/>
      <c r="BE673" s="43">
        <f t="shared" si="53"/>
        <v>1</v>
      </c>
      <c r="BF673" s="43">
        <f t="shared" ref="BF673:BK673" si="2724">POWER($AQ673,BF$3)</f>
        <v>0.2536231884</v>
      </c>
      <c r="BG673" s="43">
        <f t="shared" si="2724"/>
        <v>0.0643247217</v>
      </c>
      <c r="BH673" s="43">
        <f t="shared" si="2724"/>
        <v>0.01631424101</v>
      </c>
      <c r="BI673" s="43">
        <f t="shared" si="2724"/>
        <v>0.004137669821</v>
      </c>
      <c r="BJ673" s="43">
        <f t="shared" si="2724"/>
        <v>0.001049409013</v>
      </c>
      <c r="BK673" s="43">
        <f t="shared" si="2724"/>
        <v>0.0002661544597</v>
      </c>
      <c r="BL673" s="43">
        <f t="shared" ref="BL673:BO673" si="2725">$AR673*BE673</f>
        <v>0.4780701754</v>
      </c>
      <c r="BM673" s="43">
        <f t="shared" si="2725"/>
        <v>0.1212496822</v>
      </c>
      <c r="BN673" s="43">
        <f t="shared" si="2725"/>
        <v>0.03075173099</v>
      </c>
      <c r="BO673" s="43">
        <f t="shared" si="2725"/>
        <v>0.007799352062</v>
      </c>
      <c r="BP673" s="43"/>
      <c r="BQ673" s="43"/>
      <c r="BR673" s="43"/>
      <c r="BS673" s="43"/>
      <c r="BT673" s="43"/>
      <c r="BU673" s="43"/>
      <c r="BV673" s="43"/>
      <c r="BW673" s="43"/>
      <c r="BX673" s="43"/>
    </row>
    <row r="674">
      <c r="A674" s="30"/>
      <c r="B674" s="30"/>
      <c r="C674" s="44">
        <f t="shared" si="56"/>
        <v>670</v>
      </c>
      <c r="D674" s="32">
        <f t="shared" si="14"/>
        <v>601</v>
      </c>
      <c r="E674" s="32">
        <f t="shared" si="15"/>
        <v>601</v>
      </c>
      <c r="F674" s="33">
        <f t="shared" si="16"/>
        <v>242</v>
      </c>
      <c r="G674" s="30">
        <f t="shared" si="17"/>
        <v>138</v>
      </c>
      <c r="H674" s="34">
        <f t="shared" si="18"/>
        <v>104</v>
      </c>
      <c r="I674" s="35">
        <f t="shared" si="19"/>
        <v>0.3021266864</v>
      </c>
      <c r="J674" s="35">
        <f t="shared" si="20"/>
        <v>0.3232062739</v>
      </c>
      <c r="K674" s="36">
        <f t="shared" si="21"/>
        <v>42</v>
      </c>
      <c r="L674" s="37">
        <f t="shared" si="22"/>
        <v>96</v>
      </c>
      <c r="M674" s="38">
        <f t="shared" si="23"/>
        <v>34</v>
      </c>
      <c r="N674" s="39">
        <f t="shared" si="24"/>
        <v>70</v>
      </c>
      <c r="O674" s="35">
        <f t="shared" si="25"/>
        <v>0.3043478261</v>
      </c>
      <c r="P674" s="35">
        <f t="shared" si="26"/>
        <v>0.3269230769</v>
      </c>
      <c r="Q674" s="40">
        <f t="shared" si="27"/>
        <v>0.3140495868</v>
      </c>
      <c r="R674" s="35">
        <f t="shared" si="28"/>
        <v>0.2615384615</v>
      </c>
      <c r="S674" s="10">
        <f t="shared" si="57"/>
        <v>0.6567980011</v>
      </c>
      <c r="T674" s="10">
        <f t="shared" si="29"/>
        <v>0.8973989929</v>
      </c>
      <c r="U674" s="10">
        <f t="shared" si="30"/>
        <v>0.8973989929</v>
      </c>
      <c r="V674" s="30">
        <f t="shared" si="31"/>
        <v>242</v>
      </c>
      <c r="W674" s="30">
        <f t="shared" si="32"/>
        <v>76</v>
      </c>
      <c r="X674" s="34">
        <f t="shared" si="33"/>
        <v>159</v>
      </c>
      <c r="Y674" s="36">
        <f t="shared" si="34"/>
        <v>125</v>
      </c>
      <c r="Z674" s="37">
        <f t="shared" ref="Z674:AA674" si="2726">L674</f>
        <v>96</v>
      </c>
      <c r="AA674" s="38">
        <f t="shared" si="2726"/>
        <v>34</v>
      </c>
      <c r="AB674" s="39">
        <f t="shared" si="36"/>
        <v>14</v>
      </c>
      <c r="AC674" s="35">
        <f t="shared" si="37"/>
        <v>0.7083333333</v>
      </c>
      <c r="AD674" s="35">
        <f t="shared" si="38"/>
        <v>0.5656108597</v>
      </c>
      <c r="AE674" s="50">
        <f t="shared" ref="AE674:AF674" si="2727">O674</f>
        <v>0.3043478261</v>
      </c>
      <c r="AF674" s="50">
        <f t="shared" si="2727"/>
        <v>0.3269230769</v>
      </c>
      <c r="AG674" s="52">
        <f t="shared" si="40"/>
        <v>0</v>
      </c>
      <c r="AH674" s="42">
        <v>898.0</v>
      </c>
      <c r="AI674" s="42">
        <v>406.0</v>
      </c>
      <c r="AJ674" s="42">
        <v>493.0</v>
      </c>
      <c r="AK674" s="42">
        <v>189.0</v>
      </c>
      <c r="AL674" s="42">
        <v>0.7228739002932552</v>
      </c>
      <c r="AM674" s="42">
        <v>0.6886503067484663</v>
      </c>
      <c r="AN674" s="42">
        <v>0.6073500967117988</v>
      </c>
      <c r="AO674" s="42">
        <v>0.5526905829596412</v>
      </c>
      <c r="AP674" s="42">
        <v>0.0</v>
      </c>
      <c r="AQ674" s="35">
        <f t="shared" si="41"/>
        <v>0.7228739003</v>
      </c>
      <c r="AR674" s="35">
        <f t="shared" si="42"/>
        <v>0.6886503067</v>
      </c>
      <c r="AS674" s="30">
        <f t="shared" si="43"/>
        <v>0.5981532553</v>
      </c>
      <c r="AT674" s="30">
        <f t="shared" si="44"/>
        <v>0.2969202069</v>
      </c>
      <c r="AU674" s="30">
        <f t="shared" si="45"/>
        <v>0.0904970514</v>
      </c>
      <c r="AV674" s="41">
        <f t="shared" si="46"/>
        <v>0.3956593263</v>
      </c>
      <c r="AW674" s="42">
        <f t="shared" si="47"/>
        <v>0.5525885834</v>
      </c>
      <c r="AX674" s="42">
        <f t="shared" si="48"/>
        <v>0.6901799852</v>
      </c>
      <c r="AY674" s="36">
        <f t="shared" si="49"/>
        <v>904</v>
      </c>
      <c r="AZ674" s="37">
        <f t="shared" si="50"/>
        <v>406</v>
      </c>
      <c r="BA674" s="38">
        <f t="shared" si="51"/>
        <v>493</v>
      </c>
      <c r="BB674" s="39">
        <f t="shared" si="52"/>
        <v>189</v>
      </c>
      <c r="BC674" s="43"/>
      <c r="BD674" s="43"/>
      <c r="BE674" s="43">
        <f t="shared" si="53"/>
        <v>1</v>
      </c>
      <c r="BF674" s="43">
        <f t="shared" ref="BF674:BK674" si="2728">POWER($AQ674,BF$3)</f>
        <v>0.7228739003</v>
      </c>
      <c r="BG674" s="43">
        <f t="shared" si="2728"/>
        <v>0.5225466757</v>
      </c>
      <c r="BH674" s="43">
        <f t="shared" si="2728"/>
        <v>0.3777353536</v>
      </c>
      <c r="BI674" s="43">
        <f t="shared" si="2728"/>
        <v>0.2730550283</v>
      </c>
      <c r="BJ674" s="43">
        <f t="shared" si="2728"/>
        <v>0.1973843533</v>
      </c>
      <c r="BK674" s="43">
        <f t="shared" si="2728"/>
        <v>0.1426839973</v>
      </c>
      <c r="BL674" s="43">
        <f t="shared" ref="BL674:BO674" si="2729">$AR674*BE674</f>
        <v>0.6886503067</v>
      </c>
      <c r="BM674" s="43">
        <f t="shared" si="2729"/>
        <v>0.4978073332</v>
      </c>
      <c r="BN674" s="43">
        <f t="shared" si="2729"/>
        <v>0.3598519285</v>
      </c>
      <c r="BO674" s="43">
        <f t="shared" si="2729"/>
        <v>0.2601275671</v>
      </c>
      <c r="BP674" s="43"/>
      <c r="BQ674" s="43"/>
      <c r="BR674" s="43"/>
      <c r="BS674" s="43"/>
      <c r="BT674" s="43"/>
      <c r="BU674" s="43"/>
      <c r="BV674" s="43"/>
      <c r="BW674" s="43"/>
      <c r="BX674" s="43"/>
    </row>
    <row r="675">
      <c r="A675" s="30"/>
      <c r="B675" s="30"/>
      <c r="C675" s="44">
        <f t="shared" si="56"/>
        <v>671</v>
      </c>
      <c r="D675" s="32">
        <f t="shared" si="14"/>
        <v>1921</v>
      </c>
      <c r="E675" s="32">
        <f t="shared" si="15"/>
        <v>1921</v>
      </c>
      <c r="F675" s="33">
        <f t="shared" si="16"/>
        <v>947</v>
      </c>
      <c r="G675" s="30">
        <f t="shared" si="17"/>
        <v>599</v>
      </c>
      <c r="H675" s="34">
        <f t="shared" si="18"/>
        <v>348</v>
      </c>
      <c r="I675" s="35">
        <f t="shared" si="19"/>
        <v>0.4214506457</v>
      </c>
      <c r="J675" s="35">
        <f t="shared" si="20"/>
        <v>0.5014042469</v>
      </c>
      <c r="K675" s="36">
        <f t="shared" si="21"/>
        <v>252</v>
      </c>
      <c r="L675" s="37">
        <f t="shared" si="22"/>
        <v>347</v>
      </c>
      <c r="M675" s="38">
        <f t="shared" si="23"/>
        <v>174</v>
      </c>
      <c r="N675" s="39">
        <f t="shared" si="24"/>
        <v>174</v>
      </c>
      <c r="O675" s="35">
        <f t="shared" si="25"/>
        <v>0.4207011686</v>
      </c>
      <c r="P675" s="35">
        <f t="shared" si="26"/>
        <v>0.5</v>
      </c>
      <c r="Q675" s="40">
        <f t="shared" si="27"/>
        <v>0.4498416051</v>
      </c>
      <c r="R675" s="35">
        <f t="shared" si="28"/>
        <v>0.3339731286</v>
      </c>
      <c r="S675" s="10">
        <f t="shared" si="57"/>
        <v>0.5050738661</v>
      </c>
      <c r="T675" s="10">
        <f t="shared" si="29"/>
        <v>0.6035476677</v>
      </c>
      <c r="U675" s="10">
        <f t="shared" si="30"/>
        <v>0.6035476677</v>
      </c>
      <c r="V675" s="30">
        <f t="shared" si="31"/>
        <v>947</v>
      </c>
      <c r="W675" s="30">
        <f t="shared" si="32"/>
        <v>426</v>
      </c>
      <c r="X675" s="34">
        <f t="shared" si="33"/>
        <v>478</v>
      </c>
      <c r="Y675" s="36">
        <f t="shared" si="34"/>
        <v>304</v>
      </c>
      <c r="Z675" s="37">
        <f t="shared" ref="Z675:AA675" si="2730">L675</f>
        <v>347</v>
      </c>
      <c r="AA675" s="38">
        <f t="shared" si="2730"/>
        <v>174</v>
      </c>
      <c r="AB675" s="39">
        <f t="shared" si="36"/>
        <v>200</v>
      </c>
      <c r="AC675" s="35">
        <f t="shared" si="37"/>
        <v>0.4652406417</v>
      </c>
      <c r="AD675" s="35">
        <f t="shared" si="38"/>
        <v>0.4669738863</v>
      </c>
      <c r="AE675" s="50">
        <f t="shared" ref="AE675:AF675" si="2731">O675</f>
        <v>0.4207011686</v>
      </c>
      <c r="AF675" s="50">
        <f t="shared" si="2731"/>
        <v>0.5</v>
      </c>
      <c r="AG675" s="52">
        <f t="shared" si="40"/>
        <v>0</v>
      </c>
      <c r="AH675" s="42">
        <v>289.0</v>
      </c>
      <c r="AI675" s="42">
        <v>184.0</v>
      </c>
      <c r="AJ675" s="42">
        <v>98.0</v>
      </c>
      <c r="AK675" s="42">
        <v>40.0</v>
      </c>
      <c r="AL675" s="42">
        <v>0.7101449275362319</v>
      </c>
      <c r="AM675" s="42">
        <v>0.6109936575052854</v>
      </c>
      <c r="AN675" s="42">
        <v>0.524547803617571</v>
      </c>
      <c r="AO675" s="42">
        <v>0.532608695652174</v>
      </c>
      <c r="AP675" s="42">
        <v>0.0</v>
      </c>
      <c r="AQ675" s="35">
        <f t="shared" si="41"/>
        <v>0.7101449275</v>
      </c>
      <c r="AR675" s="35">
        <f t="shared" si="42"/>
        <v>0.6109936575</v>
      </c>
      <c r="AS675" s="30">
        <f t="shared" si="43"/>
        <v>0.5948302907</v>
      </c>
      <c r="AT675" s="30">
        <f t="shared" si="44"/>
        <v>0.2935972422</v>
      </c>
      <c r="AU675" s="30">
        <f t="shared" si="45"/>
        <v>0.01616336682</v>
      </c>
      <c r="AV675" s="41">
        <f t="shared" si="46"/>
        <v>0.3933656442</v>
      </c>
      <c r="AW675" s="42">
        <f t="shared" si="47"/>
        <v>0.543371493</v>
      </c>
      <c r="AX675" s="42">
        <f t="shared" si="48"/>
        <v>0.5679462196</v>
      </c>
      <c r="AY675" s="36">
        <f t="shared" si="49"/>
        <v>242</v>
      </c>
      <c r="AZ675" s="37">
        <f t="shared" si="50"/>
        <v>184</v>
      </c>
      <c r="BA675" s="38">
        <f t="shared" si="51"/>
        <v>98</v>
      </c>
      <c r="BB675" s="39">
        <f t="shared" si="52"/>
        <v>40</v>
      </c>
      <c r="BC675" s="43"/>
      <c r="BD675" s="43"/>
      <c r="BE675" s="43">
        <f t="shared" si="53"/>
        <v>1</v>
      </c>
      <c r="BF675" s="43">
        <f t="shared" ref="BF675:BK675" si="2732">POWER($AQ675,BF$3)</f>
        <v>0.7101449275</v>
      </c>
      <c r="BG675" s="43">
        <f t="shared" si="2732"/>
        <v>0.5043058181</v>
      </c>
      <c r="BH675" s="43">
        <f t="shared" si="2732"/>
        <v>0.3581302187</v>
      </c>
      <c r="BI675" s="43">
        <f t="shared" si="2732"/>
        <v>0.2543243582</v>
      </c>
      <c r="BJ675" s="43">
        <f t="shared" si="2732"/>
        <v>0.1806071529</v>
      </c>
      <c r="BK675" s="43">
        <f t="shared" si="2732"/>
        <v>0.1282572535</v>
      </c>
      <c r="BL675" s="43">
        <f t="shared" ref="BL675:BO675" si="2733">$AR675*BE675</f>
        <v>0.6109936575</v>
      </c>
      <c r="BM675" s="43">
        <f t="shared" si="2733"/>
        <v>0.4338940466</v>
      </c>
      <c r="BN675" s="43">
        <f t="shared" si="2733"/>
        <v>0.3081276563</v>
      </c>
      <c r="BO675" s="43">
        <f t="shared" si="2733"/>
        <v>0.2188152922</v>
      </c>
      <c r="BP675" s="43"/>
      <c r="BQ675" s="43"/>
      <c r="BR675" s="43"/>
      <c r="BS675" s="43"/>
      <c r="BT675" s="43"/>
      <c r="BU675" s="43"/>
      <c r="BV675" s="43"/>
      <c r="BW675" s="43"/>
      <c r="BX675" s="43"/>
    </row>
    <row r="676">
      <c r="A676" s="30"/>
      <c r="B676" s="30"/>
      <c r="C676" s="44">
        <f t="shared" si="56"/>
        <v>672</v>
      </c>
      <c r="D676" s="32">
        <f t="shared" si="14"/>
        <v>557</v>
      </c>
      <c r="E676" s="32">
        <f t="shared" si="15"/>
        <v>557</v>
      </c>
      <c r="F676" s="33">
        <f t="shared" si="16"/>
        <v>458</v>
      </c>
      <c r="G676" s="30">
        <f t="shared" si="17"/>
        <v>205</v>
      </c>
      <c r="H676" s="34">
        <f t="shared" si="18"/>
        <v>253</v>
      </c>
      <c r="I676" s="35">
        <f t="shared" si="19"/>
        <v>0.392655602</v>
      </c>
      <c r="J676" s="35">
        <f t="shared" si="20"/>
        <v>0.4756022967</v>
      </c>
      <c r="K676" s="36">
        <f t="shared" si="21"/>
        <v>80</v>
      </c>
      <c r="L676" s="37">
        <f t="shared" si="22"/>
        <v>125</v>
      </c>
      <c r="M676" s="38">
        <f t="shared" si="23"/>
        <v>120</v>
      </c>
      <c r="N676" s="39">
        <f t="shared" si="24"/>
        <v>133</v>
      </c>
      <c r="O676" s="35">
        <f t="shared" si="25"/>
        <v>0.3902439024</v>
      </c>
      <c r="P676" s="35">
        <f t="shared" si="26"/>
        <v>0.4743083004</v>
      </c>
      <c r="Q676" s="40">
        <f t="shared" si="27"/>
        <v>0.4366812227</v>
      </c>
      <c r="R676" s="35">
        <f t="shared" si="28"/>
        <v>0.4897959184</v>
      </c>
      <c r="S676" s="10">
        <f t="shared" si="57"/>
        <v>0.6741122265</v>
      </c>
      <c r="T676" s="10">
        <f t="shared" si="29"/>
        <v>0.7835897992</v>
      </c>
      <c r="U676" s="10">
        <f t="shared" si="30"/>
        <v>0.7835897992</v>
      </c>
      <c r="V676" s="30">
        <f t="shared" si="31"/>
        <v>458</v>
      </c>
      <c r="W676" s="30">
        <f t="shared" si="32"/>
        <v>200</v>
      </c>
      <c r="X676" s="34">
        <f t="shared" si="33"/>
        <v>309</v>
      </c>
      <c r="Y676" s="36">
        <f t="shared" si="34"/>
        <v>189</v>
      </c>
      <c r="Z676" s="37">
        <f t="shared" ref="Z676:AA676" si="2734">L676</f>
        <v>125</v>
      </c>
      <c r="AA676" s="38">
        <f t="shared" si="2734"/>
        <v>120</v>
      </c>
      <c r="AB676" s="39">
        <f t="shared" si="36"/>
        <v>52</v>
      </c>
      <c r="AC676" s="35">
        <f t="shared" si="37"/>
        <v>0.6976744186</v>
      </c>
      <c r="AD676" s="35">
        <f t="shared" si="38"/>
        <v>0.601910828</v>
      </c>
      <c r="AE676" s="50">
        <f t="shared" ref="AE676:AF676" si="2735">O676</f>
        <v>0.3902439024</v>
      </c>
      <c r="AF676" s="50">
        <f t="shared" si="2735"/>
        <v>0.4743083004</v>
      </c>
      <c r="AG676" s="52">
        <f t="shared" si="40"/>
        <v>0</v>
      </c>
      <c r="AH676" s="42">
        <v>467.0</v>
      </c>
      <c r="AI676" s="42">
        <v>679.0</v>
      </c>
      <c r="AJ676" s="42">
        <v>170.0</v>
      </c>
      <c r="AK676" s="42">
        <v>404.0</v>
      </c>
      <c r="AL676" s="42">
        <v>0.2961672473867596</v>
      </c>
      <c r="AM676" s="42">
        <v>0.4075043630017452</v>
      </c>
      <c r="AN676" s="42">
        <v>0.3356164383561644</v>
      </c>
      <c r="AO676" s="42">
        <v>0.3269230769230769</v>
      </c>
      <c r="AP676" s="42">
        <v>0.0</v>
      </c>
      <c r="AQ676" s="35">
        <f t="shared" si="41"/>
        <v>0.2961672474</v>
      </c>
      <c r="AR676" s="35">
        <f t="shared" si="42"/>
        <v>0.407504363</v>
      </c>
      <c r="AS676" s="30">
        <f t="shared" si="43"/>
        <v>0.4475795615</v>
      </c>
      <c r="AT676" s="30">
        <f t="shared" si="44"/>
        <v>0.146346513</v>
      </c>
      <c r="AU676" s="30">
        <f t="shared" si="45"/>
        <v>-0.04007519845</v>
      </c>
      <c r="AV676" s="41">
        <f t="shared" si="46"/>
        <v>0.3264537968</v>
      </c>
      <c r="AW676" s="42">
        <f t="shared" si="47"/>
        <v>0.2335940285</v>
      </c>
      <c r="AX676" s="42">
        <f t="shared" si="48"/>
        <v>0.1726638363</v>
      </c>
      <c r="AY676" s="36">
        <f t="shared" si="49"/>
        <v>142</v>
      </c>
      <c r="AZ676" s="37">
        <f t="shared" si="50"/>
        <v>679</v>
      </c>
      <c r="BA676" s="38">
        <f t="shared" si="51"/>
        <v>170</v>
      </c>
      <c r="BB676" s="39">
        <f t="shared" si="52"/>
        <v>404</v>
      </c>
      <c r="BC676" s="43"/>
      <c r="BD676" s="43"/>
      <c r="BE676" s="43">
        <f t="shared" si="53"/>
        <v>1</v>
      </c>
      <c r="BF676" s="43">
        <f t="shared" ref="BF676:BK676" si="2736">POWER($AQ676,BF$3)</f>
        <v>0.2961672474</v>
      </c>
      <c r="BG676" s="43">
        <f t="shared" si="2736"/>
        <v>0.08771503842</v>
      </c>
      <c r="BH676" s="43">
        <f t="shared" si="2736"/>
        <v>0.02597832148</v>
      </c>
      <c r="BI676" s="43">
        <f t="shared" si="2736"/>
        <v>0.007693927966</v>
      </c>
      <c r="BJ676" s="43">
        <f t="shared" si="2736"/>
        <v>0.002278689467</v>
      </c>
      <c r="BK676" s="43">
        <f t="shared" si="2736"/>
        <v>0.0006748731872</v>
      </c>
      <c r="BL676" s="43">
        <f t="shared" ref="BL676:BO676" si="2737">$AR676*BE676</f>
        <v>0.407504363</v>
      </c>
      <c r="BM676" s="43">
        <f t="shared" si="2737"/>
        <v>0.1206894455</v>
      </c>
      <c r="BN676" s="43">
        <f t="shared" si="2737"/>
        <v>0.03574426086</v>
      </c>
      <c r="BO676" s="43">
        <f t="shared" si="2737"/>
        <v>0.01058627935</v>
      </c>
      <c r="BP676" s="43"/>
      <c r="BQ676" s="43"/>
      <c r="BR676" s="43"/>
      <c r="BS676" s="43"/>
      <c r="BT676" s="43"/>
      <c r="BU676" s="43"/>
      <c r="BV676" s="43"/>
      <c r="BW676" s="43"/>
      <c r="BX676" s="43"/>
    </row>
    <row r="677">
      <c r="A677" s="30"/>
      <c r="B677" s="30"/>
      <c r="C677" s="44">
        <f t="shared" si="56"/>
        <v>673</v>
      </c>
      <c r="D677" s="32">
        <f t="shared" si="14"/>
        <v>2836</v>
      </c>
      <c r="E677" s="32">
        <f t="shared" si="15"/>
        <v>2836</v>
      </c>
      <c r="F677" s="33">
        <f t="shared" si="16"/>
        <v>856</v>
      </c>
      <c r="G677" s="30">
        <f t="shared" si="17"/>
        <v>694</v>
      </c>
      <c r="H677" s="34">
        <f t="shared" si="18"/>
        <v>162</v>
      </c>
      <c r="I677" s="35">
        <f t="shared" si="19"/>
        <v>0.3625317312</v>
      </c>
      <c r="J677" s="35">
        <f t="shared" si="20"/>
        <v>0.3743306395</v>
      </c>
      <c r="K677" s="36">
        <f t="shared" si="21"/>
        <v>252</v>
      </c>
      <c r="L677" s="37">
        <f t="shared" si="22"/>
        <v>442</v>
      </c>
      <c r="M677" s="38">
        <f t="shared" si="23"/>
        <v>61</v>
      </c>
      <c r="N677" s="39">
        <f t="shared" si="24"/>
        <v>101</v>
      </c>
      <c r="O677" s="35">
        <f t="shared" si="25"/>
        <v>0.3631123919</v>
      </c>
      <c r="P677" s="35">
        <f t="shared" si="26"/>
        <v>0.3765432099</v>
      </c>
      <c r="Q677" s="40">
        <f t="shared" si="27"/>
        <v>0.3656542056</v>
      </c>
      <c r="R677" s="35">
        <f t="shared" si="28"/>
        <v>0.1212723658</v>
      </c>
      <c r="S677" s="10">
        <f t="shared" si="57"/>
        <v>0.7424422534</v>
      </c>
      <c r="T677" s="10">
        <f t="shared" si="29"/>
        <v>1.125178286</v>
      </c>
      <c r="U677" s="10">
        <f t="shared" si="30"/>
        <v>1</v>
      </c>
      <c r="V677" s="30">
        <f t="shared" si="31"/>
        <v>856</v>
      </c>
      <c r="W677" s="30">
        <f t="shared" si="32"/>
        <v>313</v>
      </c>
      <c r="X677" s="34">
        <f t="shared" si="33"/>
        <v>636</v>
      </c>
      <c r="Y677" s="36">
        <f t="shared" si="34"/>
        <v>575</v>
      </c>
      <c r="Z677" s="37">
        <f t="shared" ref="Z677:AA677" si="2738">L677</f>
        <v>442</v>
      </c>
      <c r="AA677" s="38">
        <f t="shared" si="2738"/>
        <v>61</v>
      </c>
      <c r="AB677" s="39">
        <f t="shared" si="36"/>
        <v>0</v>
      </c>
      <c r="AC677" s="35">
        <f t="shared" si="37"/>
        <v>1</v>
      </c>
      <c r="AD677" s="35">
        <f t="shared" si="38"/>
        <v>0.5653883972</v>
      </c>
      <c r="AE677" s="50">
        <f t="shared" ref="AE677:AF677" si="2739">O677</f>
        <v>0.3631123919</v>
      </c>
      <c r="AF677" s="50">
        <f t="shared" si="2739"/>
        <v>0.3765432099</v>
      </c>
      <c r="AG677" s="52">
        <f t="shared" si="40"/>
        <v>1</v>
      </c>
      <c r="AH677" s="42">
        <v>478.0</v>
      </c>
      <c r="AI677" s="42">
        <v>360.0</v>
      </c>
      <c r="AJ677" s="42">
        <v>222.0</v>
      </c>
      <c r="AK677" s="42">
        <v>121.0</v>
      </c>
      <c r="AL677" s="42">
        <v>0.6472303206997084</v>
      </c>
      <c r="AM677" s="42">
        <v>0.5704057279236276</v>
      </c>
      <c r="AN677" s="42">
        <v>0.4117647058823529</v>
      </c>
      <c r="AO677" s="42">
        <v>0.46346555323590816</v>
      </c>
      <c r="AP677" s="42">
        <v>0.0</v>
      </c>
      <c r="AQ677" s="35">
        <f t="shared" si="41"/>
        <v>0.6472303207</v>
      </c>
      <c r="AR677" s="35">
        <f t="shared" si="42"/>
        <v>0.5704057279</v>
      </c>
      <c r="AS677" s="30">
        <f t="shared" si="43"/>
        <v>0.5772884897</v>
      </c>
      <c r="AT677" s="30">
        <f t="shared" si="44"/>
        <v>0.2760554412</v>
      </c>
      <c r="AU677" s="30">
        <f t="shared" si="45"/>
        <v>-0.006882761771</v>
      </c>
      <c r="AV677" s="41">
        <f t="shared" si="46"/>
        <v>0.3822423817</v>
      </c>
      <c r="AW677" s="42">
        <f t="shared" si="47"/>
        <v>0.497550849</v>
      </c>
      <c r="AX677" s="42">
        <f t="shared" si="48"/>
        <v>0.487086322</v>
      </c>
      <c r="AY677" s="36">
        <f t="shared" si="49"/>
        <v>342</v>
      </c>
      <c r="AZ677" s="37">
        <f t="shared" si="50"/>
        <v>360</v>
      </c>
      <c r="BA677" s="38">
        <f t="shared" si="51"/>
        <v>222</v>
      </c>
      <c r="BB677" s="39">
        <f t="shared" si="52"/>
        <v>121</v>
      </c>
      <c r="BC677" s="43"/>
      <c r="BD677" s="43"/>
      <c r="BE677" s="43">
        <f t="shared" si="53"/>
        <v>1</v>
      </c>
      <c r="BF677" s="43">
        <f t="shared" ref="BF677:BK677" si="2740">POWER($AQ677,BF$3)</f>
        <v>0.6472303207</v>
      </c>
      <c r="BG677" s="43">
        <f t="shared" si="2740"/>
        <v>0.418907088</v>
      </c>
      <c r="BH677" s="43">
        <f t="shared" si="2740"/>
        <v>0.2711293689</v>
      </c>
      <c r="BI677" s="43">
        <f t="shared" si="2740"/>
        <v>0.1754831484</v>
      </c>
      <c r="BJ677" s="43">
        <f t="shared" si="2740"/>
        <v>0.1135780144</v>
      </c>
      <c r="BK677" s="43">
        <f t="shared" si="2740"/>
        <v>0.0735111347</v>
      </c>
      <c r="BL677" s="43">
        <f t="shared" ref="BL677:BO677" si="2741">$AR677*BE677</f>
        <v>0.5704057279</v>
      </c>
      <c r="BM677" s="43">
        <f t="shared" si="2741"/>
        <v>0.3691838822</v>
      </c>
      <c r="BN677" s="43">
        <f t="shared" si="2741"/>
        <v>0.2389470025</v>
      </c>
      <c r="BO677" s="43">
        <f t="shared" si="2741"/>
        <v>0.154653745</v>
      </c>
      <c r="BP677" s="43"/>
      <c r="BQ677" s="43"/>
      <c r="BR677" s="43"/>
      <c r="BS677" s="43"/>
      <c r="BT677" s="43"/>
      <c r="BU677" s="43"/>
      <c r="BV677" s="43"/>
      <c r="BW677" s="43"/>
      <c r="BX677" s="43"/>
    </row>
    <row r="678">
      <c r="A678" s="30"/>
      <c r="B678" s="30"/>
      <c r="C678" s="44">
        <f t="shared" si="56"/>
        <v>674</v>
      </c>
      <c r="D678" s="32">
        <f t="shared" si="14"/>
        <v>1226</v>
      </c>
      <c r="E678" s="32">
        <f t="shared" si="15"/>
        <v>1226</v>
      </c>
      <c r="F678" s="33">
        <f t="shared" si="16"/>
        <v>761</v>
      </c>
      <c r="G678" s="30">
        <f t="shared" si="17"/>
        <v>405</v>
      </c>
      <c r="H678" s="34">
        <f t="shared" si="18"/>
        <v>356</v>
      </c>
      <c r="I678" s="35">
        <f t="shared" si="19"/>
        <v>0.4812139931</v>
      </c>
      <c r="J678" s="35">
        <f t="shared" si="20"/>
        <v>0.6180105738</v>
      </c>
      <c r="K678" s="36">
        <f t="shared" si="21"/>
        <v>195</v>
      </c>
      <c r="L678" s="37">
        <f t="shared" si="22"/>
        <v>210</v>
      </c>
      <c r="M678" s="38">
        <f t="shared" si="23"/>
        <v>220</v>
      </c>
      <c r="N678" s="39">
        <f t="shared" si="24"/>
        <v>136</v>
      </c>
      <c r="O678" s="35">
        <f t="shared" si="25"/>
        <v>0.4814814815</v>
      </c>
      <c r="P678" s="35">
        <f t="shared" si="26"/>
        <v>0.6179775281</v>
      </c>
      <c r="Q678" s="40">
        <f t="shared" si="27"/>
        <v>0.5453350854</v>
      </c>
      <c r="R678" s="35">
        <f t="shared" si="28"/>
        <v>0.511627907</v>
      </c>
      <c r="S678" s="10">
        <f t="shared" si="57"/>
        <v>0.7555991301</v>
      </c>
      <c r="T678" s="10">
        <f t="shared" si="29"/>
        <v>0.903574632</v>
      </c>
      <c r="U678" s="10">
        <f t="shared" si="30"/>
        <v>0.903574632</v>
      </c>
      <c r="V678" s="30">
        <f t="shared" si="31"/>
        <v>761</v>
      </c>
      <c r="W678" s="30">
        <f t="shared" si="32"/>
        <v>415</v>
      </c>
      <c r="X678" s="34">
        <f t="shared" si="33"/>
        <v>575</v>
      </c>
      <c r="Y678" s="36">
        <f t="shared" si="34"/>
        <v>355</v>
      </c>
      <c r="Z678" s="37">
        <f t="shared" ref="Z678:AA678" si="2742">L678</f>
        <v>210</v>
      </c>
      <c r="AA678" s="38">
        <f t="shared" si="2742"/>
        <v>220</v>
      </c>
      <c r="AB678" s="39">
        <f t="shared" si="36"/>
        <v>38</v>
      </c>
      <c r="AC678" s="35">
        <f t="shared" si="37"/>
        <v>0.8527131783</v>
      </c>
      <c r="AD678" s="35">
        <f t="shared" si="38"/>
        <v>0.6283185841</v>
      </c>
      <c r="AE678" s="50">
        <f t="shared" ref="AE678:AF678" si="2743">O678</f>
        <v>0.4814814815</v>
      </c>
      <c r="AF678" s="50">
        <f t="shared" si="2743"/>
        <v>0.6179775281</v>
      </c>
      <c r="AG678" s="52">
        <f t="shared" si="40"/>
        <v>0</v>
      </c>
      <c r="AH678" s="42">
        <v>637.0</v>
      </c>
      <c r="AI678" s="42">
        <v>671.0</v>
      </c>
      <c r="AJ678" s="42">
        <v>348.0</v>
      </c>
      <c r="AK678" s="42">
        <v>418.0</v>
      </c>
      <c r="AL678" s="42">
        <v>0.45430809399477806</v>
      </c>
      <c r="AM678" s="42">
        <v>0.48700305810397554</v>
      </c>
      <c r="AN678" s="42">
        <v>0.3888888888888889</v>
      </c>
      <c r="AO678" s="42">
        <v>0.4142857142857143</v>
      </c>
      <c r="AP678" s="42">
        <v>0.0</v>
      </c>
      <c r="AQ678" s="35">
        <f t="shared" si="41"/>
        <v>0.454308094</v>
      </c>
      <c r="AR678" s="35">
        <f t="shared" si="42"/>
        <v>0.4870030581</v>
      </c>
      <c r="AS678" s="30">
        <f t="shared" si="43"/>
        <v>0.5123996788</v>
      </c>
      <c r="AT678" s="30">
        <f t="shared" si="44"/>
        <v>0.2111666304</v>
      </c>
      <c r="AU678" s="30">
        <f t="shared" si="45"/>
        <v>-0.02539662073</v>
      </c>
      <c r="AV678" s="41">
        <f t="shared" si="46"/>
        <v>0.3502972928</v>
      </c>
      <c r="AW678" s="42">
        <f t="shared" si="47"/>
        <v>0.3542507516</v>
      </c>
      <c r="AX678" s="42">
        <f t="shared" si="48"/>
        <v>0.3156378179</v>
      </c>
      <c r="AY678" s="36">
        <f t="shared" si="49"/>
        <v>309</v>
      </c>
      <c r="AZ678" s="37">
        <f t="shared" si="50"/>
        <v>671</v>
      </c>
      <c r="BA678" s="38">
        <f t="shared" si="51"/>
        <v>348</v>
      </c>
      <c r="BB678" s="39">
        <f t="shared" si="52"/>
        <v>418</v>
      </c>
      <c r="BC678" s="43"/>
      <c r="BD678" s="43"/>
      <c r="BE678" s="43">
        <f t="shared" si="53"/>
        <v>1</v>
      </c>
      <c r="BF678" s="43">
        <f t="shared" ref="BF678:BK678" si="2744">POWER($AQ678,BF$3)</f>
        <v>0.454308094</v>
      </c>
      <c r="BG678" s="43">
        <f t="shared" si="2744"/>
        <v>0.2063958443</v>
      </c>
      <c r="BH678" s="43">
        <f t="shared" si="2744"/>
        <v>0.09376730262</v>
      </c>
      <c r="BI678" s="43">
        <f t="shared" si="2744"/>
        <v>0.04259924453</v>
      </c>
      <c r="BJ678" s="43">
        <f t="shared" si="2744"/>
        <v>0.01935318159</v>
      </c>
      <c r="BK678" s="43">
        <f t="shared" si="2744"/>
        <v>0.00879230704</v>
      </c>
      <c r="BL678" s="43">
        <f t="shared" ref="BL678:BO678" si="2745">$AR678*BE678</f>
        <v>0.4870030581</v>
      </c>
      <c r="BM678" s="43">
        <f t="shared" si="2745"/>
        <v>0.2212494311</v>
      </c>
      <c r="BN678" s="43">
        <f t="shared" si="2745"/>
        <v>0.1005154073</v>
      </c>
      <c r="BO678" s="43">
        <f t="shared" si="2745"/>
        <v>0.04566496313</v>
      </c>
      <c r="BP678" s="43"/>
      <c r="BQ678" s="43"/>
      <c r="BR678" s="43"/>
      <c r="BS678" s="43"/>
      <c r="BT678" s="43"/>
      <c r="BU678" s="43"/>
      <c r="BV678" s="43"/>
      <c r="BW678" s="43"/>
      <c r="BX678" s="43"/>
    </row>
    <row r="679">
      <c r="A679" s="30"/>
      <c r="B679" s="30"/>
      <c r="C679" s="44">
        <f t="shared" si="56"/>
        <v>675</v>
      </c>
      <c r="D679" s="32">
        <f t="shared" si="14"/>
        <v>1341</v>
      </c>
      <c r="E679" s="32">
        <f t="shared" si="15"/>
        <v>1341</v>
      </c>
      <c r="F679" s="33">
        <f t="shared" si="16"/>
        <v>664</v>
      </c>
      <c r="G679" s="30">
        <f t="shared" si="17"/>
        <v>536</v>
      </c>
      <c r="H679" s="34">
        <f t="shared" si="18"/>
        <v>128</v>
      </c>
      <c r="I679" s="35">
        <f t="shared" si="19"/>
        <v>0.3416060245</v>
      </c>
      <c r="J679" s="35">
        <f t="shared" si="20"/>
        <v>0.3385299227</v>
      </c>
      <c r="K679" s="36">
        <f t="shared" si="21"/>
        <v>183</v>
      </c>
      <c r="L679" s="37">
        <f t="shared" si="22"/>
        <v>353</v>
      </c>
      <c r="M679" s="38">
        <f t="shared" si="23"/>
        <v>43</v>
      </c>
      <c r="N679" s="39">
        <f t="shared" si="24"/>
        <v>85</v>
      </c>
      <c r="O679" s="35">
        <f t="shared" si="25"/>
        <v>0.3414179104</v>
      </c>
      <c r="P679" s="35">
        <f t="shared" si="26"/>
        <v>0.3359375</v>
      </c>
      <c r="Q679" s="40">
        <f t="shared" si="27"/>
        <v>0.3403614458</v>
      </c>
      <c r="R679" s="35">
        <f t="shared" si="28"/>
        <v>0.1085858586</v>
      </c>
      <c r="S679" s="10">
        <f t="shared" si="57"/>
        <v>0.353727422</v>
      </c>
      <c r="T679" s="10">
        <f t="shared" si="29"/>
        <v>0.4958439274</v>
      </c>
      <c r="U679" s="10">
        <f t="shared" si="30"/>
        <v>0.4958439274</v>
      </c>
      <c r="V679" s="30">
        <f t="shared" si="31"/>
        <v>664</v>
      </c>
      <c r="W679" s="30">
        <f t="shared" si="32"/>
        <v>226</v>
      </c>
      <c r="X679" s="34">
        <f t="shared" si="33"/>
        <v>235</v>
      </c>
      <c r="Y679" s="36">
        <f t="shared" si="34"/>
        <v>192</v>
      </c>
      <c r="Z679" s="37">
        <f t="shared" ref="Z679:AA679" si="2746">L679</f>
        <v>353</v>
      </c>
      <c r="AA679" s="38">
        <f t="shared" si="2746"/>
        <v>43</v>
      </c>
      <c r="AB679" s="39">
        <f t="shared" si="36"/>
        <v>195</v>
      </c>
      <c r="AC679" s="35">
        <f t="shared" si="37"/>
        <v>0.1806722689</v>
      </c>
      <c r="AD679" s="35">
        <f t="shared" si="38"/>
        <v>0.352293578</v>
      </c>
      <c r="AE679" s="50">
        <f t="shared" ref="AE679:AF679" si="2747">O679</f>
        <v>0.3414179104</v>
      </c>
      <c r="AF679" s="50">
        <f t="shared" si="2747"/>
        <v>0.3359375</v>
      </c>
      <c r="AG679" s="52">
        <f t="shared" si="40"/>
        <v>0</v>
      </c>
      <c r="AH679" s="42">
        <v>268.0</v>
      </c>
      <c r="AI679" s="42">
        <v>241.0</v>
      </c>
      <c r="AJ679" s="42">
        <v>78.0</v>
      </c>
      <c r="AK679" s="42">
        <v>53.0</v>
      </c>
      <c r="AL679" s="42">
        <v>0.5954198473282443</v>
      </c>
      <c r="AM679" s="42">
        <v>0.5265225933202358</v>
      </c>
      <c r="AN679" s="42">
        <v>0.3944723618090452</v>
      </c>
      <c r="AO679" s="42">
        <v>0.46706586826347307</v>
      </c>
      <c r="AP679" s="42">
        <v>0.0</v>
      </c>
      <c r="AQ679" s="35">
        <f t="shared" si="41"/>
        <v>0.5954198473</v>
      </c>
      <c r="AR679" s="35">
        <f t="shared" si="42"/>
        <v>0.5265225933</v>
      </c>
      <c r="AS679" s="30">
        <f t="shared" si="43"/>
        <v>0.561475009</v>
      </c>
      <c r="AT679" s="30">
        <f t="shared" si="44"/>
        <v>0.2602419605</v>
      </c>
      <c r="AU679" s="30">
        <f t="shared" si="45"/>
        <v>-0.03495241566</v>
      </c>
      <c r="AV679" s="41">
        <f t="shared" si="46"/>
        <v>0.3733461476</v>
      </c>
      <c r="AW679" s="42">
        <f t="shared" si="47"/>
        <v>0.4594837715</v>
      </c>
      <c r="AX679" s="42">
        <f t="shared" si="48"/>
        <v>0.4063422405</v>
      </c>
      <c r="AY679" s="36">
        <f t="shared" si="49"/>
        <v>165</v>
      </c>
      <c r="AZ679" s="37">
        <f t="shared" si="50"/>
        <v>241</v>
      </c>
      <c r="BA679" s="38">
        <f t="shared" si="51"/>
        <v>78</v>
      </c>
      <c r="BB679" s="39">
        <f t="shared" si="52"/>
        <v>53</v>
      </c>
      <c r="BC679" s="43"/>
      <c r="BD679" s="43"/>
      <c r="BE679" s="43">
        <f t="shared" si="53"/>
        <v>1</v>
      </c>
      <c r="BF679" s="43">
        <f t="shared" ref="BF679:BK679" si="2748">POWER($AQ679,BF$3)</f>
        <v>0.5954198473</v>
      </c>
      <c r="BG679" s="43">
        <f t="shared" si="2748"/>
        <v>0.3545247946</v>
      </c>
      <c r="BH679" s="43">
        <f t="shared" si="2748"/>
        <v>0.2110910991</v>
      </c>
      <c r="BI679" s="43">
        <f t="shared" si="2748"/>
        <v>0.12568783</v>
      </c>
      <c r="BJ679" s="43">
        <f t="shared" si="2748"/>
        <v>0.07483702854</v>
      </c>
      <c r="BK679" s="43">
        <f t="shared" si="2748"/>
        <v>0.04455945211</v>
      </c>
      <c r="BL679" s="43">
        <f t="shared" ref="BL679:BO679" si="2749">$AR679*BE679</f>
        <v>0.5265225933</v>
      </c>
      <c r="BM679" s="43">
        <f t="shared" si="2749"/>
        <v>0.3135020021</v>
      </c>
      <c r="BN679" s="43">
        <f t="shared" si="2749"/>
        <v>0.1866653142</v>
      </c>
      <c r="BO679" s="43">
        <f t="shared" si="2749"/>
        <v>0.1111442329</v>
      </c>
      <c r="BP679" s="43"/>
      <c r="BQ679" s="43"/>
      <c r="BR679" s="43"/>
      <c r="BS679" s="43"/>
      <c r="BT679" s="43"/>
      <c r="BU679" s="43"/>
      <c r="BV679" s="43"/>
      <c r="BW679" s="43"/>
      <c r="BX679" s="43"/>
    </row>
    <row r="680">
      <c r="A680" s="30"/>
      <c r="B680" s="30"/>
      <c r="C680" s="44">
        <f t="shared" si="56"/>
        <v>676</v>
      </c>
      <c r="D680" s="32">
        <f t="shared" si="14"/>
        <v>3576</v>
      </c>
      <c r="E680" s="32">
        <f t="shared" si="15"/>
        <v>3576</v>
      </c>
      <c r="F680" s="33">
        <f t="shared" si="16"/>
        <v>2206</v>
      </c>
      <c r="G680" s="30">
        <f t="shared" si="17"/>
        <v>1467</v>
      </c>
      <c r="H680" s="34">
        <f t="shared" si="18"/>
        <v>739</v>
      </c>
      <c r="I680" s="35">
        <f t="shared" si="19"/>
        <v>0.1202390219</v>
      </c>
      <c r="J680" s="35">
        <f t="shared" si="20"/>
        <v>0.1107398646</v>
      </c>
      <c r="K680" s="36">
        <f t="shared" si="21"/>
        <v>176</v>
      </c>
      <c r="L680" s="37">
        <f t="shared" si="22"/>
        <v>1291</v>
      </c>
      <c r="M680" s="38">
        <f t="shared" si="23"/>
        <v>82</v>
      </c>
      <c r="N680" s="39">
        <f t="shared" si="24"/>
        <v>657</v>
      </c>
      <c r="O680" s="35">
        <f t="shared" si="25"/>
        <v>0.1199727335</v>
      </c>
      <c r="P680" s="35">
        <f t="shared" si="26"/>
        <v>0.1109607578</v>
      </c>
      <c r="Q680" s="40">
        <f t="shared" si="27"/>
        <v>0.1169537625</v>
      </c>
      <c r="R680" s="35">
        <f t="shared" si="28"/>
        <v>0.05972323379</v>
      </c>
      <c r="S680" s="10">
        <f t="shared" si="57"/>
        <v>0.5555416456</v>
      </c>
      <c r="T680" s="10">
        <f t="shared" si="29"/>
        <v>0.8571259292</v>
      </c>
      <c r="U680" s="10">
        <f t="shared" si="30"/>
        <v>0.8571259292</v>
      </c>
      <c r="V680" s="30">
        <f t="shared" si="31"/>
        <v>2206</v>
      </c>
      <c r="W680" s="30">
        <f t="shared" si="32"/>
        <v>258</v>
      </c>
      <c r="X680" s="34">
        <f t="shared" si="33"/>
        <v>1226</v>
      </c>
      <c r="Y680" s="36">
        <f t="shared" si="34"/>
        <v>1144</v>
      </c>
      <c r="Z680" s="37">
        <f t="shared" ref="Z680:AA680" si="2750">L680</f>
        <v>1291</v>
      </c>
      <c r="AA680" s="38">
        <f t="shared" si="2750"/>
        <v>82</v>
      </c>
      <c r="AB680" s="39">
        <f t="shared" si="36"/>
        <v>191</v>
      </c>
      <c r="AC680" s="35">
        <f t="shared" si="37"/>
        <v>0.3003663004</v>
      </c>
      <c r="AD680" s="35">
        <f t="shared" si="38"/>
        <v>0.4698151951</v>
      </c>
      <c r="AE680" s="50">
        <f t="shared" ref="AE680:AF680" si="2751">O680</f>
        <v>0.1199727335</v>
      </c>
      <c r="AF680" s="50">
        <f t="shared" si="2751"/>
        <v>0.1109607578</v>
      </c>
      <c r="AG680" s="52">
        <f t="shared" si="40"/>
        <v>0</v>
      </c>
      <c r="AH680" s="42">
        <v>128.0</v>
      </c>
      <c r="AI680" s="42">
        <v>176.0</v>
      </c>
      <c r="AJ680" s="42">
        <v>22.0</v>
      </c>
      <c r="AK680" s="42">
        <v>82.0</v>
      </c>
      <c r="AL680" s="42">
        <v>0.21153846153846154</v>
      </c>
      <c r="AM680" s="42">
        <v>0.42105263157894735</v>
      </c>
      <c r="AN680" s="42">
        <v>0.3408239700374532</v>
      </c>
      <c r="AO680" s="42">
        <v>0.25287356321839083</v>
      </c>
      <c r="AP680" s="42">
        <v>0.0</v>
      </c>
      <c r="AQ680" s="35">
        <f t="shared" si="41"/>
        <v>0.2115384615</v>
      </c>
      <c r="AR680" s="35">
        <f t="shared" si="42"/>
        <v>0.4210526316</v>
      </c>
      <c r="AS680" s="30">
        <f t="shared" si="43"/>
        <v>0.4089198519</v>
      </c>
      <c r="AT680" s="30">
        <f t="shared" si="44"/>
        <v>0.1076868034</v>
      </c>
      <c r="AU680" s="30">
        <f t="shared" si="45"/>
        <v>0.01213277972</v>
      </c>
      <c r="AV680" s="41">
        <f t="shared" si="46"/>
        <v>0.3145249693</v>
      </c>
      <c r="AW680" s="42">
        <f t="shared" si="47"/>
        <v>0.167846609</v>
      </c>
      <c r="AX680" s="42">
        <f t="shared" si="48"/>
        <v>0.1862932451</v>
      </c>
      <c r="AY680" s="36">
        <f t="shared" si="49"/>
        <v>40</v>
      </c>
      <c r="AZ680" s="37">
        <f t="shared" si="50"/>
        <v>176</v>
      </c>
      <c r="BA680" s="38">
        <f t="shared" si="51"/>
        <v>22</v>
      </c>
      <c r="BB680" s="39">
        <f t="shared" si="52"/>
        <v>82</v>
      </c>
      <c r="BC680" s="43"/>
      <c r="BD680" s="43"/>
      <c r="BE680" s="43">
        <f t="shared" si="53"/>
        <v>1</v>
      </c>
      <c r="BF680" s="43">
        <f t="shared" ref="BF680:BK680" si="2752">POWER($AQ680,BF$3)</f>
        <v>0.2115384615</v>
      </c>
      <c r="BG680" s="43">
        <f t="shared" si="2752"/>
        <v>0.04474852071</v>
      </c>
      <c r="BH680" s="43">
        <f t="shared" si="2752"/>
        <v>0.009466033227</v>
      </c>
      <c r="BI680" s="43">
        <f t="shared" si="2752"/>
        <v>0.002002430106</v>
      </c>
      <c r="BJ680" s="43">
        <f t="shared" si="2752"/>
        <v>0.0004235909839</v>
      </c>
      <c r="BK680" s="43">
        <f t="shared" si="2752"/>
        <v>0.00008960578506</v>
      </c>
      <c r="BL680" s="43">
        <f t="shared" ref="BL680:BO680" si="2753">$AR680*BE680</f>
        <v>0.4210526316</v>
      </c>
      <c r="BM680" s="43">
        <f t="shared" si="2753"/>
        <v>0.08906882591</v>
      </c>
      <c r="BN680" s="43">
        <f t="shared" si="2753"/>
        <v>0.0188414824</v>
      </c>
      <c r="BO680" s="43">
        <f t="shared" si="2753"/>
        <v>0.003985698201</v>
      </c>
      <c r="BP680" s="43"/>
      <c r="BQ680" s="43"/>
      <c r="BR680" s="43"/>
      <c r="BS680" s="43"/>
      <c r="BT680" s="43"/>
      <c r="BU680" s="43"/>
      <c r="BV680" s="43"/>
      <c r="BW680" s="43"/>
      <c r="BX680" s="43"/>
    </row>
    <row r="681">
      <c r="A681" s="30"/>
      <c r="B681" s="30"/>
      <c r="C681" s="44">
        <f t="shared" si="56"/>
        <v>677</v>
      </c>
      <c r="D681" s="32">
        <f t="shared" si="14"/>
        <v>2532</v>
      </c>
      <c r="E681" s="32">
        <f t="shared" si="15"/>
        <v>2532</v>
      </c>
      <c r="F681" s="33">
        <f t="shared" si="16"/>
        <v>1496</v>
      </c>
      <c r="G681" s="30">
        <f t="shared" si="17"/>
        <v>1166</v>
      </c>
      <c r="H681" s="34">
        <f t="shared" si="18"/>
        <v>330</v>
      </c>
      <c r="I681" s="35">
        <f t="shared" si="19"/>
        <v>0.3478769534</v>
      </c>
      <c r="J681" s="35">
        <f t="shared" si="20"/>
        <v>0.3299669125</v>
      </c>
      <c r="K681" s="36">
        <f t="shared" si="21"/>
        <v>406</v>
      </c>
      <c r="L681" s="37">
        <f t="shared" si="22"/>
        <v>760</v>
      </c>
      <c r="M681" s="38">
        <f t="shared" si="23"/>
        <v>109</v>
      </c>
      <c r="N681" s="39">
        <f t="shared" si="24"/>
        <v>221</v>
      </c>
      <c r="O681" s="35">
        <f t="shared" si="25"/>
        <v>0.3481989708</v>
      </c>
      <c r="P681" s="35">
        <f t="shared" si="26"/>
        <v>0.3303030303</v>
      </c>
      <c r="Q681" s="40">
        <f t="shared" si="27"/>
        <v>0.3442513369</v>
      </c>
      <c r="R681" s="35">
        <f t="shared" si="28"/>
        <v>0.1254315305</v>
      </c>
      <c r="S681" s="10">
        <f t="shared" si="57"/>
        <v>0.4427198675</v>
      </c>
      <c r="T681" s="10">
        <f t="shared" si="29"/>
        <v>0.6312391572</v>
      </c>
      <c r="U681" s="10">
        <f t="shared" si="30"/>
        <v>0.6312391572</v>
      </c>
      <c r="V681" s="30">
        <f t="shared" si="31"/>
        <v>1496</v>
      </c>
      <c r="W681" s="30">
        <f t="shared" si="32"/>
        <v>515</v>
      </c>
      <c r="X681" s="34">
        <f t="shared" si="33"/>
        <v>662</v>
      </c>
      <c r="Y681" s="36">
        <f t="shared" si="34"/>
        <v>553</v>
      </c>
      <c r="Z681" s="37">
        <f t="shared" ref="Z681:AA681" si="2754">L681</f>
        <v>760</v>
      </c>
      <c r="AA681" s="38">
        <f t="shared" si="2754"/>
        <v>109</v>
      </c>
      <c r="AB681" s="39">
        <f t="shared" si="36"/>
        <v>323</v>
      </c>
      <c r="AC681" s="35">
        <f t="shared" si="37"/>
        <v>0.2523148148</v>
      </c>
      <c r="AD681" s="35">
        <f t="shared" si="38"/>
        <v>0.4211728865</v>
      </c>
      <c r="AE681" s="50">
        <f t="shared" ref="AE681:AF681" si="2755">O681</f>
        <v>0.3481989708</v>
      </c>
      <c r="AF681" s="50">
        <f t="shared" si="2755"/>
        <v>0.3303030303</v>
      </c>
      <c r="AG681" s="52">
        <f t="shared" si="40"/>
        <v>0</v>
      </c>
      <c r="AH681" s="42">
        <v>249.0</v>
      </c>
      <c r="AI681" s="42">
        <v>184.0</v>
      </c>
      <c r="AJ681" s="42">
        <v>90.0</v>
      </c>
      <c r="AK681" s="42">
        <v>98.0</v>
      </c>
      <c r="AL681" s="42">
        <v>0.4787234042553192</v>
      </c>
      <c r="AM681" s="42">
        <v>0.5750577367205543</v>
      </c>
      <c r="AN681" s="42">
        <v>0.5027027027027027</v>
      </c>
      <c r="AO681" s="42">
        <v>0.40540540540540543</v>
      </c>
      <c r="AP681" s="42">
        <v>0.0</v>
      </c>
      <c r="AQ681" s="35">
        <f t="shared" si="41"/>
        <v>0.4787234043</v>
      </c>
      <c r="AR681" s="35">
        <f t="shared" si="42"/>
        <v>0.5750577367</v>
      </c>
      <c r="AS681" s="30">
        <f t="shared" si="43"/>
        <v>0.5215014379</v>
      </c>
      <c r="AT681" s="30">
        <f t="shared" si="44"/>
        <v>0.2202683894</v>
      </c>
      <c r="AU681" s="30">
        <f t="shared" si="45"/>
        <v>0.05355629884</v>
      </c>
      <c r="AV681" s="41">
        <f t="shared" si="46"/>
        <v>0.3541635279</v>
      </c>
      <c r="AW681" s="42">
        <f t="shared" si="47"/>
        <v>0.3726219674</v>
      </c>
      <c r="AX681" s="42">
        <f t="shared" si="48"/>
        <v>0.4540487776</v>
      </c>
      <c r="AY681" s="36">
        <f t="shared" si="49"/>
        <v>153</v>
      </c>
      <c r="AZ681" s="37">
        <f t="shared" si="50"/>
        <v>184</v>
      </c>
      <c r="BA681" s="38">
        <f t="shared" si="51"/>
        <v>90</v>
      </c>
      <c r="BB681" s="39">
        <f t="shared" si="52"/>
        <v>98</v>
      </c>
      <c r="BC681" s="43"/>
      <c r="BD681" s="43"/>
      <c r="BE681" s="43">
        <f t="shared" si="53"/>
        <v>1</v>
      </c>
      <c r="BF681" s="43">
        <f t="shared" ref="BF681:BK681" si="2756">POWER($AQ681,BF$3)</f>
        <v>0.4787234043</v>
      </c>
      <c r="BG681" s="43">
        <f t="shared" si="2756"/>
        <v>0.2291760978</v>
      </c>
      <c r="BH681" s="43">
        <f t="shared" si="2756"/>
        <v>0.1097119617</v>
      </c>
      <c r="BI681" s="43">
        <f t="shared" si="2756"/>
        <v>0.05252168379</v>
      </c>
      <c r="BJ681" s="43">
        <f t="shared" si="2756"/>
        <v>0.02514335926</v>
      </c>
      <c r="BK681" s="43">
        <f t="shared" si="2756"/>
        <v>0.01203671454</v>
      </c>
      <c r="BL681" s="43">
        <f t="shared" ref="BL681:BO681" si="2757">$AR681*BE681</f>
        <v>0.5750577367</v>
      </c>
      <c r="BM681" s="43">
        <f t="shared" si="2757"/>
        <v>0.2752935974</v>
      </c>
      <c r="BN681" s="43">
        <f t="shared" si="2757"/>
        <v>0.1317894881</v>
      </c>
      <c r="BO681" s="43">
        <f t="shared" si="2757"/>
        <v>0.06309071239</v>
      </c>
      <c r="BP681" s="43"/>
      <c r="BQ681" s="43"/>
      <c r="BR681" s="43"/>
      <c r="BS681" s="43"/>
      <c r="BT681" s="43"/>
      <c r="BU681" s="43"/>
      <c r="BV681" s="43"/>
      <c r="BW681" s="43"/>
      <c r="BX681" s="43"/>
    </row>
    <row r="682">
      <c r="A682" s="30"/>
      <c r="B682" s="30"/>
      <c r="C682" s="44">
        <f t="shared" si="56"/>
        <v>678</v>
      </c>
      <c r="D682" s="32">
        <f t="shared" si="14"/>
        <v>2438</v>
      </c>
      <c r="E682" s="32">
        <f t="shared" si="15"/>
        <v>2438</v>
      </c>
      <c r="F682" s="33">
        <f t="shared" si="16"/>
        <v>924</v>
      </c>
      <c r="G682" s="30">
        <f t="shared" si="17"/>
        <v>717</v>
      </c>
      <c r="H682" s="34">
        <f t="shared" si="18"/>
        <v>207</v>
      </c>
      <c r="I682" s="35">
        <f t="shared" si="19"/>
        <v>0.3110942349</v>
      </c>
      <c r="J682" s="35">
        <f t="shared" si="20"/>
        <v>0.3250036353</v>
      </c>
      <c r="K682" s="36">
        <f t="shared" si="21"/>
        <v>223</v>
      </c>
      <c r="L682" s="37">
        <f t="shared" si="22"/>
        <v>494</v>
      </c>
      <c r="M682" s="38">
        <f t="shared" si="23"/>
        <v>67</v>
      </c>
      <c r="N682" s="39">
        <f t="shared" si="24"/>
        <v>140</v>
      </c>
      <c r="O682" s="35">
        <f t="shared" si="25"/>
        <v>0.3110181311</v>
      </c>
      <c r="P682" s="35">
        <f t="shared" si="26"/>
        <v>0.3236714976</v>
      </c>
      <c r="Q682" s="40">
        <f t="shared" si="27"/>
        <v>0.3138528139</v>
      </c>
      <c r="R682" s="35">
        <f t="shared" si="28"/>
        <v>0.11942959</v>
      </c>
      <c r="S682" s="10">
        <f t="shared" si="57"/>
        <v>0.4956264097</v>
      </c>
      <c r="T682" s="10">
        <f t="shared" si="29"/>
        <v>0.7217101074</v>
      </c>
      <c r="U682" s="10">
        <f t="shared" si="30"/>
        <v>0.7217101074</v>
      </c>
      <c r="V682" s="30">
        <f t="shared" si="31"/>
        <v>924</v>
      </c>
      <c r="W682" s="30">
        <f t="shared" si="32"/>
        <v>290</v>
      </c>
      <c r="X682" s="34">
        <f t="shared" si="33"/>
        <v>458</v>
      </c>
      <c r="Y682" s="36">
        <f t="shared" si="34"/>
        <v>391</v>
      </c>
      <c r="Z682" s="37">
        <f t="shared" ref="Z682:AA682" si="2758">L682</f>
        <v>494</v>
      </c>
      <c r="AA682" s="38">
        <f t="shared" si="2758"/>
        <v>67</v>
      </c>
      <c r="AB682" s="39">
        <f t="shared" si="36"/>
        <v>151</v>
      </c>
      <c r="AC682" s="35">
        <f t="shared" si="37"/>
        <v>0.3073394495</v>
      </c>
      <c r="AD682" s="35">
        <f t="shared" si="38"/>
        <v>0.4418079096</v>
      </c>
      <c r="AE682" s="50">
        <f t="shared" ref="AE682:AF682" si="2759">O682</f>
        <v>0.3110181311</v>
      </c>
      <c r="AF682" s="50">
        <f t="shared" si="2759"/>
        <v>0.3236714976</v>
      </c>
      <c r="AG682" s="52">
        <f t="shared" si="40"/>
        <v>0</v>
      </c>
      <c r="AH682" s="42">
        <v>1055.0</v>
      </c>
      <c r="AI682" s="42">
        <v>783.0</v>
      </c>
      <c r="AJ682" s="42">
        <v>131.0</v>
      </c>
      <c r="AK682" s="42">
        <v>7.0</v>
      </c>
      <c r="AL682" s="42">
        <v>0.9492753623188406</v>
      </c>
      <c r="AM682" s="42">
        <v>0.573993471164309</v>
      </c>
      <c r="AN682" s="42">
        <v>0.2743280815569972</v>
      </c>
      <c r="AO682" s="42">
        <v>0.18958031837916064</v>
      </c>
      <c r="AP682" s="42">
        <v>0.0</v>
      </c>
      <c r="AQ682" s="35">
        <f t="shared" si="41"/>
        <v>0.9492753623</v>
      </c>
      <c r="AR682" s="35">
        <f t="shared" si="42"/>
        <v>0.5739934712</v>
      </c>
      <c r="AS682" s="30">
        <f t="shared" si="43"/>
        <v>0.6439350394</v>
      </c>
      <c r="AT682" s="30">
        <f t="shared" si="44"/>
        <v>0.3427019909</v>
      </c>
      <c r="AU682" s="30">
        <f t="shared" si="45"/>
        <v>-0.06994156824</v>
      </c>
      <c r="AV682" s="41">
        <f t="shared" si="46"/>
        <v>0.438944935</v>
      </c>
      <c r="AW682" s="42">
        <f t="shared" si="47"/>
        <v>0.7136414955</v>
      </c>
      <c r="AX682" s="42">
        <f t="shared" si="48"/>
        <v>0.6073025787</v>
      </c>
      <c r="AY682" s="36">
        <f t="shared" si="49"/>
        <v>1211</v>
      </c>
      <c r="AZ682" s="37">
        <f t="shared" si="50"/>
        <v>783</v>
      </c>
      <c r="BA682" s="38">
        <f t="shared" si="51"/>
        <v>131</v>
      </c>
      <c r="BB682" s="39">
        <f t="shared" si="52"/>
        <v>7</v>
      </c>
      <c r="BC682" s="43"/>
      <c r="BD682" s="43"/>
      <c r="BE682" s="43">
        <f t="shared" si="53"/>
        <v>1</v>
      </c>
      <c r="BF682" s="43">
        <f t="shared" ref="BF682:BK682" si="2760">POWER($AQ682,BF$3)</f>
        <v>0.9492753623</v>
      </c>
      <c r="BG682" s="43">
        <f t="shared" si="2760"/>
        <v>0.9011237135</v>
      </c>
      <c r="BH682" s="43">
        <f t="shared" si="2760"/>
        <v>0.8554145396</v>
      </c>
      <c r="BI682" s="43">
        <f t="shared" si="2760"/>
        <v>0.812023947</v>
      </c>
      <c r="BJ682" s="43">
        <f t="shared" si="2760"/>
        <v>0.7708343265</v>
      </c>
      <c r="BK682" s="43">
        <f t="shared" si="2760"/>
        <v>0.7317340346</v>
      </c>
      <c r="BL682" s="43">
        <f t="shared" ref="BL682:BO682" si="2761">$AR682*BE682</f>
        <v>0.5739934712</v>
      </c>
      <c r="BM682" s="43">
        <f t="shared" si="2761"/>
        <v>0.5448778603</v>
      </c>
      <c r="BN682" s="43">
        <f t="shared" si="2761"/>
        <v>0.5172391283</v>
      </c>
      <c r="BO682" s="43">
        <f t="shared" si="2761"/>
        <v>0.4910023609</v>
      </c>
      <c r="BP682" s="43"/>
      <c r="BQ682" s="43"/>
      <c r="BR682" s="43"/>
      <c r="BS682" s="43"/>
      <c r="BT682" s="43"/>
      <c r="BU682" s="43"/>
      <c r="BV682" s="43"/>
      <c r="BW682" s="43"/>
      <c r="BX682" s="43"/>
    </row>
    <row r="683">
      <c r="A683" s="30"/>
      <c r="B683" s="30"/>
      <c r="C683" s="44">
        <f t="shared" si="56"/>
        <v>679</v>
      </c>
      <c r="D683" s="32">
        <f t="shared" si="14"/>
        <v>4424</v>
      </c>
      <c r="E683" s="32">
        <f t="shared" si="15"/>
        <v>2240</v>
      </c>
      <c r="F683" s="33">
        <f t="shared" si="16"/>
        <v>1050</v>
      </c>
      <c r="G683" s="30">
        <f t="shared" si="17"/>
        <v>735</v>
      </c>
      <c r="H683" s="34">
        <f t="shared" si="18"/>
        <v>315</v>
      </c>
      <c r="I683" s="35">
        <f t="shared" si="19"/>
        <v>0.370090235</v>
      </c>
      <c r="J683" s="35">
        <f t="shared" si="20"/>
        <v>0.3891301548</v>
      </c>
      <c r="K683" s="36">
        <f t="shared" si="21"/>
        <v>272</v>
      </c>
      <c r="L683" s="37">
        <f t="shared" si="22"/>
        <v>463</v>
      </c>
      <c r="M683" s="38">
        <f t="shared" si="23"/>
        <v>123</v>
      </c>
      <c r="N683" s="39">
        <f t="shared" si="24"/>
        <v>192</v>
      </c>
      <c r="O683" s="35">
        <f t="shared" si="25"/>
        <v>0.3700680272</v>
      </c>
      <c r="P683" s="35">
        <f t="shared" si="26"/>
        <v>0.3904761905</v>
      </c>
      <c r="Q683" s="40">
        <f t="shared" si="27"/>
        <v>0.3761904762</v>
      </c>
      <c r="R683" s="35">
        <f t="shared" si="28"/>
        <v>0.2098976109</v>
      </c>
      <c r="S683" s="10">
        <f t="shared" si="57"/>
        <v>0.6684189895</v>
      </c>
      <c r="T683" s="10">
        <f t="shared" si="29"/>
        <v>0.9486195039</v>
      </c>
      <c r="U683" s="10">
        <f t="shared" si="30"/>
        <v>0.9486195039</v>
      </c>
      <c r="V683" s="30">
        <f t="shared" si="31"/>
        <v>1050</v>
      </c>
      <c r="W683" s="30">
        <f t="shared" si="32"/>
        <v>395</v>
      </c>
      <c r="X683" s="34">
        <f t="shared" si="33"/>
        <v>702</v>
      </c>
      <c r="Y683" s="36">
        <f t="shared" si="34"/>
        <v>579</v>
      </c>
      <c r="Z683" s="37">
        <f t="shared" ref="Z683:AA683" si="2762">L683</f>
        <v>463</v>
      </c>
      <c r="AA683" s="38">
        <f t="shared" si="2762"/>
        <v>123</v>
      </c>
      <c r="AB683" s="39">
        <f t="shared" si="36"/>
        <v>31</v>
      </c>
      <c r="AC683" s="35">
        <f t="shared" si="37"/>
        <v>0.7987012987</v>
      </c>
      <c r="AD683" s="35">
        <f t="shared" si="38"/>
        <v>0.5556621881</v>
      </c>
      <c r="AE683" s="50">
        <f t="shared" ref="AE683:AF683" si="2763">O683</f>
        <v>0.3700680272</v>
      </c>
      <c r="AF683" s="50">
        <f t="shared" si="2763"/>
        <v>0.3904761905</v>
      </c>
      <c r="AG683" s="52">
        <f t="shared" si="40"/>
        <v>0</v>
      </c>
      <c r="AH683" s="42">
        <v>191.0</v>
      </c>
      <c r="AI683" s="42">
        <v>142.0</v>
      </c>
      <c r="AJ683" s="42">
        <v>40.0</v>
      </c>
      <c r="AK683" s="42">
        <v>19.0</v>
      </c>
      <c r="AL683" s="42">
        <v>0.6779661016949152</v>
      </c>
      <c r="AM683" s="42">
        <v>0.5735735735735735</v>
      </c>
      <c r="AN683" s="42">
        <v>0.3140096618357488</v>
      </c>
      <c r="AO683" s="42">
        <v>0.2702702702702703</v>
      </c>
      <c r="AP683" s="42">
        <v>0.0</v>
      </c>
      <c r="AQ683" s="35">
        <f t="shared" si="41"/>
        <v>0.6779661017</v>
      </c>
      <c r="AR683" s="35">
        <f t="shared" si="42"/>
        <v>0.5735735736</v>
      </c>
      <c r="AS683" s="30">
        <f t="shared" si="43"/>
        <v>0.5860888305</v>
      </c>
      <c r="AT683" s="30">
        <f t="shared" si="44"/>
        <v>0.2848557821</v>
      </c>
      <c r="AU683" s="30">
        <f t="shared" si="45"/>
        <v>-0.01251525696</v>
      </c>
      <c r="AV683" s="41">
        <f t="shared" si="46"/>
        <v>0.3876322348</v>
      </c>
      <c r="AW683" s="42">
        <f t="shared" si="47"/>
        <v>0.519990794</v>
      </c>
      <c r="AX683" s="42">
        <f t="shared" si="48"/>
        <v>0.5009626409</v>
      </c>
      <c r="AY683" s="36">
        <f t="shared" si="49"/>
        <v>143</v>
      </c>
      <c r="AZ683" s="37">
        <f t="shared" si="50"/>
        <v>142</v>
      </c>
      <c r="BA683" s="38">
        <f t="shared" si="51"/>
        <v>40</v>
      </c>
      <c r="BB683" s="39">
        <f t="shared" si="52"/>
        <v>19</v>
      </c>
      <c r="BC683" s="43"/>
      <c r="BD683" s="43"/>
      <c r="BE683" s="43">
        <f t="shared" si="53"/>
        <v>1</v>
      </c>
      <c r="BF683" s="43">
        <f t="shared" ref="BF683:BK683" si="2764">POWER($AQ683,BF$3)</f>
        <v>0.6779661017</v>
      </c>
      <c r="BG683" s="43">
        <f t="shared" si="2764"/>
        <v>0.459638035</v>
      </c>
      <c r="BH683" s="43">
        <f t="shared" si="2764"/>
        <v>0.3116190068</v>
      </c>
      <c r="BI683" s="43">
        <f t="shared" si="2764"/>
        <v>0.2112671233</v>
      </c>
      <c r="BJ683" s="43">
        <f t="shared" si="2764"/>
        <v>0.143231948</v>
      </c>
      <c r="BK683" s="43">
        <f t="shared" si="2764"/>
        <v>0.09710640541</v>
      </c>
      <c r="BL683" s="43">
        <f t="shared" ref="BL683:BO683" si="2765">$AR683*BE683</f>
        <v>0.5735735736</v>
      </c>
      <c r="BM683" s="43">
        <f t="shared" si="2765"/>
        <v>0.3888634397</v>
      </c>
      <c r="BN683" s="43">
        <f t="shared" si="2765"/>
        <v>0.2636362303</v>
      </c>
      <c r="BO683" s="43">
        <f t="shared" si="2765"/>
        <v>0.1787364273</v>
      </c>
      <c r="BP683" s="43"/>
      <c r="BQ683" s="43"/>
      <c r="BR683" s="43"/>
      <c r="BS683" s="43"/>
      <c r="BT683" s="43"/>
      <c r="BU683" s="43"/>
      <c r="BV683" s="43"/>
      <c r="BW683" s="43"/>
      <c r="BX683" s="43"/>
    </row>
    <row r="684">
      <c r="A684" s="30"/>
      <c r="B684" s="30"/>
      <c r="C684" s="44">
        <f t="shared" si="56"/>
        <v>680</v>
      </c>
      <c r="D684" s="32">
        <f t="shared" si="14"/>
        <v>410</v>
      </c>
      <c r="E684" s="32">
        <f t="shared" si="15"/>
        <v>410</v>
      </c>
      <c r="F684" s="33">
        <f t="shared" si="16"/>
        <v>175</v>
      </c>
      <c r="G684" s="30">
        <f t="shared" si="17"/>
        <v>92</v>
      </c>
      <c r="H684" s="34">
        <f t="shared" si="18"/>
        <v>83</v>
      </c>
      <c r="I684" s="35">
        <f t="shared" si="19"/>
        <v>0.276771764</v>
      </c>
      <c r="J684" s="35">
        <f t="shared" si="20"/>
        <v>0.3425829468</v>
      </c>
      <c r="K684" s="36">
        <f t="shared" si="21"/>
        <v>25</v>
      </c>
      <c r="L684" s="37">
        <f t="shared" si="22"/>
        <v>67</v>
      </c>
      <c r="M684" s="38">
        <f t="shared" si="23"/>
        <v>28</v>
      </c>
      <c r="N684" s="39">
        <f t="shared" si="24"/>
        <v>55</v>
      </c>
      <c r="O684" s="35">
        <f t="shared" si="25"/>
        <v>0.2717391304</v>
      </c>
      <c r="P684" s="35">
        <f t="shared" si="26"/>
        <v>0.3373493976</v>
      </c>
      <c r="Q684" s="40">
        <f t="shared" si="27"/>
        <v>0.3028571429</v>
      </c>
      <c r="R684" s="35">
        <f t="shared" si="28"/>
        <v>0.2947368421</v>
      </c>
      <c r="S684" s="10">
        <f t="shared" si="57"/>
        <v>0.6316228997</v>
      </c>
      <c r="T684" s="10">
        <f t="shared" si="29"/>
        <v>0.8354473765</v>
      </c>
      <c r="U684" s="10">
        <f t="shared" si="30"/>
        <v>0.8354473765</v>
      </c>
      <c r="V684" s="30">
        <f t="shared" si="31"/>
        <v>175</v>
      </c>
      <c r="W684" s="30">
        <f t="shared" si="32"/>
        <v>53</v>
      </c>
      <c r="X684" s="34">
        <f t="shared" si="33"/>
        <v>111</v>
      </c>
      <c r="Y684" s="36">
        <f t="shared" si="34"/>
        <v>83</v>
      </c>
      <c r="Z684" s="37">
        <f t="shared" ref="Z684:AA684" si="2766">L684</f>
        <v>67</v>
      </c>
      <c r="AA684" s="38">
        <f t="shared" si="2766"/>
        <v>28</v>
      </c>
      <c r="AB684" s="39">
        <f t="shared" si="36"/>
        <v>16</v>
      </c>
      <c r="AC684" s="35">
        <f t="shared" si="37"/>
        <v>0.6363636364</v>
      </c>
      <c r="AD684" s="35">
        <f t="shared" si="38"/>
        <v>0.5533333333</v>
      </c>
      <c r="AE684" s="50">
        <f t="shared" ref="AE684:AF684" si="2767">O684</f>
        <v>0.2717391304</v>
      </c>
      <c r="AF684" s="50">
        <f t="shared" si="2767"/>
        <v>0.3373493976</v>
      </c>
      <c r="AG684" s="52">
        <f t="shared" si="40"/>
        <v>0</v>
      </c>
      <c r="AH684" s="42">
        <v>157.0</v>
      </c>
      <c r="AI684" s="42">
        <v>233.0</v>
      </c>
      <c r="AJ684" s="42">
        <v>7.0</v>
      </c>
      <c r="AK684" s="42">
        <v>57.0</v>
      </c>
      <c r="AL684" s="42">
        <v>0.109375</v>
      </c>
      <c r="AM684" s="42">
        <v>0.4025641025641026</v>
      </c>
      <c r="AN684" s="42">
        <v>0.21548821548821548</v>
      </c>
      <c r="AO684" s="42">
        <v>0.12962962962962962</v>
      </c>
      <c r="AP684" s="42">
        <v>0.0</v>
      </c>
      <c r="AQ684" s="35">
        <f t="shared" si="41"/>
        <v>0.109375</v>
      </c>
      <c r="AR684" s="35">
        <f t="shared" si="42"/>
        <v>0.4025641026</v>
      </c>
      <c r="AS684" s="30">
        <f t="shared" si="43"/>
        <v>0.3588058192</v>
      </c>
      <c r="AT684" s="30">
        <f t="shared" si="44"/>
        <v>0.05757277067</v>
      </c>
      <c r="AU684" s="30">
        <f t="shared" si="45"/>
        <v>0.04375828341</v>
      </c>
      <c r="AV684" s="41">
        <f t="shared" si="46"/>
        <v>0.3008702532</v>
      </c>
      <c r="AW684" s="42">
        <f t="shared" si="47"/>
        <v>0.0873999844</v>
      </c>
      <c r="AX684" s="42">
        <f t="shared" si="48"/>
        <v>0.1539299261</v>
      </c>
      <c r="AY684" s="36">
        <f t="shared" si="49"/>
        <v>42</v>
      </c>
      <c r="AZ684" s="37">
        <f t="shared" si="50"/>
        <v>233</v>
      </c>
      <c r="BA684" s="38">
        <f t="shared" si="51"/>
        <v>7</v>
      </c>
      <c r="BB684" s="39">
        <f t="shared" si="52"/>
        <v>57</v>
      </c>
      <c r="BC684" s="43"/>
      <c r="BD684" s="43"/>
      <c r="BE684" s="43">
        <f t="shared" si="53"/>
        <v>1</v>
      </c>
      <c r="BF684" s="43">
        <f t="shared" ref="BF684:BK684" si="2768">POWER($AQ684,BF$3)</f>
        <v>0.109375</v>
      </c>
      <c r="BG684" s="43">
        <f t="shared" si="2768"/>
        <v>0.01196289063</v>
      </c>
      <c r="BH684" s="43">
        <f t="shared" si="2768"/>
        <v>0.001308441162</v>
      </c>
      <c r="BI684" s="43">
        <f t="shared" si="2768"/>
        <v>0.0001431107521</v>
      </c>
      <c r="BJ684" s="43">
        <f t="shared" si="2768"/>
        <v>0.00001565273851</v>
      </c>
      <c r="BK684" s="43">
        <f t="shared" si="2768"/>
        <v>0.000001712018275</v>
      </c>
      <c r="BL684" s="43">
        <f t="shared" ref="BL684:BO684" si="2769">$AR684*BE684</f>
        <v>0.4025641026</v>
      </c>
      <c r="BM684" s="43">
        <f t="shared" si="2769"/>
        <v>0.04403044872</v>
      </c>
      <c r="BN684" s="43">
        <f t="shared" si="2769"/>
        <v>0.004815830329</v>
      </c>
      <c r="BO684" s="43">
        <f t="shared" si="2769"/>
        <v>0.0005267314422</v>
      </c>
      <c r="BP684" s="43"/>
      <c r="BQ684" s="43"/>
      <c r="BR684" s="43"/>
      <c r="BS684" s="43"/>
      <c r="BT684" s="43"/>
      <c r="BU684" s="43"/>
      <c r="BV684" s="43"/>
      <c r="BW684" s="43"/>
      <c r="BX684" s="43"/>
    </row>
    <row r="685">
      <c r="A685" s="30"/>
      <c r="B685" s="30"/>
      <c r="C685" s="44">
        <f t="shared" si="56"/>
        <v>681</v>
      </c>
      <c r="D685" s="32">
        <f t="shared" si="14"/>
        <v>939</v>
      </c>
      <c r="E685" s="32">
        <f t="shared" si="15"/>
        <v>939</v>
      </c>
      <c r="F685" s="33">
        <f t="shared" si="16"/>
        <v>345</v>
      </c>
      <c r="G685" s="30">
        <f t="shared" si="17"/>
        <v>209</v>
      </c>
      <c r="H685" s="34">
        <f t="shared" si="18"/>
        <v>136</v>
      </c>
      <c r="I685" s="35">
        <f t="shared" si="19"/>
        <v>0.6260549671</v>
      </c>
      <c r="J685" s="35">
        <f t="shared" si="20"/>
        <v>0.5568538931</v>
      </c>
      <c r="K685" s="36">
        <f t="shared" si="21"/>
        <v>131</v>
      </c>
      <c r="L685" s="37">
        <f t="shared" si="22"/>
        <v>78</v>
      </c>
      <c r="M685" s="38">
        <f t="shared" si="23"/>
        <v>76</v>
      </c>
      <c r="N685" s="39">
        <f t="shared" si="24"/>
        <v>60</v>
      </c>
      <c r="O685" s="35">
        <f t="shared" si="25"/>
        <v>0.6267942584</v>
      </c>
      <c r="P685" s="35">
        <f t="shared" si="26"/>
        <v>0.5588235294</v>
      </c>
      <c r="Q685" s="40">
        <f t="shared" si="27"/>
        <v>0.6</v>
      </c>
      <c r="R685" s="35">
        <f t="shared" si="28"/>
        <v>0.4935064935</v>
      </c>
      <c r="S685" s="10">
        <f t="shared" si="57"/>
        <v>0.691431598</v>
      </c>
      <c r="T685" s="10">
        <f t="shared" si="29"/>
        <v>0.8096707056</v>
      </c>
      <c r="U685" s="10">
        <f t="shared" si="30"/>
        <v>0.8096707056</v>
      </c>
      <c r="V685" s="30">
        <f t="shared" si="31"/>
        <v>345</v>
      </c>
      <c r="W685" s="30">
        <f t="shared" si="32"/>
        <v>207</v>
      </c>
      <c r="X685" s="34">
        <f t="shared" si="33"/>
        <v>239</v>
      </c>
      <c r="Y685" s="36">
        <f t="shared" si="34"/>
        <v>163</v>
      </c>
      <c r="Z685" s="37">
        <f t="shared" ref="Z685:AA685" si="2770">L685</f>
        <v>78</v>
      </c>
      <c r="AA685" s="38">
        <f t="shared" si="2770"/>
        <v>76</v>
      </c>
      <c r="AB685" s="39">
        <f t="shared" si="36"/>
        <v>38</v>
      </c>
      <c r="AC685" s="35">
        <f t="shared" si="37"/>
        <v>0.6666666667</v>
      </c>
      <c r="AD685" s="35">
        <f t="shared" si="38"/>
        <v>0.6763485477</v>
      </c>
      <c r="AE685" s="50">
        <f t="shared" ref="AE685:AF685" si="2771">O685</f>
        <v>0.6267942584</v>
      </c>
      <c r="AF685" s="50">
        <f t="shared" si="2771"/>
        <v>0.5588235294</v>
      </c>
      <c r="AG685" s="52">
        <f t="shared" si="40"/>
        <v>0</v>
      </c>
      <c r="AH685" s="42">
        <v>605.0</v>
      </c>
      <c r="AI685" s="42">
        <v>641.0</v>
      </c>
      <c r="AJ685" s="42">
        <v>68.0</v>
      </c>
      <c r="AK685" s="42">
        <v>120.0</v>
      </c>
      <c r="AL685" s="42">
        <v>0.3617021276595745</v>
      </c>
      <c r="AM685" s="42">
        <v>0.485553772070626</v>
      </c>
      <c r="AN685" s="42">
        <v>0.3538306451612903</v>
      </c>
      <c r="AO685" s="42">
        <v>0.3090909090909091</v>
      </c>
      <c r="AP685" s="42">
        <v>0.0</v>
      </c>
      <c r="AQ685" s="35">
        <f t="shared" si="41"/>
        <v>0.3617021277</v>
      </c>
      <c r="AR685" s="35">
        <f t="shared" si="42"/>
        <v>0.4855537721</v>
      </c>
      <c r="AS685" s="30">
        <f t="shared" si="43"/>
        <v>0.4756485149</v>
      </c>
      <c r="AT685" s="30">
        <f t="shared" si="44"/>
        <v>0.1744154664</v>
      </c>
      <c r="AU685" s="30">
        <f t="shared" si="45"/>
        <v>0.009905257194</v>
      </c>
      <c r="AV685" s="41">
        <f t="shared" si="46"/>
        <v>0.3360856296</v>
      </c>
      <c r="AW685" s="42">
        <f t="shared" si="47"/>
        <v>0.2839446989</v>
      </c>
      <c r="AX685" s="42">
        <f t="shared" si="48"/>
        <v>0.2990046174</v>
      </c>
      <c r="AY685" s="36">
        <f t="shared" si="49"/>
        <v>273</v>
      </c>
      <c r="AZ685" s="37">
        <f t="shared" si="50"/>
        <v>641</v>
      </c>
      <c r="BA685" s="38">
        <f t="shared" si="51"/>
        <v>68</v>
      </c>
      <c r="BB685" s="39">
        <f t="shared" si="52"/>
        <v>120</v>
      </c>
      <c r="BC685" s="43"/>
      <c r="BD685" s="43"/>
      <c r="BE685" s="43">
        <f t="shared" si="53"/>
        <v>1</v>
      </c>
      <c r="BF685" s="43">
        <f t="shared" ref="BF685:BK685" si="2772">POWER($AQ685,BF$3)</f>
        <v>0.3617021277</v>
      </c>
      <c r="BG685" s="43">
        <f t="shared" si="2772"/>
        <v>0.1308284292</v>
      </c>
      <c r="BH685" s="43">
        <f t="shared" si="2772"/>
        <v>0.04732092118</v>
      </c>
      <c r="BI685" s="43">
        <f t="shared" si="2772"/>
        <v>0.01711607787</v>
      </c>
      <c r="BJ685" s="43">
        <f t="shared" si="2772"/>
        <v>0.006190921784</v>
      </c>
      <c r="BK685" s="43">
        <f t="shared" si="2772"/>
        <v>0.002239269582</v>
      </c>
      <c r="BL685" s="43">
        <f t="shared" ref="BL685:BO685" si="2773">$AR685*BE685</f>
        <v>0.4855537721</v>
      </c>
      <c r="BM685" s="43">
        <f t="shared" si="2773"/>
        <v>0.1756258325</v>
      </c>
      <c r="BN685" s="43">
        <f t="shared" si="2773"/>
        <v>0.06352423727</v>
      </c>
      <c r="BO685" s="43">
        <f t="shared" si="2773"/>
        <v>0.02297685178</v>
      </c>
      <c r="BP685" s="43"/>
      <c r="BQ685" s="43"/>
      <c r="BR685" s="43"/>
      <c r="BS685" s="43"/>
      <c r="BT685" s="43"/>
      <c r="BU685" s="43"/>
      <c r="BV685" s="43"/>
      <c r="BW685" s="43"/>
      <c r="BX685" s="43"/>
    </row>
    <row r="686">
      <c r="A686" s="30"/>
      <c r="B686" s="30"/>
      <c r="C686" s="44">
        <f t="shared" si="56"/>
        <v>682</v>
      </c>
      <c r="D686" s="32">
        <f t="shared" si="14"/>
        <v>911</v>
      </c>
      <c r="E686" s="32">
        <f t="shared" si="15"/>
        <v>911</v>
      </c>
      <c r="F686" s="33">
        <f t="shared" si="16"/>
        <v>427</v>
      </c>
      <c r="G686" s="30">
        <f t="shared" si="17"/>
        <v>256</v>
      </c>
      <c r="H686" s="34">
        <f t="shared" si="18"/>
        <v>171</v>
      </c>
      <c r="I686" s="35">
        <f t="shared" si="19"/>
        <v>0.4675919683</v>
      </c>
      <c r="J686" s="35">
        <f t="shared" si="20"/>
        <v>0.4799608924</v>
      </c>
      <c r="K686" s="36">
        <f t="shared" si="21"/>
        <v>120</v>
      </c>
      <c r="L686" s="37">
        <f t="shared" si="22"/>
        <v>136</v>
      </c>
      <c r="M686" s="38">
        <f t="shared" si="23"/>
        <v>82</v>
      </c>
      <c r="N686" s="39">
        <f t="shared" si="24"/>
        <v>89</v>
      </c>
      <c r="O686" s="35">
        <f t="shared" si="25"/>
        <v>0.46875</v>
      </c>
      <c r="P686" s="35">
        <f t="shared" si="26"/>
        <v>0.4795321637</v>
      </c>
      <c r="Q686" s="40">
        <f t="shared" si="27"/>
        <v>0.4730679157</v>
      </c>
      <c r="R686" s="35">
        <f t="shared" si="28"/>
        <v>0.376146789</v>
      </c>
      <c r="S686" s="10">
        <f t="shared" si="57"/>
        <v>0.6752849238</v>
      </c>
      <c r="T686" s="10">
        <f t="shared" si="29"/>
        <v>0.8563100721</v>
      </c>
      <c r="U686" s="10">
        <f t="shared" si="30"/>
        <v>0.8563100721</v>
      </c>
      <c r="V686" s="30">
        <f t="shared" si="31"/>
        <v>427</v>
      </c>
      <c r="W686" s="30">
        <f t="shared" si="32"/>
        <v>202</v>
      </c>
      <c r="X686" s="34">
        <f t="shared" si="33"/>
        <v>288</v>
      </c>
      <c r="Y686" s="36">
        <f t="shared" si="34"/>
        <v>206</v>
      </c>
      <c r="Z686" s="37">
        <f t="shared" ref="Z686:AA686" si="2774">L686</f>
        <v>136</v>
      </c>
      <c r="AA686" s="38">
        <f t="shared" si="2774"/>
        <v>82</v>
      </c>
      <c r="AB686" s="39">
        <f t="shared" si="36"/>
        <v>35</v>
      </c>
      <c r="AC686" s="35">
        <f t="shared" si="37"/>
        <v>0.7008547009</v>
      </c>
      <c r="AD686" s="35">
        <f t="shared" si="38"/>
        <v>0.6023391813</v>
      </c>
      <c r="AE686" s="50">
        <f t="shared" ref="AE686:AF686" si="2775">O686</f>
        <v>0.46875</v>
      </c>
      <c r="AF686" s="50">
        <f t="shared" si="2775"/>
        <v>0.4795321637</v>
      </c>
      <c r="AG686" s="52">
        <f t="shared" si="40"/>
        <v>0</v>
      </c>
      <c r="AH686" s="42">
        <v>140.0</v>
      </c>
      <c r="AI686" s="42">
        <v>181.0</v>
      </c>
      <c r="AJ686" s="42">
        <v>43.0</v>
      </c>
      <c r="AK686" s="42">
        <v>103.0</v>
      </c>
      <c r="AL686" s="42">
        <v>0.2945205479452055</v>
      </c>
      <c r="AM686" s="42">
        <v>0.43613707165109034</v>
      </c>
      <c r="AN686" s="42">
        <v>0.3737024221453287</v>
      </c>
      <c r="AO686" s="42">
        <v>0.32575757575757575</v>
      </c>
      <c r="AP686" s="42">
        <v>0.0</v>
      </c>
      <c r="AQ686" s="35">
        <f t="shared" si="41"/>
        <v>0.2945205479</v>
      </c>
      <c r="AR686" s="35">
        <f t="shared" si="42"/>
        <v>0.4361370717</v>
      </c>
      <c r="AS686" s="30">
        <f t="shared" si="43"/>
        <v>0.4468529265</v>
      </c>
      <c r="AT686" s="30">
        <f t="shared" si="44"/>
        <v>0.145619878</v>
      </c>
      <c r="AU686" s="30">
        <f t="shared" si="45"/>
        <v>-0.01071585481</v>
      </c>
      <c r="AV686" s="41">
        <f t="shared" si="46"/>
        <v>0.3262162471</v>
      </c>
      <c r="AW686" s="42">
        <f t="shared" si="47"/>
        <v>0.2323225151</v>
      </c>
      <c r="AX686" s="42">
        <f t="shared" si="48"/>
        <v>0.2160301667</v>
      </c>
      <c r="AY686" s="36">
        <f t="shared" si="49"/>
        <v>50</v>
      </c>
      <c r="AZ686" s="37">
        <f t="shared" si="50"/>
        <v>181</v>
      </c>
      <c r="BA686" s="38">
        <f t="shared" si="51"/>
        <v>43</v>
      </c>
      <c r="BB686" s="39">
        <f t="shared" si="52"/>
        <v>103</v>
      </c>
      <c r="BC686" s="43"/>
      <c r="BD686" s="43"/>
      <c r="BE686" s="43">
        <f t="shared" si="53"/>
        <v>1</v>
      </c>
      <c r="BF686" s="43">
        <f t="shared" ref="BF686:BK686" si="2776">POWER($AQ686,BF$3)</f>
        <v>0.2945205479</v>
      </c>
      <c r="BG686" s="43">
        <f t="shared" si="2776"/>
        <v>0.08674235316</v>
      </c>
      <c r="BH686" s="43">
        <f t="shared" si="2776"/>
        <v>0.02554740538</v>
      </c>
      <c r="BI686" s="43">
        <f t="shared" si="2776"/>
        <v>0.007524235832</v>
      </c>
      <c r="BJ686" s="43">
        <f t="shared" si="2776"/>
        <v>0.00221604206</v>
      </c>
      <c r="BK686" s="43">
        <f t="shared" si="2776"/>
        <v>0.0006526699218</v>
      </c>
      <c r="BL686" s="43">
        <f t="shared" ref="BL686:BO686" si="2777">$AR686*BE686</f>
        <v>0.4361370717</v>
      </c>
      <c r="BM686" s="43">
        <f t="shared" si="2777"/>
        <v>0.1284513293</v>
      </c>
      <c r="BN686" s="43">
        <f t="shared" si="2777"/>
        <v>0.0378315559</v>
      </c>
      <c r="BO686" s="43">
        <f t="shared" si="2777"/>
        <v>0.01114217057</v>
      </c>
      <c r="BP686" s="43"/>
      <c r="BQ686" s="43"/>
      <c r="BR686" s="43"/>
      <c r="BS686" s="43"/>
      <c r="BT686" s="43"/>
      <c r="BU686" s="43"/>
      <c r="BV686" s="43"/>
      <c r="BW686" s="43"/>
      <c r="BX686" s="43"/>
    </row>
    <row r="687">
      <c r="A687" s="30"/>
      <c r="B687" s="30"/>
      <c r="C687" s="44">
        <f t="shared" si="56"/>
        <v>683</v>
      </c>
      <c r="D687" s="32">
        <f t="shared" si="14"/>
        <v>2173</v>
      </c>
      <c r="E687" s="32">
        <f t="shared" si="15"/>
        <v>2173</v>
      </c>
      <c r="F687" s="33">
        <f t="shared" si="16"/>
        <v>1008</v>
      </c>
      <c r="G687" s="30">
        <f t="shared" si="17"/>
        <v>668</v>
      </c>
      <c r="H687" s="34">
        <f t="shared" si="18"/>
        <v>340</v>
      </c>
      <c r="I687" s="35">
        <f t="shared" si="19"/>
        <v>0.4715811816</v>
      </c>
      <c r="J687" s="35">
        <f t="shared" si="20"/>
        <v>0.5019255723</v>
      </c>
      <c r="K687" s="36">
        <f t="shared" si="21"/>
        <v>315</v>
      </c>
      <c r="L687" s="37">
        <f t="shared" si="22"/>
        <v>353</v>
      </c>
      <c r="M687" s="38">
        <f t="shared" si="23"/>
        <v>171</v>
      </c>
      <c r="N687" s="39">
        <f t="shared" si="24"/>
        <v>169</v>
      </c>
      <c r="O687" s="35">
        <f t="shared" si="25"/>
        <v>0.4715568862</v>
      </c>
      <c r="P687" s="35">
        <f t="shared" si="26"/>
        <v>0.5029411765</v>
      </c>
      <c r="Q687" s="40">
        <f t="shared" si="27"/>
        <v>0.4821428571</v>
      </c>
      <c r="R687" s="35">
        <f t="shared" si="28"/>
        <v>0.3263358779</v>
      </c>
      <c r="S687" s="10">
        <f t="shared" si="57"/>
        <v>0.737824101</v>
      </c>
      <c r="T687" s="10">
        <f t="shared" si="29"/>
        <v>0.9898630614</v>
      </c>
      <c r="U687" s="10">
        <f t="shared" si="30"/>
        <v>0.9898630614</v>
      </c>
      <c r="V687" s="30">
        <f t="shared" si="31"/>
        <v>1008</v>
      </c>
      <c r="W687" s="30">
        <f t="shared" si="32"/>
        <v>486</v>
      </c>
      <c r="X687" s="34">
        <f t="shared" si="33"/>
        <v>744</v>
      </c>
      <c r="Y687" s="36">
        <f t="shared" si="34"/>
        <v>573</v>
      </c>
      <c r="Z687" s="37">
        <f t="shared" ref="Z687:AA687" si="2778">L687</f>
        <v>353</v>
      </c>
      <c r="AA687" s="38">
        <f t="shared" si="2778"/>
        <v>171</v>
      </c>
      <c r="AB687" s="39">
        <f t="shared" si="36"/>
        <v>6</v>
      </c>
      <c r="AC687" s="35">
        <f t="shared" si="37"/>
        <v>0.9661016949</v>
      </c>
      <c r="AD687" s="35">
        <f t="shared" si="38"/>
        <v>0.6187904968</v>
      </c>
      <c r="AE687" s="50">
        <f t="shared" ref="AE687:AF687" si="2779">O687</f>
        <v>0.4715568862</v>
      </c>
      <c r="AF687" s="50">
        <f t="shared" si="2779"/>
        <v>0.5029411765</v>
      </c>
      <c r="AG687" s="52">
        <f t="shared" si="40"/>
        <v>1</v>
      </c>
      <c r="AH687" s="42">
        <v>216.0</v>
      </c>
      <c r="AI687" s="42">
        <v>126.0</v>
      </c>
      <c r="AJ687" s="42">
        <v>132.0</v>
      </c>
      <c r="AK687" s="42">
        <v>22.0</v>
      </c>
      <c r="AL687" s="42">
        <v>0.8571428571428571</v>
      </c>
      <c r="AM687" s="42">
        <v>0.631578947368421</v>
      </c>
      <c r="AN687" s="42">
        <v>0.36683417085427134</v>
      </c>
      <c r="AO687" s="42">
        <v>0.5076923076923077</v>
      </c>
      <c r="AP687" s="42">
        <v>0.0</v>
      </c>
      <c r="AQ687" s="35">
        <f t="shared" si="41"/>
        <v>0.8571428571</v>
      </c>
      <c r="AR687" s="35">
        <f t="shared" si="42"/>
        <v>0.6315789474</v>
      </c>
      <c r="AS687" s="30">
        <f t="shared" si="43"/>
        <v>0.6284158926</v>
      </c>
      <c r="AT687" s="30">
        <f t="shared" si="44"/>
        <v>0.3271828441</v>
      </c>
      <c r="AU687" s="30">
        <f t="shared" si="45"/>
        <v>0.003163054748</v>
      </c>
      <c r="AV687" s="41">
        <f t="shared" si="46"/>
        <v>0.4207548736</v>
      </c>
      <c r="AW687" s="42">
        <f t="shared" si="47"/>
        <v>0.6487459021</v>
      </c>
      <c r="AX687" s="42">
        <f t="shared" si="48"/>
        <v>0.6535549996</v>
      </c>
      <c r="AY687" s="36">
        <f t="shared" si="49"/>
        <v>238</v>
      </c>
      <c r="AZ687" s="37">
        <f t="shared" si="50"/>
        <v>126</v>
      </c>
      <c r="BA687" s="38">
        <f t="shared" si="51"/>
        <v>132</v>
      </c>
      <c r="BB687" s="39">
        <f t="shared" si="52"/>
        <v>22</v>
      </c>
      <c r="BC687" s="43"/>
      <c r="BD687" s="43"/>
      <c r="BE687" s="43">
        <f t="shared" si="53"/>
        <v>1</v>
      </c>
      <c r="BF687" s="43">
        <f t="shared" ref="BF687:BK687" si="2780">POWER($AQ687,BF$3)</f>
        <v>0.8571428571</v>
      </c>
      <c r="BG687" s="43">
        <f t="shared" si="2780"/>
        <v>0.7346938776</v>
      </c>
      <c r="BH687" s="43">
        <f t="shared" si="2780"/>
        <v>0.6297376093</v>
      </c>
      <c r="BI687" s="43">
        <f t="shared" si="2780"/>
        <v>0.5397750937</v>
      </c>
      <c r="BJ687" s="43">
        <f t="shared" si="2780"/>
        <v>0.462664366</v>
      </c>
      <c r="BK687" s="43">
        <f t="shared" si="2780"/>
        <v>0.3965694566</v>
      </c>
      <c r="BL687" s="43">
        <f t="shared" ref="BL687:BO687" si="2781">$AR687*BE687</f>
        <v>0.6315789474</v>
      </c>
      <c r="BM687" s="43">
        <f t="shared" si="2781"/>
        <v>0.5413533835</v>
      </c>
      <c r="BN687" s="43">
        <f t="shared" si="2781"/>
        <v>0.4640171858</v>
      </c>
      <c r="BO687" s="43">
        <f t="shared" si="2781"/>
        <v>0.3977290164</v>
      </c>
      <c r="BP687" s="43"/>
      <c r="BQ687" s="43"/>
      <c r="BR687" s="43"/>
      <c r="BS687" s="43"/>
      <c r="BT687" s="43"/>
      <c r="BU687" s="43"/>
      <c r="BV687" s="43"/>
      <c r="BW687" s="43"/>
      <c r="BX687" s="43"/>
    </row>
    <row r="688">
      <c r="A688" s="30"/>
      <c r="B688" s="30"/>
      <c r="C688" s="44">
        <f t="shared" si="56"/>
        <v>684</v>
      </c>
      <c r="D688" s="32">
        <f t="shared" si="14"/>
        <v>4149</v>
      </c>
      <c r="E688" s="32">
        <f t="shared" si="15"/>
        <v>844</v>
      </c>
      <c r="F688" s="33">
        <f t="shared" si="16"/>
        <v>348</v>
      </c>
      <c r="G688" s="30">
        <f t="shared" si="17"/>
        <v>269</v>
      </c>
      <c r="H688" s="34">
        <f t="shared" si="18"/>
        <v>79</v>
      </c>
      <c r="I688" s="35">
        <f t="shared" si="19"/>
        <v>0.6431913643</v>
      </c>
      <c r="J688" s="35">
        <f t="shared" si="20"/>
        <v>0.6038047954</v>
      </c>
      <c r="K688" s="36">
        <f t="shared" si="21"/>
        <v>173</v>
      </c>
      <c r="L688" s="37">
        <f t="shared" si="22"/>
        <v>96</v>
      </c>
      <c r="M688" s="38">
        <f t="shared" si="23"/>
        <v>48</v>
      </c>
      <c r="N688" s="39">
        <f t="shared" si="24"/>
        <v>31</v>
      </c>
      <c r="O688" s="35">
        <f t="shared" si="25"/>
        <v>0.6431226766</v>
      </c>
      <c r="P688" s="35">
        <f t="shared" si="26"/>
        <v>0.6075949367</v>
      </c>
      <c r="Q688" s="40">
        <f t="shared" si="27"/>
        <v>0.6350574713</v>
      </c>
      <c r="R688" s="35">
        <f t="shared" si="28"/>
        <v>0.3333333333</v>
      </c>
      <c r="S688" s="10">
        <f t="shared" si="57"/>
        <v>0.7496511436</v>
      </c>
      <c r="T688" s="10">
        <f t="shared" si="29"/>
        <v>1.004892585</v>
      </c>
      <c r="U688" s="10">
        <f t="shared" si="30"/>
        <v>1</v>
      </c>
      <c r="V688" s="30">
        <f t="shared" si="31"/>
        <v>348</v>
      </c>
      <c r="W688" s="30">
        <f t="shared" si="32"/>
        <v>221</v>
      </c>
      <c r="X688" s="34">
        <f t="shared" si="33"/>
        <v>261</v>
      </c>
      <c r="Y688" s="36">
        <f t="shared" si="34"/>
        <v>213</v>
      </c>
      <c r="Z688" s="37">
        <f t="shared" ref="Z688:AA688" si="2782">L688</f>
        <v>96</v>
      </c>
      <c r="AA688" s="38">
        <f t="shared" si="2782"/>
        <v>48</v>
      </c>
      <c r="AB688" s="39">
        <f t="shared" si="36"/>
        <v>0</v>
      </c>
      <c r="AC688" s="35">
        <f t="shared" si="37"/>
        <v>1</v>
      </c>
      <c r="AD688" s="35">
        <f t="shared" si="38"/>
        <v>0.6893203883</v>
      </c>
      <c r="AE688" s="50">
        <f t="shared" ref="AE688:AF688" si="2783">O688</f>
        <v>0.6431226766</v>
      </c>
      <c r="AF688" s="50">
        <f t="shared" si="2783"/>
        <v>0.6075949367</v>
      </c>
      <c r="AG688" s="52">
        <f t="shared" si="40"/>
        <v>1</v>
      </c>
      <c r="AH688" s="42">
        <v>262.0</v>
      </c>
      <c r="AI688" s="42">
        <v>246.0</v>
      </c>
      <c r="AJ688" s="42">
        <v>88.0</v>
      </c>
      <c r="AK688" s="42">
        <v>104.0</v>
      </c>
      <c r="AL688" s="42">
        <v>0.4583333333333333</v>
      </c>
      <c r="AM688" s="42">
        <v>0.515748031496063</v>
      </c>
      <c r="AN688" s="42">
        <v>0.3577023498694517</v>
      </c>
      <c r="AO688" s="42">
        <v>0.3424124513618677</v>
      </c>
      <c r="AP688" s="42">
        <v>0.0</v>
      </c>
      <c r="AQ688" s="35">
        <f t="shared" si="41"/>
        <v>0.4583333333</v>
      </c>
      <c r="AR688" s="35">
        <f t="shared" si="42"/>
        <v>0.5157480315</v>
      </c>
      <c r="AS688" s="30">
        <f t="shared" si="43"/>
        <v>0.5139174177</v>
      </c>
      <c r="AT688" s="30">
        <f t="shared" si="44"/>
        <v>0.2126843692</v>
      </c>
      <c r="AU688" s="30">
        <f t="shared" si="45"/>
        <v>0.001830613811</v>
      </c>
      <c r="AV688" s="41">
        <f t="shared" si="46"/>
        <v>0.3509312403</v>
      </c>
      <c r="AW688" s="42">
        <f t="shared" si="47"/>
        <v>0.3572842603</v>
      </c>
      <c r="AX688" s="42">
        <f t="shared" si="48"/>
        <v>0.3600675192</v>
      </c>
      <c r="AY688" s="36">
        <f t="shared" si="49"/>
        <v>138</v>
      </c>
      <c r="AZ688" s="37">
        <f t="shared" si="50"/>
        <v>246</v>
      </c>
      <c r="BA688" s="38">
        <f t="shared" si="51"/>
        <v>88</v>
      </c>
      <c r="BB688" s="39">
        <f t="shared" si="52"/>
        <v>104</v>
      </c>
      <c r="BC688" s="43"/>
      <c r="BD688" s="43"/>
      <c r="BE688" s="43">
        <f t="shared" si="53"/>
        <v>1</v>
      </c>
      <c r="BF688" s="43">
        <f t="shared" ref="BF688:BK688" si="2784">POWER($AQ688,BF$3)</f>
        <v>0.4583333333</v>
      </c>
      <c r="BG688" s="43">
        <f t="shared" si="2784"/>
        <v>0.2100694444</v>
      </c>
      <c r="BH688" s="43">
        <f t="shared" si="2784"/>
        <v>0.0962818287</v>
      </c>
      <c r="BI688" s="43">
        <f t="shared" si="2784"/>
        <v>0.04412917149</v>
      </c>
      <c r="BJ688" s="43">
        <f t="shared" si="2784"/>
        <v>0.02022587027</v>
      </c>
      <c r="BK688" s="43">
        <f t="shared" si="2784"/>
        <v>0.009270190539</v>
      </c>
      <c r="BL688" s="43">
        <f t="shared" ref="BL688:BO688" si="2785">$AR688*BE688</f>
        <v>0.5157480315</v>
      </c>
      <c r="BM688" s="43">
        <f t="shared" si="2785"/>
        <v>0.2363845144</v>
      </c>
      <c r="BN688" s="43">
        <f t="shared" si="2785"/>
        <v>0.1083429024</v>
      </c>
      <c r="BO688" s="43">
        <f t="shared" si="2785"/>
        <v>0.04965716362</v>
      </c>
      <c r="BP688" s="43"/>
      <c r="BQ688" s="43"/>
      <c r="BR688" s="43"/>
      <c r="BS688" s="43"/>
      <c r="BT688" s="43"/>
      <c r="BU688" s="43"/>
      <c r="BV688" s="43"/>
      <c r="BW688" s="43"/>
      <c r="BX688" s="43"/>
    </row>
    <row r="689">
      <c r="A689" s="30"/>
      <c r="B689" s="30"/>
      <c r="C689" s="44">
        <f t="shared" si="56"/>
        <v>685</v>
      </c>
      <c r="D689" s="32">
        <f t="shared" si="14"/>
        <v>371</v>
      </c>
      <c r="E689" s="32">
        <f t="shared" si="15"/>
        <v>1624</v>
      </c>
      <c r="F689" s="33">
        <f t="shared" si="16"/>
        <v>846</v>
      </c>
      <c r="G689" s="30">
        <f t="shared" si="17"/>
        <v>552</v>
      </c>
      <c r="H689" s="34">
        <f t="shared" si="18"/>
        <v>294</v>
      </c>
      <c r="I689" s="35">
        <f t="shared" si="19"/>
        <v>0.3521378553</v>
      </c>
      <c r="J689" s="35">
        <f t="shared" si="20"/>
        <v>0.3775034013</v>
      </c>
      <c r="K689" s="36">
        <f t="shared" si="21"/>
        <v>194</v>
      </c>
      <c r="L689" s="37">
        <f t="shared" si="22"/>
        <v>358</v>
      </c>
      <c r="M689" s="38">
        <f t="shared" si="23"/>
        <v>111</v>
      </c>
      <c r="N689" s="39">
        <f t="shared" si="24"/>
        <v>183</v>
      </c>
      <c r="O689" s="35">
        <f t="shared" si="25"/>
        <v>0.3514492754</v>
      </c>
      <c r="P689" s="35">
        <f t="shared" si="26"/>
        <v>0.3775510204</v>
      </c>
      <c r="Q689" s="40">
        <f t="shared" si="27"/>
        <v>0.3605200946</v>
      </c>
      <c r="R689" s="35">
        <f t="shared" si="28"/>
        <v>0.236673774</v>
      </c>
      <c r="S689" s="10">
        <f t="shared" si="57"/>
        <v>0.4280237261</v>
      </c>
      <c r="T689" s="10">
        <f t="shared" si="29"/>
        <v>0.5378486754</v>
      </c>
      <c r="U689" s="10">
        <f t="shared" si="30"/>
        <v>0.5378486754</v>
      </c>
      <c r="V689" s="30">
        <f t="shared" si="31"/>
        <v>846</v>
      </c>
      <c r="W689" s="30">
        <f t="shared" si="32"/>
        <v>305</v>
      </c>
      <c r="X689" s="34">
        <f t="shared" si="33"/>
        <v>362</v>
      </c>
      <c r="Y689" s="36">
        <f t="shared" si="34"/>
        <v>251</v>
      </c>
      <c r="Z689" s="37">
        <f t="shared" ref="Z689:AA689" si="2786">L689</f>
        <v>358</v>
      </c>
      <c r="AA689" s="38">
        <f t="shared" si="2786"/>
        <v>111</v>
      </c>
      <c r="AB689" s="39">
        <f t="shared" si="36"/>
        <v>216</v>
      </c>
      <c r="AC689" s="35">
        <f t="shared" si="37"/>
        <v>0.3394495413</v>
      </c>
      <c r="AD689" s="35">
        <f t="shared" si="38"/>
        <v>0.4121510673</v>
      </c>
      <c r="AE689" s="50">
        <f t="shared" ref="AE689:AF689" si="2787">O689</f>
        <v>0.3514492754</v>
      </c>
      <c r="AF689" s="50">
        <f t="shared" si="2787"/>
        <v>0.3775510204</v>
      </c>
      <c r="AG689" s="52">
        <f t="shared" si="40"/>
        <v>0</v>
      </c>
      <c r="AH689" s="42">
        <v>135.0</v>
      </c>
      <c r="AI689" s="42">
        <v>215.0</v>
      </c>
      <c r="AJ689" s="42">
        <v>9.0</v>
      </c>
      <c r="AK689" s="42">
        <v>62.0</v>
      </c>
      <c r="AL689" s="42">
        <v>0.1267605633802817</v>
      </c>
      <c r="AM689" s="42">
        <v>0.38571428571428573</v>
      </c>
      <c r="AN689" s="42">
        <v>0.08898305084745763</v>
      </c>
      <c r="AO689" s="42">
        <v>0.10112359550561797</v>
      </c>
      <c r="AP689" s="42">
        <v>0.0</v>
      </c>
      <c r="AQ689" s="35">
        <f t="shared" si="41"/>
        <v>0.1267605634</v>
      </c>
      <c r="AR689" s="35">
        <f t="shared" si="42"/>
        <v>0.3857142857</v>
      </c>
      <c r="AS689" s="30">
        <f t="shared" si="43"/>
        <v>0.367590664</v>
      </c>
      <c r="AT689" s="30">
        <f t="shared" si="44"/>
        <v>0.06635761548</v>
      </c>
      <c r="AU689" s="30">
        <f t="shared" si="45"/>
        <v>0.01812362175</v>
      </c>
      <c r="AV689" s="41">
        <f t="shared" si="46"/>
        <v>0.3031373141</v>
      </c>
      <c r="AW689" s="42">
        <f t="shared" si="47"/>
        <v>0.1011720652</v>
      </c>
      <c r="AX689" s="42">
        <f t="shared" si="48"/>
        <v>0.1287271566</v>
      </c>
      <c r="AY689" s="36">
        <f t="shared" si="49"/>
        <v>32</v>
      </c>
      <c r="AZ689" s="37">
        <f t="shared" si="50"/>
        <v>215</v>
      </c>
      <c r="BA689" s="38">
        <f t="shared" si="51"/>
        <v>9</v>
      </c>
      <c r="BB689" s="39">
        <f t="shared" si="52"/>
        <v>62</v>
      </c>
      <c r="BC689" s="43"/>
      <c r="BD689" s="43"/>
      <c r="BE689" s="43">
        <f t="shared" si="53"/>
        <v>1</v>
      </c>
      <c r="BF689" s="43">
        <f t="shared" ref="BF689:BK689" si="2788">POWER($AQ689,BF$3)</f>
        <v>0.1267605634</v>
      </c>
      <c r="BG689" s="43">
        <f t="shared" si="2788"/>
        <v>0.01606824043</v>
      </c>
      <c r="BH689" s="43">
        <f t="shared" si="2788"/>
        <v>0.002036819209</v>
      </c>
      <c r="BI689" s="43">
        <f t="shared" si="2788"/>
        <v>0.0002581883505</v>
      </c>
      <c r="BJ689" s="43">
        <f t="shared" si="2788"/>
        <v>0.00003272810076</v>
      </c>
      <c r="BK689" s="43">
        <f t="shared" si="2788"/>
        <v>0.000004148632491</v>
      </c>
      <c r="BL689" s="43">
        <f t="shared" ref="BL689:BO689" si="2789">$AR689*BE689</f>
        <v>0.3857142857</v>
      </c>
      <c r="BM689" s="43">
        <f t="shared" si="2789"/>
        <v>0.04889336016</v>
      </c>
      <c r="BN689" s="43">
        <f t="shared" si="2789"/>
        <v>0.00619774988</v>
      </c>
      <c r="BO689" s="43">
        <f t="shared" si="2789"/>
        <v>0.0007856302664</v>
      </c>
      <c r="BP689" s="43"/>
      <c r="BQ689" s="43"/>
      <c r="BR689" s="43"/>
      <c r="BS689" s="43"/>
      <c r="BT689" s="43"/>
      <c r="BU689" s="43"/>
      <c r="BV689" s="43"/>
      <c r="BW689" s="43"/>
      <c r="BX689" s="43"/>
    </row>
    <row r="690">
      <c r="A690" s="30"/>
      <c r="B690" s="30"/>
      <c r="C690" s="44">
        <f t="shared" si="56"/>
        <v>686</v>
      </c>
      <c r="D690" s="32">
        <f t="shared" si="14"/>
        <v>2258</v>
      </c>
      <c r="E690" s="32">
        <f t="shared" si="15"/>
        <v>2258</v>
      </c>
      <c r="F690" s="33">
        <f t="shared" si="16"/>
        <v>818</v>
      </c>
      <c r="G690" s="30">
        <f t="shared" si="17"/>
        <v>496</v>
      </c>
      <c r="H690" s="34">
        <f t="shared" si="18"/>
        <v>322</v>
      </c>
      <c r="I690" s="35">
        <f t="shared" si="19"/>
        <v>0.4033635505</v>
      </c>
      <c r="J690" s="35">
        <f t="shared" si="20"/>
        <v>0.394681189</v>
      </c>
      <c r="K690" s="36">
        <f t="shared" si="21"/>
        <v>200</v>
      </c>
      <c r="L690" s="37">
        <f t="shared" si="22"/>
        <v>296</v>
      </c>
      <c r="M690" s="38">
        <f t="shared" si="23"/>
        <v>127</v>
      </c>
      <c r="N690" s="39">
        <f t="shared" si="24"/>
        <v>195</v>
      </c>
      <c r="O690" s="35">
        <f t="shared" si="25"/>
        <v>0.4032258065</v>
      </c>
      <c r="P690" s="35">
        <f t="shared" si="26"/>
        <v>0.3944099379</v>
      </c>
      <c r="Q690" s="40">
        <f t="shared" si="27"/>
        <v>0.3997555012</v>
      </c>
      <c r="R690" s="35">
        <f t="shared" si="28"/>
        <v>0.3002364066</v>
      </c>
      <c r="S690" s="10">
        <f t="shared" si="57"/>
        <v>0.6377027623</v>
      </c>
      <c r="T690" s="10">
        <f t="shared" si="29"/>
        <v>0.8419884062</v>
      </c>
      <c r="U690" s="10">
        <f t="shared" si="30"/>
        <v>0.8419884062</v>
      </c>
      <c r="V690" s="30">
        <f t="shared" si="31"/>
        <v>818</v>
      </c>
      <c r="W690" s="30">
        <f t="shared" si="32"/>
        <v>327</v>
      </c>
      <c r="X690" s="34">
        <f t="shared" si="33"/>
        <v>522</v>
      </c>
      <c r="Y690" s="36">
        <f t="shared" si="34"/>
        <v>395</v>
      </c>
      <c r="Z690" s="37">
        <f t="shared" ref="Z690:AA690" si="2790">L690</f>
        <v>296</v>
      </c>
      <c r="AA690" s="38">
        <f t="shared" si="2790"/>
        <v>127</v>
      </c>
      <c r="AB690" s="39">
        <f t="shared" si="36"/>
        <v>74</v>
      </c>
      <c r="AC690" s="35">
        <f t="shared" si="37"/>
        <v>0.631840796</v>
      </c>
      <c r="AD690" s="35">
        <f t="shared" si="38"/>
        <v>0.5716353111</v>
      </c>
      <c r="AE690" s="50">
        <f t="shared" ref="AE690:AF690" si="2791">O690</f>
        <v>0.4032258065</v>
      </c>
      <c r="AF690" s="50">
        <f t="shared" si="2791"/>
        <v>0.3944099379</v>
      </c>
      <c r="AG690" s="52">
        <f t="shared" si="40"/>
        <v>0</v>
      </c>
      <c r="AH690" s="42">
        <v>307.0</v>
      </c>
      <c r="AI690" s="42">
        <v>383.0</v>
      </c>
      <c r="AJ690" s="42">
        <v>59.0</v>
      </c>
      <c r="AK690" s="42">
        <v>159.0</v>
      </c>
      <c r="AL690" s="42">
        <v>0.2706422018348624</v>
      </c>
      <c r="AM690" s="42">
        <v>0.4449275362318841</v>
      </c>
      <c r="AN690" s="42">
        <v>0.3172905525846702</v>
      </c>
      <c r="AO690" s="42">
        <v>0.2554112554112554</v>
      </c>
      <c r="AP690" s="42">
        <v>0.0</v>
      </c>
      <c r="AQ690" s="35">
        <f t="shared" si="41"/>
        <v>0.2706422018</v>
      </c>
      <c r="AR690" s="35">
        <f t="shared" si="42"/>
        <v>0.4449275362</v>
      </c>
      <c r="AS690" s="30">
        <f t="shared" si="43"/>
        <v>0.4362006538</v>
      </c>
      <c r="AT690" s="30">
        <f t="shared" si="44"/>
        <v>0.1349676053</v>
      </c>
      <c r="AU690" s="30">
        <f t="shared" si="45"/>
        <v>0.008726882458</v>
      </c>
      <c r="AV690" s="41">
        <f t="shared" si="46"/>
        <v>0.3227960093</v>
      </c>
      <c r="AW690" s="42">
        <f t="shared" si="47"/>
        <v>0.2138497789</v>
      </c>
      <c r="AX690" s="42">
        <f t="shared" si="48"/>
        <v>0.2271181006</v>
      </c>
      <c r="AY690" s="36">
        <f t="shared" si="49"/>
        <v>113</v>
      </c>
      <c r="AZ690" s="37">
        <f t="shared" si="50"/>
        <v>383</v>
      </c>
      <c r="BA690" s="38">
        <f t="shared" si="51"/>
        <v>59</v>
      </c>
      <c r="BB690" s="39">
        <f t="shared" si="52"/>
        <v>159</v>
      </c>
      <c r="BC690" s="43"/>
      <c r="BD690" s="43"/>
      <c r="BE690" s="43">
        <f t="shared" si="53"/>
        <v>1</v>
      </c>
      <c r="BF690" s="43">
        <f t="shared" ref="BF690:BK690" si="2792">POWER($AQ690,BF$3)</f>
        <v>0.2706422018</v>
      </c>
      <c r="BG690" s="43">
        <f t="shared" si="2792"/>
        <v>0.07324720141</v>
      </c>
      <c r="BH690" s="43">
        <f t="shared" si="2792"/>
        <v>0.01982378387</v>
      </c>
      <c r="BI690" s="43">
        <f t="shared" si="2792"/>
        <v>0.005365152515</v>
      </c>
      <c r="BJ690" s="43">
        <f t="shared" si="2792"/>
        <v>0.00145203669</v>
      </c>
      <c r="BK690" s="43">
        <f t="shared" si="2792"/>
        <v>0.0003929824069</v>
      </c>
      <c r="BL690" s="43">
        <f t="shared" ref="BL690:BO690" si="2793">$AR690*BE690</f>
        <v>0.4449275362</v>
      </c>
      <c r="BM690" s="43">
        <f t="shared" si="2793"/>
        <v>0.1204161681</v>
      </c>
      <c r="BN690" s="43">
        <f t="shared" si="2793"/>
        <v>0.03258969686</v>
      </c>
      <c r="BO690" s="43">
        <f t="shared" si="2793"/>
        <v>0.008820147316</v>
      </c>
      <c r="BP690" s="43"/>
      <c r="BQ690" s="43"/>
      <c r="BR690" s="43"/>
      <c r="BS690" s="43"/>
      <c r="BT690" s="43"/>
      <c r="BU690" s="43"/>
      <c r="BV690" s="43"/>
      <c r="BW690" s="43"/>
      <c r="BX690" s="43"/>
    </row>
    <row r="691">
      <c r="A691" s="30"/>
      <c r="B691" s="30"/>
      <c r="C691" s="44">
        <f t="shared" si="56"/>
        <v>687</v>
      </c>
      <c r="D691" s="32">
        <f t="shared" si="14"/>
        <v>1982</v>
      </c>
      <c r="E691" s="32">
        <f t="shared" si="15"/>
        <v>1982</v>
      </c>
      <c r="F691" s="33">
        <f t="shared" si="16"/>
        <v>1127</v>
      </c>
      <c r="G691" s="30">
        <f t="shared" si="17"/>
        <v>917</v>
      </c>
      <c r="H691" s="34">
        <f t="shared" si="18"/>
        <v>210</v>
      </c>
      <c r="I691" s="35">
        <f t="shared" si="19"/>
        <v>0.2941310814</v>
      </c>
      <c r="J691" s="35">
        <f t="shared" si="20"/>
        <v>0.3803186747</v>
      </c>
      <c r="K691" s="36">
        <f t="shared" si="21"/>
        <v>270</v>
      </c>
      <c r="L691" s="37">
        <f t="shared" si="22"/>
        <v>647</v>
      </c>
      <c r="M691" s="38">
        <f t="shared" si="23"/>
        <v>80</v>
      </c>
      <c r="N691" s="39">
        <f t="shared" si="24"/>
        <v>130</v>
      </c>
      <c r="O691" s="35">
        <f t="shared" si="25"/>
        <v>0.294438386</v>
      </c>
      <c r="P691" s="35">
        <f t="shared" si="26"/>
        <v>0.380952381</v>
      </c>
      <c r="Q691" s="40">
        <f t="shared" si="27"/>
        <v>0.3105590062</v>
      </c>
      <c r="R691" s="35">
        <f t="shared" si="28"/>
        <v>0.1100412655</v>
      </c>
      <c r="S691" s="10">
        <f t="shared" si="57"/>
        <v>0.7602426308</v>
      </c>
      <c r="T691" s="10">
        <f t="shared" si="29"/>
        <v>1.161355656</v>
      </c>
      <c r="U691" s="10">
        <f t="shared" si="30"/>
        <v>1</v>
      </c>
      <c r="V691" s="30">
        <f t="shared" si="31"/>
        <v>1127</v>
      </c>
      <c r="W691" s="30">
        <f t="shared" si="32"/>
        <v>350</v>
      </c>
      <c r="X691" s="34">
        <f t="shared" si="33"/>
        <v>857</v>
      </c>
      <c r="Y691" s="36">
        <f t="shared" si="34"/>
        <v>777</v>
      </c>
      <c r="Z691" s="37">
        <f t="shared" ref="Z691:AA691" si="2794">L691</f>
        <v>647</v>
      </c>
      <c r="AA691" s="38">
        <f t="shared" si="2794"/>
        <v>80</v>
      </c>
      <c r="AB691" s="39">
        <f t="shared" si="36"/>
        <v>0</v>
      </c>
      <c r="AC691" s="35">
        <f t="shared" si="37"/>
        <v>1</v>
      </c>
      <c r="AD691" s="35">
        <f t="shared" si="38"/>
        <v>0.5456460674</v>
      </c>
      <c r="AE691" s="50">
        <f t="shared" ref="AE691:AF691" si="2795">O691</f>
        <v>0.294438386</v>
      </c>
      <c r="AF691" s="50">
        <f t="shared" si="2795"/>
        <v>0.380952381</v>
      </c>
      <c r="AG691" s="52">
        <f t="shared" si="40"/>
        <v>1</v>
      </c>
      <c r="AH691" s="42">
        <v>342.0</v>
      </c>
      <c r="AI691" s="42">
        <v>304.0</v>
      </c>
      <c r="AJ691" s="42">
        <v>27.0</v>
      </c>
      <c r="AK691" s="42">
        <v>36.0</v>
      </c>
      <c r="AL691" s="42">
        <v>0.42857142857142855</v>
      </c>
      <c r="AM691" s="42">
        <v>0.5294117647058824</v>
      </c>
      <c r="AN691" s="42">
        <v>0.21243523316062177</v>
      </c>
      <c r="AO691" s="42">
        <v>0.11392405063291139</v>
      </c>
      <c r="AP691" s="42">
        <v>0.0</v>
      </c>
      <c r="AQ691" s="35">
        <f t="shared" si="41"/>
        <v>0.4285714286</v>
      </c>
      <c r="AR691" s="35">
        <f t="shared" si="42"/>
        <v>0.5294117647</v>
      </c>
      <c r="AS691" s="30">
        <f t="shared" si="43"/>
        <v>0.502536676</v>
      </c>
      <c r="AT691" s="30">
        <f t="shared" si="44"/>
        <v>0.2013036275</v>
      </c>
      <c r="AU691" s="30">
        <f t="shared" si="45"/>
        <v>0.02687508871</v>
      </c>
      <c r="AV691" s="41">
        <f t="shared" si="46"/>
        <v>0.3462760905</v>
      </c>
      <c r="AW691" s="42">
        <f t="shared" si="47"/>
        <v>0.3348108569</v>
      </c>
      <c r="AX691" s="42">
        <f t="shared" si="48"/>
        <v>0.3756716482</v>
      </c>
      <c r="AY691" s="36">
        <f t="shared" si="49"/>
        <v>183</v>
      </c>
      <c r="AZ691" s="37">
        <f t="shared" si="50"/>
        <v>304</v>
      </c>
      <c r="BA691" s="38">
        <f t="shared" si="51"/>
        <v>27</v>
      </c>
      <c r="BB691" s="39">
        <f t="shared" si="52"/>
        <v>36</v>
      </c>
      <c r="BC691" s="43"/>
      <c r="BD691" s="43"/>
      <c r="BE691" s="43">
        <f t="shared" si="53"/>
        <v>1</v>
      </c>
      <c r="BF691" s="43">
        <f t="shared" ref="BF691:BK691" si="2796">POWER($AQ691,BF$3)</f>
        <v>0.4285714286</v>
      </c>
      <c r="BG691" s="43">
        <f t="shared" si="2796"/>
        <v>0.1836734694</v>
      </c>
      <c r="BH691" s="43">
        <f t="shared" si="2796"/>
        <v>0.07871720117</v>
      </c>
      <c r="BI691" s="43">
        <f t="shared" si="2796"/>
        <v>0.03373594336</v>
      </c>
      <c r="BJ691" s="43">
        <f t="shared" si="2796"/>
        <v>0.01445826144</v>
      </c>
      <c r="BK691" s="43">
        <f t="shared" si="2796"/>
        <v>0.006196397759</v>
      </c>
      <c r="BL691" s="43">
        <f t="shared" ref="BL691:BO691" si="2797">$AR691*BE691</f>
        <v>0.5294117647</v>
      </c>
      <c r="BM691" s="43">
        <f t="shared" si="2797"/>
        <v>0.2268907563</v>
      </c>
      <c r="BN691" s="43">
        <f t="shared" si="2797"/>
        <v>0.09723889556</v>
      </c>
      <c r="BO691" s="43">
        <f t="shared" si="2797"/>
        <v>0.04167381238</v>
      </c>
      <c r="BP691" s="43"/>
      <c r="BQ691" s="43"/>
      <c r="BR691" s="43"/>
      <c r="BS691" s="43"/>
      <c r="BT691" s="43"/>
      <c r="BU691" s="43"/>
      <c r="BV691" s="43"/>
      <c r="BW691" s="43"/>
      <c r="BX691" s="43"/>
    </row>
    <row r="692">
      <c r="A692" s="30"/>
      <c r="B692" s="30"/>
      <c r="C692" s="44">
        <f t="shared" si="56"/>
        <v>688</v>
      </c>
      <c r="D692" s="32">
        <f t="shared" si="14"/>
        <v>1371</v>
      </c>
      <c r="E692" s="32">
        <f t="shared" si="15"/>
        <v>1371</v>
      </c>
      <c r="F692" s="33">
        <f t="shared" si="16"/>
        <v>842</v>
      </c>
      <c r="G692" s="30">
        <f t="shared" si="17"/>
        <v>665</v>
      </c>
      <c r="H692" s="34">
        <f t="shared" si="18"/>
        <v>177</v>
      </c>
      <c r="I692" s="35">
        <f t="shared" si="19"/>
        <v>0.4352576174</v>
      </c>
      <c r="J692" s="35">
        <f t="shared" si="20"/>
        <v>0.4665958887</v>
      </c>
      <c r="K692" s="36">
        <f t="shared" si="21"/>
        <v>289</v>
      </c>
      <c r="L692" s="37">
        <f t="shared" si="22"/>
        <v>376</v>
      </c>
      <c r="M692" s="38">
        <f t="shared" si="23"/>
        <v>83</v>
      </c>
      <c r="N692" s="39">
        <f t="shared" si="24"/>
        <v>94</v>
      </c>
      <c r="O692" s="35">
        <f t="shared" si="25"/>
        <v>0.4345864662</v>
      </c>
      <c r="P692" s="35">
        <f t="shared" si="26"/>
        <v>0.4689265537</v>
      </c>
      <c r="Q692" s="40">
        <f t="shared" si="27"/>
        <v>0.4418052257</v>
      </c>
      <c r="R692" s="35">
        <f t="shared" si="28"/>
        <v>0.1808278867</v>
      </c>
      <c r="S692" s="10">
        <f t="shared" si="57"/>
        <v>0.6249401882</v>
      </c>
      <c r="T692" s="10">
        <f t="shared" si="29"/>
        <v>0.8954517889</v>
      </c>
      <c r="U692" s="10">
        <f t="shared" si="30"/>
        <v>0.8954517889</v>
      </c>
      <c r="V692" s="30">
        <f t="shared" si="31"/>
        <v>842</v>
      </c>
      <c r="W692" s="30">
        <f t="shared" si="32"/>
        <v>372</v>
      </c>
      <c r="X692" s="34">
        <f t="shared" si="33"/>
        <v>526</v>
      </c>
      <c r="Y692" s="36">
        <f t="shared" si="34"/>
        <v>443</v>
      </c>
      <c r="Z692" s="37">
        <f t="shared" ref="Z692:AA692" si="2798">L692</f>
        <v>376</v>
      </c>
      <c r="AA692" s="38">
        <f t="shared" si="2798"/>
        <v>83</v>
      </c>
      <c r="AB692" s="39">
        <f t="shared" si="36"/>
        <v>52</v>
      </c>
      <c r="AC692" s="35">
        <f t="shared" si="37"/>
        <v>0.6148148148</v>
      </c>
      <c r="AD692" s="35">
        <f t="shared" si="38"/>
        <v>0.5409035409</v>
      </c>
      <c r="AE692" s="50">
        <f t="shared" ref="AE692:AF692" si="2799">O692</f>
        <v>0.4345864662</v>
      </c>
      <c r="AF692" s="50">
        <f t="shared" si="2799"/>
        <v>0.4689265537</v>
      </c>
      <c r="AG692" s="52">
        <f t="shared" si="40"/>
        <v>0</v>
      </c>
      <c r="AH692" s="42">
        <v>500.0</v>
      </c>
      <c r="AI692" s="42">
        <v>411.0</v>
      </c>
      <c r="AJ692" s="42">
        <v>134.0</v>
      </c>
      <c r="AK692" s="42">
        <v>60.0</v>
      </c>
      <c r="AL692" s="42">
        <v>0.6907216494845361</v>
      </c>
      <c r="AM692" s="42">
        <v>0.5488474204171241</v>
      </c>
      <c r="AN692" s="42">
        <v>0.4060693641618497</v>
      </c>
      <c r="AO692" s="42">
        <v>0.46853146853146854</v>
      </c>
      <c r="AP692" s="42">
        <v>0.0</v>
      </c>
      <c r="AQ692" s="35">
        <f t="shared" si="41"/>
        <v>0.6907216495</v>
      </c>
      <c r="AR692" s="35">
        <f t="shared" si="42"/>
        <v>0.5488474204</v>
      </c>
      <c r="AS692" s="30">
        <f t="shared" si="43"/>
        <v>0.5896120768</v>
      </c>
      <c r="AT692" s="30">
        <f t="shared" si="44"/>
        <v>0.2883790283</v>
      </c>
      <c r="AU692" s="30">
        <f t="shared" si="45"/>
        <v>-0.04076465641</v>
      </c>
      <c r="AV692" s="41">
        <f t="shared" si="46"/>
        <v>0.389893817</v>
      </c>
      <c r="AW692" s="42">
        <f t="shared" si="47"/>
        <v>0.5292725484</v>
      </c>
      <c r="AX692" s="42">
        <f t="shared" si="48"/>
        <v>0.4672941068</v>
      </c>
      <c r="AY692" s="36">
        <f t="shared" si="49"/>
        <v>361</v>
      </c>
      <c r="AZ692" s="37">
        <f t="shared" si="50"/>
        <v>411</v>
      </c>
      <c r="BA692" s="38">
        <f t="shared" si="51"/>
        <v>134</v>
      </c>
      <c r="BB692" s="39">
        <f t="shared" si="52"/>
        <v>60</v>
      </c>
      <c r="BC692" s="43"/>
      <c r="BD692" s="43"/>
      <c r="BE692" s="43">
        <f t="shared" si="53"/>
        <v>1</v>
      </c>
      <c r="BF692" s="43">
        <f t="shared" ref="BF692:BK692" si="2800">POWER($AQ692,BF$3)</f>
        <v>0.6907216495</v>
      </c>
      <c r="BG692" s="43">
        <f t="shared" si="2800"/>
        <v>0.4770963971</v>
      </c>
      <c r="BH692" s="43">
        <f t="shared" si="2800"/>
        <v>0.3295408103</v>
      </c>
      <c r="BI692" s="43">
        <f t="shared" si="2800"/>
        <v>0.2276209721</v>
      </c>
      <c r="BJ692" s="43">
        <f t="shared" si="2800"/>
        <v>0.1572227333</v>
      </c>
      <c r="BK692" s="43">
        <f t="shared" si="2800"/>
        <v>0.1085971457</v>
      </c>
      <c r="BL692" s="43">
        <f t="shared" ref="BL692:BO692" si="2801">$AR692*BE692</f>
        <v>0.5488474204</v>
      </c>
      <c r="BM692" s="43">
        <f t="shared" si="2801"/>
        <v>0.3791007955</v>
      </c>
      <c r="BN692" s="43">
        <f t="shared" si="2801"/>
        <v>0.2618531268</v>
      </c>
      <c r="BO692" s="43">
        <f t="shared" si="2801"/>
        <v>0.1808676237</v>
      </c>
      <c r="BP692" s="43"/>
      <c r="BQ692" s="43"/>
      <c r="BR692" s="43"/>
      <c r="BS692" s="43"/>
      <c r="BT692" s="43"/>
      <c r="BU692" s="43"/>
      <c r="BV692" s="43"/>
      <c r="BW692" s="43"/>
      <c r="BX692" s="43"/>
    </row>
    <row r="693">
      <c r="A693" s="30"/>
      <c r="B693" s="30"/>
      <c r="C693" s="44">
        <f t="shared" si="56"/>
        <v>689</v>
      </c>
      <c r="D693" s="32">
        <f t="shared" si="14"/>
        <v>1047</v>
      </c>
      <c r="E693" s="32">
        <f t="shared" si="15"/>
        <v>1047</v>
      </c>
      <c r="F693" s="33">
        <f t="shared" si="16"/>
        <v>539</v>
      </c>
      <c r="G693" s="30">
        <f t="shared" si="17"/>
        <v>442</v>
      </c>
      <c r="H693" s="34">
        <f t="shared" si="18"/>
        <v>97</v>
      </c>
      <c r="I693" s="35">
        <f t="shared" si="19"/>
        <v>0.4136431496</v>
      </c>
      <c r="J693" s="35">
        <f t="shared" si="20"/>
        <v>0.4992851142</v>
      </c>
      <c r="K693" s="36">
        <f t="shared" si="21"/>
        <v>183</v>
      </c>
      <c r="L693" s="37">
        <f t="shared" si="22"/>
        <v>259</v>
      </c>
      <c r="M693" s="38">
        <f t="shared" si="23"/>
        <v>48</v>
      </c>
      <c r="N693" s="39">
        <f t="shared" si="24"/>
        <v>49</v>
      </c>
      <c r="O693" s="35">
        <f t="shared" si="25"/>
        <v>0.4140271493</v>
      </c>
      <c r="P693" s="35">
        <f t="shared" si="26"/>
        <v>0.4948453608</v>
      </c>
      <c r="Q693" s="40">
        <f t="shared" si="27"/>
        <v>0.4285714286</v>
      </c>
      <c r="R693" s="35">
        <f t="shared" si="28"/>
        <v>0.1563517915</v>
      </c>
      <c r="S693" s="10">
        <f t="shared" si="57"/>
        <v>0.6688615949</v>
      </c>
      <c r="T693" s="10">
        <f t="shared" si="29"/>
        <v>0.9827014985</v>
      </c>
      <c r="U693" s="10">
        <f t="shared" si="30"/>
        <v>0.9827014985</v>
      </c>
      <c r="V693" s="30">
        <f t="shared" si="31"/>
        <v>539</v>
      </c>
      <c r="W693" s="30">
        <f t="shared" si="32"/>
        <v>231</v>
      </c>
      <c r="X693" s="34">
        <f t="shared" si="33"/>
        <v>361</v>
      </c>
      <c r="Y693" s="36">
        <f t="shared" si="34"/>
        <v>313</v>
      </c>
      <c r="Z693" s="37">
        <f t="shared" ref="Z693:AA693" si="2802">L693</f>
        <v>259</v>
      </c>
      <c r="AA693" s="38">
        <f t="shared" si="2802"/>
        <v>48</v>
      </c>
      <c r="AB693" s="39">
        <f t="shared" si="36"/>
        <v>6</v>
      </c>
      <c r="AC693" s="35">
        <f t="shared" si="37"/>
        <v>0.8888888889</v>
      </c>
      <c r="AD693" s="35">
        <f t="shared" si="38"/>
        <v>0.5472027972</v>
      </c>
      <c r="AE693" s="50">
        <f t="shared" ref="AE693:AF693" si="2803">O693</f>
        <v>0.4140271493</v>
      </c>
      <c r="AF693" s="50">
        <f t="shared" si="2803"/>
        <v>0.4948453608</v>
      </c>
      <c r="AG693" s="52">
        <f t="shared" si="40"/>
        <v>0</v>
      </c>
      <c r="AH693" s="42">
        <v>409.0</v>
      </c>
      <c r="AI693" s="42">
        <v>230.0</v>
      </c>
      <c r="AJ693" s="42">
        <v>159.0</v>
      </c>
      <c r="AK693" s="42">
        <v>69.0</v>
      </c>
      <c r="AL693" s="42">
        <v>0.6973684210526315</v>
      </c>
      <c r="AM693" s="42">
        <v>0.6400625978090767</v>
      </c>
      <c r="AN693" s="42">
        <v>0.5652173913043478</v>
      </c>
      <c r="AO693" s="42">
        <v>0.5353535353535354</v>
      </c>
      <c r="AP693" s="42">
        <v>0.0</v>
      </c>
      <c r="AQ693" s="35">
        <f t="shared" si="41"/>
        <v>0.6973684211</v>
      </c>
      <c r="AR693" s="35">
        <f t="shared" si="42"/>
        <v>0.6400625978</v>
      </c>
      <c r="AS693" s="30">
        <f t="shared" si="43"/>
        <v>0.5914177832</v>
      </c>
      <c r="AT693" s="30">
        <f t="shared" si="44"/>
        <v>0.2901847347</v>
      </c>
      <c r="AU693" s="30">
        <f t="shared" si="45"/>
        <v>0.04864481461</v>
      </c>
      <c r="AV693" s="41">
        <f t="shared" si="46"/>
        <v>0.3910780821</v>
      </c>
      <c r="AW693" s="42">
        <f t="shared" si="47"/>
        <v>0.534102001</v>
      </c>
      <c r="AX693" s="42">
        <f t="shared" si="48"/>
        <v>0.6080614077</v>
      </c>
      <c r="AY693" s="36">
        <f t="shared" si="49"/>
        <v>357</v>
      </c>
      <c r="AZ693" s="37">
        <f t="shared" si="50"/>
        <v>230</v>
      </c>
      <c r="BA693" s="38">
        <f t="shared" si="51"/>
        <v>159</v>
      </c>
      <c r="BB693" s="39">
        <f t="shared" si="52"/>
        <v>69</v>
      </c>
      <c r="BC693" s="43"/>
      <c r="BD693" s="43"/>
      <c r="BE693" s="43">
        <f t="shared" si="53"/>
        <v>1</v>
      </c>
      <c r="BF693" s="43">
        <f t="shared" ref="BF693:BK693" si="2804">POWER($AQ693,BF$3)</f>
        <v>0.6973684211</v>
      </c>
      <c r="BG693" s="43">
        <f t="shared" si="2804"/>
        <v>0.4863227147</v>
      </c>
      <c r="BH693" s="43">
        <f t="shared" si="2804"/>
        <v>0.3391461037</v>
      </c>
      <c r="BI693" s="43">
        <f t="shared" si="2804"/>
        <v>0.2365097828</v>
      </c>
      <c r="BJ693" s="43">
        <f t="shared" si="2804"/>
        <v>0.1649344538</v>
      </c>
      <c r="BK693" s="43">
        <f t="shared" si="2804"/>
        <v>0.1150200796</v>
      </c>
      <c r="BL693" s="43">
        <f t="shared" ref="BL693:BO693" si="2805">$AR693*BE693</f>
        <v>0.6400625978</v>
      </c>
      <c r="BM693" s="43">
        <f t="shared" si="2805"/>
        <v>0.4463594432</v>
      </c>
      <c r="BN693" s="43">
        <f t="shared" si="2805"/>
        <v>0.3112769801</v>
      </c>
      <c r="BO693" s="43">
        <f t="shared" si="2805"/>
        <v>0.2170747361</v>
      </c>
      <c r="BP693" s="43"/>
      <c r="BQ693" s="43"/>
      <c r="BR693" s="43"/>
      <c r="BS693" s="43"/>
      <c r="BT693" s="43"/>
      <c r="BU693" s="43"/>
      <c r="BV693" s="43"/>
      <c r="BW693" s="43"/>
      <c r="BX693" s="43"/>
    </row>
    <row r="694">
      <c r="A694" s="30"/>
      <c r="B694" s="30"/>
      <c r="C694" s="44">
        <f t="shared" si="56"/>
        <v>690</v>
      </c>
      <c r="D694" s="32">
        <f t="shared" si="14"/>
        <v>1463</v>
      </c>
      <c r="E694" s="32">
        <f t="shared" si="15"/>
        <v>1463</v>
      </c>
      <c r="F694" s="33">
        <f t="shared" si="16"/>
        <v>735</v>
      </c>
      <c r="G694" s="30">
        <f t="shared" si="17"/>
        <v>486</v>
      </c>
      <c r="H694" s="34">
        <f t="shared" si="18"/>
        <v>249</v>
      </c>
      <c r="I694" s="35">
        <f t="shared" si="19"/>
        <v>0.4726856497</v>
      </c>
      <c r="J694" s="35">
        <f t="shared" si="20"/>
        <v>0.4620987614</v>
      </c>
      <c r="K694" s="36">
        <f t="shared" si="21"/>
        <v>230</v>
      </c>
      <c r="L694" s="37">
        <f t="shared" si="22"/>
        <v>256</v>
      </c>
      <c r="M694" s="38">
        <f t="shared" si="23"/>
        <v>115</v>
      </c>
      <c r="N694" s="39">
        <f t="shared" si="24"/>
        <v>134</v>
      </c>
      <c r="O694" s="35">
        <f t="shared" si="25"/>
        <v>0.4732510288</v>
      </c>
      <c r="P694" s="35">
        <f t="shared" si="26"/>
        <v>0.4618473896</v>
      </c>
      <c r="Q694" s="40">
        <f t="shared" si="27"/>
        <v>0.4693877551</v>
      </c>
      <c r="R694" s="35">
        <f t="shared" si="28"/>
        <v>0.3099730458</v>
      </c>
      <c r="S694" s="10">
        <f t="shared" si="57"/>
        <v>0.4098922206</v>
      </c>
      <c r="T694" s="10">
        <f t="shared" si="29"/>
        <v>0.4624630544</v>
      </c>
      <c r="U694" s="10">
        <f t="shared" si="30"/>
        <v>0.4624630544</v>
      </c>
      <c r="V694" s="30">
        <f t="shared" si="31"/>
        <v>735</v>
      </c>
      <c r="W694" s="30">
        <f t="shared" si="32"/>
        <v>345</v>
      </c>
      <c r="X694" s="34">
        <f t="shared" si="33"/>
        <v>345</v>
      </c>
      <c r="Y694" s="36">
        <f t="shared" si="34"/>
        <v>230</v>
      </c>
      <c r="Z694" s="37">
        <f t="shared" ref="Z694:AA694" si="2806">L694</f>
        <v>256</v>
      </c>
      <c r="AA694" s="38">
        <f t="shared" si="2806"/>
        <v>115</v>
      </c>
      <c r="AB694" s="39">
        <f t="shared" si="36"/>
        <v>267</v>
      </c>
      <c r="AC694" s="35">
        <f t="shared" si="37"/>
        <v>0.3010471204</v>
      </c>
      <c r="AD694" s="35">
        <f t="shared" si="38"/>
        <v>0.4732510288</v>
      </c>
      <c r="AE694" s="50">
        <f t="shared" ref="AE694:AF694" si="2807">O694</f>
        <v>0.4732510288</v>
      </c>
      <c r="AF694" s="50">
        <f t="shared" si="2807"/>
        <v>0.4618473896</v>
      </c>
      <c r="AG694" s="52">
        <f t="shared" si="40"/>
        <v>0</v>
      </c>
      <c r="AH694" s="42">
        <v>356.0</v>
      </c>
      <c r="AI694" s="42">
        <v>345.0</v>
      </c>
      <c r="AJ694" s="42">
        <v>70.0</v>
      </c>
      <c r="AK694" s="42">
        <v>55.0</v>
      </c>
      <c r="AL694" s="42">
        <v>0.56</v>
      </c>
      <c r="AM694" s="42">
        <v>0.5078459343794579</v>
      </c>
      <c r="AN694" s="42">
        <v>0.3502824858757062</v>
      </c>
      <c r="AO694" s="42">
        <v>0.4</v>
      </c>
      <c r="AP694" s="42">
        <v>0.0</v>
      </c>
      <c r="AQ694" s="35">
        <f t="shared" si="41"/>
        <v>0.56</v>
      </c>
      <c r="AR694" s="35">
        <f t="shared" si="42"/>
        <v>0.5078459344</v>
      </c>
      <c r="AS694" s="30">
        <f t="shared" si="43"/>
        <v>0.5499705263</v>
      </c>
      <c r="AT694" s="30">
        <f t="shared" si="44"/>
        <v>0.2487374778</v>
      </c>
      <c r="AU694" s="30">
        <f t="shared" si="45"/>
        <v>-0.0421245919</v>
      </c>
      <c r="AV694" s="41">
        <f t="shared" si="46"/>
        <v>0.3673996352</v>
      </c>
      <c r="AW694" s="42">
        <f t="shared" si="47"/>
        <v>0.4332841636</v>
      </c>
      <c r="AX694" s="42">
        <f t="shared" si="48"/>
        <v>0.3692380808</v>
      </c>
      <c r="AY694" s="36">
        <f t="shared" si="49"/>
        <v>202</v>
      </c>
      <c r="AZ694" s="37">
        <f t="shared" si="50"/>
        <v>345</v>
      </c>
      <c r="BA694" s="38">
        <f t="shared" si="51"/>
        <v>70</v>
      </c>
      <c r="BB694" s="39">
        <f t="shared" si="52"/>
        <v>55</v>
      </c>
      <c r="BC694" s="43"/>
      <c r="BD694" s="43"/>
      <c r="BE694" s="43">
        <f t="shared" si="53"/>
        <v>1</v>
      </c>
      <c r="BF694" s="43">
        <f t="shared" ref="BF694:BK694" si="2808">POWER($AQ694,BF$3)</f>
        <v>0.56</v>
      </c>
      <c r="BG694" s="43">
        <f t="shared" si="2808"/>
        <v>0.3136</v>
      </c>
      <c r="BH694" s="43">
        <f t="shared" si="2808"/>
        <v>0.175616</v>
      </c>
      <c r="BI694" s="43">
        <f t="shared" si="2808"/>
        <v>0.09834496</v>
      </c>
      <c r="BJ694" s="43">
        <f t="shared" si="2808"/>
        <v>0.0550731776</v>
      </c>
      <c r="BK694" s="43">
        <f t="shared" si="2808"/>
        <v>0.03084097946</v>
      </c>
      <c r="BL694" s="43">
        <f t="shared" ref="BL694:BO694" si="2809">$AR694*BE694</f>
        <v>0.5078459344</v>
      </c>
      <c r="BM694" s="43">
        <f t="shared" si="2809"/>
        <v>0.2843937233</v>
      </c>
      <c r="BN694" s="43">
        <f t="shared" si="2809"/>
        <v>0.159260485</v>
      </c>
      <c r="BO694" s="43">
        <f t="shared" si="2809"/>
        <v>0.08918587161</v>
      </c>
      <c r="BP694" s="43"/>
      <c r="BQ694" s="43"/>
      <c r="BR694" s="43"/>
      <c r="BS694" s="43"/>
      <c r="BT694" s="43"/>
      <c r="BU694" s="43"/>
      <c r="BV694" s="43"/>
      <c r="BW694" s="43"/>
      <c r="BX694" s="43"/>
    </row>
    <row r="695">
      <c r="A695" s="30"/>
      <c r="B695" s="30"/>
      <c r="C695" s="44">
        <f t="shared" si="56"/>
        <v>691</v>
      </c>
      <c r="D695" s="32">
        <f t="shared" si="14"/>
        <v>879</v>
      </c>
      <c r="E695" s="32">
        <f t="shared" si="15"/>
        <v>879</v>
      </c>
      <c r="F695" s="33">
        <f t="shared" si="16"/>
        <v>452</v>
      </c>
      <c r="G695" s="30">
        <f t="shared" si="17"/>
        <v>277</v>
      </c>
      <c r="H695" s="34">
        <f t="shared" si="18"/>
        <v>175</v>
      </c>
      <c r="I695" s="35">
        <f t="shared" si="19"/>
        <v>0.3288399944</v>
      </c>
      <c r="J695" s="35">
        <f t="shared" si="20"/>
        <v>0.341863165</v>
      </c>
      <c r="K695" s="36">
        <f t="shared" si="21"/>
        <v>91</v>
      </c>
      <c r="L695" s="37">
        <f t="shared" si="22"/>
        <v>186</v>
      </c>
      <c r="M695" s="38">
        <f t="shared" si="23"/>
        <v>60</v>
      </c>
      <c r="N695" s="39">
        <f t="shared" si="24"/>
        <v>115</v>
      </c>
      <c r="O695" s="35">
        <f t="shared" si="25"/>
        <v>0.3285198556</v>
      </c>
      <c r="P695" s="35">
        <f t="shared" si="26"/>
        <v>0.3428571429</v>
      </c>
      <c r="Q695" s="40">
        <f t="shared" si="27"/>
        <v>0.3340707965</v>
      </c>
      <c r="R695" s="35">
        <f t="shared" si="28"/>
        <v>0.243902439</v>
      </c>
      <c r="S695" s="10">
        <f t="shared" si="57"/>
        <v>0.7227803058</v>
      </c>
      <c r="T695" s="10">
        <f t="shared" si="29"/>
        <v>1.01655308</v>
      </c>
      <c r="U695" s="10">
        <f t="shared" si="30"/>
        <v>1</v>
      </c>
      <c r="V695" s="30">
        <f t="shared" si="31"/>
        <v>452</v>
      </c>
      <c r="W695" s="30">
        <f t="shared" si="32"/>
        <v>151</v>
      </c>
      <c r="X695" s="34">
        <f t="shared" si="33"/>
        <v>327</v>
      </c>
      <c r="Y695" s="36">
        <f t="shared" si="34"/>
        <v>267</v>
      </c>
      <c r="Z695" s="37">
        <f t="shared" ref="Z695:AA695" si="2810">L695</f>
        <v>186</v>
      </c>
      <c r="AA695" s="38">
        <f t="shared" si="2810"/>
        <v>60</v>
      </c>
      <c r="AB695" s="39">
        <f t="shared" si="36"/>
        <v>0</v>
      </c>
      <c r="AC695" s="35">
        <f t="shared" si="37"/>
        <v>1</v>
      </c>
      <c r="AD695" s="35">
        <f t="shared" si="38"/>
        <v>0.5894039735</v>
      </c>
      <c r="AE695" s="50">
        <f t="shared" ref="AE695:AF695" si="2811">O695</f>
        <v>0.3285198556</v>
      </c>
      <c r="AF695" s="50">
        <f t="shared" si="2811"/>
        <v>0.3428571429</v>
      </c>
      <c r="AG695" s="52">
        <f t="shared" si="40"/>
        <v>1</v>
      </c>
      <c r="AH695" s="42">
        <v>244.0</v>
      </c>
      <c r="AI695" s="42">
        <v>161.0</v>
      </c>
      <c r="AJ695" s="42">
        <v>60.0</v>
      </c>
      <c r="AK695" s="42">
        <v>18.0</v>
      </c>
      <c r="AL695" s="42">
        <v>0.7692307692307693</v>
      </c>
      <c r="AM695" s="42">
        <v>0.6024691358024692</v>
      </c>
      <c r="AN695" s="42">
        <v>0.4059040590405904</v>
      </c>
      <c r="AO695" s="42">
        <v>0.34285714285714286</v>
      </c>
      <c r="AP695" s="42">
        <v>0.0</v>
      </c>
      <c r="AQ695" s="35">
        <f t="shared" si="41"/>
        <v>0.7692307692</v>
      </c>
      <c r="AR695" s="35">
        <f t="shared" si="42"/>
        <v>0.6024691358</v>
      </c>
      <c r="AS695" s="30">
        <f t="shared" si="43"/>
        <v>0.6095993138</v>
      </c>
      <c r="AT695" s="30">
        <f t="shared" si="44"/>
        <v>0.3083662653</v>
      </c>
      <c r="AU695" s="30">
        <f t="shared" si="45"/>
        <v>-0.007130178023</v>
      </c>
      <c r="AV695" s="41">
        <f t="shared" si="46"/>
        <v>0.4041367172</v>
      </c>
      <c r="AW695" s="42">
        <f t="shared" si="47"/>
        <v>0.5860058575</v>
      </c>
      <c r="AX695" s="42">
        <f t="shared" si="48"/>
        <v>0.5751651596</v>
      </c>
      <c r="AY695" s="36">
        <f t="shared" si="49"/>
        <v>218</v>
      </c>
      <c r="AZ695" s="37">
        <f t="shared" si="50"/>
        <v>161</v>
      </c>
      <c r="BA695" s="38">
        <f t="shared" si="51"/>
        <v>60</v>
      </c>
      <c r="BB695" s="39">
        <f t="shared" si="52"/>
        <v>18</v>
      </c>
      <c r="BC695" s="43"/>
      <c r="BD695" s="43"/>
      <c r="BE695" s="43">
        <f t="shared" si="53"/>
        <v>1</v>
      </c>
      <c r="BF695" s="43">
        <f t="shared" ref="BF695:BK695" si="2812">POWER($AQ695,BF$3)</f>
        <v>0.7692307692</v>
      </c>
      <c r="BG695" s="43">
        <f t="shared" si="2812"/>
        <v>0.5917159763</v>
      </c>
      <c r="BH695" s="43">
        <f t="shared" si="2812"/>
        <v>0.4551661356</v>
      </c>
      <c r="BI695" s="43">
        <f t="shared" si="2812"/>
        <v>0.3501277966</v>
      </c>
      <c r="BJ695" s="43">
        <f t="shared" si="2812"/>
        <v>0.2693290743</v>
      </c>
      <c r="BK695" s="43">
        <f t="shared" si="2812"/>
        <v>0.207176211</v>
      </c>
      <c r="BL695" s="43">
        <f t="shared" ref="BL695:BO695" si="2813">$AR695*BE695</f>
        <v>0.6024691358</v>
      </c>
      <c r="BM695" s="43">
        <f t="shared" si="2813"/>
        <v>0.4634377968</v>
      </c>
      <c r="BN695" s="43">
        <f t="shared" si="2813"/>
        <v>0.3564906129</v>
      </c>
      <c r="BO695" s="43">
        <f t="shared" si="2813"/>
        <v>0.2742235484</v>
      </c>
      <c r="BP695" s="43"/>
      <c r="BQ695" s="43"/>
      <c r="BR695" s="43"/>
      <c r="BS695" s="43"/>
      <c r="BT695" s="43"/>
      <c r="BU695" s="43"/>
      <c r="BV695" s="43"/>
      <c r="BW695" s="43"/>
      <c r="BX695" s="43"/>
    </row>
    <row r="696">
      <c r="A696" s="30"/>
      <c r="B696" s="30"/>
      <c r="C696" s="44">
        <f t="shared" si="56"/>
        <v>692</v>
      </c>
      <c r="D696" s="32">
        <f t="shared" si="14"/>
        <v>1906</v>
      </c>
      <c r="E696" s="32">
        <f t="shared" si="15"/>
        <v>1906</v>
      </c>
      <c r="F696" s="33">
        <f t="shared" si="16"/>
        <v>1262</v>
      </c>
      <c r="G696" s="30">
        <f t="shared" si="17"/>
        <v>907</v>
      </c>
      <c r="H696" s="34">
        <f t="shared" si="18"/>
        <v>355</v>
      </c>
      <c r="I696" s="35">
        <f t="shared" si="19"/>
        <v>0.4685020063</v>
      </c>
      <c r="J696" s="35">
        <f t="shared" si="20"/>
        <v>0.5406456801</v>
      </c>
      <c r="K696" s="36">
        <f t="shared" si="21"/>
        <v>425</v>
      </c>
      <c r="L696" s="37">
        <f t="shared" si="22"/>
        <v>482</v>
      </c>
      <c r="M696" s="38">
        <f t="shared" si="23"/>
        <v>192</v>
      </c>
      <c r="N696" s="39">
        <f t="shared" si="24"/>
        <v>163</v>
      </c>
      <c r="O696" s="35">
        <f t="shared" si="25"/>
        <v>0.4685777288</v>
      </c>
      <c r="P696" s="35">
        <f t="shared" si="26"/>
        <v>0.5408450704</v>
      </c>
      <c r="Q696" s="40">
        <f t="shared" si="27"/>
        <v>0.4889064976</v>
      </c>
      <c r="R696" s="35">
        <f t="shared" si="28"/>
        <v>0.2848664688</v>
      </c>
      <c r="S696" s="10">
        <f t="shared" si="57"/>
        <v>0.7034247206</v>
      </c>
      <c r="T696" s="10">
        <f t="shared" si="29"/>
        <v>0.9593040367</v>
      </c>
      <c r="U696" s="10">
        <f t="shared" si="30"/>
        <v>0.9593040367</v>
      </c>
      <c r="V696" s="30">
        <f t="shared" si="31"/>
        <v>1262</v>
      </c>
      <c r="W696" s="30">
        <f t="shared" si="32"/>
        <v>617</v>
      </c>
      <c r="X696" s="34">
        <f t="shared" si="33"/>
        <v>888</v>
      </c>
      <c r="Y696" s="36">
        <f t="shared" si="34"/>
        <v>696</v>
      </c>
      <c r="Z696" s="37">
        <f t="shared" ref="Z696:AA696" si="2814">L696</f>
        <v>482</v>
      </c>
      <c r="AA696" s="38">
        <f t="shared" si="2814"/>
        <v>192</v>
      </c>
      <c r="AB696" s="39">
        <f t="shared" si="36"/>
        <v>30</v>
      </c>
      <c r="AC696" s="35">
        <f t="shared" si="37"/>
        <v>0.8648648649</v>
      </c>
      <c r="AD696" s="35">
        <f t="shared" si="38"/>
        <v>0.5908319185</v>
      </c>
      <c r="AE696" s="50">
        <f t="shared" ref="AE696:AF696" si="2815">O696</f>
        <v>0.4685777288</v>
      </c>
      <c r="AF696" s="50">
        <f t="shared" si="2815"/>
        <v>0.5408450704</v>
      </c>
      <c r="AG696" s="52">
        <f t="shared" si="40"/>
        <v>0</v>
      </c>
      <c r="AH696" s="42">
        <v>495.0</v>
      </c>
      <c r="AI696" s="42">
        <v>453.0</v>
      </c>
      <c r="AJ696" s="42">
        <v>142.0</v>
      </c>
      <c r="AK696" s="42">
        <v>156.0</v>
      </c>
      <c r="AL696" s="42">
        <v>0.47651006711409394</v>
      </c>
      <c r="AM696" s="42">
        <v>0.5221518987341772</v>
      </c>
      <c r="AN696" s="42">
        <v>0.3760330578512397</v>
      </c>
      <c r="AO696" s="42">
        <v>0.35323383084577115</v>
      </c>
      <c r="AP696" s="42">
        <v>0.0</v>
      </c>
      <c r="AQ696" s="35">
        <f t="shared" si="41"/>
        <v>0.4765100671</v>
      </c>
      <c r="AR696" s="35">
        <f t="shared" si="42"/>
        <v>0.5221518987</v>
      </c>
      <c r="AS696" s="30">
        <f t="shared" si="43"/>
        <v>0.5206866458</v>
      </c>
      <c r="AT696" s="30">
        <f t="shared" si="44"/>
        <v>0.2194535973</v>
      </c>
      <c r="AU696" s="30">
        <f t="shared" si="45"/>
        <v>0.001465252928</v>
      </c>
      <c r="AV696" s="41">
        <f t="shared" si="46"/>
        <v>0.3538109639</v>
      </c>
      <c r="AW696" s="42">
        <f t="shared" si="47"/>
        <v>0.3709593815</v>
      </c>
      <c r="AX696" s="42">
        <f t="shared" si="48"/>
        <v>0.3731871469</v>
      </c>
      <c r="AY696" s="36">
        <f t="shared" si="49"/>
        <v>270</v>
      </c>
      <c r="AZ696" s="37">
        <f t="shared" si="50"/>
        <v>453</v>
      </c>
      <c r="BA696" s="38">
        <f t="shared" si="51"/>
        <v>142</v>
      </c>
      <c r="BB696" s="39">
        <f t="shared" si="52"/>
        <v>156</v>
      </c>
      <c r="BC696" s="43"/>
      <c r="BD696" s="43"/>
      <c r="BE696" s="43">
        <f t="shared" si="53"/>
        <v>1</v>
      </c>
      <c r="BF696" s="43">
        <f t="shared" ref="BF696:BK696" si="2816">POWER($AQ696,BF$3)</f>
        <v>0.4765100671</v>
      </c>
      <c r="BG696" s="43">
        <f t="shared" si="2816"/>
        <v>0.2270618441</v>
      </c>
      <c r="BH696" s="43">
        <f t="shared" si="2816"/>
        <v>0.1081972546</v>
      </c>
      <c r="BI696" s="43">
        <f t="shared" si="2816"/>
        <v>0.05155708103</v>
      </c>
      <c r="BJ696" s="43">
        <f t="shared" si="2816"/>
        <v>0.02456746814</v>
      </c>
      <c r="BK696" s="43">
        <f t="shared" si="2816"/>
        <v>0.01170664589</v>
      </c>
      <c r="BL696" s="43">
        <f t="shared" ref="BL696:BO696" si="2817">$AR696*BE696</f>
        <v>0.5221518987</v>
      </c>
      <c r="BM696" s="43">
        <f t="shared" si="2817"/>
        <v>0.2488106363</v>
      </c>
      <c r="BN696" s="43">
        <f t="shared" si="2817"/>
        <v>0.118560773</v>
      </c>
      <c r="BO696" s="43">
        <f t="shared" si="2817"/>
        <v>0.0564954019</v>
      </c>
      <c r="BP696" s="43"/>
      <c r="BQ696" s="43"/>
      <c r="BR696" s="43"/>
      <c r="BS696" s="43"/>
      <c r="BT696" s="43"/>
      <c r="BU696" s="43"/>
      <c r="BV696" s="43"/>
      <c r="BW696" s="43"/>
      <c r="BX696" s="43"/>
    </row>
    <row r="697">
      <c r="A697" s="30"/>
      <c r="B697" s="30"/>
      <c r="C697" s="44">
        <f t="shared" si="56"/>
        <v>693</v>
      </c>
      <c r="D697" s="32">
        <f t="shared" si="14"/>
        <v>2203</v>
      </c>
      <c r="E697" s="32">
        <f t="shared" si="15"/>
        <v>2203</v>
      </c>
      <c r="F697" s="33">
        <f t="shared" si="16"/>
        <v>1034</v>
      </c>
      <c r="G697" s="30">
        <f t="shared" si="17"/>
        <v>713</v>
      </c>
      <c r="H697" s="34">
        <f t="shared" si="18"/>
        <v>321</v>
      </c>
      <c r="I697" s="35">
        <f t="shared" si="19"/>
        <v>0.5518435424</v>
      </c>
      <c r="J697" s="35">
        <f t="shared" si="20"/>
        <v>0.5725392625</v>
      </c>
      <c r="K697" s="36">
        <f t="shared" si="21"/>
        <v>393</v>
      </c>
      <c r="L697" s="37">
        <f t="shared" si="22"/>
        <v>320</v>
      </c>
      <c r="M697" s="38">
        <f t="shared" si="23"/>
        <v>184</v>
      </c>
      <c r="N697" s="39">
        <f t="shared" si="24"/>
        <v>137</v>
      </c>
      <c r="O697" s="35">
        <f t="shared" si="25"/>
        <v>0.5511921459</v>
      </c>
      <c r="P697" s="35">
        <f t="shared" si="26"/>
        <v>0.5732087227</v>
      </c>
      <c r="Q697" s="40">
        <f t="shared" si="27"/>
        <v>0.5580270793</v>
      </c>
      <c r="R697" s="35">
        <f t="shared" si="28"/>
        <v>0.3650793651</v>
      </c>
      <c r="S697" s="10">
        <f t="shared" si="57"/>
        <v>0.7211786387</v>
      </c>
      <c r="T697" s="10">
        <f t="shared" si="29"/>
        <v>0.9384401311</v>
      </c>
      <c r="U697" s="10">
        <f t="shared" si="30"/>
        <v>0.9384401311</v>
      </c>
      <c r="V697" s="30">
        <f t="shared" si="31"/>
        <v>1034</v>
      </c>
      <c r="W697" s="30">
        <f t="shared" si="32"/>
        <v>577</v>
      </c>
      <c r="X697" s="34">
        <f t="shared" si="33"/>
        <v>746</v>
      </c>
      <c r="Y697" s="36">
        <f t="shared" si="34"/>
        <v>562</v>
      </c>
      <c r="Z697" s="37">
        <f t="shared" ref="Z697:AA697" si="2818">L697</f>
        <v>320</v>
      </c>
      <c r="AA697" s="38">
        <f t="shared" si="2818"/>
        <v>184</v>
      </c>
      <c r="AB697" s="39">
        <f t="shared" si="36"/>
        <v>37</v>
      </c>
      <c r="AC697" s="35">
        <f t="shared" si="37"/>
        <v>0.8325791855</v>
      </c>
      <c r="AD697" s="35">
        <f t="shared" si="38"/>
        <v>0.6371882086</v>
      </c>
      <c r="AE697" s="50">
        <f t="shared" ref="AE697:AF697" si="2819">O697</f>
        <v>0.5511921459</v>
      </c>
      <c r="AF697" s="50">
        <f t="shared" si="2819"/>
        <v>0.5732087227</v>
      </c>
      <c r="AG697" s="52">
        <f t="shared" si="40"/>
        <v>0</v>
      </c>
      <c r="AH697" s="42">
        <v>411.0</v>
      </c>
      <c r="AI697" s="42">
        <v>669.0</v>
      </c>
      <c r="AJ697" s="42">
        <v>145.0</v>
      </c>
      <c r="AK697" s="42">
        <v>903.0</v>
      </c>
      <c r="AL697" s="42">
        <v>0.1383587786259542</v>
      </c>
      <c r="AM697" s="42">
        <v>0.38055555555555554</v>
      </c>
      <c r="AN697" s="42">
        <v>0.38055555555555554</v>
      </c>
      <c r="AO697" s="42">
        <v>0.33256880733944955</v>
      </c>
      <c r="AP697" s="42">
        <v>0.0</v>
      </c>
      <c r="AQ697" s="35">
        <f t="shared" si="41"/>
        <v>0.1383587786</v>
      </c>
      <c r="AR697" s="35">
        <f t="shared" si="42"/>
        <v>0.3805555556</v>
      </c>
      <c r="AS697" s="30">
        <f t="shared" si="43"/>
        <v>0.3733935468</v>
      </c>
      <c r="AT697" s="30">
        <f t="shared" si="44"/>
        <v>0.07216049828</v>
      </c>
      <c r="AU697" s="30">
        <f t="shared" si="45"/>
        <v>0.007162008792</v>
      </c>
      <c r="AV697" s="41">
        <f t="shared" si="46"/>
        <v>0.3046625275</v>
      </c>
      <c r="AW697" s="42">
        <f t="shared" si="47"/>
        <v>0.1103410376</v>
      </c>
      <c r="AX697" s="42">
        <f t="shared" si="48"/>
        <v>0.1212301308</v>
      </c>
      <c r="AY697" s="36">
        <f t="shared" si="49"/>
        <v>92</v>
      </c>
      <c r="AZ697" s="37">
        <f t="shared" si="50"/>
        <v>669</v>
      </c>
      <c r="BA697" s="38">
        <f t="shared" si="51"/>
        <v>145</v>
      </c>
      <c r="BB697" s="39">
        <f t="shared" si="52"/>
        <v>903</v>
      </c>
      <c r="BC697" s="43"/>
      <c r="BD697" s="43"/>
      <c r="BE697" s="43">
        <f t="shared" si="53"/>
        <v>1</v>
      </c>
      <c r="BF697" s="43">
        <f t="shared" ref="BF697:BK697" si="2820">POWER($AQ697,BF$3)</f>
        <v>0.1383587786</v>
      </c>
      <c r="BG697" s="43">
        <f t="shared" si="2820"/>
        <v>0.01914315162</v>
      </c>
      <c r="BH697" s="43">
        <f t="shared" si="2820"/>
        <v>0.002648623078</v>
      </c>
      <c r="BI697" s="43">
        <f t="shared" si="2820"/>
        <v>0.0003664602541</v>
      </c>
      <c r="BJ697" s="43">
        <f t="shared" si="2820"/>
        <v>0.00005070299317</v>
      </c>
      <c r="BK697" s="43">
        <f t="shared" si="2820"/>
        <v>0.000007015204207</v>
      </c>
      <c r="BL697" s="43">
        <f t="shared" ref="BL697:BO697" si="2821">$AR697*BE697</f>
        <v>0.3805555556</v>
      </c>
      <c r="BM697" s="43">
        <f t="shared" si="2821"/>
        <v>0.05265320187</v>
      </c>
      <c r="BN697" s="43">
        <f t="shared" si="2821"/>
        <v>0.007285032701</v>
      </c>
      <c r="BO697" s="43">
        <f t="shared" si="2821"/>
        <v>0.001007948227</v>
      </c>
      <c r="BP697" s="43"/>
      <c r="BQ697" s="43"/>
      <c r="BR697" s="43"/>
      <c r="BS697" s="43"/>
      <c r="BT697" s="43"/>
      <c r="BU697" s="43"/>
      <c r="BV697" s="43"/>
      <c r="BW697" s="43"/>
      <c r="BX697" s="43"/>
    </row>
    <row r="698">
      <c r="A698" s="30"/>
      <c r="B698" s="30"/>
      <c r="C698" s="44">
        <f t="shared" si="56"/>
        <v>694</v>
      </c>
      <c r="D698" s="32">
        <f t="shared" si="14"/>
        <v>1657</v>
      </c>
      <c r="E698" s="32">
        <f t="shared" si="15"/>
        <v>1657</v>
      </c>
      <c r="F698" s="33">
        <f t="shared" si="16"/>
        <v>703</v>
      </c>
      <c r="G698" s="30">
        <f t="shared" si="17"/>
        <v>444</v>
      </c>
      <c r="H698" s="34">
        <f t="shared" si="18"/>
        <v>259</v>
      </c>
      <c r="I698" s="35">
        <f t="shared" si="19"/>
        <v>0.2104901593</v>
      </c>
      <c r="J698" s="35">
        <f t="shared" si="20"/>
        <v>0.2273885638</v>
      </c>
      <c r="K698" s="36">
        <f t="shared" si="21"/>
        <v>93</v>
      </c>
      <c r="L698" s="37">
        <f t="shared" si="22"/>
        <v>351</v>
      </c>
      <c r="M698" s="38">
        <f t="shared" si="23"/>
        <v>59</v>
      </c>
      <c r="N698" s="39">
        <f t="shared" si="24"/>
        <v>200</v>
      </c>
      <c r="O698" s="35">
        <f t="shared" si="25"/>
        <v>0.2094594595</v>
      </c>
      <c r="P698" s="35">
        <f t="shared" si="26"/>
        <v>0.2277992278</v>
      </c>
      <c r="Q698" s="40">
        <f t="shared" si="27"/>
        <v>0.2162162162</v>
      </c>
      <c r="R698" s="35">
        <f t="shared" si="28"/>
        <v>0.143902439</v>
      </c>
      <c r="S698" s="10">
        <f t="shared" si="57"/>
        <v>0.7299355147</v>
      </c>
      <c r="T698" s="10">
        <f t="shared" si="29"/>
        <v>1.090578013</v>
      </c>
      <c r="U698" s="10">
        <f t="shared" si="30"/>
        <v>1</v>
      </c>
      <c r="V698" s="30">
        <f t="shared" si="31"/>
        <v>703</v>
      </c>
      <c r="W698" s="30">
        <f t="shared" si="32"/>
        <v>152</v>
      </c>
      <c r="X698" s="34">
        <f t="shared" si="33"/>
        <v>513</v>
      </c>
      <c r="Y698" s="36">
        <f t="shared" si="34"/>
        <v>454</v>
      </c>
      <c r="Z698" s="37">
        <f t="shared" ref="Z698:AA698" si="2822">L698</f>
        <v>351</v>
      </c>
      <c r="AA698" s="38">
        <f t="shared" si="2822"/>
        <v>59</v>
      </c>
      <c r="AB698" s="39">
        <f t="shared" si="36"/>
        <v>0</v>
      </c>
      <c r="AC698" s="35">
        <f t="shared" si="37"/>
        <v>1</v>
      </c>
      <c r="AD698" s="35">
        <f t="shared" si="38"/>
        <v>0.5639751553</v>
      </c>
      <c r="AE698" s="50">
        <f t="shared" ref="AE698:AF698" si="2823">O698</f>
        <v>0.2094594595</v>
      </c>
      <c r="AF698" s="50">
        <f t="shared" si="2823"/>
        <v>0.2277992278</v>
      </c>
      <c r="AG698" s="52">
        <f t="shared" si="40"/>
        <v>1</v>
      </c>
      <c r="AH698" s="42">
        <v>368.0</v>
      </c>
      <c r="AI698" s="42">
        <v>400.0</v>
      </c>
      <c r="AJ698" s="42">
        <v>231.0</v>
      </c>
      <c r="AK698" s="42">
        <v>246.0</v>
      </c>
      <c r="AL698" s="42">
        <v>0.48427672955974843</v>
      </c>
      <c r="AM698" s="42">
        <v>0.4791666666666667</v>
      </c>
      <c r="AN698" s="42">
        <v>0.41944847605224966</v>
      </c>
      <c r="AO698" s="42">
        <v>0.4873417721518987</v>
      </c>
      <c r="AP698" s="42">
        <v>0.0</v>
      </c>
      <c r="AQ698" s="35">
        <f t="shared" si="41"/>
        <v>0.4842767296</v>
      </c>
      <c r="AR698" s="35">
        <f t="shared" si="42"/>
        <v>0.4791666667</v>
      </c>
      <c r="AS698" s="30">
        <f t="shared" si="43"/>
        <v>0.523536672</v>
      </c>
      <c r="AT698" s="30">
        <f t="shared" si="44"/>
        <v>0.2223036236</v>
      </c>
      <c r="AU698" s="30">
        <f t="shared" si="45"/>
        <v>-0.04437000536</v>
      </c>
      <c r="AV698" s="41">
        <f t="shared" si="46"/>
        <v>0.3550499481</v>
      </c>
      <c r="AW698" s="42">
        <f t="shared" si="47"/>
        <v>0.3767909579</v>
      </c>
      <c r="AX698" s="42">
        <f t="shared" si="48"/>
        <v>0.3093309562</v>
      </c>
      <c r="AY698" s="36">
        <f t="shared" si="49"/>
        <v>179</v>
      </c>
      <c r="AZ698" s="37">
        <f t="shared" si="50"/>
        <v>400</v>
      </c>
      <c r="BA698" s="38">
        <f t="shared" si="51"/>
        <v>231</v>
      </c>
      <c r="BB698" s="39">
        <f t="shared" si="52"/>
        <v>246</v>
      </c>
      <c r="BC698" s="43"/>
      <c r="BD698" s="43"/>
      <c r="BE698" s="43">
        <f t="shared" si="53"/>
        <v>1</v>
      </c>
      <c r="BF698" s="43">
        <f t="shared" ref="BF698:BK698" si="2824">POWER($AQ698,BF$3)</f>
        <v>0.4842767296</v>
      </c>
      <c r="BG698" s="43">
        <f t="shared" si="2824"/>
        <v>0.2345239508</v>
      </c>
      <c r="BH698" s="43">
        <f t="shared" si="2824"/>
        <v>0.1135744919</v>
      </c>
      <c r="BI698" s="43">
        <f t="shared" si="2824"/>
        <v>0.0550014835</v>
      </c>
      <c r="BJ698" s="43">
        <f t="shared" si="2824"/>
        <v>0.02663593855</v>
      </c>
      <c r="BK698" s="43">
        <f t="shared" si="2824"/>
        <v>0.01289916521</v>
      </c>
      <c r="BL698" s="43">
        <f t="shared" ref="BL698:BO698" si="2825">$AR698*BE698</f>
        <v>0.4791666667</v>
      </c>
      <c r="BM698" s="43">
        <f t="shared" si="2825"/>
        <v>0.2320492662</v>
      </c>
      <c r="BN698" s="43">
        <f t="shared" si="2825"/>
        <v>0.1123760598</v>
      </c>
      <c r="BO698" s="43">
        <f t="shared" si="2825"/>
        <v>0.0544211107</v>
      </c>
      <c r="BP698" s="43"/>
      <c r="BQ698" s="43"/>
      <c r="BR698" s="43"/>
      <c r="BS698" s="43"/>
      <c r="BT698" s="43"/>
      <c r="BU698" s="43"/>
      <c r="BV698" s="43"/>
      <c r="BW698" s="43"/>
      <c r="BX698" s="43"/>
    </row>
    <row r="699">
      <c r="A699" s="30"/>
      <c r="B699" s="30"/>
      <c r="C699" s="44">
        <f t="shared" si="56"/>
        <v>695</v>
      </c>
      <c r="D699" s="32">
        <f t="shared" si="14"/>
        <v>1077</v>
      </c>
      <c r="E699" s="32">
        <f t="shared" si="15"/>
        <v>1077</v>
      </c>
      <c r="F699" s="33">
        <f t="shared" si="16"/>
        <v>455</v>
      </c>
      <c r="G699" s="30">
        <f t="shared" si="17"/>
        <v>238</v>
      </c>
      <c r="H699" s="34">
        <f t="shared" si="18"/>
        <v>217</v>
      </c>
      <c r="I699" s="35">
        <f t="shared" si="19"/>
        <v>0.2652439476</v>
      </c>
      <c r="J699" s="35">
        <f t="shared" si="20"/>
        <v>0.3014998123</v>
      </c>
      <c r="K699" s="36">
        <f t="shared" si="21"/>
        <v>63</v>
      </c>
      <c r="L699" s="37">
        <f t="shared" si="22"/>
        <v>175</v>
      </c>
      <c r="M699" s="38">
        <f t="shared" si="23"/>
        <v>65</v>
      </c>
      <c r="N699" s="39">
        <f t="shared" si="24"/>
        <v>152</v>
      </c>
      <c r="O699" s="35">
        <f t="shared" si="25"/>
        <v>0.2647058824</v>
      </c>
      <c r="P699" s="35">
        <f t="shared" si="26"/>
        <v>0.2995391705</v>
      </c>
      <c r="Q699" s="40">
        <f t="shared" si="27"/>
        <v>0.2813186813</v>
      </c>
      <c r="R699" s="35">
        <f t="shared" si="28"/>
        <v>0.2708333333</v>
      </c>
      <c r="S699" s="10">
        <f t="shared" si="57"/>
        <v>0.6206650907</v>
      </c>
      <c r="T699" s="10">
        <f t="shared" si="29"/>
        <v>0.8323744656</v>
      </c>
      <c r="U699" s="10">
        <f t="shared" si="30"/>
        <v>0.8323744656</v>
      </c>
      <c r="V699" s="30">
        <f t="shared" si="31"/>
        <v>455</v>
      </c>
      <c r="W699" s="30">
        <f t="shared" si="32"/>
        <v>128</v>
      </c>
      <c r="X699" s="34">
        <f t="shared" si="33"/>
        <v>282</v>
      </c>
      <c r="Y699" s="36">
        <f t="shared" si="34"/>
        <v>217</v>
      </c>
      <c r="Z699" s="37">
        <f t="shared" ref="Z699:AA699" si="2826">L699</f>
        <v>175</v>
      </c>
      <c r="AA699" s="38">
        <f t="shared" si="2826"/>
        <v>65</v>
      </c>
      <c r="AB699" s="39">
        <f t="shared" si="36"/>
        <v>44</v>
      </c>
      <c r="AC699" s="35">
        <f t="shared" si="37"/>
        <v>0.5963302752</v>
      </c>
      <c r="AD699" s="35">
        <f t="shared" si="38"/>
        <v>0.5535714286</v>
      </c>
      <c r="AE699" s="50">
        <f t="shared" ref="AE699:AF699" si="2827">O699</f>
        <v>0.2647058824</v>
      </c>
      <c r="AF699" s="50">
        <f t="shared" si="2827"/>
        <v>0.2995391705</v>
      </c>
      <c r="AG699" s="52">
        <f t="shared" si="40"/>
        <v>0</v>
      </c>
      <c r="AH699" s="42">
        <v>269.0</v>
      </c>
      <c r="AI699" s="42">
        <v>122.0</v>
      </c>
      <c r="AJ699" s="42">
        <v>88.0</v>
      </c>
      <c r="AK699" s="42">
        <v>7.0</v>
      </c>
      <c r="AL699" s="42">
        <v>0.9263157894736842</v>
      </c>
      <c r="AM699" s="42">
        <v>0.6879795396419437</v>
      </c>
      <c r="AN699" s="42">
        <v>0.6051779935275081</v>
      </c>
      <c r="AO699" s="42">
        <v>0.5569620253164557</v>
      </c>
      <c r="AP699" s="42">
        <v>0.0</v>
      </c>
      <c r="AQ699" s="35">
        <f t="shared" si="41"/>
        <v>0.9263157895</v>
      </c>
      <c r="AR699" s="35">
        <f t="shared" si="42"/>
        <v>0.6879795396</v>
      </c>
      <c r="AS699" s="30">
        <f t="shared" si="43"/>
        <v>0.640479104</v>
      </c>
      <c r="AT699" s="30">
        <f t="shared" si="44"/>
        <v>0.3392460555</v>
      </c>
      <c r="AU699" s="30">
        <f t="shared" si="45"/>
        <v>0.04750043565</v>
      </c>
      <c r="AV699" s="41">
        <f t="shared" si="46"/>
        <v>0.434336985</v>
      </c>
      <c r="AW699" s="42">
        <f t="shared" si="47"/>
        <v>0.6975488614</v>
      </c>
      <c r="AX699" s="42">
        <f t="shared" si="48"/>
        <v>0.7697683583</v>
      </c>
      <c r="AY699" s="36">
        <f t="shared" si="49"/>
        <v>408</v>
      </c>
      <c r="AZ699" s="37">
        <f t="shared" si="50"/>
        <v>122</v>
      </c>
      <c r="BA699" s="38">
        <f t="shared" si="51"/>
        <v>88</v>
      </c>
      <c r="BB699" s="39">
        <f t="shared" si="52"/>
        <v>7</v>
      </c>
      <c r="BC699" s="43"/>
      <c r="BD699" s="43"/>
      <c r="BE699" s="43">
        <f t="shared" si="53"/>
        <v>1</v>
      </c>
      <c r="BF699" s="43">
        <f t="shared" ref="BF699:BK699" si="2828">POWER($AQ699,BF$3)</f>
        <v>0.9263157895</v>
      </c>
      <c r="BG699" s="43">
        <f t="shared" si="2828"/>
        <v>0.8580609418</v>
      </c>
      <c r="BH699" s="43">
        <f t="shared" si="2828"/>
        <v>0.7948353987</v>
      </c>
      <c r="BI699" s="43">
        <f t="shared" si="2828"/>
        <v>0.7362685799</v>
      </c>
      <c r="BJ699" s="43">
        <f t="shared" si="2828"/>
        <v>0.6820172108</v>
      </c>
      <c r="BK699" s="43">
        <f t="shared" si="2828"/>
        <v>0.6317633111</v>
      </c>
      <c r="BL699" s="43">
        <f t="shared" ref="BL699:BO699" si="2829">$AR699*BE699</f>
        <v>0.6879795396</v>
      </c>
      <c r="BM699" s="43">
        <f t="shared" si="2829"/>
        <v>0.6372863104</v>
      </c>
      <c r="BN699" s="43">
        <f t="shared" si="2829"/>
        <v>0.5903283717</v>
      </c>
      <c r="BO699" s="43">
        <f t="shared" si="2829"/>
        <v>0.5468304917</v>
      </c>
      <c r="BP699" s="43"/>
      <c r="BQ699" s="43"/>
      <c r="BR699" s="43"/>
      <c r="BS699" s="43"/>
      <c r="BT699" s="43"/>
      <c r="BU699" s="43"/>
      <c r="BV699" s="43"/>
      <c r="BW699" s="43"/>
      <c r="BX699" s="43"/>
    </row>
    <row r="700">
      <c r="A700" s="30"/>
      <c r="B700" s="30"/>
      <c r="C700" s="44">
        <f t="shared" si="56"/>
        <v>696</v>
      </c>
      <c r="D700" s="32">
        <f t="shared" si="14"/>
        <v>2320</v>
      </c>
      <c r="E700" s="32">
        <f t="shared" si="15"/>
        <v>2320</v>
      </c>
      <c r="F700" s="33">
        <f t="shared" si="16"/>
        <v>1091</v>
      </c>
      <c r="G700" s="30">
        <f t="shared" si="17"/>
        <v>564</v>
      </c>
      <c r="H700" s="34">
        <f t="shared" si="18"/>
        <v>527</v>
      </c>
      <c r="I700" s="35">
        <f t="shared" si="19"/>
        <v>0.4733366678</v>
      </c>
      <c r="J700" s="35">
        <f t="shared" si="20"/>
        <v>0.3938714075</v>
      </c>
      <c r="K700" s="36">
        <f t="shared" si="21"/>
        <v>267</v>
      </c>
      <c r="L700" s="37">
        <f t="shared" si="22"/>
        <v>297</v>
      </c>
      <c r="M700" s="38">
        <f t="shared" si="23"/>
        <v>208</v>
      </c>
      <c r="N700" s="39">
        <f t="shared" si="24"/>
        <v>319</v>
      </c>
      <c r="O700" s="35">
        <f t="shared" si="25"/>
        <v>0.4734042553</v>
      </c>
      <c r="P700" s="35">
        <f t="shared" si="26"/>
        <v>0.394686907</v>
      </c>
      <c r="Q700" s="40">
        <f t="shared" si="27"/>
        <v>0.435380385</v>
      </c>
      <c r="R700" s="35">
        <f t="shared" si="28"/>
        <v>0.4118811881</v>
      </c>
      <c r="S700" s="10">
        <f t="shared" si="57"/>
        <v>0.8537840476</v>
      </c>
      <c r="T700" s="10">
        <f t="shared" si="29"/>
        <v>1.126670813</v>
      </c>
      <c r="U700" s="10">
        <f t="shared" si="30"/>
        <v>1</v>
      </c>
      <c r="V700" s="30">
        <f t="shared" si="31"/>
        <v>1091</v>
      </c>
      <c r="W700" s="30">
        <f t="shared" si="32"/>
        <v>475</v>
      </c>
      <c r="X700" s="34">
        <f t="shared" si="33"/>
        <v>931</v>
      </c>
      <c r="Y700" s="36">
        <f t="shared" si="34"/>
        <v>723</v>
      </c>
      <c r="Z700" s="37">
        <f t="shared" ref="Z700:AA700" si="2830">L700</f>
        <v>297</v>
      </c>
      <c r="AA700" s="38">
        <f t="shared" si="2830"/>
        <v>208</v>
      </c>
      <c r="AB700" s="39">
        <f t="shared" si="36"/>
        <v>0</v>
      </c>
      <c r="AC700" s="35">
        <f t="shared" si="37"/>
        <v>1</v>
      </c>
      <c r="AD700" s="35">
        <f t="shared" si="38"/>
        <v>0.7088235294</v>
      </c>
      <c r="AE700" s="50">
        <f t="shared" ref="AE700:AF700" si="2831">O700</f>
        <v>0.4734042553</v>
      </c>
      <c r="AF700" s="50">
        <f t="shared" si="2831"/>
        <v>0.394686907</v>
      </c>
      <c r="AG700" s="52">
        <f t="shared" si="40"/>
        <v>1</v>
      </c>
      <c r="AH700" s="42">
        <v>665.0</v>
      </c>
      <c r="AI700" s="42">
        <v>311.0</v>
      </c>
      <c r="AJ700" s="42">
        <v>343.0</v>
      </c>
      <c r="AK700" s="42">
        <v>68.0</v>
      </c>
      <c r="AL700" s="42">
        <v>0.8345498783454988</v>
      </c>
      <c r="AM700" s="42">
        <v>0.6813524590163934</v>
      </c>
      <c r="AN700" s="42">
        <v>0.48080133555926546</v>
      </c>
      <c r="AO700" s="42">
        <v>0.47441217150760717</v>
      </c>
      <c r="AP700" s="42">
        <v>0.0</v>
      </c>
      <c r="AQ700" s="35">
        <f t="shared" si="41"/>
        <v>0.8345498783</v>
      </c>
      <c r="AR700" s="35">
        <f t="shared" si="42"/>
        <v>0.681352459</v>
      </c>
      <c r="AS700" s="30">
        <f t="shared" si="43"/>
        <v>0.6239475562</v>
      </c>
      <c r="AT700" s="30">
        <f t="shared" si="44"/>
        <v>0.3227145078</v>
      </c>
      <c r="AU700" s="30">
        <f t="shared" si="45"/>
        <v>0.05740490279</v>
      </c>
      <c r="AV700" s="41">
        <f t="shared" si="46"/>
        <v>0.4164158012</v>
      </c>
      <c r="AW700" s="42">
        <f t="shared" si="47"/>
        <v>0.6326998313</v>
      </c>
      <c r="AX700" s="42">
        <f t="shared" si="48"/>
        <v>0.7199780456</v>
      </c>
      <c r="AY700" s="36">
        <f t="shared" si="49"/>
        <v>800</v>
      </c>
      <c r="AZ700" s="37">
        <f t="shared" si="50"/>
        <v>311</v>
      </c>
      <c r="BA700" s="38">
        <f t="shared" si="51"/>
        <v>343</v>
      </c>
      <c r="BB700" s="39">
        <f t="shared" si="52"/>
        <v>68</v>
      </c>
      <c r="BC700" s="43"/>
      <c r="BD700" s="43"/>
      <c r="BE700" s="43">
        <f t="shared" si="53"/>
        <v>1</v>
      </c>
      <c r="BF700" s="43">
        <f t="shared" ref="BF700:BK700" si="2832">POWER($AQ700,BF$3)</f>
        <v>0.8345498783</v>
      </c>
      <c r="BG700" s="43">
        <f t="shared" si="2832"/>
        <v>0.6964734994</v>
      </c>
      <c r="BH700" s="43">
        <f t="shared" si="2832"/>
        <v>0.5812418742</v>
      </c>
      <c r="BI700" s="43">
        <f t="shared" si="2832"/>
        <v>0.4850753354</v>
      </c>
      <c r="BJ700" s="43">
        <f t="shared" si="2832"/>
        <v>0.4048195622</v>
      </c>
      <c r="BK700" s="43">
        <f t="shared" si="2832"/>
        <v>0.3378421164</v>
      </c>
      <c r="BL700" s="43">
        <f t="shared" ref="BL700:BO700" si="2833">$AR700*BE700</f>
        <v>0.681352459</v>
      </c>
      <c r="BM700" s="43">
        <f t="shared" si="2833"/>
        <v>0.5686226118</v>
      </c>
      <c r="BN700" s="43">
        <f t="shared" si="2833"/>
        <v>0.4745439315</v>
      </c>
      <c r="BO700" s="43">
        <f t="shared" si="2833"/>
        <v>0.3960305803</v>
      </c>
      <c r="BP700" s="43"/>
      <c r="BQ700" s="43"/>
      <c r="BR700" s="43"/>
      <c r="BS700" s="43"/>
      <c r="BT700" s="43"/>
      <c r="BU700" s="43"/>
      <c r="BV700" s="43"/>
      <c r="BW700" s="43"/>
      <c r="BX700" s="43"/>
    </row>
    <row r="701">
      <c r="A701" s="30"/>
      <c r="B701" s="30"/>
      <c r="C701" s="44">
        <f t="shared" si="56"/>
        <v>697</v>
      </c>
      <c r="D701" s="32">
        <f t="shared" si="14"/>
        <v>859</v>
      </c>
      <c r="E701" s="32">
        <f t="shared" si="15"/>
        <v>859</v>
      </c>
      <c r="F701" s="33">
        <f t="shared" si="16"/>
        <v>331</v>
      </c>
      <c r="G701" s="30">
        <f t="shared" si="17"/>
        <v>179</v>
      </c>
      <c r="H701" s="34">
        <f t="shared" si="18"/>
        <v>152</v>
      </c>
      <c r="I701" s="35">
        <f t="shared" si="19"/>
        <v>0.4561046522</v>
      </c>
      <c r="J701" s="35">
        <f t="shared" si="20"/>
        <v>0.4537196946</v>
      </c>
      <c r="K701" s="36">
        <f t="shared" si="21"/>
        <v>82</v>
      </c>
      <c r="L701" s="37">
        <f t="shared" si="22"/>
        <v>97</v>
      </c>
      <c r="M701" s="38">
        <f t="shared" si="23"/>
        <v>69</v>
      </c>
      <c r="N701" s="39">
        <f t="shared" si="24"/>
        <v>83</v>
      </c>
      <c r="O701" s="35">
        <f t="shared" si="25"/>
        <v>0.4581005587</v>
      </c>
      <c r="P701" s="35">
        <f t="shared" si="26"/>
        <v>0.4539473684</v>
      </c>
      <c r="Q701" s="40">
        <f t="shared" si="27"/>
        <v>0.4561933535</v>
      </c>
      <c r="R701" s="35">
        <f t="shared" si="28"/>
        <v>0.4156626506</v>
      </c>
      <c r="S701" s="10">
        <f t="shared" si="57"/>
        <v>0.743985242</v>
      </c>
      <c r="T701" s="10">
        <f t="shared" si="29"/>
        <v>0.9443171062</v>
      </c>
      <c r="U701" s="10">
        <f t="shared" si="30"/>
        <v>0.9443171062</v>
      </c>
      <c r="V701" s="30">
        <f t="shared" si="31"/>
        <v>331</v>
      </c>
      <c r="W701" s="30">
        <f t="shared" si="32"/>
        <v>151</v>
      </c>
      <c r="X701" s="34">
        <f t="shared" si="33"/>
        <v>246</v>
      </c>
      <c r="Y701" s="36">
        <f t="shared" si="34"/>
        <v>177</v>
      </c>
      <c r="Z701" s="37">
        <f t="shared" ref="Z701:AA701" si="2834">L701</f>
        <v>97</v>
      </c>
      <c r="AA701" s="38">
        <f t="shared" si="2834"/>
        <v>69</v>
      </c>
      <c r="AB701" s="39">
        <f t="shared" si="36"/>
        <v>10</v>
      </c>
      <c r="AC701" s="35">
        <f t="shared" si="37"/>
        <v>0.8734177215</v>
      </c>
      <c r="AD701" s="35">
        <f t="shared" si="38"/>
        <v>0.6459854015</v>
      </c>
      <c r="AE701" s="50">
        <f t="shared" ref="AE701:AF701" si="2835">O701</f>
        <v>0.4581005587</v>
      </c>
      <c r="AF701" s="50">
        <f t="shared" si="2835"/>
        <v>0.4539473684</v>
      </c>
      <c r="AG701" s="52">
        <f t="shared" si="40"/>
        <v>0</v>
      </c>
      <c r="AH701" s="42">
        <v>316.0</v>
      </c>
      <c r="AI701" s="42">
        <v>293.0</v>
      </c>
      <c r="AJ701" s="42">
        <v>94.0</v>
      </c>
      <c r="AK701" s="42">
        <v>56.0</v>
      </c>
      <c r="AL701" s="42">
        <v>0.6266666666666667</v>
      </c>
      <c r="AM701" s="42">
        <v>0.5188834154351396</v>
      </c>
      <c r="AN701" s="42">
        <v>0.27114427860696516</v>
      </c>
      <c r="AO701" s="42">
        <v>0.36293436293436293</v>
      </c>
      <c r="AP701" s="42">
        <v>0.0</v>
      </c>
      <c r="AQ701" s="35">
        <f t="shared" si="41"/>
        <v>0.6266666667</v>
      </c>
      <c r="AR701" s="35">
        <f t="shared" si="42"/>
        <v>0.5188834154</v>
      </c>
      <c r="AS701" s="30">
        <f t="shared" si="43"/>
        <v>0.5711579557</v>
      </c>
      <c r="AT701" s="30">
        <f t="shared" si="44"/>
        <v>0.2699249072</v>
      </c>
      <c r="AU701" s="30">
        <f t="shared" si="45"/>
        <v>-0.05227454023</v>
      </c>
      <c r="AV701" s="41">
        <f t="shared" si="46"/>
        <v>0.378683141</v>
      </c>
      <c r="AW701" s="42">
        <f t="shared" si="47"/>
        <v>0.4824782724</v>
      </c>
      <c r="AX701" s="42">
        <f t="shared" si="48"/>
        <v>0.4030002434</v>
      </c>
      <c r="AY701" s="36">
        <f t="shared" si="49"/>
        <v>198</v>
      </c>
      <c r="AZ701" s="37">
        <f t="shared" si="50"/>
        <v>293</v>
      </c>
      <c r="BA701" s="38">
        <f t="shared" si="51"/>
        <v>94</v>
      </c>
      <c r="BB701" s="39">
        <f t="shared" si="52"/>
        <v>56</v>
      </c>
      <c r="BC701" s="43"/>
      <c r="BD701" s="43"/>
      <c r="BE701" s="43">
        <f t="shared" si="53"/>
        <v>1</v>
      </c>
      <c r="BF701" s="43">
        <f t="shared" ref="BF701:BK701" si="2836">POWER($AQ701,BF$3)</f>
        <v>0.6266666667</v>
      </c>
      <c r="BG701" s="43">
        <f t="shared" si="2836"/>
        <v>0.3927111111</v>
      </c>
      <c r="BH701" s="43">
        <f t="shared" si="2836"/>
        <v>0.246098963</v>
      </c>
      <c r="BI701" s="43">
        <f t="shared" si="2836"/>
        <v>0.1542220168</v>
      </c>
      <c r="BJ701" s="43">
        <f t="shared" si="2836"/>
        <v>0.09664579719</v>
      </c>
      <c r="BK701" s="43">
        <f t="shared" si="2836"/>
        <v>0.06056469957</v>
      </c>
      <c r="BL701" s="43">
        <f t="shared" ref="BL701:BO701" si="2837">$AR701*BE701</f>
        <v>0.5188834154</v>
      </c>
      <c r="BM701" s="43">
        <f t="shared" si="2837"/>
        <v>0.3251669403</v>
      </c>
      <c r="BN701" s="43">
        <f t="shared" si="2837"/>
        <v>0.2037712826</v>
      </c>
      <c r="BO701" s="43">
        <f t="shared" si="2837"/>
        <v>0.1276966704</v>
      </c>
      <c r="BP701" s="43"/>
      <c r="BQ701" s="43"/>
      <c r="BR701" s="43"/>
      <c r="BS701" s="43"/>
      <c r="BT701" s="43"/>
      <c r="BU701" s="43"/>
      <c r="BV701" s="43"/>
      <c r="BW701" s="43"/>
      <c r="BX701" s="43"/>
    </row>
    <row r="702">
      <c r="A702" s="30"/>
      <c r="B702" s="30"/>
      <c r="C702" s="44">
        <f t="shared" si="56"/>
        <v>698</v>
      </c>
      <c r="D702" s="32">
        <f t="shared" si="14"/>
        <v>1117</v>
      </c>
      <c r="E702" s="32">
        <f t="shared" si="15"/>
        <v>1117</v>
      </c>
      <c r="F702" s="33">
        <f t="shared" si="16"/>
        <v>623</v>
      </c>
      <c r="G702" s="30">
        <f t="shared" si="17"/>
        <v>329</v>
      </c>
      <c r="H702" s="34">
        <f t="shared" si="18"/>
        <v>294</v>
      </c>
      <c r="I702" s="35">
        <f t="shared" si="19"/>
        <v>0.284623504</v>
      </c>
      <c r="J702" s="35">
        <f t="shared" si="20"/>
        <v>0.2463136584</v>
      </c>
      <c r="K702" s="36">
        <f t="shared" si="21"/>
        <v>94</v>
      </c>
      <c r="L702" s="37">
        <f t="shared" si="22"/>
        <v>235</v>
      </c>
      <c r="M702" s="38">
        <f t="shared" si="23"/>
        <v>72</v>
      </c>
      <c r="N702" s="39">
        <f t="shared" si="24"/>
        <v>222</v>
      </c>
      <c r="O702" s="35">
        <f t="shared" si="25"/>
        <v>0.2857142857</v>
      </c>
      <c r="P702" s="35">
        <f t="shared" si="26"/>
        <v>0.2448979592</v>
      </c>
      <c r="Q702" s="40">
        <f t="shared" si="27"/>
        <v>0.2664526485</v>
      </c>
      <c r="R702" s="35">
        <f t="shared" si="28"/>
        <v>0.2345276873</v>
      </c>
      <c r="S702" s="10">
        <f t="shared" si="57"/>
        <v>0.6306726597</v>
      </c>
      <c r="T702" s="10">
        <f t="shared" si="29"/>
        <v>0.8713969484</v>
      </c>
      <c r="U702" s="10">
        <f t="shared" si="30"/>
        <v>0.8713969484</v>
      </c>
      <c r="V702" s="30">
        <f t="shared" si="31"/>
        <v>623</v>
      </c>
      <c r="W702" s="30">
        <f t="shared" si="32"/>
        <v>166</v>
      </c>
      <c r="X702" s="34">
        <f t="shared" si="33"/>
        <v>393</v>
      </c>
      <c r="Y702" s="36">
        <f t="shared" si="34"/>
        <v>321</v>
      </c>
      <c r="Z702" s="37">
        <f t="shared" ref="Z702:AA702" si="2838">L702</f>
        <v>235</v>
      </c>
      <c r="AA702" s="38">
        <f t="shared" si="2838"/>
        <v>72</v>
      </c>
      <c r="AB702" s="39">
        <f t="shared" si="36"/>
        <v>47</v>
      </c>
      <c r="AC702" s="35">
        <f t="shared" si="37"/>
        <v>0.6050420168</v>
      </c>
      <c r="AD702" s="35">
        <f t="shared" si="38"/>
        <v>0.5773381295</v>
      </c>
      <c r="AE702" s="50">
        <f t="shared" ref="AE702:AF702" si="2839">O702</f>
        <v>0.2857142857</v>
      </c>
      <c r="AF702" s="50">
        <f t="shared" si="2839"/>
        <v>0.2448979592</v>
      </c>
      <c r="AG702" s="52">
        <f t="shared" si="40"/>
        <v>0</v>
      </c>
      <c r="AH702" s="42">
        <v>890.0</v>
      </c>
      <c r="AI702" s="42">
        <v>715.0</v>
      </c>
      <c r="AJ702" s="42">
        <v>181.0</v>
      </c>
      <c r="AK702" s="42">
        <v>144.0</v>
      </c>
      <c r="AL702" s="42">
        <v>0.556923076923077</v>
      </c>
      <c r="AM702" s="42">
        <v>0.5545171339563862</v>
      </c>
      <c r="AN702" s="42">
        <v>0.448727833461835</v>
      </c>
      <c r="AO702" s="42">
        <v>0.3986784140969163</v>
      </c>
      <c r="AP702" s="42">
        <v>0.0</v>
      </c>
      <c r="AQ702" s="35">
        <f t="shared" si="41"/>
        <v>0.5569230769</v>
      </c>
      <c r="AR702" s="35">
        <f t="shared" si="42"/>
        <v>0.554517134</v>
      </c>
      <c r="AS702" s="30">
        <f t="shared" si="43"/>
        <v>0.5489449335</v>
      </c>
      <c r="AT702" s="30">
        <f t="shared" si="44"/>
        <v>0.247711885</v>
      </c>
      <c r="AU702" s="30">
        <f t="shared" si="45"/>
        <v>0.005572200433</v>
      </c>
      <c r="AV702" s="41">
        <f t="shared" si="46"/>
        <v>0.3668882077</v>
      </c>
      <c r="AW702" s="42">
        <f t="shared" si="47"/>
        <v>0.4310014452</v>
      </c>
      <c r="AX702" s="42">
        <f t="shared" si="48"/>
        <v>0.4394733994</v>
      </c>
      <c r="AY702" s="36">
        <f t="shared" si="49"/>
        <v>561</v>
      </c>
      <c r="AZ702" s="37">
        <f t="shared" si="50"/>
        <v>715</v>
      </c>
      <c r="BA702" s="38">
        <f t="shared" si="51"/>
        <v>181</v>
      </c>
      <c r="BB702" s="39">
        <f t="shared" si="52"/>
        <v>144</v>
      </c>
      <c r="BC702" s="43"/>
      <c r="BD702" s="43"/>
      <c r="BE702" s="43">
        <f t="shared" si="53"/>
        <v>1</v>
      </c>
      <c r="BF702" s="43">
        <f t="shared" ref="BF702:BK702" si="2840">POWER($AQ702,BF$3)</f>
        <v>0.5569230769</v>
      </c>
      <c r="BG702" s="43">
        <f t="shared" si="2840"/>
        <v>0.3101633136</v>
      </c>
      <c r="BH702" s="43">
        <f t="shared" si="2840"/>
        <v>0.172737107</v>
      </c>
      <c r="BI702" s="43">
        <f t="shared" si="2840"/>
        <v>0.09620128111</v>
      </c>
      <c r="BJ702" s="43">
        <f t="shared" si="2840"/>
        <v>0.05357671348</v>
      </c>
      <c r="BK702" s="43">
        <f t="shared" si="2840"/>
        <v>0.02983810812</v>
      </c>
      <c r="BL702" s="43">
        <f t="shared" ref="BL702:BO702" si="2841">$AR702*BE702</f>
        <v>0.554517134</v>
      </c>
      <c r="BM702" s="43">
        <f t="shared" si="2841"/>
        <v>0.3088233884</v>
      </c>
      <c r="BN702" s="43">
        <f t="shared" si="2841"/>
        <v>0.1719908717</v>
      </c>
      <c r="BO702" s="43">
        <f t="shared" si="2841"/>
        <v>0.09578568548</v>
      </c>
      <c r="BP702" s="43"/>
      <c r="BQ702" s="43"/>
      <c r="BR702" s="43"/>
      <c r="BS702" s="43"/>
      <c r="BT702" s="43"/>
      <c r="BU702" s="43"/>
      <c r="BV702" s="43"/>
      <c r="BW702" s="43"/>
      <c r="BX702" s="43"/>
    </row>
    <row r="703">
      <c r="A703" s="30"/>
      <c r="B703" s="30"/>
      <c r="C703" s="44">
        <f t="shared" si="56"/>
        <v>699</v>
      </c>
      <c r="D703" s="32">
        <f t="shared" si="14"/>
        <v>2404</v>
      </c>
      <c r="E703" s="32">
        <f t="shared" si="15"/>
        <v>2404</v>
      </c>
      <c r="F703" s="33">
        <f t="shared" si="16"/>
        <v>964</v>
      </c>
      <c r="G703" s="30">
        <f t="shared" si="17"/>
        <v>831</v>
      </c>
      <c r="H703" s="34">
        <f t="shared" si="18"/>
        <v>133</v>
      </c>
      <c r="I703" s="35">
        <f t="shared" si="19"/>
        <v>0.2392168246</v>
      </c>
      <c r="J703" s="35">
        <f t="shared" si="20"/>
        <v>0.3008175942</v>
      </c>
      <c r="K703" s="36">
        <f t="shared" si="21"/>
        <v>199</v>
      </c>
      <c r="L703" s="37">
        <f t="shared" si="22"/>
        <v>632</v>
      </c>
      <c r="M703" s="38">
        <f t="shared" si="23"/>
        <v>40</v>
      </c>
      <c r="N703" s="39">
        <f t="shared" si="24"/>
        <v>93</v>
      </c>
      <c r="O703" s="35">
        <f t="shared" si="25"/>
        <v>0.2394705174</v>
      </c>
      <c r="P703" s="35">
        <f t="shared" si="26"/>
        <v>0.3007518797</v>
      </c>
      <c r="Q703" s="40">
        <f t="shared" si="27"/>
        <v>0.2479253112</v>
      </c>
      <c r="R703" s="35">
        <f t="shared" si="28"/>
        <v>0.05952380952</v>
      </c>
      <c r="S703" s="10">
        <f t="shared" si="57"/>
        <v>0.4767129672</v>
      </c>
      <c r="T703" s="10">
        <f t="shared" si="29"/>
        <v>0.728022819</v>
      </c>
      <c r="U703" s="10">
        <f t="shared" si="30"/>
        <v>0.728022819</v>
      </c>
      <c r="V703" s="30">
        <f t="shared" si="31"/>
        <v>964</v>
      </c>
      <c r="W703" s="30">
        <f t="shared" si="32"/>
        <v>239</v>
      </c>
      <c r="X703" s="34">
        <f t="shared" si="33"/>
        <v>460</v>
      </c>
      <c r="Y703" s="36">
        <f t="shared" si="34"/>
        <v>420</v>
      </c>
      <c r="Z703" s="37">
        <f t="shared" ref="Z703:AA703" si="2842">L703</f>
        <v>632</v>
      </c>
      <c r="AA703" s="38">
        <f t="shared" si="2842"/>
        <v>40</v>
      </c>
      <c r="AB703" s="39">
        <f t="shared" si="36"/>
        <v>157</v>
      </c>
      <c r="AC703" s="35">
        <f t="shared" si="37"/>
        <v>0.2030456853</v>
      </c>
      <c r="AD703" s="35">
        <f t="shared" si="38"/>
        <v>0.3992395437</v>
      </c>
      <c r="AE703" s="50">
        <f t="shared" ref="AE703:AF703" si="2843">O703</f>
        <v>0.2394705174</v>
      </c>
      <c r="AF703" s="50">
        <f t="shared" si="2843"/>
        <v>0.3007518797</v>
      </c>
      <c r="AG703" s="52">
        <f t="shared" si="40"/>
        <v>0</v>
      </c>
      <c r="AH703" s="42">
        <v>112.0</v>
      </c>
      <c r="AI703" s="42">
        <v>83.0</v>
      </c>
      <c r="AJ703" s="42">
        <v>55.0</v>
      </c>
      <c r="AK703" s="42">
        <v>34.0</v>
      </c>
      <c r="AL703" s="42">
        <v>0.6179775280898876</v>
      </c>
      <c r="AM703" s="42">
        <v>0.5743589743589743</v>
      </c>
      <c r="AN703" s="42">
        <v>0.39416058394160586</v>
      </c>
      <c r="AO703" s="42">
        <v>0.4263565891472868</v>
      </c>
      <c r="AP703" s="42">
        <v>0.0</v>
      </c>
      <c r="AQ703" s="35">
        <f t="shared" si="41"/>
        <v>0.6179775281</v>
      </c>
      <c r="AR703" s="35">
        <f t="shared" si="42"/>
        <v>0.5743589744</v>
      </c>
      <c r="AS703" s="30">
        <f t="shared" si="43"/>
        <v>0.5685095957</v>
      </c>
      <c r="AT703" s="30">
        <f t="shared" si="44"/>
        <v>0.2672765472</v>
      </c>
      <c r="AU703" s="30">
        <f t="shared" si="45"/>
        <v>0.005849378665</v>
      </c>
      <c r="AV703" s="41">
        <f t="shared" si="46"/>
        <v>0.3771904117</v>
      </c>
      <c r="AW703" s="42">
        <f t="shared" si="47"/>
        <v>0.4760950419</v>
      </c>
      <c r="AX703" s="42">
        <f t="shared" si="48"/>
        <v>0.4849884169</v>
      </c>
      <c r="AY703" s="36">
        <f t="shared" si="49"/>
        <v>78</v>
      </c>
      <c r="AZ703" s="37">
        <f t="shared" si="50"/>
        <v>83</v>
      </c>
      <c r="BA703" s="38">
        <f t="shared" si="51"/>
        <v>55</v>
      </c>
      <c r="BB703" s="39">
        <f t="shared" si="52"/>
        <v>34</v>
      </c>
      <c r="BC703" s="43"/>
      <c r="BD703" s="43"/>
      <c r="BE703" s="43">
        <f t="shared" si="53"/>
        <v>1</v>
      </c>
      <c r="BF703" s="43">
        <f t="shared" ref="BF703:BK703" si="2844">POWER($AQ703,BF$3)</f>
        <v>0.6179775281</v>
      </c>
      <c r="BG703" s="43">
        <f t="shared" si="2844"/>
        <v>0.3818962252</v>
      </c>
      <c r="BH703" s="43">
        <f t="shared" si="2844"/>
        <v>0.2360032853</v>
      </c>
      <c r="BI703" s="43">
        <f t="shared" si="2844"/>
        <v>0.1458447268</v>
      </c>
      <c r="BJ703" s="43">
        <f t="shared" si="2844"/>
        <v>0.09012876378</v>
      </c>
      <c r="BK703" s="43">
        <f t="shared" si="2844"/>
        <v>0.05569755065</v>
      </c>
      <c r="BL703" s="43">
        <f t="shared" ref="BL703:BO703" si="2845">$AR703*BE703</f>
        <v>0.5743589744</v>
      </c>
      <c r="BM703" s="43">
        <f t="shared" si="2845"/>
        <v>0.3549409392</v>
      </c>
      <c r="BN703" s="43">
        <f t="shared" si="2845"/>
        <v>0.2193455242</v>
      </c>
      <c r="BO703" s="43">
        <f t="shared" si="2845"/>
        <v>0.1355506049</v>
      </c>
      <c r="BP703" s="43"/>
      <c r="BQ703" s="43"/>
      <c r="BR703" s="43"/>
      <c r="BS703" s="43"/>
      <c r="BT703" s="43"/>
      <c r="BU703" s="43"/>
      <c r="BV703" s="43"/>
      <c r="BW703" s="43"/>
      <c r="BX703" s="43"/>
    </row>
    <row r="704">
      <c r="A704" s="30"/>
      <c r="B704" s="30"/>
      <c r="C704" s="44">
        <f t="shared" si="56"/>
        <v>700</v>
      </c>
      <c r="D704" s="32">
        <f t="shared" si="14"/>
        <v>1817</v>
      </c>
      <c r="E704" s="32">
        <f t="shared" si="15"/>
        <v>1817</v>
      </c>
      <c r="F704" s="33">
        <f t="shared" si="16"/>
        <v>1040</v>
      </c>
      <c r="G704" s="30">
        <f t="shared" si="17"/>
        <v>669</v>
      </c>
      <c r="H704" s="34">
        <f t="shared" si="18"/>
        <v>371</v>
      </c>
      <c r="I704" s="35">
        <f t="shared" si="19"/>
        <v>0.4343465126</v>
      </c>
      <c r="J704" s="35">
        <f t="shared" si="20"/>
        <v>0.422624621</v>
      </c>
      <c r="K704" s="36">
        <f t="shared" si="21"/>
        <v>291</v>
      </c>
      <c r="L704" s="37">
        <f t="shared" si="22"/>
        <v>378</v>
      </c>
      <c r="M704" s="38">
        <f t="shared" si="23"/>
        <v>157</v>
      </c>
      <c r="N704" s="39">
        <f t="shared" si="24"/>
        <v>214</v>
      </c>
      <c r="O704" s="35">
        <f t="shared" si="25"/>
        <v>0.4349775785</v>
      </c>
      <c r="P704" s="35">
        <f t="shared" si="26"/>
        <v>0.423180593</v>
      </c>
      <c r="Q704" s="40">
        <f t="shared" si="27"/>
        <v>0.4307692308</v>
      </c>
      <c r="R704" s="35">
        <f t="shared" si="28"/>
        <v>0.2934579439</v>
      </c>
      <c r="S704" s="10">
        <f t="shared" si="57"/>
        <v>0.5535421561</v>
      </c>
      <c r="T704" s="10">
        <f t="shared" si="29"/>
        <v>0.7082428483</v>
      </c>
      <c r="U704" s="10">
        <f t="shared" si="30"/>
        <v>0.7082428483</v>
      </c>
      <c r="V704" s="30">
        <f t="shared" si="31"/>
        <v>1040</v>
      </c>
      <c r="W704" s="30">
        <f t="shared" si="32"/>
        <v>448</v>
      </c>
      <c r="X704" s="34">
        <f t="shared" si="33"/>
        <v>576</v>
      </c>
      <c r="Y704" s="36">
        <f t="shared" si="34"/>
        <v>419</v>
      </c>
      <c r="Z704" s="37">
        <f t="shared" ref="Z704:AA704" si="2846">L704</f>
        <v>378</v>
      </c>
      <c r="AA704" s="38">
        <f t="shared" si="2846"/>
        <v>157</v>
      </c>
      <c r="AB704" s="39">
        <f t="shared" si="36"/>
        <v>173</v>
      </c>
      <c r="AC704" s="35">
        <f t="shared" si="37"/>
        <v>0.4757575758</v>
      </c>
      <c r="AD704" s="35">
        <f t="shared" si="38"/>
        <v>0.5257214555</v>
      </c>
      <c r="AE704" s="50">
        <f t="shared" ref="AE704:AF704" si="2847">O704</f>
        <v>0.4349775785</v>
      </c>
      <c r="AF704" s="50">
        <f t="shared" si="2847"/>
        <v>0.423180593</v>
      </c>
      <c r="AG704" s="52">
        <f t="shared" si="40"/>
        <v>0</v>
      </c>
      <c r="AH704" s="42">
        <v>256.0</v>
      </c>
      <c r="AI704" s="42">
        <v>189.0</v>
      </c>
      <c r="AJ704" s="42">
        <v>85.0</v>
      </c>
      <c r="AK704" s="42">
        <v>40.0</v>
      </c>
      <c r="AL704" s="42">
        <v>0.68</v>
      </c>
      <c r="AM704" s="42">
        <v>0.5752808988764045</v>
      </c>
      <c r="AN704" s="42">
        <v>0.3961661341853035</v>
      </c>
      <c r="AO704" s="42">
        <v>0.40865384615384615</v>
      </c>
      <c r="AP704" s="42">
        <v>0.0</v>
      </c>
      <c r="AQ704" s="35">
        <f t="shared" si="41"/>
        <v>0.68</v>
      </c>
      <c r="AR704" s="35">
        <f t="shared" si="42"/>
        <v>0.5752808989</v>
      </c>
      <c r="AS704" s="30">
        <f t="shared" si="43"/>
        <v>0.5866557149</v>
      </c>
      <c r="AT704" s="30">
        <f t="shared" si="44"/>
        <v>0.2854226664</v>
      </c>
      <c r="AU704" s="30">
        <f t="shared" si="45"/>
        <v>-0.01137481601</v>
      </c>
      <c r="AV704" s="41">
        <f t="shared" si="46"/>
        <v>0.3879918728</v>
      </c>
      <c r="AW704" s="42">
        <f t="shared" si="47"/>
        <v>0.5214720024</v>
      </c>
      <c r="AX704" s="42">
        <f t="shared" si="48"/>
        <v>0.5041777717</v>
      </c>
      <c r="AY704" s="36">
        <f t="shared" si="49"/>
        <v>192</v>
      </c>
      <c r="AZ704" s="37">
        <f t="shared" si="50"/>
        <v>189</v>
      </c>
      <c r="BA704" s="38">
        <f t="shared" si="51"/>
        <v>85</v>
      </c>
      <c r="BB704" s="39">
        <f t="shared" si="52"/>
        <v>40</v>
      </c>
      <c r="BC704" s="43"/>
      <c r="BD704" s="43"/>
      <c r="BE704" s="43">
        <f t="shared" si="53"/>
        <v>1</v>
      </c>
      <c r="BF704" s="43">
        <f t="shared" ref="BF704:BK704" si="2848">POWER($AQ704,BF$3)</f>
        <v>0.68</v>
      </c>
      <c r="BG704" s="43">
        <f t="shared" si="2848"/>
        <v>0.4624</v>
      </c>
      <c r="BH704" s="43">
        <f t="shared" si="2848"/>
        <v>0.314432</v>
      </c>
      <c r="BI704" s="43">
        <f t="shared" si="2848"/>
        <v>0.21381376</v>
      </c>
      <c r="BJ704" s="43">
        <f t="shared" si="2848"/>
        <v>0.1453933568</v>
      </c>
      <c r="BK704" s="43">
        <f t="shared" si="2848"/>
        <v>0.09886748262</v>
      </c>
      <c r="BL704" s="43">
        <f t="shared" ref="BL704:BO704" si="2849">$AR704*BE704</f>
        <v>0.5752808989</v>
      </c>
      <c r="BM704" s="43">
        <f t="shared" si="2849"/>
        <v>0.3911910112</v>
      </c>
      <c r="BN704" s="43">
        <f t="shared" si="2849"/>
        <v>0.2660098876</v>
      </c>
      <c r="BO704" s="43">
        <f t="shared" si="2849"/>
        <v>0.1808867236</v>
      </c>
      <c r="BP704" s="43"/>
      <c r="BQ704" s="43"/>
      <c r="BR704" s="43"/>
      <c r="BS704" s="43"/>
      <c r="BT704" s="43"/>
      <c r="BU704" s="43"/>
      <c r="BV704" s="43"/>
      <c r="BW704" s="43"/>
      <c r="BX704" s="43"/>
    </row>
    <row r="705">
      <c r="A705" s="30"/>
      <c r="B705" s="30"/>
      <c r="C705" s="44">
        <f t="shared" si="56"/>
        <v>701</v>
      </c>
      <c r="D705" s="32">
        <f t="shared" si="14"/>
        <v>2935</v>
      </c>
      <c r="E705" s="32">
        <f t="shared" si="15"/>
        <v>2935</v>
      </c>
      <c r="F705" s="33">
        <f t="shared" si="16"/>
        <v>1378</v>
      </c>
      <c r="G705" s="30">
        <f t="shared" si="17"/>
        <v>579</v>
      </c>
      <c r="H705" s="34">
        <f t="shared" si="18"/>
        <v>799</v>
      </c>
      <c r="I705" s="35">
        <f t="shared" si="19"/>
        <v>0.298772031</v>
      </c>
      <c r="J705" s="35">
        <f t="shared" si="20"/>
        <v>0.2477714001</v>
      </c>
      <c r="K705" s="36">
        <f t="shared" si="21"/>
        <v>173</v>
      </c>
      <c r="L705" s="37">
        <f t="shared" si="22"/>
        <v>406</v>
      </c>
      <c r="M705" s="38">
        <f t="shared" si="23"/>
        <v>198</v>
      </c>
      <c r="N705" s="39">
        <f t="shared" si="24"/>
        <v>601</v>
      </c>
      <c r="O705" s="35">
        <f t="shared" si="25"/>
        <v>0.298791019</v>
      </c>
      <c r="P705" s="35">
        <f t="shared" si="26"/>
        <v>0.2478097622</v>
      </c>
      <c r="Q705" s="40">
        <f t="shared" si="27"/>
        <v>0.2692307692</v>
      </c>
      <c r="R705" s="35">
        <f t="shared" si="28"/>
        <v>0.3278145695</v>
      </c>
      <c r="S705" s="10">
        <f t="shared" si="57"/>
        <v>0.6803798726</v>
      </c>
      <c r="T705" s="10">
        <f t="shared" si="29"/>
        <v>0.8947710429</v>
      </c>
      <c r="U705" s="10">
        <f t="shared" si="30"/>
        <v>0.8947710429</v>
      </c>
      <c r="V705" s="30">
        <f t="shared" si="31"/>
        <v>1378</v>
      </c>
      <c r="W705" s="30">
        <f t="shared" si="32"/>
        <v>371</v>
      </c>
      <c r="X705" s="34">
        <f t="shared" si="33"/>
        <v>938</v>
      </c>
      <c r="Y705" s="36">
        <f t="shared" si="34"/>
        <v>740</v>
      </c>
      <c r="Z705" s="37">
        <f t="shared" ref="Z705:AA705" si="2850">L705</f>
        <v>406</v>
      </c>
      <c r="AA705" s="38">
        <f t="shared" si="2850"/>
        <v>198</v>
      </c>
      <c r="AB705" s="39">
        <f t="shared" si="36"/>
        <v>87</v>
      </c>
      <c r="AC705" s="35">
        <f t="shared" si="37"/>
        <v>0.6947368421</v>
      </c>
      <c r="AD705" s="35">
        <f t="shared" si="38"/>
        <v>0.6457242583</v>
      </c>
      <c r="AE705" s="50">
        <f t="shared" ref="AE705:AF705" si="2851">O705</f>
        <v>0.298791019</v>
      </c>
      <c r="AF705" s="50">
        <f t="shared" si="2851"/>
        <v>0.2478097622</v>
      </c>
      <c r="AG705" s="52">
        <f t="shared" si="40"/>
        <v>0</v>
      </c>
      <c r="AH705" s="42">
        <v>349.0</v>
      </c>
      <c r="AI705" s="42">
        <v>335.0</v>
      </c>
      <c r="AJ705" s="42">
        <v>119.0</v>
      </c>
      <c r="AK705" s="42">
        <v>213.0</v>
      </c>
      <c r="AL705" s="42">
        <v>0.35843373493975905</v>
      </c>
      <c r="AM705" s="42">
        <v>0.5102339181286549</v>
      </c>
      <c r="AN705" s="42">
        <v>0.3606870229007634</v>
      </c>
      <c r="AO705" s="42">
        <v>0.27419354838709675</v>
      </c>
      <c r="AP705" s="42">
        <v>0.0</v>
      </c>
      <c r="AQ705" s="35">
        <f t="shared" si="41"/>
        <v>0.3584337349</v>
      </c>
      <c r="AR705" s="35">
        <f t="shared" si="42"/>
        <v>0.5102339181</v>
      </c>
      <c r="AS705" s="30">
        <f t="shared" si="43"/>
        <v>0.4742883927</v>
      </c>
      <c r="AT705" s="30">
        <f t="shared" si="44"/>
        <v>0.1730553442</v>
      </c>
      <c r="AU705" s="30">
        <f t="shared" si="45"/>
        <v>0.03594552547</v>
      </c>
      <c r="AV705" s="41">
        <f t="shared" si="46"/>
        <v>0.3355969901</v>
      </c>
      <c r="AW705" s="42">
        <f t="shared" si="47"/>
        <v>0.2814452829</v>
      </c>
      <c r="AX705" s="42">
        <f t="shared" si="48"/>
        <v>0.3360967346</v>
      </c>
      <c r="AY705" s="36">
        <f t="shared" si="49"/>
        <v>170</v>
      </c>
      <c r="AZ705" s="37">
        <f t="shared" si="50"/>
        <v>335</v>
      </c>
      <c r="BA705" s="38">
        <f t="shared" si="51"/>
        <v>119</v>
      </c>
      <c r="BB705" s="39">
        <f t="shared" si="52"/>
        <v>213</v>
      </c>
      <c r="BC705" s="43"/>
      <c r="BD705" s="43"/>
      <c r="BE705" s="43">
        <f t="shared" si="53"/>
        <v>1</v>
      </c>
      <c r="BF705" s="43">
        <f t="shared" ref="BF705:BK705" si="2852">POWER($AQ705,BF$3)</f>
        <v>0.3584337349</v>
      </c>
      <c r="BG705" s="43">
        <f t="shared" si="2852"/>
        <v>0.1284747423</v>
      </c>
      <c r="BH705" s="43">
        <f t="shared" si="2852"/>
        <v>0.04604968174</v>
      </c>
      <c r="BI705" s="43">
        <f t="shared" si="2852"/>
        <v>0.01650575942</v>
      </c>
      <c r="BJ705" s="43">
        <f t="shared" si="2852"/>
        <v>0.005916220997</v>
      </c>
      <c r="BK705" s="43">
        <f t="shared" si="2852"/>
        <v>0.002120573189</v>
      </c>
      <c r="BL705" s="43">
        <f t="shared" ref="BL705:BO705" si="2853">$AR705*BE705</f>
        <v>0.5102339181</v>
      </c>
      <c r="BM705" s="43">
        <f t="shared" si="2853"/>
        <v>0.182885049</v>
      </c>
      <c r="BN705" s="43">
        <f t="shared" si="2853"/>
        <v>0.06555217117</v>
      </c>
      <c r="BO705" s="43">
        <f t="shared" si="2853"/>
        <v>0.02349610954</v>
      </c>
      <c r="BP705" s="43"/>
      <c r="BQ705" s="43"/>
      <c r="BR705" s="43"/>
      <c r="BS705" s="43"/>
      <c r="BT705" s="43"/>
      <c r="BU705" s="43"/>
      <c r="BV705" s="43"/>
      <c r="BW705" s="43"/>
      <c r="BX705" s="43"/>
    </row>
    <row r="706">
      <c r="A706" s="30"/>
      <c r="B706" s="30"/>
      <c r="C706" s="44">
        <f t="shared" si="56"/>
        <v>702</v>
      </c>
      <c r="D706" s="32">
        <f t="shared" si="14"/>
        <v>1062</v>
      </c>
      <c r="E706" s="32">
        <f t="shared" si="15"/>
        <v>1062</v>
      </c>
      <c r="F706" s="33">
        <f t="shared" si="16"/>
        <v>566</v>
      </c>
      <c r="G706" s="30">
        <f t="shared" si="17"/>
        <v>304</v>
      </c>
      <c r="H706" s="34">
        <f t="shared" si="18"/>
        <v>262</v>
      </c>
      <c r="I706" s="35">
        <f t="shared" si="19"/>
        <v>0.480411609</v>
      </c>
      <c r="J706" s="35">
        <f t="shared" si="20"/>
        <v>0.5443307939</v>
      </c>
      <c r="K706" s="36">
        <f t="shared" si="21"/>
        <v>146</v>
      </c>
      <c r="L706" s="37">
        <f t="shared" si="22"/>
        <v>158</v>
      </c>
      <c r="M706" s="38">
        <f t="shared" si="23"/>
        <v>143</v>
      </c>
      <c r="N706" s="39">
        <f t="shared" si="24"/>
        <v>119</v>
      </c>
      <c r="O706" s="35">
        <f t="shared" si="25"/>
        <v>0.4802631579</v>
      </c>
      <c r="P706" s="35">
        <f t="shared" si="26"/>
        <v>0.5458015267</v>
      </c>
      <c r="Q706" s="40">
        <f t="shared" si="27"/>
        <v>0.5106007067</v>
      </c>
      <c r="R706" s="35">
        <f t="shared" si="28"/>
        <v>0.4750830565</v>
      </c>
      <c r="S706" s="10">
        <f t="shared" si="57"/>
        <v>0.7720828975</v>
      </c>
      <c r="T706" s="10">
        <f t="shared" si="29"/>
        <v>0.9533628459</v>
      </c>
      <c r="U706" s="10">
        <f t="shared" si="30"/>
        <v>0.9533628459</v>
      </c>
      <c r="V706" s="30">
        <f t="shared" si="31"/>
        <v>566</v>
      </c>
      <c r="W706" s="30">
        <f t="shared" si="32"/>
        <v>289</v>
      </c>
      <c r="X706" s="34">
        <f t="shared" si="33"/>
        <v>437</v>
      </c>
      <c r="Y706" s="36">
        <f t="shared" si="34"/>
        <v>294</v>
      </c>
      <c r="Z706" s="37">
        <f t="shared" ref="Z706:AA706" si="2854">L706</f>
        <v>158</v>
      </c>
      <c r="AA706" s="38">
        <f t="shared" si="2854"/>
        <v>143</v>
      </c>
      <c r="AB706" s="39">
        <f t="shared" si="36"/>
        <v>14</v>
      </c>
      <c r="AC706" s="35">
        <f t="shared" si="37"/>
        <v>0.9108280255</v>
      </c>
      <c r="AD706" s="35">
        <f t="shared" si="38"/>
        <v>0.6504424779</v>
      </c>
      <c r="AE706" s="50">
        <f t="shared" ref="AE706:AF706" si="2855">O706</f>
        <v>0.4802631579</v>
      </c>
      <c r="AF706" s="50">
        <f t="shared" si="2855"/>
        <v>0.5458015267</v>
      </c>
      <c r="AG706" s="52">
        <f t="shared" si="40"/>
        <v>0</v>
      </c>
      <c r="AH706" s="42">
        <v>212.0</v>
      </c>
      <c r="AI706" s="42">
        <v>225.0</v>
      </c>
      <c r="AJ706" s="42">
        <v>91.0</v>
      </c>
      <c r="AK706" s="42">
        <v>138.0</v>
      </c>
      <c r="AL706" s="42">
        <v>0.39737991266375544</v>
      </c>
      <c r="AM706" s="42">
        <v>0.4851258581235698</v>
      </c>
      <c r="AN706" s="42">
        <v>0.3983957219251337</v>
      </c>
      <c r="AO706" s="42">
        <v>0.37142857142857144</v>
      </c>
      <c r="AP706" s="42">
        <v>0.0</v>
      </c>
      <c r="AQ706" s="35">
        <f t="shared" si="41"/>
        <v>0.3973799127</v>
      </c>
      <c r="AR706" s="35">
        <f t="shared" si="42"/>
        <v>0.4851258581</v>
      </c>
      <c r="AS706" s="30">
        <f t="shared" si="43"/>
        <v>0.4902189978</v>
      </c>
      <c r="AT706" s="30">
        <f t="shared" si="44"/>
        <v>0.1889859493</v>
      </c>
      <c r="AU706" s="30">
        <f t="shared" si="45"/>
        <v>-0.005093139694</v>
      </c>
      <c r="AV706" s="41">
        <f t="shared" si="46"/>
        <v>0.3414766839</v>
      </c>
      <c r="AW706" s="42">
        <f t="shared" si="47"/>
        <v>0.3111482637</v>
      </c>
      <c r="AX706" s="42">
        <f t="shared" si="48"/>
        <v>0.3034046719</v>
      </c>
      <c r="AY706" s="36">
        <f t="shared" si="49"/>
        <v>98</v>
      </c>
      <c r="AZ706" s="37">
        <f t="shared" si="50"/>
        <v>225</v>
      </c>
      <c r="BA706" s="38">
        <f t="shared" si="51"/>
        <v>91</v>
      </c>
      <c r="BB706" s="39">
        <f t="shared" si="52"/>
        <v>138</v>
      </c>
      <c r="BC706" s="43"/>
      <c r="BD706" s="43"/>
      <c r="BE706" s="43">
        <f t="shared" si="53"/>
        <v>1</v>
      </c>
      <c r="BF706" s="43">
        <f t="shared" ref="BF706:BK706" si="2856">POWER($AQ706,BF$3)</f>
        <v>0.3973799127</v>
      </c>
      <c r="BG706" s="43">
        <f t="shared" si="2856"/>
        <v>0.157910795</v>
      </c>
      <c r="BH706" s="43">
        <f t="shared" si="2856"/>
        <v>0.06275057792</v>
      </c>
      <c r="BI706" s="43">
        <f t="shared" si="2856"/>
        <v>0.02493581917</v>
      </c>
      <c r="BJ706" s="43">
        <f t="shared" si="2856"/>
        <v>0.009908993646</v>
      </c>
      <c r="BK706" s="43">
        <f t="shared" si="2856"/>
        <v>0.003937635029</v>
      </c>
      <c r="BL706" s="43">
        <f t="shared" ref="BL706:BO706" si="2857">$AR706*BE706</f>
        <v>0.4851258581</v>
      </c>
      <c r="BM706" s="43">
        <f t="shared" si="2857"/>
        <v>0.1927792711</v>
      </c>
      <c r="BN706" s="43">
        <f t="shared" si="2857"/>
        <v>0.07660660993</v>
      </c>
      <c r="BO706" s="43">
        <f t="shared" si="2857"/>
        <v>0.03044192796</v>
      </c>
      <c r="BP706" s="43"/>
      <c r="BQ706" s="43"/>
      <c r="BR706" s="43"/>
      <c r="BS706" s="43"/>
      <c r="BT706" s="43"/>
      <c r="BU706" s="43"/>
      <c r="BV706" s="43"/>
      <c r="BW706" s="43"/>
      <c r="BX706" s="43"/>
    </row>
    <row r="707">
      <c r="A707" s="30"/>
      <c r="B707" s="30"/>
      <c r="C707" s="44">
        <f t="shared" si="56"/>
        <v>703</v>
      </c>
      <c r="D707" s="32">
        <f t="shared" si="14"/>
        <v>1395</v>
      </c>
      <c r="E707" s="32">
        <f t="shared" si="15"/>
        <v>1395</v>
      </c>
      <c r="F707" s="33">
        <f t="shared" si="16"/>
        <v>387</v>
      </c>
      <c r="G707" s="30">
        <f t="shared" si="17"/>
        <v>186</v>
      </c>
      <c r="H707" s="34">
        <f t="shared" si="18"/>
        <v>201</v>
      </c>
      <c r="I707" s="35">
        <f t="shared" si="19"/>
        <v>0.58479982</v>
      </c>
      <c r="J707" s="35">
        <f t="shared" si="20"/>
        <v>0.6352123746</v>
      </c>
      <c r="K707" s="36">
        <f t="shared" si="21"/>
        <v>109</v>
      </c>
      <c r="L707" s="37">
        <f t="shared" si="22"/>
        <v>77</v>
      </c>
      <c r="M707" s="38">
        <f t="shared" si="23"/>
        <v>128</v>
      </c>
      <c r="N707" s="39">
        <f t="shared" si="24"/>
        <v>73</v>
      </c>
      <c r="O707" s="35">
        <f t="shared" si="25"/>
        <v>0.5860215054</v>
      </c>
      <c r="P707" s="35">
        <f t="shared" si="26"/>
        <v>0.6368159204</v>
      </c>
      <c r="Q707" s="40">
        <f t="shared" si="27"/>
        <v>0.6124031008</v>
      </c>
      <c r="R707" s="35">
        <f t="shared" si="28"/>
        <v>0.6243902439</v>
      </c>
      <c r="S707" s="10">
        <f t="shared" si="57"/>
        <v>0.823264547</v>
      </c>
      <c r="T707" s="10">
        <f t="shared" si="29"/>
        <v>0.9442561546</v>
      </c>
      <c r="U707" s="10">
        <f t="shared" si="30"/>
        <v>0.9442561546</v>
      </c>
      <c r="V707" s="30">
        <f t="shared" si="31"/>
        <v>387</v>
      </c>
      <c r="W707" s="30">
        <f t="shared" si="32"/>
        <v>237</v>
      </c>
      <c r="X707" s="34">
        <f t="shared" si="33"/>
        <v>319</v>
      </c>
      <c r="Y707" s="36">
        <f t="shared" si="34"/>
        <v>191</v>
      </c>
      <c r="Z707" s="37">
        <f t="shared" ref="Z707:AA707" si="2858">L707</f>
        <v>77</v>
      </c>
      <c r="AA707" s="38">
        <f t="shared" si="2858"/>
        <v>128</v>
      </c>
      <c r="AB707" s="39">
        <f t="shared" si="36"/>
        <v>11</v>
      </c>
      <c r="AC707" s="35">
        <f t="shared" si="37"/>
        <v>0.9208633094</v>
      </c>
      <c r="AD707" s="35">
        <f t="shared" si="38"/>
        <v>0.7126865672</v>
      </c>
      <c r="AE707" s="50">
        <f t="shared" ref="AE707:AF707" si="2859">O707</f>
        <v>0.5860215054</v>
      </c>
      <c r="AF707" s="50">
        <f t="shared" si="2859"/>
        <v>0.6368159204</v>
      </c>
      <c r="AG707" s="52">
        <f t="shared" si="40"/>
        <v>0</v>
      </c>
      <c r="AH707" s="42">
        <v>155.0</v>
      </c>
      <c r="AI707" s="42">
        <v>169.0</v>
      </c>
      <c r="AJ707" s="42">
        <v>16.0</v>
      </c>
      <c r="AK707" s="42">
        <v>42.0</v>
      </c>
      <c r="AL707" s="42">
        <v>0.27586206896551724</v>
      </c>
      <c r="AM707" s="42">
        <v>0.4783950617283951</v>
      </c>
      <c r="AN707" s="42">
        <v>0.36704119850187267</v>
      </c>
      <c r="AO707" s="42">
        <v>0.26229508196721313</v>
      </c>
      <c r="AP707" s="42">
        <v>0.0</v>
      </c>
      <c r="AQ707" s="35">
        <f t="shared" si="41"/>
        <v>0.275862069</v>
      </c>
      <c r="AR707" s="35">
        <f t="shared" si="42"/>
        <v>0.4783950617</v>
      </c>
      <c r="AS707" s="30">
        <f t="shared" si="43"/>
        <v>0.438547656</v>
      </c>
      <c r="AT707" s="30">
        <f t="shared" si="44"/>
        <v>0.1373146075</v>
      </c>
      <c r="AU707" s="30">
        <f t="shared" si="45"/>
        <v>0.03984740573</v>
      </c>
      <c r="AV707" s="41">
        <f t="shared" si="46"/>
        <v>0.3235397899</v>
      </c>
      <c r="AW707" s="42">
        <f t="shared" si="47"/>
        <v>0.217893532</v>
      </c>
      <c r="AX707" s="42">
        <f t="shared" si="48"/>
        <v>0.2784773889</v>
      </c>
      <c r="AY707" s="36">
        <f t="shared" si="49"/>
        <v>65</v>
      </c>
      <c r="AZ707" s="37">
        <f t="shared" si="50"/>
        <v>169</v>
      </c>
      <c r="BA707" s="38">
        <f t="shared" si="51"/>
        <v>16</v>
      </c>
      <c r="BB707" s="39">
        <f t="shared" si="52"/>
        <v>42</v>
      </c>
      <c r="BC707" s="43"/>
      <c r="BD707" s="43"/>
      <c r="BE707" s="43">
        <f t="shared" si="53"/>
        <v>1</v>
      </c>
      <c r="BF707" s="43">
        <f t="shared" ref="BF707:BK707" si="2860">POWER($AQ707,BF$3)</f>
        <v>0.275862069</v>
      </c>
      <c r="BG707" s="43">
        <f t="shared" si="2860"/>
        <v>0.07609988109</v>
      </c>
      <c r="BH707" s="43">
        <f t="shared" si="2860"/>
        <v>0.02099307065</v>
      </c>
      <c r="BI707" s="43">
        <f t="shared" si="2860"/>
        <v>0.005791191903</v>
      </c>
      <c r="BJ707" s="43">
        <f t="shared" si="2860"/>
        <v>0.00159757018</v>
      </c>
      <c r="BK707" s="43">
        <f t="shared" si="2860"/>
        <v>0.0004407090152</v>
      </c>
      <c r="BL707" s="43">
        <f t="shared" ref="BL707:BO707" si="2861">$AR707*BE707</f>
        <v>0.4783950617</v>
      </c>
      <c r="BM707" s="43">
        <f t="shared" si="2861"/>
        <v>0.1319710515</v>
      </c>
      <c r="BN707" s="43">
        <f t="shared" si="2861"/>
        <v>0.03640580731</v>
      </c>
      <c r="BO707" s="43">
        <f t="shared" si="2861"/>
        <v>0.01004298133</v>
      </c>
      <c r="BP707" s="43"/>
      <c r="BQ707" s="43"/>
      <c r="BR707" s="43"/>
      <c r="BS707" s="43"/>
      <c r="BT707" s="43"/>
      <c r="BU707" s="43"/>
      <c r="BV707" s="43"/>
      <c r="BW707" s="43"/>
      <c r="BX707" s="43"/>
    </row>
    <row r="708">
      <c r="A708" s="30"/>
      <c r="B708" s="30"/>
      <c r="C708" s="44">
        <f t="shared" si="56"/>
        <v>704</v>
      </c>
      <c r="D708" s="32">
        <f t="shared" si="14"/>
        <v>1226</v>
      </c>
      <c r="E708" s="32">
        <f t="shared" si="15"/>
        <v>1226</v>
      </c>
      <c r="F708" s="33">
        <f t="shared" si="16"/>
        <v>690</v>
      </c>
      <c r="G708" s="30">
        <f t="shared" si="17"/>
        <v>468</v>
      </c>
      <c r="H708" s="34">
        <f t="shared" si="18"/>
        <v>222</v>
      </c>
      <c r="I708" s="35">
        <f t="shared" si="19"/>
        <v>0.3669807069</v>
      </c>
      <c r="J708" s="35">
        <f t="shared" si="20"/>
        <v>0.3991029133</v>
      </c>
      <c r="K708" s="36">
        <f t="shared" si="21"/>
        <v>172</v>
      </c>
      <c r="L708" s="37">
        <f t="shared" si="22"/>
        <v>296</v>
      </c>
      <c r="M708" s="38">
        <f t="shared" si="23"/>
        <v>89</v>
      </c>
      <c r="N708" s="39">
        <f t="shared" si="24"/>
        <v>133</v>
      </c>
      <c r="O708" s="35">
        <f t="shared" si="25"/>
        <v>0.3675213675</v>
      </c>
      <c r="P708" s="35">
        <f t="shared" si="26"/>
        <v>0.4009009009</v>
      </c>
      <c r="Q708" s="40">
        <f t="shared" si="27"/>
        <v>0.3782608696</v>
      </c>
      <c r="R708" s="35">
        <f t="shared" si="28"/>
        <v>0.2311688312</v>
      </c>
      <c r="S708" s="10">
        <f t="shared" si="57"/>
        <v>0.6436848815</v>
      </c>
      <c r="T708" s="10">
        <f t="shared" si="29"/>
        <v>0.8948208618</v>
      </c>
      <c r="U708" s="10">
        <f t="shared" si="30"/>
        <v>0.8948208618</v>
      </c>
      <c r="V708" s="30">
        <f t="shared" si="31"/>
        <v>690</v>
      </c>
      <c r="W708" s="30">
        <f t="shared" si="32"/>
        <v>261</v>
      </c>
      <c r="X708" s="34">
        <f t="shared" si="33"/>
        <v>444</v>
      </c>
      <c r="Y708" s="36">
        <f t="shared" si="34"/>
        <v>355</v>
      </c>
      <c r="Z708" s="37">
        <f t="shared" ref="Z708:AA708" si="2862">L708</f>
        <v>296</v>
      </c>
      <c r="AA708" s="38">
        <f t="shared" si="2862"/>
        <v>89</v>
      </c>
      <c r="AB708" s="39">
        <f t="shared" si="36"/>
        <v>42</v>
      </c>
      <c r="AC708" s="35">
        <f t="shared" si="37"/>
        <v>0.679389313</v>
      </c>
      <c r="AD708" s="35">
        <f t="shared" si="38"/>
        <v>0.5453149002</v>
      </c>
      <c r="AE708" s="50">
        <f t="shared" ref="AE708:AF708" si="2863">O708</f>
        <v>0.3675213675</v>
      </c>
      <c r="AF708" s="50">
        <f t="shared" si="2863"/>
        <v>0.4009009009</v>
      </c>
      <c r="AG708" s="52">
        <f t="shared" si="40"/>
        <v>0</v>
      </c>
      <c r="AH708" s="42">
        <v>336.0</v>
      </c>
      <c r="AI708" s="42">
        <v>377.0</v>
      </c>
      <c r="AJ708" s="42">
        <v>81.0</v>
      </c>
      <c r="AK708" s="42">
        <v>146.0</v>
      </c>
      <c r="AL708" s="42">
        <v>0.3568281938325991</v>
      </c>
      <c r="AM708" s="42">
        <v>0.47124824684431976</v>
      </c>
      <c r="AN708" s="42">
        <v>0.19957537154989385</v>
      </c>
      <c r="AO708" s="42">
        <v>0.22562674094707522</v>
      </c>
      <c r="AP708" s="42">
        <v>0.0</v>
      </c>
      <c r="AQ708" s="35">
        <f t="shared" si="41"/>
        <v>0.3568281938</v>
      </c>
      <c r="AR708" s="35">
        <f t="shared" si="42"/>
        <v>0.4712482468</v>
      </c>
      <c r="AS708" s="30">
        <f t="shared" si="43"/>
        <v>0.4736187102</v>
      </c>
      <c r="AT708" s="30">
        <f t="shared" si="44"/>
        <v>0.1723856618</v>
      </c>
      <c r="AU708" s="30">
        <f t="shared" si="45"/>
        <v>-0.002370463389</v>
      </c>
      <c r="AV708" s="41">
        <f t="shared" si="46"/>
        <v>0.3353572746</v>
      </c>
      <c r="AW708" s="42">
        <f t="shared" si="47"/>
        <v>0.2802170376</v>
      </c>
      <c r="AX708" s="42">
        <f t="shared" si="48"/>
        <v>0.2766129933</v>
      </c>
      <c r="AY708" s="36">
        <f t="shared" si="49"/>
        <v>144</v>
      </c>
      <c r="AZ708" s="37">
        <f t="shared" si="50"/>
        <v>377</v>
      </c>
      <c r="BA708" s="38">
        <f t="shared" si="51"/>
        <v>81</v>
      </c>
      <c r="BB708" s="39">
        <f t="shared" si="52"/>
        <v>146</v>
      </c>
      <c r="BC708" s="43"/>
      <c r="BD708" s="43"/>
      <c r="BE708" s="43">
        <f t="shared" si="53"/>
        <v>1</v>
      </c>
      <c r="BF708" s="43">
        <f t="shared" ref="BF708:BK708" si="2864">POWER($AQ708,BF$3)</f>
        <v>0.3568281938</v>
      </c>
      <c r="BG708" s="43">
        <f t="shared" si="2864"/>
        <v>0.1273263599</v>
      </c>
      <c r="BH708" s="43">
        <f t="shared" si="2864"/>
        <v>0.04543363504</v>
      </c>
      <c r="BI708" s="43">
        <f t="shared" si="2864"/>
        <v>0.01621200193</v>
      </c>
      <c r="BJ708" s="43">
        <f t="shared" si="2864"/>
        <v>0.005784899367</v>
      </c>
      <c r="BK708" s="43">
        <f t="shared" si="2864"/>
        <v>0.002064215193</v>
      </c>
      <c r="BL708" s="43">
        <f t="shared" ref="BL708:BO708" si="2865">$AR708*BE708</f>
        <v>0.4712482468</v>
      </c>
      <c r="BM708" s="43">
        <f t="shared" si="2865"/>
        <v>0.1681546608</v>
      </c>
      <c r="BN708" s="43">
        <f t="shared" si="2865"/>
        <v>0.06000232389</v>
      </c>
      <c r="BO708" s="43">
        <f t="shared" si="2865"/>
        <v>0.02141052086</v>
      </c>
      <c r="BP708" s="43"/>
      <c r="BQ708" s="43"/>
      <c r="BR708" s="43"/>
      <c r="BS708" s="43"/>
      <c r="BT708" s="43"/>
      <c r="BU708" s="43"/>
      <c r="BV708" s="43"/>
      <c r="BW708" s="43"/>
      <c r="BX708" s="43"/>
    </row>
    <row r="709">
      <c r="A709" s="30"/>
      <c r="B709" s="30"/>
      <c r="C709" s="44">
        <f t="shared" si="56"/>
        <v>705</v>
      </c>
      <c r="D709" s="32">
        <f t="shared" si="14"/>
        <v>487</v>
      </c>
      <c r="E709" s="32">
        <f t="shared" si="15"/>
        <v>487</v>
      </c>
      <c r="F709" s="33">
        <f t="shared" si="16"/>
        <v>250</v>
      </c>
      <c r="G709" s="30">
        <f t="shared" si="17"/>
        <v>173</v>
      </c>
      <c r="H709" s="34">
        <f t="shared" si="18"/>
        <v>77</v>
      </c>
      <c r="I709" s="35">
        <f t="shared" si="19"/>
        <v>0.3370687582</v>
      </c>
      <c r="J709" s="35">
        <f t="shared" si="20"/>
        <v>0.3656382579</v>
      </c>
      <c r="K709" s="36">
        <f t="shared" si="21"/>
        <v>58</v>
      </c>
      <c r="L709" s="37">
        <f t="shared" si="22"/>
        <v>115</v>
      </c>
      <c r="M709" s="38">
        <f t="shared" si="23"/>
        <v>28</v>
      </c>
      <c r="N709" s="39">
        <f t="shared" si="24"/>
        <v>49</v>
      </c>
      <c r="O709" s="35">
        <f t="shared" si="25"/>
        <v>0.3352601156</v>
      </c>
      <c r="P709" s="35">
        <f t="shared" si="26"/>
        <v>0.3636363636</v>
      </c>
      <c r="Q709" s="40">
        <f t="shared" si="27"/>
        <v>0.344</v>
      </c>
      <c r="R709" s="35">
        <f t="shared" si="28"/>
        <v>0.1958041958</v>
      </c>
      <c r="S709" s="10">
        <f t="shared" si="57"/>
        <v>0.4963623222</v>
      </c>
      <c r="T709" s="10">
        <f t="shared" si="29"/>
        <v>0.675338898</v>
      </c>
      <c r="U709" s="10">
        <f t="shared" si="30"/>
        <v>0.675338898</v>
      </c>
      <c r="V709" s="30">
        <f t="shared" si="31"/>
        <v>250</v>
      </c>
      <c r="W709" s="30">
        <f t="shared" si="32"/>
        <v>86</v>
      </c>
      <c r="X709" s="34">
        <f t="shared" si="33"/>
        <v>124</v>
      </c>
      <c r="Y709" s="36">
        <f t="shared" si="34"/>
        <v>96</v>
      </c>
      <c r="Z709" s="37">
        <f t="shared" ref="Z709:AA709" si="2866">L709</f>
        <v>115</v>
      </c>
      <c r="AA709" s="38">
        <f t="shared" si="2866"/>
        <v>28</v>
      </c>
      <c r="AB709" s="39">
        <f t="shared" si="36"/>
        <v>46</v>
      </c>
      <c r="AC709" s="35">
        <f t="shared" si="37"/>
        <v>0.3783783784</v>
      </c>
      <c r="AD709" s="35">
        <f t="shared" si="38"/>
        <v>0.4549763033</v>
      </c>
      <c r="AE709" s="50">
        <f t="shared" ref="AE709:AF709" si="2867">O709</f>
        <v>0.3352601156</v>
      </c>
      <c r="AF709" s="50">
        <f t="shared" si="2867"/>
        <v>0.3636363636</v>
      </c>
      <c r="AG709" s="52">
        <f t="shared" si="40"/>
        <v>0</v>
      </c>
      <c r="AH709" s="42">
        <v>479.0</v>
      </c>
      <c r="AI709" s="42">
        <v>562.0</v>
      </c>
      <c r="AJ709" s="42">
        <v>112.0</v>
      </c>
      <c r="AK709" s="42">
        <v>235.0</v>
      </c>
      <c r="AL709" s="42">
        <v>0.3227665706051873</v>
      </c>
      <c r="AM709" s="42">
        <v>0.4601344860710855</v>
      </c>
      <c r="AN709" s="42">
        <v>0.4340382678751259</v>
      </c>
      <c r="AO709" s="42">
        <v>0.48484848484848486</v>
      </c>
      <c r="AP709" s="42">
        <v>0.0</v>
      </c>
      <c r="AQ709" s="35">
        <f t="shared" si="41"/>
        <v>0.3227665706</v>
      </c>
      <c r="AR709" s="35">
        <f t="shared" si="42"/>
        <v>0.4601344861</v>
      </c>
      <c r="AS709" s="30">
        <f t="shared" si="43"/>
        <v>0.4591731056</v>
      </c>
      <c r="AT709" s="30">
        <f t="shared" si="44"/>
        <v>0.1579400571</v>
      </c>
      <c r="AU709" s="30">
        <f t="shared" si="45"/>
        <v>0.0009613804691</v>
      </c>
      <c r="AV709" s="41">
        <f t="shared" si="46"/>
        <v>0.3303212046</v>
      </c>
      <c r="AW709" s="42">
        <f t="shared" si="47"/>
        <v>0.2540898667</v>
      </c>
      <c r="AX709" s="42">
        <f t="shared" si="48"/>
        <v>0.2555515462</v>
      </c>
      <c r="AY709" s="36">
        <f t="shared" si="49"/>
        <v>193</v>
      </c>
      <c r="AZ709" s="37">
        <f t="shared" si="50"/>
        <v>562</v>
      </c>
      <c r="BA709" s="38">
        <f t="shared" si="51"/>
        <v>112</v>
      </c>
      <c r="BB709" s="39">
        <f t="shared" si="52"/>
        <v>235</v>
      </c>
      <c r="BC709" s="43"/>
      <c r="BD709" s="43"/>
      <c r="BE709" s="43">
        <f t="shared" si="53"/>
        <v>1</v>
      </c>
      <c r="BF709" s="43">
        <f t="shared" ref="BF709:BK709" si="2868">POWER($AQ709,BF$3)</f>
        <v>0.3227665706</v>
      </c>
      <c r="BG709" s="43">
        <f t="shared" si="2868"/>
        <v>0.1041782591</v>
      </c>
      <c r="BH709" s="43">
        <f t="shared" si="2868"/>
        <v>0.03362525942</v>
      </c>
      <c r="BI709" s="43">
        <f t="shared" si="2868"/>
        <v>0.01085310967</v>
      </c>
      <c r="BJ709" s="43">
        <f t="shared" si="2868"/>
        <v>0.003503020988</v>
      </c>
      <c r="BK709" s="43">
        <f t="shared" si="2868"/>
        <v>0.001130658071</v>
      </c>
      <c r="BL709" s="43">
        <f t="shared" ref="BL709:BO709" si="2869">$AR709*BE709</f>
        <v>0.4601344861</v>
      </c>
      <c r="BM709" s="43">
        <f t="shared" si="2869"/>
        <v>0.1485160301</v>
      </c>
      <c r="BN709" s="43">
        <f t="shared" si="2869"/>
        <v>0.04793600971</v>
      </c>
      <c r="BO709" s="43">
        <f t="shared" si="2869"/>
        <v>0.01547214146</v>
      </c>
      <c r="BP709" s="43"/>
      <c r="BQ709" s="43"/>
      <c r="BR709" s="43"/>
      <c r="BS709" s="43"/>
      <c r="BT709" s="43"/>
      <c r="BU709" s="43"/>
      <c r="BV709" s="43"/>
      <c r="BW709" s="43"/>
      <c r="BX709" s="43"/>
    </row>
    <row r="710">
      <c r="A710" s="30"/>
      <c r="B710" s="30"/>
      <c r="C710" s="44">
        <f t="shared" si="56"/>
        <v>706</v>
      </c>
      <c r="D710" s="32">
        <f t="shared" si="14"/>
        <v>5698</v>
      </c>
      <c r="E710" s="32">
        <f t="shared" si="15"/>
        <v>2378</v>
      </c>
      <c r="F710" s="33">
        <f t="shared" si="16"/>
        <v>1077</v>
      </c>
      <c r="G710" s="30">
        <f t="shared" si="17"/>
        <v>928</v>
      </c>
      <c r="H710" s="34">
        <f t="shared" si="18"/>
        <v>149</v>
      </c>
      <c r="I710" s="35">
        <f t="shared" si="19"/>
        <v>0.3205548184</v>
      </c>
      <c r="J710" s="35">
        <f t="shared" si="20"/>
        <v>0.3653441903</v>
      </c>
      <c r="K710" s="36">
        <f t="shared" si="21"/>
        <v>297</v>
      </c>
      <c r="L710" s="37">
        <f t="shared" si="22"/>
        <v>631</v>
      </c>
      <c r="M710" s="38">
        <f t="shared" si="23"/>
        <v>54</v>
      </c>
      <c r="N710" s="39">
        <f t="shared" si="24"/>
        <v>95</v>
      </c>
      <c r="O710" s="35">
        <f t="shared" si="25"/>
        <v>0.3200431034</v>
      </c>
      <c r="P710" s="35">
        <f t="shared" si="26"/>
        <v>0.3624161074</v>
      </c>
      <c r="Q710" s="40">
        <f t="shared" si="27"/>
        <v>0.3259052925</v>
      </c>
      <c r="R710" s="35">
        <f t="shared" si="28"/>
        <v>0.07883211679</v>
      </c>
      <c r="S710" s="10">
        <f t="shared" si="57"/>
        <v>0.6787378345</v>
      </c>
      <c r="T710" s="10">
        <f t="shared" si="29"/>
        <v>1.047183</v>
      </c>
      <c r="U710" s="10">
        <f t="shared" si="30"/>
        <v>1</v>
      </c>
      <c r="V710" s="30">
        <f t="shared" si="31"/>
        <v>1077</v>
      </c>
      <c r="W710" s="30">
        <f t="shared" si="32"/>
        <v>351</v>
      </c>
      <c r="X710" s="34">
        <f t="shared" si="33"/>
        <v>731</v>
      </c>
      <c r="Y710" s="36">
        <f t="shared" si="34"/>
        <v>677</v>
      </c>
      <c r="Z710" s="37">
        <f t="shared" ref="Z710:AA710" si="2870">L710</f>
        <v>631</v>
      </c>
      <c r="AA710" s="38">
        <f t="shared" si="2870"/>
        <v>54</v>
      </c>
      <c r="AB710" s="39">
        <f t="shared" si="36"/>
        <v>0</v>
      </c>
      <c r="AC710" s="35">
        <f t="shared" si="37"/>
        <v>1</v>
      </c>
      <c r="AD710" s="35">
        <f t="shared" si="38"/>
        <v>0.5175840979</v>
      </c>
      <c r="AE710" s="50">
        <f t="shared" ref="AE710:AF710" si="2871">O710</f>
        <v>0.3200431034</v>
      </c>
      <c r="AF710" s="50">
        <f t="shared" si="2871"/>
        <v>0.3624161074</v>
      </c>
      <c r="AG710" s="52">
        <f t="shared" si="40"/>
        <v>1</v>
      </c>
      <c r="AH710" s="42">
        <v>139.0</v>
      </c>
      <c r="AI710" s="42">
        <v>70.0</v>
      </c>
      <c r="AJ710" s="42">
        <v>40.0</v>
      </c>
      <c r="AK710" s="42">
        <v>3.0</v>
      </c>
      <c r="AL710" s="42">
        <v>0.9302325581395349</v>
      </c>
      <c r="AM710" s="42">
        <v>0.6650717703349283</v>
      </c>
      <c r="AN710" s="42">
        <v>0.3069306930693069</v>
      </c>
      <c r="AO710" s="42">
        <v>0.28776978417266186</v>
      </c>
      <c r="AP710" s="42">
        <v>0.0</v>
      </c>
      <c r="AQ710" s="35">
        <f t="shared" si="41"/>
        <v>0.9302325581</v>
      </c>
      <c r="AR710" s="35">
        <f t="shared" si="42"/>
        <v>0.6650717703</v>
      </c>
      <c r="AS710" s="30">
        <f t="shared" si="43"/>
        <v>0.6410881925</v>
      </c>
      <c r="AT710" s="30">
        <f t="shared" si="44"/>
        <v>0.339855144</v>
      </c>
      <c r="AU710" s="30">
        <f t="shared" si="45"/>
        <v>0.02398357788</v>
      </c>
      <c r="AV710" s="41">
        <f t="shared" si="46"/>
        <v>0.4351195364</v>
      </c>
      <c r="AW710" s="42">
        <f t="shared" si="47"/>
        <v>0.7002978406</v>
      </c>
      <c r="AX710" s="42">
        <f t="shared" si="48"/>
        <v>0.7367623889</v>
      </c>
      <c r="AY710" s="36">
        <f t="shared" si="49"/>
        <v>196</v>
      </c>
      <c r="AZ710" s="37">
        <f t="shared" si="50"/>
        <v>70</v>
      </c>
      <c r="BA710" s="38">
        <f t="shared" si="51"/>
        <v>40</v>
      </c>
      <c r="BB710" s="39">
        <f t="shared" si="52"/>
        <v>3</v>
      </c>
      <c r="BC710" s="43"/>
      <c r="BD710" s="43"/>
      <c r="BE710" s="43">
        <f t="shared" si="53"/>
        <v>1</v>
      </c>
      <c r="BF710" s="43">
        <f t="shared" ref="BF710:BK710" si="2872">POWER($AQ710,BF$3)</f>
        <v>0.9302325581</v>
      </c>
      <c r="BG710" s="43">
        <f t="shared" si="2872"/>
        <v>0.8653326122</v>
      </c>
      <c r="BH710" s="43">
        <f t="shared" si="2872"/>
        <v>0.8049605695</v>
      </c>
      <c r="BI710" s="43">
        <f t="shared" si="2872"/>
        <v>0.7488005298</v>
      </c>
      <c r="BJ710" s="43">
        <f t="shared" si="2872"/>
        <v>0.6965586324</v>
      </c>
      <c r="BK710" s="43">
        <f t="shared" si="2872"/>
        <v>0.6479615185</v>
      </c>
      <c r="BL710" s="43">
        <f t="shared" ref="BL710:BO710" si="2873">$AR710*BE710</f>
        <v>0.6650717703</v>
      </c>
      <c r="BM710" s="43">
        <f t="shared" si="2873"/>
        <v>0.6186714143</v>
      </c>
      <c r="BN710" s="43">
        <f t="shared" si="2873"/>
        <v>0.5755082923</v>
      </c>
      <c r="BO710" s="43">
        <f t="shared" si="2873"/>
        <v>0.535356551</v>
      </c>
      <c r="BP710" s="43"/>
      <c r="BQ710" s="43"/>
      <c r="BR710" s="43"/>
      <c r="BS710" s="43"/>
      <c r="BT710" s="43"/>
      <c r="BU710" s="43"/>
      <c r="BV710" s="43"/>
      <c r="BW710" s="43"/>
      <c r="BX710" s="43"/>
    </row>
    <row r="711">
      <c r="A711" s="30"/>
      <c r="B711" s="30"/>
      <c r="C711" s="44">
        <f t="shared" si="56"/>
        <v>707</v>
      </c>
      <c r="D711" s="32">
        <f t="shared" si="14"/>
        <v>2264</v>
      </c>
      <c r="E711" s="32">
        <f t="shared" si="15"/>
        <v>2264</v>
      </c>
      <c r="F711" s="33">
        <f t="shared" si="16"/>
        <v>1308</v>
      </c>
      <c r="G711" s="30">
        <f t="shared" si="17"/>
        <v>966</v>
      </c>
      <c r="H711" s="34">
        <f t="shared" si="18"/>
        <v>342</v>
      </c>
      <c r="I711" s="35">
        <f t="shared" si="19"/>
        <v>0.46298293</v>
      </c>
      <c r="J711" s="35">
        <f t="shared" si="20"/>
        <v>0.5395317186</v>
      </c>
      <c r="K711" s="36">
        <f t="shared" si="21"/>
        <v>447</v>
      </c>
      <c r="L711" s="37">
        <f t="shared" si="22"/>
        <v>519</v>
      </c>
      <c r="M711" s="38">
        <f t="shared" si="23"/>
        <v>185</v>
      </c>
      <c r="N711" s="39">
        <f t="shared" si="24"/>
        <v>157</v>
      </c>
      <c r="O711" s="35">
        <f t="shared" si="25"/>
        <v>0.4627329193</v>
      </c>
      <c r="P711" s="35">
        <f t="shared" si="26"/>
        <v>0.5409356725</v>
      </c>
      <c r="Q711" s="40">
        <f t="shared" si="27"/>
        <v>0.4831804281</v>
      </c>
      <c r="R711" s="35">
        <f t="shared" si="28"/>
        <v>0.2627840909</v>
      </c>
      <c r="S711" s="10">
        <f t="shared" si="57"/>
        <v>0.5572349561</v>
      </c>
      <c r="T711" s="10">
        <f t="shared" si="29"/>
        <v>0.7334049206</v>
      </c>
      <c r="U711" s="10">
        <f t="shared" si="30"/>
        <v>0.7334049206</v>
      </c>
      <c r="V711" s="30">
        <f t="shared" si="31"/>
        <v>1308</v>
      </c>
      <c r="W711" s="30">
        <f t="shared" si="32"/>
        <v>632</v>
      </c>
      <c r="X711" s="34">
        <f t="shared" si="33"/>
        <v>729</v>
      </c>
      <c r="Y711" s="36">
        <f t="shared" si="34"/>
        <v>544</v>
      </c>
      <c r="Z711" s="37">
        <f t="shared" ref="Z711:AA711" si="2874">L711</f>
        <v>519</v>
      </c>
      <c r="AA711" s="38">
        <f t="shared" si="2874"/>
        <v>185</v>
      </c>
      <c r="AB711" s="39">
        <f t="shared" si="36"/>
        <v>198</v>
      </c>
      <c r="AC711" s="35">
        <f t="shared" si="37"/>
        <v>0.4830287206</v>
      </c>
      <c r="AD711" s="35">
        <f t="shared" si="38"/>
        <v>0.5117591722</v>
      </c>
      <c r="AE711" s="50">
        <f t="shared" ref="AE711:AF711" si="2875">O711</f>
        <v>0.4627329193</v>
      </c>
      <c r="AF711" s="50">
        <f t="shared" si="2875"/>
        <v>0.5409356725</v>
      </c>
      <c r="AG711" s="52">
        <f t="shared" si="40"/>
        <v>0</v>
      </c>
      <c r="AH711" s="42">
        <v>961.0</v>
      </c>
      <c r="AI711" s="42">
        <v>547.0</v>
      </c>
      <c r="AJ711" s="42">
        <v>305.0</v>
      </c>
      <c r="AK711" s="42">
        <v>29.0</v>
      </c>
      <c r="AL711" s="42">
        <v>0.9131736526946108</v>
      </c>
      <c r="AM711" s="42">
        <v>0.6372679045092838</v>
      </c>
      <c r="AN711" s="42">
        <v>0.5235191637630662</v>
      </c>
      <c r="AO711" s="42">
        <v>0.5379188712522046</v>
      </c>
      <c r="AP711" s="42">
        <v>0.0</v>
      </c>
      <c r="AQ711" s="35">
        <f t="shared" si="41"/>
        <v>0.9131736527</v>
      </c>
      <c r="AR711" s="35">
        <f t="shared" si="42"/>
        <v>0.6372679045</v>
      </c>
      <c r="AS711" s="30">
        <f t="shared" si="43"/>
        <v>0.6383770072</v>
      </c>
      <c r="AT711" s="30">
        <f t="shared" si="44"/>
        <v>0.3371439587</v>
      </c>
      <c r="AU711" s="30">
        <f t="shared" si="45"/>
        <v>-0.001109102686</v>
      </c>
      <c r="AV711" s="41">
        <f t="shared" si="46"/>
        <v>0.4317218581</v>
      </c>
      <c r="AW711" s="42">
        <f t="shared" si="47"/>
        <v>0.6883139432</v>
      </c>
      <c r="AX711" s="42">
        <f t="shared" si="48"/>
        <v>0.6866276674</v>
      </c>
      <c r="AY711" s="36">
        <f t="shared" si="49"/>
        <v>1199</v>
      </c>
      <c r="AZ711" s="37">
        <f t="shared" si="50"/>
        <v>547</v>
      </c>
      <c r="BA711" s="38">
        <f t="shared" si="51"/>
        <v>305</v>
      </c>
      <c r="BB711" s="39">
        <f t="shared" si="52"/>
        <v>29</v>
      </c>
      <c r="BC711" s="43"/>
      <c r="BD711" s="43"/>
      <c r="BE711" s="43">
        <f t="shared" si="53"/>
        <v>1</v>
      </c>
      <c r="BF711" s="43">
        <f t="shared" ref="BF711:BK711" si="2876">POWER($AQ711,BF$3)</f>
        <v>0.9131736527</v>
      </c>
      <c r="BG711" s="43">
        <f t="shared" si="2876"/>
        <v>0.83388612</v>
      </c>
      <c r="BH711" s="43">
        <f t="shared" si="2876"/>
        <v>0.7614828341</v>
      </c>
      <c r="BI711" s="43">
        <f t="shared" si="2876"/>
        <v>0.6953660611</v>
      </c>
      <c r="BJ711" s="43">
        <f t="shared" si="2876"/>
        <v>0.634989966</v>
      </c>
      <c r="BK711" s="43">
        <f t="shared" si="2876"/>
        <v>0.5798561066</v>
      </c>
      <c r="BL711" s="43">
        <f t="shared" ref="BL711:BO711" si="2877">$AR711*BE711</f>
        <v>0.6372679045</v>
      </c>
      <c r="BM711" s="43">
        <f t="shared" si="2877"/>
        <v>0.5819362601</v>
      </c>
      <c r="BN711" s="43">
        <f t="shared" si="2877"/>
        <v>0.5314088603</v>
      </c>
      <c r="BO711" s="43">
        <f t="shared" si="2877"/>
        <v>0.48526857</v>
      </c>
      <c r="BP711" s="43"/>
      <c r="BQ711" s="43"/>
      <c r="BR711" s="43"/>
      <c r="BS711" s="43"/>
      <c r="BT711" s="43"/>
      <c r="BU711" s="43"/>
      <c r="BV711" s="43"/>
      <c r="BW711" s="43"/>
      <c r="BX711" s="43"/>
    </row>
    <row r="712">
      <c r="A712" s="30"/>
      <c r="B712" s="30"/>
      <c r="C712" s="44">
        <f t="shared" si="56"/>
        <v>708</v>
      </c>
      <c r="D712" s="32">
        <f t="shared" si="14"/>
        <v>2273</v>
      </c>
      <c r="E712" s="32">
        <f t="shared" si="15"/>
        <v>2273</v>
      </c>
      <c r="F712" s="33">
        <f t="shared" si="16"/>
        <v>1053</v>
      </c>
      <c r="G712" s="30">
        <f t="shared" si="17"/>
        <v>652</v>
      </c>
      <c r="H712" s="34">
        <f t="shared" si="18"/>
        <v>401</v>
      </c>
      <c r="I712" s="35">
        <f t="shared" si="19"/>
        <v>0.3360163962</v>
      </c>
      <c r="J712" s="35">
        <f t="shared" si="20"/>
        <v>0.2643236077</v>
      </c>
      <c r="K712" s="36">
        <f t="shared" si="21"/>
        <v>219</v>
      </c>
      <c r="L712" s="37">
        <f t="shared" si="22"/>
        <v>433</v>
      </c>
      <c r="M712" s="38">
        <f t="shared" si="23"/>
        <v>106</v>
      </c>
      <c r="N712" s="39">
        <f t="shared" si="24"/>
        <v>295</v>
      </c>
      <c r="O712" s="35">
        <f t="shared" si="25"/>
        <v>0.3358895706</v>
      </c>
      <c r="P712" s="35">
        <f t="shared" si="26"/>
        <v>0.2643391521</v>
      </c>
      <c r="Q712" s="40">
        <f t="shared" si="27"/>
        <v>0.3086419753</v>
      </c>
      <c r="R712" s="35">
        <f t="shared" si="28"/>
        <v>0.1966604824</v>
      </c>
      <c r="S712" s="10">
        <f t="shared" si="57"/>
        <v>0.5392766742</v>
      </c>
      <c r="T712" s="10">
        <f t="shared" si="29"/>
        <v>0.7451568703</v>
      </c>
      <c r="U712" s="10">
        <f t="shared" si="30"/>
        <v>0.7451568703</v>
      </c>
      <c r="V712" s="30">
        <f t="shared" si="31"/>
        <v>1053</v>
      </c>
      <c r="W712" s="30">
        <f t="shared" si="32"/>
        <v>325</v>
      </c>
      <c r="X712" s="34">
        <f t="shared" si="33"/>
        <v>568</v>
      </c>
      <c r="Y712" s="36">
        <f t="shared" si="34"/>
        <v>462</v>
      </c>
      <c r="Z712" s="37">
        <f t="shared" ref="Z712:AA712" si="2878">L712</f>
        <v>433</v>
      </c>
      <c r="AA712" s="38">
        <f t="shared" si="2878"/>
        <v>106</v>
      </c>
      <c r="AB712" s="39">
        <f t="shared" si="36"/>
        <v>158</v>
      </c>
      <c r="AC712" s="35">
        <f t="shared" si="37"/>
        <v>0.4015151515</v>
      </c>
      <c r="AD712" s="35">
        <f t="shared" si="38"/>
        <v>0.5162011173</v>
      </c>
      <c r="AE712" s="50">
        <f t="shared" ref="AE712:AF712" si="2879">O712</f>
        <v>0.3358895706</v>
      </c>
      <c r="AF712" s="50">
        <f t="shared" si="2879"/>
        <v>0.2643391521</v>
      </c>
      <c r="AG712" s="52">
        <f t="shared" si="40"/>
        <v>0</v>
      </c>
      <c r="AH712" s="42">
        <v>245.0</v>
      </c>
      <c r="AI712" s="42">
        <v>147.0</v>
      </c>
      <c r="AJ712" s="42">
        <v>68.0</v>
      </c>
      <c r="AK712" s="42">
        <v>13.0</v>
      </c>
      <c r="AL712" s="42">
        <v>0.8395061728395061</v>
      </c>
      <c r="AM712" s="42">
        <v>0.625</v>
      </c>
      <c r="AN712" s="42">
        <v>0.5</v>
      </c>
      <c r="AO712" s="42">
        <v>0.46258503401360546</v>
      </c>
      <c r="AP712" s="42">
        <v>0.0</v>
      </c>
      <c r="AQ712" s="35">
        <f t="shared" si="41"/>
        <v>0.8395061728</v>
      </c>
      <c r="AR712" s="35">
        <f t="shared" si="42"/>
        <v>0.625</v>
      </c>
      <c r="AS712" s="30">
        <f t="shared" si="43"/>
        <v>0.6249497817</v>
      </c>
      <c r="AT712" s="30">
        <f t="shared" si="44"/>
        <v>0.3237167333</v>
      </c>
      <c r="AU712" s="30">
        <f t="shared" si="45"/>
        <v>0.00005021825101</v>
      </c>
      <c r="AV712" s="41">
        <f t="shared" si="46"/>
        <v>0.4173636111</v>
      </c>
      <c r="AW712" s="42">
        <f t="shared" si="47"/>
        <v>0.6362244642</v>
      </c>
      <c r="AX712" s="42">
        <f t="shared" si="48"/>
        <v>0.6363008158</v>
      </c>
      <c r="AY712" s="36">
        <f t="shared" si="49"/>
        <v>257</v>
      </c>
      <c r="AZ712" s="37">
        <f t="shared" si="50"/>
        <v>147</v>
      </c>
      <c r="BA712" s="38">
        <f t="shared" si="51"/>
        <v>68</v>
      </c>
      <c r="BB712" s="39">
        <f t="shared" si="52"/>
        <v>13</v>
      </c>
      <c r="BC712" s="43"/>
      <c r="BD712" s="43"/>
      <c r="BE712" s="43">
        <f t="shared" si="53"/>
        <v>1</v>
      </c>
      <c r="BF712" s="43">
        <f t="shared" ref="BF712:BK712" si="2880">POWER($AQ712,BF$3)</f>
        <v>0.8395061728</v>
      </c>
      <c r="BG712" s="43">
        <f t="shared" si="2880"/>
        <v>0.7047706142</v>
      </c>
      <c r="BH712" s="43">
        <f t="shared" si="2880"/>
        <v>0.5916592811</v>
      </c>
      <c r="BI712" s="43">
        <f t="shared" si="2880"/>
        <v>0.4967016187</v>
      </c>
      <c r="BJ712" s="43">
        <f t="shared" si="2880"/>
        <v>0.4169840749</v>
      </c>
      <c r="BK712" s="43">
        <f t="shared" si="2880"/>
        <v>0.3500607049</v>
      </c>
      <c r="BL712" s="43">
        <f t="shared" ref="BL712:BO712" si="2881">$AR712*BE712</f>
        <v>0.625</v>
      </c>
      <c r="BM712" s="43">
        <f t="shared" si="2881"/>
        <v>0.524691358</v>
      </c>
      <c r="BN712" s="43">
        <f t="shared" si="2881"/>
        <v>0.4404816339</v>
      </c>
      <c r="BO712" s="43">
        <f t="shared" si="2881"/>
        <v>0.3697870507</v>
      </c>
      <c r="BP712" s="43"/>
      <c r="BQ712" s="43"/>
      <c r="BR712" s="43"/>
      <c r="BS712" s="43"/>
      <c r="BT712" s="43"/>
      <c r="BU712" s="43"/>
      <c r="BV712" s="43"/>
      <c r="BW712" s="43"/>
      <c r="BX712" s="43"/>
    </row>
    <row r="713">
      <c r="A713" s="30"/>
      <c r="B713" s="30"/>
      <c r="C713" s="44">
        <f t="shared" si="56"/>
        <v>709</v>
      </c>
      <c r="D713" s="32">
        <f t="shared" si="14"/>
        <v>2246</v>
      </c>
      <c r="E713" s="32">
        <f t="shared" si="15"/>
        <v>2246</v>
      </c>
      <c r="F713" s="33">
        <f t="shared" si="16"/>
        <v>1056</v>
      </c>
      <c r="G713" s="30">
        <f t="shared" si="17"/>
        <v>881</v>
      </c>
      <c r="H713" s="34">
        <f t="shared" si="18"/>
        <v>175</v>
      </c>
      <c r="I713" s="35">
        <f t="shared" si="19"/>
        <v>0.3440233452</v>
      </c>
      <c r="J713" s="35">
        <f t="shared" si="20"/>
        <v>0.3696604891</v>
      </c>
      <c r="K713" s="36">
        <f t="shared" si="21"/>
        <v>303</v>
      </c>
      <c r="L713" s="37">
        <f t="shared" si="22"/>
        <v>578</v>
      </c>
      <c r="M713" s="38">
        <f t="shared" si="23"/>
        <v>65</v>
      </c>
      <c r="N713" s="39">
        <f t="shared" si="24"/>
        <v>110</v>
      </c>
      <c r="O713" s="35">
        <f t="shared" si="25"/>
        <v>0.3439273553</v>
      </c>
      <c r="P713" s="35">
        <f t="shared" si="26"/>
        <v>0.3714285714</v>
      </c>
      <c r="Q713" s="40">
        <f t="shared" si="27"/>
        <v>0.3484848485</v>
      </c>
      <c r="R713" s="35">
        <f t="shared" si="28"/>
        <v>0.101088647</v>
      </c>
      <c r="S713" s="10">
        <f t="shared" si="57"/>
        <v>0.5167135046</v>
      </c>
      <c r="T713" s="10">
        <f t="shared" si="29"/>
        <v>0.7677046209</v>
      </c>
      <c r="U713" s="10">
        <f t="shared" si="30"/>
        <v>0.7677046209</v>
      </c>
      <c r="V713" s="30">
        <f t="shared" si="31"/>
        <v>1056</v>
      </c>
      <c r="W713" s="30">
        <f t="shared" si="32"/>
        <v>368</v>
      </c>
      <c r="X713" s="34">
        <f t="shared" si="33"/>
        <v>546</v>
      </c>
      <c r="Y713" s="36">
        <f t="shared" si="34"/>
        <v>481</v>
      </c>
      <c r="Z713" s="37">
        <f t="shared" ref="Z713:AA713" si="2882">L713</f>
        <v>578</v>
      </c>
      <c r="AA713" s="38">
        <f t="shared" si="2882"/>
        <v>65</v>
      </c>
      <c r="AB713" s="39">
        <f t="shared" si="36"/>
        <v>146</v>
      </c>
      <c r="AC713" s="35">
        <f t="shared" si="37"/>
        <v>0.308056872</v>
      </c>
      <c r="AD713" s="35">
        <f t="shared" si="38"/>
        <v>0.4542020774</v>
      </c>
      <c r="AE713" s="50">
        <f t="shared" ref="AE713:AF713" si="2883">O713</f>
        <v>0.3439273553</v>
      </c>
      <c r="AF713" s="50">
        <f t="shared" si="2883"/>
        <v>0.3714285714</v>
      </c>
      <c r="AG713" s="52">
        <f t="shared" si="40"/>
        <v>0</v>
      </c>
      <c r="AH713" s="42">
        <v>379.0</v>
      </c>
      <c r="AI713" s="42">
        <v>312.0</v>
      </c>
      <c r="AJ713" s="42">
        <v>145.0</v>
      </c>
      <c r="AK713" s="42">
        <v>136.0</v>
      </c>
      <c r="AL713" s="42">
        <v>0.5160142348754448</v>
      </c>
      <c r="AM713" s="42">
        <v>0.548480463096961</v>
      </c>
      <c r="AN713" s="42">
        <v>0.31125827814569534</v>
      </c>
      <c r="AO713" s="42">
        <v>0.3215077605321508</v>
      </c>
      <c r="AP713" s="42">
        <v>0.0</v>
      </c>
      <c r="AQ713" s="35">
        <f t="shared" si="41"/>
        <v>0.5160142349</v>
      </c>
      <c r="AR713" s="35">
        <f t="shared" si="42"/>
        <v>0.5484804631</v>
      </c>
      <c r="AS713" s="30">
        <f t="shared" si="43"/>
        <v>0.5349166263</v>
      </c>
      <c r="AT713" s="30">
        <f t="shared" si="44"/>
        <v>0.2336835778</v>
      </c>
      <c r="AU713" s="30">
        <f t="shared" si="45"/>
        <v>0.01356383681</v>
      </c>
      <c r="AV713" s="41">
        <f t="shared" si="46"/>
        <v>0.3601662007</v>
      </c>
      <c r="AW713" s="42">
        <f t="shared" si="47"/>
        <v>0.4005488142</v>
      </c>
      <c r="AX713" s="42">
        <f t="shared" si="48"/>
        <v>0.4211712245</v>
      </c>
      <c r="AY713" s="36">
        <f t="shared" si="49"/>
        <v>227</v>
      </c>
      <c r="AZ713" s="37">
        <f t="shared" si="50"/>
        <v>312</v>
      </c>
      <c r="BA713" s="38">
        <f t="shared" si="51"/>
        <v>145</v>
      </c>
      <c r="BB713" s="39">
        <f t="shared" si="52"/>
        <v>136</v>
      </c>
      <c r="BC713" s="43"/>
      <c r="BD713" s="43"/>
      <c r="BE713" s="43">
        <f t="shared" si="53"/>
        <v>1</v>
      </c>
      <c r="BF713" s="43">
        <f t="shared" ref="BF713:BK713" si="2884">POWER($AQ713,BF$3)</f>
        <v>0.5160142349</v>
      </c>
      <c r="BG713" s="43">
        <f t="shared" si="2884"/>
        <v>0.2662706906</v>
      </c>
      <c r="BH713" s="43">
        <f t="shared" si="2884"/>
        <v>0.1373994667</v>
      </c>
      <c r="BI713" s="43">
        <f t="shared" si="2884"/>
        <v>0.07090008067</v>
      </c>
      <c r="BJ713" s="43">
        <f t="shared" si="2884"/>
        <v>0.03658545088</v>
      </c>
      <c r="BK713" s="43">
        <f t="shared" si="2884"/>
        <v>0.01887861344</v>
      </c>
      <c r="BL713" s="43">
        <f t="shared" ref="BL713:BO713" si="2885">$AR713*BE713</f>
        <v>0.5484804631</v>
      </c>
      <c r="BM713" s="43">
        <f t="shared" si="2885"/>
        <v>0.2830237265</v>
      </c>
      <c r="BN713" s="43">
        <f t="shared" si="2885"/>
        <v>0.1460442717</v>
      </c>
      <c r="BO713" s="43">
        <f t="shared" si="2885"/>
        <v>0.07536092311</v>
      </c>
      <c r="BP713" s="43"/>
      <c r="BQ713" s="43"/>
      <c r="BR713" s="43"/>
      <c r="BS713" s="43"/>
      <c r="BT713" s="43"/>
      <c r="BU713" s="43"/>
      <c r="BV713" s="43"/>
      <c r="BW713" s="43"/>
      <c r="BX713" s="43"/>
    </row>
    <row r="714">
      <c r="A714" s="30"/>
      <c r="B714" s="30"/>
      <c r="C714" s="44">
        <f t="shared" si="56"/>
        <v>710</v>
      </c>
      <c r="D714" s="32">
        <f t="shared" si="14"/>
        <v>947</v>
      </c>
      <c r="E714" s="32">
        <f t="shared" si="15"/>
        <v>947</v>
      </c>
      <c r="F714" s="33">
        <f t="shared" si="16"/>
        <v>518</v>
      </c>
      <c r="G714" s="30">
        <f t="shared" si="17"/>
        <v>340</v>
      </c>
      <c r="H714" s="34">
        <f t="shared" si="18"/>
        <v>178</v>
      </c>
      <c r="I714" s="35">
        <f t="shared" si="19"/>
        <v>0.2853692676</v>
      </c>
      <c r="J714" s="35">
        <f t="shared" si="20"/>
        <v>0.2786935383</v>
      </c>
      <c r="K714" s="36">
        <f t="shared" si="21"/>
        <v>97</v>
      </c>
      <c r="L714" s="37">
        <f t="shared" si="22"/>
        <v>243</v>
      </c>
      <c r="M714" s="38">
        <f t="shared" si="23"/>
        <v>50</v>
      </c>
      <c r="N714" s="39">
        <f t="shared" si="24"/>
        <v>128</v>
      </c>
      <c r="O714" s="35">
        <f t="shared" si="25"/>
        <v>0.2852941176</v>
      </c>
      <c r="P714" s="35">
        <f t="shared" si="26"/>
        <v>0.2808988764</v>
      </c>
      <c r="Q714" s="40">
        <f t="shared" si="27"/>
        <v>0.2837837838</v>
      </c>
      <c r="R714" s="35">
        <f t="shared" si="28"/>
        <v>0.1706484642</v>
      </c>
      <c r="S714" s="10">
        <f t="shared" si="57"/>
        <v>0.752456014</v>
      </c>
      <c r="T714" s="10">
        <f t="shared" si="29"/>
        <v>1.110835406</v>
      </c>
      <c r="U714" s="10">
        <f t="shared" si="30"/>
        <v>1</v>
      </c>
      <c r="V714" s="30">
        <f t="shared" si="31"/>
        <v>518</v>
      </c>
      <c r="W714" s="30">
        <f t="shared" si="32"/>
        <v>147</v>
      </c>
      <c r="X714" s="34">
        <f t="shared" si="33"/>
        <v>390</v>
      </c>
      <c r="Y714" s="36">
        <f t="shared" si="34"/>
        <v>340</v>
      </c>
      <c r="Z714" s="37">
        <f t="shared" ref="Z714:AA714" si="2886">L714</f>
        <v>243</v>
      </c>
      <c r="AA714" s="38">
        <f t="shared" si="2886"/>
        <v>50</v>
      </c>
      <c r="AB714" s="39">
        <f t="shared" si="36"/>
        <v>0</v>
      </c>
      <c r="AC714" s="35">
        <f t="shared" si="37"/>
        <v>1</v>
      </c>
      <c r="AD714" s="35">
        <f t="shared" si="38"/>
        <v>0.5831903945</v>
      </c>
      <c r="AE714" s="50">
        <f t="shared" ref="AE714:AF714" si="2887">O714</f>
        <v>0.2852941176</v>
      </c>
      <c r="AF714" s="50">
        <f t="shared" si="2887"/>
        <v>0.2808988764</v>
      </c>
      <c r="AG714" s="52">
        <f t="shared" si="40"/>
        <v>1</v>
      </c>
      <c r="AH714" s="42">
        <v>228.0</v>
      </c>
      <c r="AI714" s="42">
        <v>204.0</v>
      </c>
      <c r="AJ714" s="42">
        <v>99.0</v>
      </c>
      <c r="AK714" s="42">
        <v>101.0</v>
      </c>
      <c r="AL714" s="42">
        <v>0.495</v>
      </c>
      <c r="AM714" s="42">
        <v>0.5277777777777778</v>
      </c>
      <c r="AN714" s="42">
        <v>0.4645669291338583</v>
      </c>
      <c r="AO714" s="42">
        <v>0.48058252427184467</v>
      </c>
      <c r="AP714" s="42">
        <v>0.0</v>
      </c>
      <c r="AQ714" s="35">
        <f t="shared" si="41"/>
        <v>0.495</v>
      </c>
      <c r="AR714" s="35">
        <f t="shared" si="42"/>
        <v>0.5277777778</v>
      </c>
      <c r="AS714" s="30">
        <f t="shared" si="43"/>
        <v>0.527429682</v>
      </c>
      <c r="AT714" s="30">
        <f t="shared" si="44"/>
        <v>0.2261966335</v>
      </c>
      <c r="AU714" s="30">
        <f t="shared" si="45"/>
        <v>0.0003480958047</v>
      </c>
      <c r="AV714" s="41">
        <f t="shared" si="46"/>
        <v>0.3567689999</v>
      </c>
      <c r="AW714" s="42">
        <f t="shared" si="47"/>
        <v>0.3848310779</v>
      </c>
      <c r="AX714" s="42">
        <f t="shared" si="48"/>
        <v>0.3853603215</v>
      </c>
      <c r="AY714" s="36">
        <f t="shared" si="49"/>
        <v>128</v>
      </c>
      <c r="AZ714" s="37">
        <f t="shared" si="50"/>
        <v>204</v>
      </c>
      <c r="BA714" s="38">
        <f t="shared" si="51"/>
        <v>99</v>
      </c>
      <c r="BB714" s="39">
        <f t="shared" si="52"/>
        <v>101</v>
      </c>
      <c r="BC714" s="43"/>
      <c r="BD714" s="43"/>
      <c r="BE714" s="43">
        <f t="shared" si="53"/>
        <v>1</v>
      </c>
      <c r="BF714" s="43">
        <f t="shared" ref="BF714:BK714" si="2888">POWER($AQ714,BF$3)</f>
        <v>0.495</v>
      </c>
      <c r="BG714" s="43">
        <f t="shared" si="2888"/>
        <v>0.245025</v>
      </c>
      <c r="BH714" s="43">
        <f t="shared" si="2888"/>
        <v>0.121287375</v>
      </c>
      <c r="BI714" s="43">
        <f t="shared" si="2888"/>
        <v>0.06003725063</v>
      </c>
      <c r="BJ714" s="43">
        <f t="shared" si="2888"/>
        <v>0.02971843906</v>
      </c>
      <c r="BK714" s="43">
        <f t="shared" si="2888"/>
        <v>0.01471062733</v>
      </c>
      <c r="BL714" s="43">
        <f t="shared" ref="BL714:BO714" si="2889">$AR714*BE714</f>
        <v>0.5277777778</v>
      </c>
      <c r="BM714" s="43">
        <f t="shared" si="2889"/>
        <v>0.26125</v>
      </c>
      <c r="BN714" s="43">
        <f t="shared" si="2889"/>
        <v>0.12931875</v>
      </c>
      <c r="BO714" s="43">
        <f t="shared" si="2889"/>
        <v>0.06401278125</v>
      </c>
      <c r="BP714" s="43"/>
      <c r="BQ714" s="43"/>
      <c r="BR714" s="43"/>
      <c r="BS714" s="43"/>
      <c r="BT714" s="43"/>
      <c r="BU714" s="43"/>
      <c r="BV714" s="43"/>
      <c r="BW714" s="43"/>
      <c r="BX714" s="43"/>
    </row>
    <row r="715">
      <c r="A715" s="30"/>
      <c r="B715" s="30"/>
      <c r="C715" s="44">
        <f t="shared" si="56"/>
        <v>711</v>
      </c>
      <c r="D715" s="32">
        <f t="shared" si="14"/>
        <v>1046</v>
      </c>
      <c r="E715" s="32">
        <f t="shared" si="15"/>
        <v>1046</v>
      </c>
      <c r="F715" s="33">
        <f t="shared" si="16"/>
        <v>697</v>
      </c>
      <c r="G715" s="30">
        <f t="shared" si="17"/>
        <v>381</v>
      </c>
      <c r="H715" s="34">
        <f t="shared" si="18"/>
        <v>316</v>
      </c>
      <c r="I715" s="35">
        <f t="shared" si="19"/>
        <v>0.4882541123</v>
      </c>
      <c r="J715" s="35">
        <f t="shared" si="20"/>
        <v>0.4641975845</v>
      </c>
      <c r="K715" s="36">
        <f t="shared" si="21"/>
        <v>186</v>
      </c>
      <c r="L715" s="37">
        <f t="shared" si="22"/>
        <v>195</v>
      </c>
      <c r="M715" s="38">
        <f t="shared" si="23"/>
        <v>147</v>
      </c>
      <c r="N715" s="39">
        <f t="shared" si="24"/>
        <v>169</v>
      </c>
      <c r="O715" s="35">
        <f t="shared" si="25"/>
        <v>0.4881889764</v>
      </c>
      <c r="P715" s="35">
        <f t="shared" si="26"/>
        <v>0.4651898734</v>
      </c>
      <c r="Q715" s="40">
        <f t="shared" si="27"/>
        <v>0.4777618364</v>
      </c>
      <c r="R715" s="35">
        <f t="shared" si="28"/>
        <v>0.4298245614</v>
      </c>
      <c r="S715" s="10">
        <f t="shared" si="57"/>
        <v>0.6507322062</v>
      </c>
      <c r="T715" s="10">
        <f t="shared" si="29"/>
        <v>0.782621103</v>
      </c>
      <c r="U715" s="10">
        <f t="shared" si="30"/>
        <v>0.782621103</v>
      </c>
      <c r="V715" s="30">
        <f t="shared" si="31"/>
        <v>697</v>
      </c>
      <c r="W715" s="30">
        <f t="shared" si="32"/>
        <v>333</v>
      </c>
      <c r="X715" s="34">
        <f t="shared" si="33"/>
        <v>454</v>
      </c>
      <c r="Y715" s="36">
        <f t="shared" si="34"/>
        <v>307</v>
      </c>
      <c r="Z715" s="37">
        <f t="shared" ref="Z715:AA715" si="2890">L715</f>
        <v>195</v>
      </c>
      <c r="AA715" s="38">
        <f t="shared" si="2890"/>
        <v>147</v>
      </c>
      <c r="AB715" s="39">
        <f t="shared" si="36"/>
        <v>85</v>
      </c>
      <c r="AC715" s="35">
        <f t="shared" si="37"/>
        <v>0.6336206897</v>
      </c>
      <c r="AD715" s="35">
        <f t="shared" si="38"/>
        <v>0.6115537849</v>
      </c>
      <c r="AE715" s="50">
        <f t="shared" ref="AE715:AF715" si="2891">O715</f>
        <v>0.4881889764</v>
      </c>
      <c r="AF715" s="50">
        <f t="shared" si="2891"/>
        <v>0.4651898734</v>
      </c>
      <c r="AG715" s="52">
        <f t="shared" si="40"/>
        <v>0</v>
      </c>
      <c r="AH715" s="42">
        <v>217.0</v>
      </c>
      <c r="AI715" s="42">
        <v>315.0</v>
      </c>
      <c r="AJ715" s="42">
        <v>119.0</v>
      </c>
      <c r="AK715" s="42">
        <v>360.0</v>
      </c>
      <c r="AL715" s="42">
        <v>0.24843423799582465</v>
      </c>
      <c r="AM715" s="42">
        <v>0.40789473684210525</v>
      </c>
      <c r="AN715" s="42">
        <v>0.40789473684210525</v>
      </c>
      <c r="AO715" s="42">
        <v>0.39932885906040266</v>
      </c>
      <c r="AP715" s="42">
        <v>0.0</v>
      </c>
      <c r="AQ715" s="35">
        <f t="shared" si="41"/>
        <v>0.248434238</v>
      </c>
      <c r="AR715" s="35">
        <f t="shared" si="42"/>
        <v>0.4078947368</v>
      </c>
      <c r="AS715" s="30">
        <f t="shared" si="43"/>
        <v>0.4261013555</v>
      </c>
      <c r="AT715" s="30">
        <f t="shared" si="44"/>
        <v>0.124868307</v>
      </c>
      <c r="AU715" s="30">
        <f t="shared" si="45"/>
        <v>-0.01820661867</v>
      </c>
      <c r="AV715" s="41">
        <f t="shared" si="46"/>
        <v>0.3196558188</v>
      </c>
      <c r="AW715" s="42">
        <f t="shared" si="47"/>
        <v>0.1966108653</v>
      </c>
      <c r="AX715" s="42">
        <f t="shared" si="48"/>
        <v>0.1689295857</v>
      </c>
      <c r="AY715" s="36">
        <f t="shared" si="49"/>
        <v>64</v>
      </c>
      <c r="AZ715" s="37">
        <f t="shared" si="50"/>
        <v>315</v>
      </c>
      <c r="BA715" s="38">
        <f t="shared" si="51"/>
        <v>119</v>
      </c>
      <c r="BB715" s="39">
        <f t="shared" si="52"/>
        <v>360</v>
      </c>
      <c r="BC715" s="43"/>
      <c r="BD715" s="43"/>
      <c r="BE715" s="43">
        <f t="shared" si="53"/>
        <v>1</v>
      </c>
      <c r="BF715" s="43">
        <f t="shared" ref="BF715:BK715" si="2892">POWER($AQ715,BF$3)</f>
        <v>0.248434238</v>
      </c>
      <c r="BG715" s="43">
        <f t="shared" si="2892"/>
        <v>0.06171957061</v>
      </c>
      <c r="BH715" s="43">
        <f t="shared" si="2892"/>
        <v>0.01533325449</v>
      </c>
      <c r="BI715" s="43">
        <f t="shared" si="2892"/>
        <v>0.003809305396</v>
      </c>
      <c r="BJ715" s="43">
        <f t="shared" si="2892"/>
        <v>0.0009463618834</v>
      </c>
      <c r="BK715" s="43">
        <f t="shared" si="2892"/>
        <v>0.0002351086934</v>
      </c>
      <c r="BL715" s="43">
        <f t="shared" ref="BL715:BO715" si="2893">$AR715*BE715</f>
        <v>0.4078947368</v>
      </c>
      <c r="BM715" s="43">
        <f t="shared" si="2893"/>
        <v>0.1013350181</v>
      </c>
      <c r="BN715" s="43">
        <f t="shared" si="2893"/>
        <v>0.02517508801</v>
      </c>
      <c r="BO715" s="43">
        <f t="shared" si="2893"/>
        <v>0.006254353807</v>
      </c>
      <c r="BP715" s="43"/>
      <c r="BQ715" s="43"/>
      <c r="BR715" s="43"/>
      <c r="BS715" s="43"/>
      <c r="BT715" s="43"/>
      <c r="BU715" s="43"/>
      <c r="BV715" s="43"/>
      <c r="BW715" s="43"/>
      <c r="BX715" s="43"/>
    </row>
    <row r="716">
      <c r="A716" s="30"/>
      <c r="B716" s="30"/>
      <c r="C716" s="44">
        <f t="shared" si="56"/>
        <v>712</v>
      </c>
      <c r="D716" s="32">
        <f t="shared" si="14"/>
        <v>1130</v>
      </c>
      <c r="E716" s="32">
        <f t="shared" si="15"/>
        <v>1130</v>
      </c>
      <c r="F716" s="33">
        <f t="shared" si="16"/>
        <v>650</v>
      </c>
      <c r="G716" s="30">
        <f t="shared" si="17"/>
        <v>310</v>
      </c>
      <c r="H716" s="34">
        <f t="shared" si="18"/>
        <v>340</v>
      </c>
      <c r="I716" s="35">
        <f t="shared" si="19"/>
        <v>0.3651428279</v>
      </c>
      <c r="J716" s="35">
        <f t="shared" si="20"/>
        <v>0.4366821224</v>
      </c>
      <c r="K716" s="36">
        <f t="shared" si="21"/>
        <v>113</v>
      </c>
      <c r="L716" s="37">
        <f t="shared" si="22"/>
        <v>197</v>
      </c>
      <c r="M716" s="38">
        <f t="shared" si="23"/>
        <v>148</v>
      </c>
      <c r="N716" s="39">
        <f t="shared" si="24"/>
        <v>192</v>
      </c>
      <c r="O716" s="35">
        <f t="shared" si="25"/>
        <v>0.364516129</v>
      </c>
      <c r="P716" s="35">
        <f t="shared" si="26"/>
        <v>0.4352941176</v>
      </c>
      <c r="Q716" s="40">
        <f t="shared" si="27"/>
        <v>0.4015384615</v>
      </c>
      <c r="R716" s="35">
        <f t="shared" si="28"/>
        <v>0.4289855072</v>
      </c>
      <c r="S716" s="10">
        <f t="shared" si="57"/>
        <v>0.6730336757</v>
      </c>
      <c r="T716" s="10">
        <f t="shared" si="29"/>
        <v>0.8197035785</v>
      </c>
      <c r="U716" s="10">
        <f t="shared" si="30"/>
        <v>0.8197035785</v>
      </c>
      <c r="V716" s="30">
        <f t="shared" si="31"/>
        <v>650</v>
      </c>
      <c r="W716" s="30">
        <f t="shared" si="32"/>
        <v>261</v>
      </c>
      <c r="X716" s="34">
        <f t="shared" si="33"/>
        <v>437</v>
      </c>
      <c r="Y716" s="36">
        <f t="shared" si="34"/>
        <v>289</v>
      </c>
      <c r="Z716" s="37">
        <f t="shared" ref="Z716:AA716" si="2894">L716</f>
        <v>197</v>
      </c>
      <c r="AA716" s="38">
        <f t="shared" si="2894"/>
        <v>148</v>
      </c>
      <c r="AB716" s="39">
        <f t="shared" si="36"/>
        <v>64</v>
      </c>
      <c r="AC716" s="35">
        <f t="shared" si="37"/>
        <v>0.6981132075</v>
      </c>
      <c r="AD716" s="35">
        <f t="shared" si="38"/>
        <v>0.5946502058</v>
      </c>
      <c r="AE716" s="50">
        <f t="shared" ref="AE716:AF716" si="2895">O716</f>
        <v>0.364516129</v>
      </c>
      <c r="AF716" s="50">
        <f t="shared" si="2895"/>
        <v>0.4352941176</v>
      </c>
      <c r="AG716" s="52">
        <f t="shared" si="40"/>
        <v>0</v>
      </c>
      <c r="AH716" s="42">
        <v>174.0</v>
      </c>
      <c r="AI716" s="42">
        <v>241.0</v>
      </c>
      <c r="AJ716" s="42">
        <v>86.0</v>
      </c>
      <c r="AK716" s="42">
        <v>169.0</v>
      </c>
      <c r="AL716" s="42">
        <v>0.33725490196078434</v>
      </c>
      <c r="AM716" s="42">
        <v>0.41927710843373495</v>
      </c>
      <c r="AN716" s="42">
        <v>0.41927710843373495</v>
      </c>
      <c r="AO716" s="42">
        <v>0.4195121951219512</v>
      </c>
      <c r="AP716" s="42">
        <v>0.0</v>
      </c>
      <c r="AQ716" s="35">
        <f t="shared" si="41"/>
        <v>0.337254902</v>
      </c>
      <c r="AR716" s="35">
        <f t="shared" si="42"/>
        <v>0.4192771084</v>
      </c>
      <c r="AS716" s="30">
        <f t="shared" si="43"/>
        <v>0.4653730305</v>
      </c>
      <c r="AT716" s="30">
        <f t="shared" si="44"/>
        <v>0.164139982</v>
      </c>
      <c r="AU716" s="30">
        <f t="shared" si="45"/>
        <v>-0.04609592202</v>
      </c>
      <c r="AV716" s="41">
        <f t="shared" si="46"/>
        <v>0.3324517977</v>
      </c>
      <c r="AW716" s="42">
        <f t="shared" si="47"/>
        <v>0.2652195341</v>
      </c>
      <c r="AX716" s="42">
        <f t="shared" si="48"/>
        <v>0.1951354548</v>
      </c>
      <c r="AY716" s="36">
        <f t="shared" si="49"/>
        <v>58</v>
      </c>
      <c r="AZ716" s="37">
        <f t="shared" si="50"/>
        <v>241</v>
      </c>
      <c r="BA716" s="38">
        <f t="shared" si="51"/>
        <v>86</v>
      </c>
      <c r="BB716" s="39">
        <f t="shared" si="52"/>
        <v>169</v>
      </c>
      <c r="BC716" s="43"/>
      <c r="BD716" s="43"/>
      <c r="BE716" s="43">
        <f t="shared" si="53"/>
        <v>1</v>
      </c>
      <c r="BF716" s="43">
        <f t="shared" ref="BF716:BK716" si="2896">POWER($AQ716,BF$3)</f>
        <v>0.337254902</v>
      </c>
      <c r="BG716" s="43">
        <f t="shared" si="2896"/>
        <v>0.1137408689</v>
      </c>
      <c r="BH716" s="43">
        <f t="shared" si="2896"/>
        <v>0.03835966559</v>
      </c>
      <c r="BI716" s="43">
        <f t="shared" si="2896"/>
        <v>0.01293698526</v>
      </c>
      <c r="BJ716" s="43">
        <f t="shared" si="2896"/>
        <v>0.004363061695</v>
      </c>
      <c r="BK716" s="43">
        <f t="shared" si="2896"/>
        <v>0.001471463944</v>
      </c>
      <c r="BL716" s="43">
        <f t="shared" ref="BL716:BO716" si="2897">$AR716*BE716</f>
        <v>0.4192771084</v>
      </c>
      <c r="BM716" s="43">
        <f t="shared" si="2897"/>
        <v>0.1414032601</v>
      </c>
      <c r="BN716" s="43">
        <f t="shared" si="2897"/>
        <v>0.04768894262</v>
      </c>
      <c r="BO716" s="43">
        <f t="shared" si="2897"/>
        <v>0.01608332967</v>
      </c>
      <c r="BP716" s="43"/>
      <c r="BQ716" s="43"/>
      <c r="BR716" s="43"/>
      <c r="BS716" s="43"/>
      <c r="BT716" s="43"/>
      <c r="BU716" s="43"/>
      <c r="BV716" s="43"/>
      <c r="BW716" s="43"/>
      <c r="BX716" s="43"/>
    </row>
    <row r="717">
      <c r="A717" s="30"/>
      <c r="B717" s="30"/>
      <c r="C717" s="44">
        <f t="shared" si="56"/>
        <v>713</v>
      </c>
      <c r="D717" s="32">
        <f t="shared" si="14"/>
        <v>2108</v>
      </c>
      <c r="E717" s="32">
        <f t="shared" si="15"/>
        <v>2108</v>
      </c>
      <c r="F717" s="33">
        <f t="shared" si="16"/>
        <v>922</v>
      </c>
      <c r="G717" s="30">
        <f t="shared" si="17"/>
        <v>610</v>
      </c>
      <c r="H717" s="34">
        <f t="shared" si="18"/>
        <v>312</v>
      </c>
      <c r="I717" s="35">
        <f t="shared" si="19"/>
        <v>0.3988249095</v>
      </c>
      <c r="J717" s="35">
        <f t="shared" si="20"/>
        <v>0.3728654461</v>
      </c>
      <c r="K717" s="36">
        <f t="shared" si="21"/>
        <v>243</v>
      </c>
      <c r="L717" s="37">
        <f t="shared" si="22"/>
        <v>367</v>
      </c>
      <c r="M717" s="38">
        <f t="shared" si="23"/>
        <v>116</v>
      </c>
      <c r="N717" s="39">
        <f t="shared" si="24"/>
        <v>196</v>
      </c>
      <c r="O717" s="35">
        <f t="shared" si="25"/>
        <v>0.3983606557</v>
      </c>
      <c r="P717" s="35">
        <f t="shared" si="26"/>
        <v>0.3717948718</v>
      </c>
      <c r="Q717" s="40">
        <f t="shared" si="27"/>
        <v>0.3893709328</v>
      </c>
      <c r="R717" s="35">
        <f t="shared" si="28"/>
        <v>0.2401656315</v>
      </c>
      <c r="S717" s="10">
        <f t="shared" si="57"/>
        <v>0.6309493338</v>
      </c>
      <c r="T717" s="10">
        <f t="shared" si="29"/>
        <v>0.8683383506</v>
      </c>
      <c r="U717" s="10">
        <f t="shared" si="30"/>
        <v>0.8683383506</v>
      </c>
      <c r="V717" s="30">
        <f t="shared" si="31"/>
        <v>922</v>
      </c>
      <c r="W717" s="30">
        <f t="shared" si="32"/>
        <v>359</v>
      </c>
      <c r="X717" s="34">
        <f t="shared" si="33"/>
        <v>582</v>
      </c>
      <c r="Y717" s="36">
        <f t="shared" si="34"/>
        <v>466</v>
      </c>
      <c r="Z717" s="37">
        <f t="shared" ref="Z717:AA717" si="2898">L717</f>
        <v>367</v>
      </c>
      <c r="AA717" s="38">
        <f t="shared" si="2898"/>
        <v>116</v>
      </c>
      <c r="AB717" s="39">
        <f t="shared" si="36"/>
        <v>71</v>
      </c>
      <c r="AC717" s="35">
        <f t="shared" si="37"/>
        <v>0.6203208556</v>
      </c>
      <c r="AD717" s="35">
        <f t="shared" si="38"/>
        <v>0.5594237695</v>
      </c>
      <c r="AE717" s="50">
        <f t="shared" ref="AE717:AF717" si="2899">O717</f>
        <v>0.3983606557</v>
      </c>
      <c r="AF717" s="50">
        <f t="shared" si="2899"/>
        <v>0.3717948718</v>
      </c>
      <c r="AG717" s="52">
        <f t="shared" si="40"/>
        <v>0</v>
      </c>
      <c r="AH717" s="42">
        <v>284.0</v>
      </c>
      <c r="AI717" s="42">
        <v>213.0</v>
      </c>
      <c r="AJ717" s="42">
        <v>66.0</v>
      </c>
      <c r="AK717" s="42">
        <v>49.0</v>
      </c>
      <c r="AL717" s="42">
        <v>0.5739130434782609</v>
      </c>
      <c r="AM717" s="42">
        <v>0.5714285714285714</v>
      </c>
      <c r="AN717" s="42">
        <v>0.49764150943396224</v>
      </c>
      <c r="AO717" s="42">
        <v>0.4714285714285714</v>
      </c>
      <c r="AP717" s="42">
        <v>0.0</v>
      </c>
      <c r="AQ717" s="35">
        <f t="shared" si="41"/>
        <v>0.5739130435</v>
      </c>
      <c r="AR717" s="35">
        <f t="shared" si="42"/>
        <v>0.5714285714</v>
      </c>
      <c r="AS717" s="30">
        <f t="shared" si="43"/>
        <v>0.5545558972</v>
      </c>
      <c r="AT717" s="30">
        <f t="shared" si="44"/>
        <v>0.2533228487</v>
      </c>
      <c r="AU717" s="30">
        <f t="shared" si="45"/>
        <v>0.01687267423</v>
      </c>
      <c r="AV717" s="41">
        <f t="shared" si="46"/>
        <v>0.3697224263</v>
      </c>
      <c r="AW717" s="42">
        <f t="shared" si="47"/>
        <v>0.4435925198</v>
      </c>
      <c r="AX717" s="42">
        <f t="shared" si="48"/>
        <v>0.4692456749</v>
      </c>
      <c r="AY717" s="36">
        <f t="shared" si="49"/>
        <v>188</v>
      </c>
      <c r="AZ717" s="37">
        <f t="shared" si="50"/>
        <v>213</v>
      </c>
      <c r="BA717" s="38">
        <f t="shared" si="51"/>
        <v>66</v>
      </c>
      <c r="BB717" s="39">
        <f t="shared" si="52"/>
        <v>49</v>
      </c>
      <c r="BC717" s="43"/>
      <c r="BD717" s="43"/>
      <c r="BE717" s="43">
        <f t="shared" si="53"/>
        <v>1</v>
      </c>
      <c r="BF717" s="43">
        <f t="shared" ref="BF717:BK717" si="2900">POWER($AQ717,BF$3)</f>
        <v>0.5739130435</v>
      </c>
      <c r="BG717" s="43">
        <f t="shared" si="2900"/>
        <v>0.3293761815</v>
      </c>
      <c r="BH717" s="43">
        <f t="shared" si="2900"/>
        <v>0.1890332868</v>
      </c>
      <c r="BI717" s="43">
        <f t="shared" si="2900"/>
        <v>0.1084886689</v>
      </c>
      <c r="BJ717" s="43">
        <f t="shared" si="2900"/>
        <v>0.06226306216</v>
      </c>
      <c r="BK717" s="43">
        <f t="shared" si="2900"/>
        <v>0.0357335835</v>
      </c>
      <c r="BL717" s="43">
        <f t="shared" ref="BL717:BO717" si="2901">$AR717*BE717</f>
        <v>0.5714285714</v>
      </c>
      <c r="BM717" s="43">
        <f t="shared" si="2901"/>
        <v>0.3279503106</v>
      </c>
      <c r="BN717" s="43">
        <f t="shared" si="2901"/>
        <v>0.1882149608</v>
      </c>
      <c r="BO717" s="43">
        <f t="shared" si="2901"/>
        <v>0.108019021</v>
      </c>
      <c r="BP717" s="43"/>
      <c r="BQ717" s="43"/>
      <c r="BR717" s="43"/>
      <c r="BS717" s="43"/>
      <c r="BT717" s="43"/>
      <c r="BU717" s="43"/>
      <c r="BV717" s="43"/>
      <c r="BW717" s="43"/>
      <c r="BX717" s="43"/>
    </row>
    <row r="718">
      <c r="A718" s="30"/>
      <c r="B718" s="30"/>
      <c r="C718" s="44">
        <f t="shared" si="56"/>
        <v>714</v>
      </c>
      <c r="D718" s="32">
        <f t="shared" si="14"/>
        <v>1469</v>
      </c>
      <c r="E718" s="32">
        <f t="shared" si="15"/>
        <v>1469</v>
      </c>
      <c r="F718" s="33">
        <f t="shared" si="16"/>
        <v>1056</v>
      </c>
      <c r="G718" s="30">
        <f t="shared" si="17"/>
        <v>519</v>
      </c>
      <c r="H718" s="34">
        <f t="shared" si="18"/>
        <v>537</v>
      </c>
      <c r="I718" s="35">
        <f t="shared" si="19"/>
        <v>0.418553063</v>
      </c>
      <c r="J718" s="35">
        <f t="shared" si="20"/>
        <v>0.3317534986</v>
      </c>
      <c r="K718" s="36">
        <f t="shared" si="21"/>
        <v>217</v>
      </c>
      <c r="L718" s="37">
        <f t="shared" si="22"/>
        <v>302</v>
      </c>
      <c r="M718" s="38">
        <f t="shared" si="23"/>
        <v>178</v>
      </c>
      <c r="N718" s="39">
        <f t="shared" si="24"/>
        <v>359</v>
      </c>
      <c r="O718" s="35">
        <f t="shared" si="25"/>
        <v>0.4181117534</v>
      </c>
      <c r="P718" s="35">
        <f t="shared" si="26"/>
        <v>0.3314711359</v>
      </c>
      <c r="Q718" s="40">
        <f t="shared" si="27"/>
        <v>0.3740530303</v>
      </c>
      <c r="R718" s="35">
        <f t="shared" si="28"/>
        <v>0.3708333333</v>
      </c>
      <c r="S718" s="10">
        <f t="shared" si="57"/>
        <v>0.7700574655</v>
      </c>
      <c r="T718" s="10">
        <f t="shared" si="29"/>
        <v>1.014984916</v>
      </c>
      <c r="U718" s="10">
        <f t="shared" si="30"/>
        <v>1</v>
      </c>
      <c r="V718" s="30">
        <f t="shared" si="31"/>
        <v>1056</v>
      </c>
      <c r="W718" s="30">
        <f t="shared" si="32"/>
        <v>395</v>
      </c>
      <c r="X718" s="34">
        <f t="shared" si="33"/>
        <v>813</v>
      </c>
      <c r="Y718" s="36">
        <f t="shared" si="34"/>
        <v>635</v>
      </c>
      <c r="Z718" s="37">
        <f t="shared" ref="Z718:AA718" si="2902">L718</f>
        <v>302</v>
      </c>
      <c r="AA718" s="38">
        <f t="shared" si="2902"/>
        <v>178</v>
      </c>
      <c r="AB718" s="39">
        <f t="shared" si="36"/>
        <v>0</v>
      </c>
      <c r="AC718" s="35">
        <f t="shared" si="37"/>
        <v>1</v>
      </c>
      <c r="AD718" s="35">
        <f t="shared" si="38"/>
        <v>0.6776947705</v>
      </c>
      <c r="AE718" s="50">
        <f t="shared" ref="AE718:AF718" si="2903">O718</f>
        <v>0.4181117534</v>
      </c>
      <c r="AF718" s="50">
        <f t="shared" si="2903"/>
        <v>0.3314711359</v>
      </c>
      <c r="AG718" s="52">
        <f t="shared" si="40"/>
        <v>1</v>
      </c>
      <c r="AH718" s="42">
        <v>141.0</v>
      </c>
      <c r="AI718" s="42">
        <v>139.0</v>
      </c>
      <c r="AJ718" s="42">
        <v>34.0</v>
      </c>
      <c r="AK718" s="42">
        <v>37.0</v>
      </c>
      <c r="AL718" s="42">
        <v>0.4788732394366197</v>
      </c>
      <c r="AM718" s="42">
        <v>0.5035714285714286</v>
      </c>
      <c r="AN718" s="42">
        <v>0.35944700460829493</v>
      </c>
      <c r="AO718" s="42">
        <v>0.37777777777777777</v>
      </c>
      <c r="AP718" s="42">
        <v>0.0</v>
      </c>
      <c r="AQ718" s="35">
        <f t="shared" si="41"/>
        <v>0.4788732394</v>
      </c>
      <c r="AR718" s="35">
        <f t="shared" si="42"/>
        <v>0.5035714286</v>
      </c>
      <c r="AS718" s="30">
        <f t="shared" si="43"/>
        <v>0.5215565218</v>
      </c>
      <c r="AT718" s="30">
        <f t="shared" si="44"/>
        <v>0.2203234733</v>
      </c>
      <c r="AU718" s="30">
        <f t="shared" si="45"/>
        <v>-0.01798509322</v>
      </c>
      <c r="AV718" s="41">
        <f t="shared" si="46"/>
        <v>0.3541874103</v>
      </c>
      <c r="AW718" s="42">
        <f t="shared" si="47"/>
        <v>0.3727344982</v>
      </c>
      <c r="AX718" s="42">
        <f t="shared" si="48"/>
        <v>0.3453900251</v>
      </c>
      <c r="AY718" s="36">
        <f t="shared" si="49"/>
        <v>73</v>
      </c>
      <c r="AZ718" s="37">
        <f t="shared" si="50"/>
        <v>139</v>
      </c>
      <c r="BA718" s="38">
        <f t="shared" si="51"/>
        <v>34</v>
      </c>
      <c r="BB718" s="39">
        <f t="shared" si="52"/>
        <v>37</v>
      </c>
      <c r="BC718" s="43"/>
      <c r="BD718" s="43"/>
      <c r="BE718" s="43">
        <f t="shared" si="53"/>
        <v>1</v>
      </c>
      <c r="BF718" s="43">
        <f t="shared" ref="BF718:BK718" si="2904">POWER($AQ718,BF$3)</f>
        <v>0.4788732394</v>
      </c>
      <c r="BG718" s="43">
        <f t="shared" si="2904"/>
        <v>0.2293195794</v>
      </c>
      <c r="BH718" s="43">
        <f t="shared" si="2904"/>
        <v>0.1098150099</v>
      </c>
      <c r="BI718" s="43">
        <f t="shared" si="2904"/>
        <v>0.05258746952</v>
      </c>
      <c r="BJ718" s="43">
        <f t="shared" si="2904"/>
        <v>0.02518273188</v>
      </c>
      <c r="BK718" s="43">
        <f t="shared" si="2904"/>
        <v>0.01205933639</v>
      </c>
      <c r="BL718" s="43">
        <f t="shared" ref="BL718:BO718" si="2905">$AR718*BE718</f>
        <v>0.5035714286</v>
      </c>
      <c r="BM718" s="43">
        <f t="shared" si="2905"/>
        <v>0.2411468813</v>
      </c>
      <c r="BN718" s="43">
        <f t="shared" si="2905"/>
        <v>0.1154787882</v>
      </c>
      <c r="BO718" s="43">
        <f t="shared" si="2905"/>
        <v>0.0552997014</v>
      </c>
      <c r="BP718" s="43"/>
      <c r="BQ718" s="43"/>
      <c r="BR718" s="43"/>
      <c r="BS718" s="43"/>
      <c r="BT718" s="43"/>
      <c r="BU718" s="43"/>
      <c r="BV718" s="43"/>
      <c r="BW718" s="43"/>
      <c r="BX718" s="43"/>
    </row>
    <row r="719">
      <c r="A719" s="30"/>
      <c r="B719" s="30"/>
      <c r="C719" s="44">
        <f t="shared" si="56"/>
        <v>715</v>
      </c>
      <c r="D719" s="32">
        <f t="shared" si="14"/>
        <v>567</v>
      </c>
      <c r="E719" s="32">
        <f t="shared" si="15"/>
        <v>567</v>
      </c>
      <c r="F719" s="33">
        <f t="shared" si="16"/>
        <v>325</v>
      </c>
      <c r="G719" s="30">
        <f t="shared" si="17"/>
        <v>189</v>
      </c>
      <c r="H719" s="34">
        <f t="shared" si="18"/>
        <v>136</v>
      </c>
      <c r="I719" s="35">
        <f t="shared" si="19"/>
        <v>0.4682565762</v>
      </c>
      <c r="J719" s="35">
        <f t="shared" si="20"/>
        <v>0.4854169764</v>
      </c>
      <c r="K719" s="36">
        <f t="shared" si="21"/>
        <v>89</v>
      </c>
      <c r="L719" s="37">
        <f t="shared" si="22"/>
        <v>100</v>
      </c>
      <c r="M719" s="38">
        <f t="shared" si="23"/>
        <v>66</v>
      </c>
      <c r="N719" s="39">
        <f t="shared" si="24"/>
        <v>70</v>
      </c>
      <c r="O719" s="35">
        <f t="shared" si="25"/>
        <v>0.4708994709</v>
      </c>
      <c r="P719" s="35">
        <f t="shared" si="26"/>
        <v>0.4852941176</v>
      </c>
      <c r="Q719" s="40">
        <f t="shared" si="27"/>
        <v>0.4769230769</v>
      </c>
      <c r="R719" s="35">
        <f t="shared" si="28"/>
        <v>0.3975903614</v>
      </c>
      <c r="S719" s="10">
        <f t="shared" si="57"/>
        <v>0.7871939671</v>
      </c>
      <c r="T719" s="10">
        <f t="shared" si="29"/>
        <v>1.026409229</v>
      </c>
      <c r="U719" s="10">
        <f t="shared" si="30"/>
        <v>1</v>
      </c>
      <c r="V719" s="30">
        <f t="shared" si="31"/>
        <v>325</v>
      </c>
      <c r="W719" s="30">
        <f t="shared" si="32"/>
        <v>155</v>
      </c>
      <c r="X719" s="34">
        <f t="shared" si="33"/>
        <v>256</v>
      </c>
      <c r="Y719" s="36">
        <f t="shared" si="34"/>
        <v>190</v>
      </c>
      <c r="Z719" s="37">
        <f t="shared" ref="Z719:AA719" si="2906">L719</f>
        <v>100</v>
      </c>
      <c r="AA719" s="38">
        <f t="shared" si="2906"/>
        <v>66</v>
      </c>
      <c r="AB719" s="39">
        <f t="shared" si="36"/>
        <v>0</v>
      </c>
      <c r="AC719" s="35">
        <f t="shared" si="37"/>
        <v>1</v>
      </c>
      <c r="AD719" s="35">
        <f t="shared" si="38"/>
        <v>0.6551724138</v>
      </c>
      <c r="AE719" s="50">
        <f t="shared" ref="AE719:AF719" si="2907">O719</f>
        <v>0.4708994709</v>
      </c>
      <c r="AF719" s="50">
        <f t="shared" si="2907"/>
        <v>0.4852941176</v>
      </c>
      <c r="AG719" s="52">
        <f t="shared" si="40"/>
        <v>1</v>
      </c>
      <c r="AH719" s="42">
        <v>500.0</v>
      </c>
      <c r="AI719" s="42">
        <v>434.0</v>
      </c>
      <c r="AJ719" s="42">
        <v>88.0</v>
      </c>
      <c r="AK719" s="42">
        <v>109.0</v>
      </c>
      <c r="AL719" s="42">
        <v>0.4467005076142132</v>
      </c>
      <c r="AM719" s="42">
        <v>0.5353319057815846</v>
      </c>
      <c r="AN719" s="42">
        <v>0.449936628643853</v>
      </c>
      <c r="AO719" s="42">
        <v>0.37446808510638296</v>
      </c>
      <c r="AP719" s="42">
        <v>0.0</v>
      </c>
      <c r="AQ719" s="35">
        <f t="shared" si="41"/>
        <v>0.4467005076</v>
      </c>
      <c r="AR719" s="35">
        <f t="shared" si="42"/>
        <v>0.5353319058</v>
      </c>
      <c r="AS719" s="30">
        <f t="shared" si="43"/>
        <v>0.5095127835</v>
      </c>
      <c r="AT719" s="30">
        <f t="shared" si="44"/>
        <v>0.2082797351</v>
      </c>
      <c r="AU719" s="30">
        <f t="shared" si="45"/>
        <v>0.02581912225</v>
      </c>
      <c r="AV719" s="41">
        <f t="shared" si="46"/>
        <v>0.3491028708</v>
      </c>
      <c r="AW719" s="42">
        <f t="shared" si="47"/>
        <v>0.348512404</v>
      </c>
      <c r="AX719" s="42">
        <f t="shared" si="48"/>
        <v>0.3877677076</v>
      </c>
      <c r="AY719" s="36">
        <f t="shared" si="49"/>
        <v>275</v>
      </c>
      <c r="AZ719" s="37">
        <f t="shared" si="50"/>
        <v>434</v>
      </c>
      <c r="BA719" s="38">
        <f t="shared" si="51"/>
        <v>88</v>
      </c>
      <c r="BB719" s="39">
        <f t="shared" si="52"/>
        <v>109</v>
      </c>
      <c r="BC719" s="43"/>
      <c r="BD719" s="43"/>
      <c r="BE719" s="43">
        <f t="shared" si="53"/>
        <v>1</v>
      </c>
      <c r="BF719" s="43">
        <f t="shared" ref="BF719:BK719" si="2908">POWER($AQ719,BF$3)</f>
        <v>0.4467005076</v>
      </c>
      <c r="BG719" s="43">
        <f t="shared" si="2908"/>
        <v>0.1995413435</v>
      </c>
      <c r="BH719" s="43">
        <f t="shared" si="2908"/>
        <v>0.08913521943</v>
      </c>
      <c r="BI719" s="43">
        <f t="shared" si="2908"/>
        <v>0.03981674777</v>
      </c>
      <c r="BJ719" s="43">
        <f t="shared" si="2908"/>
        <v>0.01778616144</v>
      </c>
      <c r="BK719" s="43">
        <f t="shared" si="2908"/>
        <v>0.007945087343</v>
      </c>
      <c r="BL719" s="43">
        <f t="shared" ref="BL719:BO719" si="2909">$AR719*BE719</f>
        <v>0.5353319058</v>
      </c>
      <c r="BM719" s="43">
        <f t="shared" si="2909"/>
        <v>0.2391330341</v>
      </c>
      <c r="BN719" s="43">
        <f t="shared" si="2909"/>
        <v>0.1068208477</v>
      </c>
      <c r="BO719" s="43">
        <f t="shared" si="2909"/>
        <v>0.04771692689</v>
      </c>
      <c r="BP719" s="43"/>
      <c r="BQ719" s="43"/>
      <c r="BR719" s="43"/>
      <c r="BS719" s="43"/>
      <c r="BT719" s="43"/>
      <c r="BU719" s="43"/>
      <c r="BV719" s="43"/>
      <c r="BW719" s="43"/>
      <c r="BX719" s="43"/>
    </row>
    <row r="720">
      <c r="A720" s="30"/>
      <c r="B720" s="30"/>
      <c r="C720" s="44">
        <f t="shared" si="56"/>
        <v>716</v>
      </c>
      <c r="D720" s="32">
        <f t="shared" si="14"/>
        <v>3108</v>
      </c>
      <c r="E720" s="32">
        <f t="shared" si="15"/>
        <v>3108</v>
      </c>
      <c r="F720" s="33">
        <f t="shared" si="16"/>
        <v>1290</v>
      </c>
      <c r="G720" s="30">
        <f t="shared" si="17"/>
        <v>1016</v>
      </c>
      <c r="H720" s="34">
        <f t="shared" si="18"/>
        <v>274</v>
      </c>
      <c r="I720" s="35">
        <f t="shared" si="19"/>
        <v>0.405498964</v>
      </c>
      <c r="J720" s="35">
        <f t="shared" si="20"/>
        <v>0.4716500972</v>
      </c>
      <c r="K720" s="36">
        <f t="shared" si="21"/>
        <v>412</v>
      </c>
      <c r="L720" s="37">
        <f t="shared" si="22"/>
        <v>604</v>
      </c>
      <c r="M720" s="38">
        <f t="shared" si="23"/>
        <v>129</v>
      </c>
      <c r="N720" s="39">
        <f t="shared" si="24"/>
        <v>145</v>
      </c>
      <c r="O720" s="35">
        <f t="shared" si="25"/>
        <v>0.405511811</v>
      </c>
      <c r="P720" s="35">
        <f t="shared" si="26"/>
        <v>0.4708029197</v>
      </c>
      <c r="Q720" s="40">
        <f t="shared" si="27"/>
        <v>0.419379845</v>
      </c>
      <c r="R720" s="35">
        <f t="shared" si="28"/>
        <v>0.1759890859</v>
      </c>
      <c r="S720" s="10">
        <f t="shared" si="57"/>
        <v>0.5121850141</v>
      </c>
      <c r="T720" s="10">
        <f t="shared" si="29"/>
        <v>0.7136215761</v>
      </c>
      <c r="U720" s="10">
        <f t="shared" si="30"/>
        <v>0.7136215761</v>
      </c>
      <c r="V720" s="30">
        <f t="shared" si="31"/>
        <v>1290</v>
      </c>
      <c r="W720" s="30">
        <f t="shared" si="32"/>
        <v>541</v>
      </c>
      <c r="X720" s="34">
        <f t="shared" si="33"/>
        <v>661</v>
      </c>
      <c r="Y720" s="36">
        <f t="shared" si="34"/>
        <v>532</v>
      </c>
      <c r="Z720" s="37">
        <f t="shared" ref="Z720:AA720" si="2910">L720</f>
        <v>604</v>
      </c>
      <c r="AA720" s="38">
        <f t="shared" si="2910"/>
        <v>129</v>
      </c>
      <c r="AB720" s="39">
        <f t="shared" si="36"/>
        <v>213</v>
      </c>
      <c r="AC720" s="35">
        <f t="shared" si="37"/>
        <v>0.3771929825</v>
      </c>
      <c r="AD720" s="35">
        <f t="shared" si="38"/>
        <v>0.4683098592</v>
      </c>
      <c r="AE720" s="50">
        <f t="shared" ref="AE720:AF720" si="2911">O720</f>
        <v>0.405511811</v>
      </c>
      <c r="AF720" s="50">
        <f t="shared" si="2911"/>
        <v>0.4708029197</v>
      </c>
      <c r="AG720" s="52">
        <f t="shared" si="40"/>
        <v>0</v>
      </c>
      <c r="AH720" s="42">
        <v>461.0</v>
      </c>
      <c r="AI720" s="42">
        <v>572.0</v>
      </c>
      <c r="AJ720" s="42">
        <v>46.0</v>
      </c>
      <c r="AK720" s="42">
        <v>183.0</v>
      </c>
      <c r="AL720" s="42">
        <v>0.20087336244541484</v>
      </c>
      <c r="AM720" s="42">
        <v>0.4462729912875121</v>
      </c>
      <c r="AN720" s="42">
        <v>0.40292275574112735</v>
      </c>
      <c r="AO720" s="42">
        <v>0.41818181818181815</v>
      </c>
      <c r="AP720" s="42">
        <v>0.0</v>
      </c>
      <c r="AQ720" s="35">
        <f t="shared" si="41"/>
        <v>0.2008733624</v>
      </c>
      <c r="AR720" s="35">
        <f t="shared" si="42"/>
        <v>0.4462729913</v>
      </c>
      <c r="AS720" s="30">
        <f t="shared" si="43"/>
        <v>0.4038609905</v>
      </c>
      <c r="AT720" s="30">
        <f t="shared" si="44"/>
        <v>0.102627942</v>
      </c>
      <c r="AU720" s="30">
        <f t="shared" si="45"/>
        <v>0.04241200078</v>
      </c>
      <c r="AV720" s="41">
        <f t="shared" si="46"/>
        <v>0.313061753</v>
      </c>
      <c r="AW720" s="42">
        <f t="shared" si="47"/>
        <v>0.159503295</v>
      </c>
      <c r="AX720" s="42">
        <f t="shared" si="48"/>
        <v>0.2239863533</v>
      </c>
      <c r="AY720" s="36">
        <f t="shared" si="49"/>
        <v>165</v>
      </c>
      <c r="AZ720" s="37">
        <f t="shared" si="50"/>
        <v>572</v>
      </c>
      <c r="BA720" s="38">
        <f t="shared" si="51"/>
        <v>46</v>
      </c>
      <c r="BB720" s="39">
        <f t="shared" si="52"/>
        <v>183</v>
      </c>
      <c r="BC720" s="43"/>
      <c r="BD720" s="43"/>
      <c r="BE720" s="43">
        <f t="shared" si="53"/>
        <v>1</v>
      </c>
      <c r="BF720" s="43">
        <f t="shared" ref="BF720:BK720" si="2912">POWER($AQ720,BF$3)</f>
        <v>0.2008733624</v>
      </c>
      <c r="BG720" s="43">
        <f t="shared" si="2912"/>
        <v>0.04035010774</v>
      </c>
      <c r="BH720" s="43">
        <f t="shared" si="2912"/>
        <v>0.008105261817</v>
      </c>
      <c r="BI720" s="43">
        <f t="shared" si="2912"/>
        <v>0.001628131195</v>
      </c>
      <c r="BJ720" s="43">
        <f t="shared" si="2912"/>
        <v>0.0003270481876</v>
      </c>
      <c r="BK720" s="43">
        <f t="shared" si="2912"/>
        <v>0.00006569526912</v>
      </c>
      <c r="BL720" s="43">
        <f t="shared" ref="BL720:BO720" si="2913">$AR720*BE720</f>
        <v>0.4462729913</v>
      </c>
      <c r="BM720" s="43">
        <f t="shared" si="2913"/>
        <v>0.08964435633</v>
      </c>
      <c r="BN720" s="43">
        <f t="shared" si="2913"/>
        <v>0.01800716328</v>
      </c>
      <c r="BO720" s="43">
        <f t="shared" si="2913"/>
        <v>0.003617159436</v>
      </c>
      <c r="BP720" s="43"/>
      <c r="BQ720" s="43"/>
      <c r="BR720" s="43"/>
      <c r="BS720" s="43"/>
      <c r="BT720" s="43"/>
      <c r="BU720" s="43"/>
      <c r="BV720" s="43"/>
      <c r="BW720" s="43"/>
      <c r="BX720" s="43"/>
    </row>
    <row r="721">
      <c r="A721" s="30"/>
      <c r="B721" s="30"/>
      <c r="C721" s="44">
        <f t="shared" si="56"/>
        <v>717</v>
      </c>
      <c r="D721" s="32">
        <f t="shared" si="14"/>
        <v>1636</v>
      </c>
      <c r="E721" s="32">
        <f t="shared" si="15"/>
        <v>1636</v>
      </c>
      <c r="F721" s="33">
        <f t="shared" si="16"/>
        <v>922</v>
      </c>
      <c r="G721" s="30">
        <f t="shared" si="17"/>
        <v>701</v>
      </c>
      <c r="H721" s="34">
        <f t="shared" si="18"/>
        <v>221</v>
      </c>
      <c r="I721" s="35">
        <f t="shared" si="19"/>
        <v>0.2167496091</v>
      </c>
      <c r="J721" s="35">
        <f t="shared" si="20"/>
        <v>0.2700187836</v>
      </c>
      <c r="K721" s="36">
        <f t="shared" si="21"/>
        <v>152</v>
      </c>
      <c r="L721" s="37">
        <f t="shared" si="22"/>
        <v>549</v>
      </c>
      <c r="M721" s="38">
        <f t="shared" si="23"/>
        <v>60</v>
      </c>
      <c r="N721" s="39">
        <f t="shared" si="24"/>
        <v>161</v>
      </c>
      <c r="O721" s="35">
        <f t="shared" si="25"/>
        <v>0.2168330956</v>
      </c>
      <c r="P721" s="35">
        <f t="shared" si="26"/>
        <v>0.2714932127</v>
      </c>
      <c r="Q721" s="40">
        <f t="shared" si="27"/>
        <v>0.2299349241</v>
      </c>
      <c r="R721" s="35">
        <f t="shared" si="28"/>
        <v>0.09852216749</v>
      </c>
      <c r="S721" s="10">
        <f t="shared" si="57"/>
        <v>0.3676253046</v>
      </c>
      <c r="T721" s="10">
        <f t="shared" si="29"/>
        <v>0.5248965261</v>
      </c>
      <c r="U721" s="10">
        <f t="shared" si="30"/>
        <v>0.5248965261</v>
      </c>
      <c r="V721" s="30">
        <f t="shared" si="31"/>
        <v>922</v>
      </c>
      <c r="W721" s="30">
        <f t="shared" si="32"/>
        <v>212</v>
      </c>
      <c r="X721" s="34">
        <f t="shared" si="33"/>
        <v>339</v>
      </c>
      <c r="Y721" s="36">
        <f t="shared" si="34"/>
        <v>279</v>
      </c>
      <c r="Z721" s="37">
        <f t="shared" ref="Z721:AA721" si="2914">L721</f>
        <v>549</v>
      </c>
      <c r="AA721" s="38">
        <f t="shared" si="2914"/>
        <v>60</v>
      </c>
      <c r="AB721" s="39">
        <f t="shared" si="36"/>
        <v>253</v>
      </c>
      <c r="AC721" s="35">
        <f t="shared" si="37"/>
        <v>0.1916932907</v>
      </c>
      <c r="AD721" s="35">
        <f t="shared" si="38"/>
        <v>0.3369565217</v>
      </c>
      <c r="AE721" s="50">
        <f t="shared" ref="AE721:AF721" si="2915">O721</f>
        <v>0.2168330956</v>
      </c>
      <c r="AF721" s="50">
        <f t="shared" si="2915"/>
        <v>0.2714932127</v>
      </c>
      <c r="AG721" s="52">
        <f t="shared" si="40"/>
        <v>0</v>
      </c>
      <c r="AH721" s="42">
        <v>509.0</v>
      </c>
      <c r="AI721" s="42">
        <v>306.0</v>
      </c>
      <c r="AJ721" s="42">
        <v>276.0</v>
      </c>
      <c r="AK721" s="42">
        <v>139.0</v>
      </c>
      <c r="AL721" s="42">
        <v>0.6650602409638554</v>
      </c>
      <c r="AM721" s="42">
        <v>0.6245398773006134</v>
      </c>
      <c r="AN721" s="42">
        <v>0.5398496240601504</v>
      </c>
      <c r="AO721" s="42">
        <v>0.5433070866141733</v>
      </c>
      <c r="AP721" s="42">
        <v>0.0</v>
      </c>
      <c r="AQ721" s="35">
        <f t="shared" si="41"/>
        <v>0.665060241</v>
      </c>
      <c r="AR721" s="35">
        <f t="shared" si="42"/>
        <v>0.6245398773</v>
      </c>
      <c r="AS721" s="30">
        <f t="shared" si="43"/>
        <v>0.5824468637</v>
      </c>
      <c r="AT721" s="30">
        <f t="shared" si="44"/>
        <v>0.2812138152</v>
      </c>
      <c r="AU721" s="30">
        <f t="shared" si="45"/>
        <v>0.04209301362</v>
      </c>
      <c r="AV721" s="41">
        <f t="shared" si="46"/>
        <v>0.385358805</v>
      </c>
      <c r="AW721" s="42">
        <f t="shared" si="47"/>
        <v>0.5105812051</v>
      </c>
      <c r="AX721" s="42">
        <f t="shared" si="48"/>
        <v>0.5745792764</v>
      </c>
      <c r="AY721" s="36">
        <f t="shared" si="49"/>
        <v>413</v>
      </c>
      <c r="AZ721" s="37">
        <f t="shared" si="50"/>
        <v>306</v>
      </c>
      <c r="BA721" s="38">
        <f t="shared" si="51"/>
        <v>276</v>
      </c>
      <c r="BB721" s="39">
        <f t="shared" si="52"/>
        <v>139</v>
      </c>
      <c r="BC721" s="43"/>
      <c r="BD721" s="43"/>
      <c r="BE721" s="43">
        <f t="shared" si="53"/>
        <v>1</v>
      </c>
      <c r="BF721" s="43">
        <f t="shared" ref="BF721:BK721" si="2916">POWER($AQ721,BF$3)</f>
        <v>0.665060241</v>
      </c>
      <c r="BG721" s="43">
        <f t="shared" si="2916"/>
        <v>0.4423051241</v>
      </c>
      <c r="BH721" s="43">
        <f t="shared" si="2916"/>
        <v>0.2941595524</v>
      </c>
      <c r="BI721" s="43">
        <f t="shared" si="2916"/>
        <v>0.1956338228</v>
      </c>
      <c r="BJ721" s="43">
        <f t="shared" si="2916"/>
        <v>0.1301082773</v>
      </c>
      <c r="BK721" s="43">
        <f t="shared" si="2916"/>
        <v>0.08652984228</v>
      </c>
      <c r="BL721" s="43">
        <f t="shared" ref="BL721:BO721" si="2917">$AR721*BE721</f>
        <v>0.6245398773</v>
      </c>
      <c r="BM721" s="43">
        <f t="shared" si="2917"/>
        <v>0.4153566413</v>
      </c>
      <c r="BN721" s="43">
        <f t="shared" si="2917"/>
        <v>0.2762371879</v>
      </c>
      <c r="BO721" s="43">
        <f t="shared" si="2917"/>
        <v>0.1837143708</v>
      </c>
      <c r="BP721" s="43"/>
      <c r="BQ721" s="43"/>
      <c r="BR721" s="43"/>
      <c r="BS721" s="43"/>
      <c r="BT721" s="43"/>
      <c r="BU721" s="43"/>
      <c r="BV721" s="43"/>
      <c r="BW721" s="43"/>
      <c r="BX721" s="43"/>
    </row>
    <row r="722">
      <c r="A722" s="30"/>
      <c r="B722" s="30"/>
      <c r="C722" s="44">
        <f t="shared" si="56"/>
        <v>718</v>
      </c>
      <c r="D722" s="32">
        <f t="shared" si="14"/>
        <v>817</v>
      </c>
      <c r="E722" s="32">
        <f t="shared" si="15"/>
        <v>817</v>
      </c>
      <c r="F722" s="33">
        <f t="shared" si="16"/>
        <v>401</v>
      </c>
      <c r="G722" s="30">
        <f t="shared" si="17"/>
        <v>301</v>
      </c>
      <c r="H722" s="34">
        <f t="shared" si="18"/>
        <v>100</v>
      </c>
      <c r="I722" s="35">
        <f t="shared" si="19"/>
        <v>0.3556837852</v>
      </c>
      <c r="J722" s="35">
        <f t="shared" si="20"/>
        <v>0.3152923509</v>
      </c>
      <c r="K722" s="36">
        <f t="shared" si="21"/>
        <v>107</v>
      </c>
      <c r="L722" s="37">
        <f t="shared" si="22"/>
        <v>194</v>
      </c>
      <c r="M722" s="38">
        <f t="shared" si="23"/>
        <v>32</v>
      </c>
      <c r="N722" s="39">
        <f t="shared" si="24"/>
        <v>68</v>
      </c>
      <c r="O722" s="35">
        <f t="shared" si="25"/>
        <v>0.3554817276</v>
      </c>
      <c r="P722" s="35">
        <f t="shared" si="26"/>
        <v>0.32</v>
      </c>
      <c r="Q722" s="40">
        <f t="shared" si="27"/>
        <v>0.3466334165</v>
      </c>
      <c r="R722" s="35">
        <f t="shared" si="28"/>
        <v>0.1415929204</v>
      </c>
      <c r="S722" s="10">
        <f t="shared" si="57"/>
        <v>0.5750106605</v>
      </c>
      <c r="T722" s="10">
        <f t="shared" si="29"/>
        <v>0.8380415586</v>
      </c>
      <c r="U722" s="10">
        <f t="shared" si="30"/>
        <v>0.8380415586</v>
      </c>
      <c r="V722" s="30">
        <f t="shared" si="31"/>
        <v>401</v>
      </c>
      <c r="W722" s="30">
        <f t="shared" si="32"/>
        <v>139</v>
      </c>
      <c r="X722" s="34">
        <f t="shared" si="33"/>
        <v>231</v>
      </c>
      <c r="Y722" s="36">
        <f t="shared" si="34"/>
        <v>199</v>
      </c>
      <c r="Z722" s="37">
        <f t="shared" ref="Z722:AA722" si="2918">L722</f>
        <v>194</v>
      </c>
      <c r="AA722" s="38">
        <f t="shared" si="2918"/>
        <v>32</v>
      </c>
      <c r="AB722" s="39">
        <f t="shared" si="36"/>
        <v>38</v>
      </c>
      <c r="AC722" s="35">
        <f t="shared" si="37"/>
        <v>0.4571428571</v>
      </c>
      <c r="AD722" s="35">
        <f t="shared" si="38"/>
        <v>0.5063613232</v>
      </c>
      <c r="AE722" s="50">
        <f t="shared" ref="AE722:AF722" si="2919">O722</f>
        <v>0.3554817276</v>
      </c>
      <c r="AF722" s="50">
        <f t="shared" si="2919"/>
        <v>0.32</v>
      </c>
      <c r="AG722" s="52">
        <f t="shared" si="40"/>
        <v>0</v>
      </c>
      <c r="AH722" s="42">
        <v>275.0</v>
      </c>
      <c r="AI722" s="42">
        <v>140.0</v>
      </c>
      <c r="AJ722" s="42">
        <v>99.0</v>
      </c>
      <c r="AK722" s="42">
        <v>30.0</v>
      </c>
      <c r="AL722" s="42">
        <v>0.7674418604651163</v>
      </c>
      <c r="AM722" s="42">
        <v>0.6626506024096386</v>
      </c>
      <c r="AN722" s="42">
        <v>0.6056338028169014</v>
      </c>
      <c r="AO722" s="42">
        <v>0.592814371257485</v>
      </c>
      <c r="AP722" s="42">
        <v>0.0</v>
      </c>
      <c r="AQ722" s="35">
        <f t="shared" si="41"/>
        <v>0.7674418605</v>
      </c>
      <c r="AR722" s="35">
        <f t="shared" si="42"/>
        <v>0.6626506024</v>
      </c>
      <c r="AS722" s="30">
        <f t="shared" si="43"/>
        <v>0.6091768653</v>
      </c>
      <c r="AT722" s="30">
        <f t="shared" si="44"/>
        <v>0.3079438169</v>
      </c>
      <c r="AU722" s="30">
        <f t="shared" si="45"/>
        <v>0.05347373706</v>
      </c>
      <c r="AV722" s="41">
        <f t="shared" si="46"/>
        <v>0.4038059439</v>
      </c>
      <c r="AW722" s="42">
        <f t="shared" si="47"/>
        <v>0.5847206186</v>
      </c>
      <c r="AX722" s="42">
        <f t="shared" si="48"/>
        <v>0.6660219022</v>
      </c>
      <c r="AY722" s="36">
        <f t="shared" si="49"/>
        <v>279</v>
      </c>
      <c r="AZ722" s="37">
        <f t="shared" si="50"/>
        <v>140</v>
      </c>
      <c r="BA722" s="38">
        <f t="shared" si="51"/>
        <v>99</v>
      </c>
      <c r="BB722" s="39">
        <f t="shared" si="52"/>
        <v>30</v>
      </c>
      <c r="BC722" s="43"/>
      <c r="BD722" s="43"/>
      <c r="BE722" s="43">
        <f t="shared" si="53"/>
        <v>1</v>
      </c>
      <c r="BF722" s="43">
        <f t="shared" ref="BF722:BK722" si="2920">POWER($AQ722,BF$3)</f>
        <v>0.7674418605</v>
      </c>
      <c r="BG722" s="43">
        <f t="shared" si="2920"/>
        <v>0.5889670092</v>
      </c>
      <c r="BH722" s="43">
        <f t="shared" si="2920"/>
        <v>0.4519979373</v>
      </c>
      <c r="BI722" s="43">
        <f t="shared" si="2920"/>
        <v>0.3468821379</v>
      </c>
      <c r="BJ722" s="43">
        <f t="shared" si="2920"/>
        <v>0.2662118733</v>
      </c>
      <c r="BK722" s="43">
        <f t="shared" si="2920"/>
        <v>0.2043021353</v>
      </c>
      <c r="BL722" s="43">
        <f t="shared" ref="BL722:BO722" si="2921">$AR722*BE722</f>
        <v>0.6626506024</v>
      </c>
      <c r="BM722" s="43">
        <f t="shared" si="2921"/>
        <v>0.5085458112</v>
      </c>
      <c r="BN722" s="43">
        <f t="shared" si="2921"/>
        <v>0.3902793434</v>
      </c>
      <c r="BO722" s="43">
        <f t="shared" si="2921"/>
        <v>0.2995167054</v>
      </c>
      <c r="BP722" s="43"/>
      <c r="BQ722" s="43"/>
      <c r="BR722" s="43"/>
      <c r="BS722" s="43"/>
      <c r="BT722" s="43"/>
      <c r="BU722" s="43"/>
      <c r="BV722" s="43"/>
      <c r="BW722" s="43"/>
      <c r="BX722" s="43"/>
    </row>
    <row r="723">
      <c r="A723" s="30"/>
      <c r="B723" s="30"/>
      <c r="C723" s="44">
        <f t="shared" si="56"/>
        <v>719</v>
      </c>
      <c r="D723" s="32">
        <f t="shared" si="14"/>
        <v>876</v>
      </c>
      <c r="E723" s="32">
        <f t="shared" si="15"/>
        <v>876</v>
      </c>
      <c r="F723" s="33">
        <f t="shared" si="16"/>
        <v>396</v>
      </c>
      <c r="G723" s="30">
        <f t="shared" si="17"/>
        <v>347</v>
      </c>
      <c r="H723" s="34">
        <f t="shared" si="18"/>
        <v>49</v>
      </c>
      <c r="I723" s="35">
        <f t="shared" si="19"/>
        <v>0.3552847742</v>
      </c>
      <c r="J723" s="35">
        <f t="shared" si="20"/>
        <v>0.2910502717</v>
      </c>
      <c r="K723" s="36">
        <f t="shared" si="21"/>
        <v>123</v>
      </c>
      <c r="L723" s="37">
        <f t="shared" si="22"/>
        <v>224</v>
      </c>
      <c r="M723" s="38">
        <f t="shared" si="23"/>
        <v>14</v>
      </c>
      <c r="N723" s="39">
        <f t="shared" si="24"/>
        <v>35</v>
      </c>
      <c r="O723" s="35">
        <f t="shared" si="25"/>
        <v>0.3544668588</v>
      </c>
      <c r="P723" s="35">
        <f t="shared" si="26"/>
        <v>0.2857142857</v>
      </c>
      <c r="Q723" s="40">
        <f t="shared" si="27"/>
        <v>0.345959596</v>
      </c>
      <c r="R723" s="35">
        <f t="shared" si="28"/>
        <v>0.05882352941</v>
      </c>
      <c r="S723" s="10">
        <f t="shared" si="57"/>
        <v>0.5243351018</v>
      </c>
      <c r="T723" s="10">
        <f t="shared" si="29"/>
        <v>0.8065281321</v>
      </c>
      <c r="U723" s="10">
        <f t="shared" si="30"/>
        <v>0.8065281321</v>
      </c>
      <c r="V723" s="30">
        <f t="shared" si="31"/>
        <v>396</v>
      </c>
      <c r="W723" s="30">
        <f t="shared" si="32"/>
        <v>137</v>
      </c>
      <c r="X723" s="34">
        <f t="shared" si="33"/>
        <v>208</v>
      </c>
      <c r="Y723" s="36">
        <f t="shared" si="34"/>
        <v>194</v>
      </c>
      <c r="Z723" s="37">
        <f t="shared" ref="Z723:AA723" si="2922">L723</f>
        <v>224</v>
      </c>
      <c r="AA723" s="38">
        <f t="shared" si="2922"/>
        <v>14</v>
      </c>
      <c r="AB723" s="39">
        <f t="shared" si="36"/>
        <v>47</v>
      </c>
      <c r="AC723" s="35">
        <f t="shared" si="37"/>
        <v>0.2295081967</v>
      </c>
      <c r="AD723" s="35">
        <f t="shared" si="38"/>
        <v>0.4641148325</v>
      </c>
      <c r="AE723" s="50">
        <f t="shared" ref="AE723:AF723" si="2923">O723</f>
        <v>0.3544668588</v>
      </c>
      <c r="AF723" s="50">
        <f t="shared" si="2923"/>
        <v>0.2857142857</v>
      </c>
      <c r="AG723" s="52">
        <f t="shared" si="40"/>
        <v>0</v>
      </c>
      <c r="AH723" s="42">
        <v>331.0</v>
      </c>
      <c r="AI723" s="42">
        <v>218.0</v>
      </c>
      <c r="AJ723" s="42">
        <v>115.0</v>
      </c>
      <c r="AK723" s="42">
        <v>12.0</v>
      </c>
      <c r="AL723" s="42">
        <v>0.905511811023622</v>
      </c>
      <c r="AM723" s="42">
        <v>0.6029143897996357</v>
      </c>
      <c r="AN723" s="42">
        <v>0.39444444444444443</v>
      </c>
      <c r="AO723" s="42">
        <v>0.4581673306772908</v>
      </c>
      <c r="AP723" s="42">
        <v>0.0</v>
      </c>
      <c r="AQ723" s="35">
        <f t="shared" si="41"/>
        <v>0.905511811</v>
      </c>
      <c r="AR723" s="35">
        <f t="shared" si="42"/>
        <v>0.6029143898</v>
      </c>
      <c r="AS723" s="30">
        <f t="shared" si="43"/>
        <v>0.6371101199</v>
      </c>
      <c r="AT723" s="30">
        <f t="shared" si="44"/>
        <v>0.3358770714</v>
      </c>
      <c r="AU723" s="30">
        <f t="shared" si="45"/>
        <v>-0.03419573008</v>
      </c>
      <c r="AV723" s="41">
        <f t="shared" si="46"/>
        <v>0.4302047734</v>
      </c>
      <c r="AW723" s="42">
        <f t="shared" si="47"/>
        <v>0.6829220479</v>
      </c>
      <c r="AX723" s="42">
        <f t="shared" si="48"/>
        <v>0.630930979</v>
      </c>
      <c r="AY723" s="36">
        <f t="shared" si="49"/>
        <v>373</v>
      </c>
      <c r="AZ723" s="37">
        <f t="shared" si="50"/>
        <v>218</v>
      </c>
      <c r="BA723" s="38">
        <f t="shared" si="51"/>
        <v>115</v>
      </c>
      <c r="BB723" s="39">
        <f t="shared" si="52"/>
        <v>12</v>
      </c>
      <c r="BC723" s="43"/>
      <c r="BD723" s="43"/>
      <c r="BE723" s="43">
        <f t="shared" si="53"/>
        <v>1</v>
      </c>
      <c r="BF723" s="43">
        <f t="shared" ref="BF723:BK723" si="2924">POWER($AQ723,BF$3)</f>
        <v>0.905511811</v>
      </c>
      <c r="BG723" s="43">
        <f t="shared" si="2924"/>
        <v>0.8199516399</v>
      </c>
      <c r="BH723" s="43">
        <f t="shared" si="2924"/>
        <v>0.7424758944</v>
      </c>
      <c r="BI723" s="43">
        <f t="shared" si="2924"/>
        <v>0.6723206918</v>
      </c>
      <c r="BJ723" s="43">
        <f t="shared" si="2924"/>
        <v>0.6087943272</v>
      </c>
      <c r="BK723" s="43">
        <f t="shared" si="2924"/>
        <v>0.5512704538</v>
      </c>
      <c r="BL723" s="43">
        <f t="shared" ref="BL723:BO723" si="2925">$AR723*BE723</f>
        <v>0.6029143898</v>
      </c>
      <c r="BM723" s="43">
        <f t="shared" si="2925"/>
        <v>0.545946101</v>
      </c>
      <c r="BN723" s="43">
        <f t="shared" si="2925"/>
        <v>0.4943606426</v>
      </c>
      <c r="BO723" s="43">
        <f t="shared" si="2925"/>
        <v>0.4476494008</v>
      </c>
      <c r="BP723" s="43"/>
      <c r="BQ723" s="43"/>
      <c r="BR723" s="43"/>
      <c r="BS723" s="43"/>
      <c r="BT723" s="43"/>
      <c r="BU723" s="43"/>
      <c r="BV723" s="43"/>
      <c r="BW723" s="43"/>
      <c r="BX723" s="43"/>
    </row>
    <row r="724">
      <c r="A724" s="30"/>
      <c r="B724" s="30"/>
      <c r="C724" s="44">
        <f t="shared" si="56"/>
        <v>720</v>
      </c>
      <c r="D724" s="32">
        <f t="shared" si="14"/>
        <v>2072</v>
      </c>
      <c r="E724" s="32">
        <f t="shared" si="15"/>
        <v>2072</v>
      </c>
      <c r="F724" s="33">
        <f t="shared" si="16"/>
        <v>1380</v>
      </c>
      <c r="G724" s="30">
        <f t="shared" si="17"/>
        <v>908</v>
      </c>
      <c r="H724" s="34">
        <f t="shared" si="18"/>
        <v>472</v>
      </c>
      <c r="I724" s="35">
        <f t="shared" si="19"/>
        <v>0.3709360514</v>
      </c>
      <c r="J724" s="35">
        <f t="shared" si="20"/>
        <v>0.3575631167</v>
      </c>
      <c r="K724" s="36">
        <f t="shared" si="21"/>
        <v>337</v>
      </c>
      <c r="L724" s="37">
        <f t="shared" si="22"/>
        <v>571</v>
      </c>
      <c r="M724" s="38">
        <f t="shared" si="23"/>
        <v>169</v>
      </c>
      <c r="N724" s="39">
        <f t="shared" si="24"/>
        <v>303</v>
      </c>
      <c r="O724" s="35">
        <f t="shared" si="25"/>
        <v>0.3711453744</v>
      </c>
      <c r="P724" s="35">
        <f t="shared" si="26"/>
        <v>0.3580508475</v>
      </c>
      <c r="Q724" s="40">
        <f t="shared" si="27"/>
        <v>0.3666666667</v>
      </c>
      <c r="R724" s="35">
        <f t="shared" si="28"/>
        <v>0.2283783784</v>
      </c>
      <c r="S724" s="10">
        <f t="shared" si="57"/>
        <v>0.861392221</v>
      </c>
      <c r="T724" s="10">
        <f t="shared" si="29"/>
        <v>1.253456454</v>
      </c>
      <c r="U724" s="10">
        <f t="shared" si="30"/>
        <v>1</v>
      </c>
      <c r="V724" s="30">
        <f t="shared" si="31"/>
        <v>1380</v>
      </c>
      <c r="W724" s="30">
        <f t="shared" si="32"/>
        <v>506</v>
      </c>
      <c r="X724" s="34">
        <f t="shared" si="33"/>
        <v>1189</v>
      </c>
      <c r="Y724" s="36">
        <f t="shared" si="34"/>
        <v>1020</v>
      </c>
      <c r="Z724" s="37">
        <f t="shared" ref="Z724:AA724" si="2926">L724</f>
        <v>571</v>
      </c>
      <c r="AA724" s="38">
        <f t="shared" si="2926"/>
        <v>169</v>
      </c>
      <c r="AB724" s="39">
        <f t="shared" si="36"/>
        <v>0</v>
      </c>
      <c r="AC724" s="35">
        <f t="shared" si="37"/>
        <v>1</v>
      </c>
      <c r="AD724" s="35">
        <f t="shared" si="38"/>
        <v>0.6411062225</v>
      </c>
      <c r="AE724" s="50">
        <f t="shared" ref="AE724:AF724" si="2927">O724</f>
        <v>0.3711453744</v>
      </c>
      <c r="AF724" s="50">
        <f t="shared" si="2927"/>
        <v>0.3580508475</v>
      </c>
      <c r="AG724" s="52">
        <f t="shared" si="40"/>
        <v>1</v>
      </c>
      <c r="AH724" s="42">
        <v>179.0</v>
      </c>
      <c r="AI724" s="42">
        <v>145.0</v>
      </c>
      <c r="AJ724" s="42">
        <v>46.0</v>
      </c>
      <c r="AK724" s="42">
        <v>43.0</v>
      </c>
      <c r="AL724" s="42">
        <v>0.5168539325842697</v>
      </c>
      <c r="AM724" s="42">
        <v>0.5524691358024691</v>
      </c>
      <c r="AN724" s="42">
        <v>0.3584070796460177</v>
      </c>
      <c r="AO724" s="42">
        <v>0.3006535947712418</v>
      </c>
      <c r="AP724" s="42">
        <v>0.0</v>
      </c>
      <c r="AQ724" s="35">
        <f t="shared" si="41"/>
        <v>0.5168539326</v>
      </c>
      <c r="AR724" s="35">
        <f t="shared" si="42"/>
        <v>0.5524691358</v>
      </c>
      <c r="AS724" s="30">
        <f t="shared" si="43"/>
        <v>0.5352118606</v>
      </c>
      <c r="AT724" s="30">
        <f t="shared" si="44"/>
        <v>0.2339788121</v>
      </c>
      <c r="AU724" s="30">
        <f t="shared" si="45"/>
        <v>0.01725727519</v>
      </c>
      <c r="AV724" s="41">
        <f t="shared" si="46"/>
        <v>0.3603027317</v>
      </c>
      <c r="AW724" s="42">
        <f t="shared" si="47"/>
        <v>0.4011758169</v>
      </c>
      <c r="AX724" s="42">
        <f t="shared" si="48"/>
        <v>0.427413718</v>
      </c>
      <c r="AY724" s="36">
        <f t="shared" si="49"/>
        <v>108</v>
      </c>
      <c r="AZ724" s="37">
        <f t="shared" si="50"/>
        <v>145</v>
      </c>
      <c r="BA724" s="38">
        <f t="shared" si="51"/>
        <v>46</v>
      </c>
      <c r="BB724" s="39">
        <f t="shared" si="52"/>
        <v>43</v>
      </c>
      <c r="BC724" s="43"/>
      <c r="BD724" s="43"/>
      <c r="BE724" s="43">
        <f t="shared" si="53"/>
        <v>1</v>
      </c>
      <c r="BF724" s="43">
        <f t="shared" ref="BF724:BK724" si="2928">POWER($AQ724,BF$3)</f>
        <v>0.5168539326</v>
      </c>
      <c r="BG724" s="43">
        <f t="shared" si="2928"/>
        <v>0.2671379876</v>
      </c>
      <c r="BH724" s="43">
        <f t="shared" si="2928"/>
        <v>0.1380713194</v>
      </c>
      <c r="BI724" s="43">
        <f t="shared" si="2928"/>
        <v>0.07136270443</v>
      </c>
      <c r="BJ724" s="43">
        <f t="shared" si="2928"/>
        <v>0.03688409443</v>
      </c>
      <c r="BK724" s="43">
        <f t="shared" si="2928"/>
        <v>0.01906368925</v>
      </c>
      <c r="BL724" s="43">
        <f t="shared" ref="BL724:BO724" si="2929">$AR724*BE724</f>
        <v>0.5524691358</v>
      </c>
      <c r="BM724" s="43">
        <f t="shared" si="2929"/>
        <v>0.2855458455</v>
      </c>
      <c r="BN724" s="43">
        <f t="shared" si="2929"/>
        <v>0.1475854932</v>
      </c>
      <c r="BO724" s="43">
        <f t="shared" si="2929"/>
        <v>0.07628014253</v>
      </c>
      <c r="BP724" s="43"/>
      <c r="BQ724" s="43"/>
      <c r="BR724" s="43"/>
      <c r="BS724" s="43"/>
      <c r="BT724" s="43"/>
      <c r="BU724" s="43"/>
      <c r="BV724" s="43"/>
      <c r="BW724" s="43"/>
      <c r="BX724" s="43"/>
    </row>
    <row r="725">
      <c r="A725" s="30"/>
      <c r="B725" s="30"/>
      <c r="C725" s="44">
        <f t="shared" si="56"/>
        <v>721</v>
      </c>
      <c r="D725" s="32">
        <f t="shared" si="14"/>
        <v>1409</v>
      </c>
      <c r="E725" s="32">
        <f t="shared" si="15"/>
        <v>1409</v>
      </c>
      <c r="F725" s="33">
        <f t="shared" si="16"/>
        <v>675</v>
      </c>
      <c r="G725" s="30">
        <f t="shared" si="17"/>
        <v>222</v>
      </c>
      <c r="H725" s="34">
        <f t="shared" si="18"/>
        <v>453</v>
      </c>
      <c r="I725" s="35">
        <f t="shared" si="19"/>
        <v>0.2761644655</v>
      </c>
      <c r="J725" s="35">
        <f t="shared" si="20"/>
        <v>0.3581456001</v>
      </c>
      <c r="K725" s="36">
        <f t="shared" si="21"/>
        <v>61</v>
      </c>
      <c r="L725" s="37">
        <f t="shared" si="22"/>
        <v>161</v>
      </c>
      <c r="M725" s="38">
        <f t="shared" si="23"/>
        <v>162</v>
      </c>
      <c r="N725" s="39">
        <f t="shared" si="24"/>
        <v>291</v>
      </c>
      <c r="O725" s="35">
        <f t="shared" si="25"/>
        <v>0.2747747748</v>
      </c>
      <c r="P725" s="35">
        <f t="shared" si="26"/>
        <v>0.357615894</v>
      </c>
      <c r="Q725" s="40">
        <f t="shared" si="27"/>
        <v>0.3303703704</v>
      </c>
      <c r="R725" s="35">
        <f t="shared" si="28"/>
        <v>0.5015479876</v>
      </c>
      <c r="S725" s="10">
        <f t="shared" si="57"/>
        <v>0.7486902788</v>
      </c>
      <c r="T725" s="10">
        <f t="shared" si="29"/>
        <v>0.8985279402</v>
      </c>
      <c r="U725" s="10">
        <f t="shared" si="30"/>
        <v>0.8985279402</v>
      </c>
      <c r="V725" s="30">
        <f t="shared" si="31"/>
        <v>675</v>
      </c>
      <c r="W725" s="30">
        <f t="shared" si="32"/>
        <v>223</v>
      </c>
      <c r="X725" s="34">
        <f t="shared" si="33"/>
        <v>505</v>
      </c>
      <c r="Y725" s="36">
        <f t="shared" si="34"/>
        <v>343</v>
      </c>
      <c r="Z725" s="37">
        <f t="shared" ref="Z725:AA725" si="2930">L725</f>
        <v>161</v>
      </c>
      <c r="AA725" s="38">
        <f t="shared" si="2930"/>
        <v>162</v>
      </c>
      <c r="AB725" s="39">
        <f t="shared" si="36"/>
        <v>39</v>
      </c>
      <c r="AC725" s="35">
        <f t="shared" si="37"/>
        <v>0.8059701493</v>
      </c>
      <c r="AD725" s="35">
        <f t="shared" si="38"/>
        <v>0.6805555556</v>
      </c>
      <c r="AE725" s="50">
        <f t="shared" ref="AE725:AF725" si="2931">O725</f>
        <v>0.2747747748</v>
      </c>
      <c r="AF725" s="50">
        <f t="shared" si="2931"/>
        <v>0.357615894</v>
      </c>
      <c r="AG725" s="52">
        <f t="shared" si="40"/>
        <v>0</v>
      </c>
      <c r="AH725" s="42">
        <v>481.0</v>
      </c>
      <c r="AI725" s="42">
        <v>363.0</v>
      </c>
      <c r="AJ725" s="42">
        <v>86.0</v>
      </c>
      <c r="AK725" s="42">
        <v>22.0</v>
      </c>
      <c r="AL725" s="42">
        <v>0.7962962962962963</v>
      </c>
      <c r="AM725" s="42">
        <v>0.5699052132701422</v>
      </c>
      <c r="AN725" s="42">
        <v>0.39195979899497485</v>
      </c>
      <c r="AO725" s="42">
        <v>0.33858267716535434</v>
      </c>
      <c r="AP725" s="42">
        <v>0.0</v>
      </c>
      <c r="AQ725" s="35">
        <f t="shared" si="41"/>
        <v>0.7962962963</v>
      </c>
      <c r="AR725" s="35">
        <f t="shared" si="42"/>
        <v>0.5699052133</v>
      </c>
      <c r="AS725" s="30">
        <f t="shared" si="43"/>
        <v>0.6158000716</v>
      </c>
      <c r="AT725" s="30">
        <f t="shared" si="44"/>
        <v>0.3145670231</v>
      </c>
      <c r="AU725" s="30">
        <f t="shared" si="45"/>
        <v>-0.04589485834</v>
      </c>
      <c r="AV725" s="41">
        <f t="shared" si="46"/>
        <v>0.4091769746</v>
      </c>
      <c r="AW725" s="42">
        <f t="shared" si="47"/>
        <v>0.6054090367</v>
      </c>
      <c r="AX725" s="42">
        <f t="shared" si="48"/>
        <v>0.5356306539</v>
      </c>
      <c r="AY725" s="36">
        <f t="shared" si="49"/>
        <v>419</v>
      </c>
      <c r="AZ725" s="37">
        <f t="shared" si="50"/>
        <v>363</v>
      </c>
      <c r="BA725" s="38">
        <f t="shared" si="51"/>
        <v>86</v>
      </c>
      <c r="BB725" s="39">
        <f t="shared" si="52"/>
        <v>22</v>
      </c>
      <c r="BC725" s="43"/>
      <c r="BD725" s="43"/>
      <c r="BE725" s="43">
        <f t="shared" si="53"/>
        <v>1</v>
      </c>
      <c r="BF725" s="43">
        <f t="shared" ref="BF725:BK725" si="2932">POWER($AQ725,BF$3)</f>
        <v>0.7962962963</v>
      </c>
      <c r="BG725" s="43">
        <f t="shared" si="2932"/>
        <v>0.6340877915</v>
      </c>
      <c r="BH725" s="43">
        <f t="shared" si="2932"/>
        <v>0.5049217599</v>
      </c>
      <c r="BI725" s="43">
        <f t="shared" si="2932"/>
        <v>0.4020673273</v>
      </c>
      <c r="BJ725" s="43">
        <f t="shared" si="2932"/>
        <v>0.3201647236</v>
      </c>
      <c r="BK725" s="43">
        <f t="shared" si="2932"/>
        <v>0.2549459836</v>
      </c>
      <c r="BL725" s="43">
        <f t="shared" ref="BL725:BO725" si="2933">$AR725*BE725</f>
        <v>0.5699052133</v>
      </c>
      <c r="BM725" s="43">
        <f t="shared" si="2933"/>
        <v>0.4538134106</v>
      </c>
      <c r="BN725" s="43">
        <f t="shared" si="2933"/>
        <v>0.361369938</v>
      </c>
      <c r="BO725" s="43">
        <f t="shared" si="2933"/>
        <v>0.2877575433</v>
      </c>
      <c r="BP725" s="43"/>
      <c r="BQ725" s="43"/>
      <c r="BR725" s="43"/>
      <c r="BS725" s="43"/>
      <c r="BT725" s="43"/>
      <c r="BU725" s="43"/>
      <c r="BV725" s="43"/>
      <c r="BW725" s="43"/>
      <c r="BX725" s="43"/>
    </row>
    <row r="726">
      <c r="A726" s="30"/>
      <c r="B726" s="30"/>
      <c r="C726" s="44">
        <f t="shared" si="56"/>
        <v>722</v>
      </c>
      <c r="D726" s="32">
        <f t="shared" si="14"/>
        <v>1168</v>
      </c>
      <c r="E726" s="32">
        <f t="shared" si="15"/>
        <v>1168</v>
      </c>
      <c r="F726" s="33">
        <f t="shared" si="16"/>
        <v>585</v>
      </c>
      <c r="G726" s="30">
        <f t="shared" si="17"/>
        <v>421</v>
      </c>
      <c r="H726" s="34">
        <f t="shared" si="18"/>
        <v>164</v>
      </c>
      <c r="I726" s="35">
        <f t="shared" si="19"/>
        <v>0.5567741361</v>
      </c>
      <c r="J726" s="35">
        <f t="shared" si="20"/>
        <v>0.5833621839</v>
      </c>
      <c r="K726" s="36">
        <f t="shared" si="21"/>
        <v>234</v>
      </c>
      <c r="L726" s="37">
        <f t="shared" si="22"/>
        <v>187</v>
      </c>
      <c r="M726" s="38">
        <f t="shared" si="23"/>
        <v>96</v>
      </c>
      <c r="N726" s="39">
        <f t="shared" si="24"/>
        <v>68</v>
      </c>
      <c r="O726" s="35">
        <f t="shared" si="25"/>
        <v>0.5558194774</v>
      </c>
      <c r="P726" s="35">
        <f t="shared" si="26"/>
        <v>0.5853658537</v>
      </c>
      <c r="Q726" s="40">
        <f t="shared" si="27"/>
        <v>0.5641025641</v>
      </c>
      <c r="R726" s="35">
        <f t="shared" si="28"/>
        <v>0.3392226148</v>
      </c>
      <c r="S726" s="10">
        <f t="shared" si="57"/>
        <v>0.6950139809</v>
      </c>
      <c r="T726" s="10">
        <f t="shared" si="29"/>
        <v>0.9116547332</v>
      </c>
      <c r="U726" s="10">
        <f t="shared" si="30"/>
        <v>0.9116547332</v>
      </c>
      <c r="V726" s="30">
        <f t="shared" si="31"/>
        <v>585</v>
      </c>
      <c r="W726" s="30">
        <f t="shared" si="32"/>
        <v>330</v>
      </c>
      <c r="X726" s="34">
        <f t="shared" si="33"/>
        <v>407</v>
      </c>
      <c r="Y726" s="36">
        <f t="shared" si="34"/>
        <v>311</v>
      </c>
      <c r="Z726" s="37">
        <f t="shared" ref="Z726:AA726" si="2934">L726</f>
        <v>187</v>
      </c>
      <c r="AA726" s="38">
        <f t="shared" si="2934"/>
        <v>96</v>
      </c>
      <c r="AB726" s="39">
        <f t="shared" si="36"/>
        <v>30</v>
      </c>
      <c r="AC726" s="35">
        <f t="shared" si="37"/>
        <v>0.7619047619</v>
      </c>
      <c r="AD726" s="35">
        <f t="shared" si="38"/>
        <v>0.624497992</v>
      </c>
      <c r="AE726" s="50">
        <f t="shared" ref="AE726:AF726" si="2935">O726</f>
        <v>0.5558194774</v>
      </c>
      <c r="AF726" s="50">
        <f t="shared" si="2935"/>
        <v>0.5853658537</v>
      </c>
      <c r="AG726" s="52">
        <f t="shared" si="40"/>
        <v>0</v>
      </c>
      <c r="AH726" s="42">
        <v>202.0</v>
      </c>
      <c r="AI726" s="42">
        <v>166.0</v>
      </c>
      <c r="AJ726" s="42">
        <v>70.0</v>
      </c>
      <c r="AK726" s="42">
        <v>56.0</v>
      </c>
      <c r="AL726" s="42">
        <v>0.5555555555555556</v>
      </c>
      <c r="AM726" s="42">
        <v>0.5489130434782609</v>
      </c>
      <c r="AN726" s="42">
        <v>0.4154929577464789</v>
      </c>
      <c r="AO726" s="42">
        <v>0.41420118343195267</v>
      </c>
      <c r="AP726" s="42">
        <v>0.0</v>
      </c>
      <c r="AQ726" s="35">
        <f t="shared" si="41"/>
        <v>0.5555555556</v>
      </c>
      <c r="AR726" s="35">
        <f t="shared" si="42"/>
        <v>0.5489130435</v>
      </c>
      <c r="AS726" s="30">
        <f t="shared" si="43"/>
        <v>0.5484877793</v>
      </c>
      <c r="AT726" s="30">
        <f t="shared" si="44"/>
        <v>0.2472547308</v>
      </c>
      <c r="AU726" s="30">
        <f t="shared" si="45"/>
        <v>0.0004252642053</v>
      </c>
      <c r="AV726" s="41">
        <f t="shared" si="46"/>
        <v>0.3666611698</v>
      </c>
      <c r="AW726" s="42">
        <f t="shared" si="47"/>
        <v>0.4299865563</v>
      </c>
      <c r="AX726" s="42">
        <f t="shared" si="48"/>
        <v>0.4306331265</v>
      </c>
      <c r="AY726" s="36">
        <f t="shared" si="49"/>
        <v>126</v>
      </c>
      <c r="AZ726" s="37">
        <f t="shared" si="50"/>
        <v>166</v>
      </c>
      <c r="BA726" s="38">
        <f t="shared" si="51"/>
        <v>70</v>
      </c>
      <c r="BB726" s="39">
        <f t="shared" si="52"/>
        <v>56</v>
      </c>
      <c r="BC726" s="43"/>
      <c r="BD726" s="43"/>
      <c r="BE726" s="43">
        <f t="shared" si="53"/>
        <v>1</v>
      </c>
      <c r="BF726" s="43">
        <f t="shared" ref="BF726:BK726" si="2936">POWER($AQ726,BF$3)</f>
        <v>0.5555555556</v>
      </c>
      <c r="BG726" s="43">
        <f t="shared" si="2936"/>
        <v>0.3086419753</v>
      </c>
      <c r="BH726" s="43">
        <f t="shared" si="2936"/>
        <v>0.1714677641</v>
      </c>
      <c r="BI726" s="43">
        <f t="shared" si="2936"/>
        <v>0.09525986892</v>
      </c>
      <c r="BJ726" s="43">
        <f t="shared" si="2936"/>
        <v>0.0529221494</v>
      </c>
      <c r="BK726" s="43">
        <f t="shared" si="2936"/>
        <v>0.02940119411</v>
      </c>
      <c r="BL726" s="43">
        <f t="shared" ref="BL726:BO726" si="2937">$AR726*BE726</f>
        <v>0.5489130435</v>
      </c>
      <c r="BM726" s="43">
        <f t="shared" si="2937"/>
        <v>0.3049516908</v>
      </c>
      <c r="BN726" s="43">
        <f t="shared" si="2937"/>
        <v>0.169417606</v>
      </c>
      <c r="BO726" s="43">
        <f t="shared" si="2937"/>
        <v>0.09412089223</v>
      </c>
      <c r="BP726" s="43"/>
      <c r="BQ726" s="43"/>
      <c r="BR726" s="43"/>
      <c r="BS726" s="43"/>
      <c r="BT726" s="43"/>
      <c r="BU726" s="43"/>
      <c r="BV726" s="43"/>
      <c r="BW726" s="43"/>
      <c r="BX726" s="43"/>
    </row>
    <row r="727">
      <c r="A727" s="30"/>
      <c r="B727" s="30"/>
      <c r="C727" s="44">
        <f t="shared" si="56"/>
        <v>723</v>
      </c>
      <c r="D727" s="32">
        <f t="shared" si="14"/>
        <v>1464</v>
      </c>
      <c r="E727" s="32">
        <f t="shared" si="15"/>
        <v>1464</v>
      </c>
      <c r="F727" s="33">
        <f t="shared" si="16"/>
        <v>932</v>
      </c>
      <c r="G727" s="30">
        <f t="shared" si="17"/>
        <v>560</v>
      </c>
      <c r="H727" s="34">
        <f t="shared" si="18"/>
        <v>372</v>
      </c>
      <c r="I727" s="35">
        <f t="shared" si="19"/>
        <v>0.386292387</v>
      </c>
      <c r="J727" s="35">
        <f t="shared" si="20"/>
        <v>0.3874888765</v>
      </c>
      <c r="K727" s="36">
        <f t="shared" si="21"/>
        <v>216</v>
      </c>
      <c r="L727" s="37">
        <f t="shared" si="22"/>
        <v>344</v>
      </c>
      <c r="M727" s="38">
        <f t="shared" si="23"/>
        <v>144</v>
      </c>
      <c r="N727" s="39">
        <f t="shared" si="24"/>
        <v>228</v>
      </c>
      <c r="O727" s="35">
        <f t="shared" si="25"/>
        <v>0.3857142857</v>
      </c>
      <c r="P727" s="35">
        <f t="shared" si="26"/>
        <v>0.3870967742</v>
      </c>
      <c r="Q727" s="40">
        <f t="shared" si="27"/>
        <v>0.3862660944</v>
      </c>
      <c r="R727" s="35">
        <f t="shared" si="28"/>
        <v>0.2950819672</v>
      </c>
      <c r="S727" s="10">
        <f t="shared" si="57"/>
        <v>0.7946532485</v>
      </c>
      <c r="T727" s="10">
        <f t="shared" si="29"/>
        <v>1.102495248</v>
      </c>
      <c r="U727" s="10">
        <f t="shared" si="30"/>
        <v>1</v>
      </c>
      <c r="V727" s="30">
        <f t="shared" si="31"/>
        <v>932</v>
      </c>
      <c r="W727" s="30">
        <f t="shared" si="32"/>
        <v>360</v>
      </c>
      <c r="X727" s="34">
        <f t="shared" si="33"/>
        <v>741</v>
      </c>
      <c r="Y727" s="36">
        <f t="shared" si="34"/>
        <v>597</v>
      </c>
      <c r="Z727" s="37">
        <f t="shared" ref="Z727:AA727" si="2938">L727</f>
        <v>344</v>
      </c>
      <c r="AA727" s="38">
        <f t="shared" si="2938"/>
        <v>144</v>
      </c>
      <c r="AB727" s="39">
        <f t="shared" si="36"/>
        <v>0</v>
      </c>
      <c r="AC727" s="35">
        <f t="shared" si="37"/>
        <v>1</v>
      </c>
      <c r="AD727" s="35">
        <f t="shared" si="38"/>
        <v>0.6344314559</v>
      </c>
      <c r="AE727" s="50">
        <f t="shared" ref="AE727:AF727" si="2939">O727</f>
        <v>0.3857142857</v>
      </c>
      <c r="AF727" s="50">
        <f t="shared" si="2939"/>
        <v>0.3870967742</v>
      </c>
      <c r="AG727" s="52">
        <f t="shared" si="40"/>
        <v>1</v>
      </c>
      <c r="AH727" s="42">
        <v>156.0</v>
      </c>
      <c r="AI727" s="42">
        <v>153.0</v>
      </c>
      <c r="AJ727" s="42">
        <v>50.0</v>
      </c>
      <c r="AK727" s="42">
        <v>50.0</v>
      </c>
      <c r="AL727" s="42">
        <v>0.5</v>
      </c>
      <c r="AM727" s="42">
        <v>0.5048543689320388</v>
      </c>
      <c r="AN727" s="42">
        <v>0.34334763948497854</v>
      </c>
      <c r="AO727" s="42">
        <v>0.3816793893129771</v>
      </c>
      <c r="AP727" s="42">
        <v>0.0</v>
      </c>
      <c r="AQ727" s="35">
        <f t="shared" si="41"/>
        <v>0.5</v>
      </c>
      <c r="AR727" s="35">
        <f t="shared" si="42"/>
        <v>0.5048543689</v>
      </c>
      <c r="AS727" s="30">
        <f t="shared" si="43"/>
        <v>0.5292281908</v>
      </c>
      <c r="AT727" s="30">
        <f t="shared" si="44"/>
        <v>0.2279951423</v>
      </c>
      <c r="AU727" s="30">
        <f t="shared" si="45"/>
        <v>-0.02437382185</v>
      </c>
      <c r="AV727" s="41">
        <f t="shared" si="46"/>
        <v>0.3575738946</v>
      </c>
      <c r="AW727" s="42">
        <f t="shared" si="47"/>
        <v>0.3885754656</v>
      </c>
      <c r="AX727" s="42">
        <f t="shared" si="48"/>
        <v>0.3515175917</v>
      </c>
      <c r="AY727" s="36">
        <f t="shared" si="49"/>
        <v>83</v>
      </c>
      <c r="AZ727" s="37">
        <f t="shared" si="50"/>
        <v>153</v>
      </c>
      <c r="BA727" s="38">
        <f t="shared" si="51"/>
        <v>50</v>
      </c>
      <c r="BB727" s="39">
        <f t="shared" si="52"/>
        <v>50</v>
      </c>
      <c r="BC727" s="43"/>
      <c r="BD727" s="43"/>
      <c r="BE727" s="43">
        <f t="shared" si="53"/>
        <v>1</v>
      </c>
      <c r="BF727" s="43">
        <f t="shared" ref="BF727:BK727" si="2940">POWER($AQ727,BF$3)</f>
        <v>0.5</v>
      </c>
      <c r="BG727" s="43">
        <f t="shared" si="2940"/>
        <v>0.25</v>
      </c>
      <c r="BH727" s="43">
        <f t="shared" si="2940"/>
        <v>0.125</v>
      </c>
      <c r="BI727" s="43">
        <f t="shared" si="2940"/>
        <v>0.0625</v>
      </c>
      <c r="BJ727" s="43">
        <f t="shared" si="2940"/>
        <v>0.03125</v>
      </c>
      <c r="BK727" s="43">
        <f t="shared" si="2940"/>
        <v>0.015625</v>
      </c>
      <c r="BL727" s="43">
        <f t="shared" ref="BL727:BO727" si="2941">$AR727*BE727</f>
        <v>0.5048543689</v>
      </c>
      <c r="BM727" s="43">
        <f t="shared" si="2941"/>
        <v>0.2524271845</v>
      </c>
      <c r="BN727" s="43">
        <f t="shared" si="2941"/>
        <v>0.1262135922</v>
      </c>
      <c r="BO727" s="43">
        <f t="shared" si="2941"/>
        <v>0.06310679612</v>
      </c>
      <c r="BP727" s="43"/>
      <c r="BQ727" s="43"/>
      <c r="BR727" s="43"/>
      <c r="BS727" s="43"/>
      <c r="BT727" s="43"/>
      <c r="BU727" s="43"/>
      <c r="BV727" s="43"/>
      <c r="BW727" s="43"/>
      <c r="BX727" s="43"/>
    </row>
    <row r="728">
      <c r="A728" s="30"/>
      <c r="B728" s="30"/>
      <c r="C728" s="44">
        <f t="shared" si="56"/>
        <v>724</v>
      </c>
      <c r="D728" s="32">
        <f t="shared" si="14"/>
        <v>711</v>
      </c>
      <c r="E728" s="32">
        <f t="shared" si="15"/>
        <v>711</v>
      </c>
      <c r="F728" s="33">
        <f t="shared" si="16"/>
        <v>406</v>
      </c>
      <c r="G728" s="30">
        <f t="shared" si="17"/>
        <v>239</v>
      </c>
      <c r="H728" s="34">
        <f t="shared" si="18"/>
        <v>167</v>
      </c>
      <c r="I728" s="35">
        <f t="shared" si="19"/>
        <v>0.2246350579</v>
      </c>
      <c r="J728" s="35">
        <f t="shared" si="20"/>
        <v>0.1683466508</v>
      </c>
      <c r="K728" s="36">
        <f t="shared" si="21"/>
        <v>54</v>
      </c>
      <c r="L728" s="37">
        <f t="shared" si="22"/>
        <v>185</v>
      </c>
      <c r="M728" s="38">
        <f t="shared" si="23"/>
        <v>28</v>
      </c>
      <c r="N728" s="39">
        <f t="shared" si="24"/>
        <v>139</v>
      </c>
      <c r="O728" s="35">
        <f t="shared" si="25"/>
        <v>0.2259414226</v>
      </c>
      <c r="P728" s="35">
        <f t="shared" si="26"/>
        <v>0.1676646707</v>
      </c>
      <c r="Q728" s="40">
        <f t="shared" si="27"/>
        <v>0.2019704433</v>
      </c>
      <c r="R728" s="35">
        <f t="shared" si="28"/>
        <v>0.1314553991</v>
      </c>
      <c r="S728" s="10">
        <f t="shared" si="57"/>
        <v>0.4017735282</v>
      </c>
      <c r="T728" s="10">
        <f t="shared" si="29"/>
        <v>0.5603614369</v>
      </c>
      <c r="U728" s="10">
        <f t="shared" si="30"/>
        <v>0.5603614369</v>
      </c>
      <c r="V728" s="30">
        <f t="shared" si="31"/>
        <v>406</v>
      </c>
      <c r="W728" s="30">
        <f t="shared" si="32"/>
        <v>82</v>
      </c>
      <c r="X728" s="34">
        <f t="shared" si="33"/>
        <v>163</v>
      </c>
      <c r="Y728" s="36">
        <f t="shared" si="34"/>
        <v>135</v>
      </c>
      <c r="Z728" s="37">
        <f t="shared" ref="Z728:AA728" si="2942">L728</f>
        <v>185</v>
      </c>
      <c r="AA728" s="38">
        <f t="shared" si="2942"/>
        <v>28</v>
      </c>
      <c r="AB728" s="39">
        <f t="shared" si="36"/>
        <v>106</v>
      </c>
      <c r="AC728" s="35">
        <f t="shared" si="37"/>
        <v>0.2089552239</v>
      </c>
      <c r="AD728" s="35">
        <f t="shared" si="38"/>
        <v>0.421875</v>
      </c>
      <c r="AE728" s="50">
        <f t="shared" ref="AE728:AF728" si="2943">O728</f>
        <v>0.2259414226</v>
      </c>
      <c r="AF728" s="50">
        <f t="shared" si="2943"/>
        <v>0.1676646707</v>
      </c>
      <c r="AG728" s="52">
        <f t="shared" si="40"/>
        <v>0</v>
      </c>
      <c r="AH728" s="42">
        <v>512.0</v>
      </c>
      <c r="AI728" s="42">
        <v>377.0</v>
      </c>
      <c r="AJ728" s="42">
        <v>275.0</v>
      </c>
      <c r="AK728" s="42">
        <v>358.0</v>
      </c>
      <c r="AL728" s="42">
        <v>0.4344391785150079</v>
      </c>
      <c r="AM728" s="42">
        <v>0.5759280089988752</v>
      </c>
      <c r="AN728" s="42">
        <v>0.5148005148005148</v>
      </c>
      <c r="AO728" s="42">
        <v>0.38787023977433005</v>
      </c>
      <c r="AP728" s="42">
        <v>0.0</v>
      </c>
      <c r="AQ728" s="35">
        <f t="shared" si="41"/>
        <v>0.4344391785</v>
      </c>
      <c r="AR728" s="35">
        <f t="shared" si="42"/>
        <v>0.575928009</v>
      </c>
      <c r="AS728" s="30">
        <f t="shared" si="43"/>
        <v>0.5048094348</v>
      </c>
      <c r="AT728" s="30">
        <f t="shared" si="44"/>
        <v>0.2035763863</v>
      </c>
      <c r="AU728" s="30">
        <f t="shared" si="45"/>
        <v>0.07111857423</v>
      </c>
      <c r="AV728" s="41">
        <f t="shared" si="46"/>
        <v>0.3471880104</v>
      </c>
      <c r="AW728" s="42">
        <f t="shared" si="47"/>
        <v>0.3392497199</v>
      </c>
      <c r="AX728" s="42">
        <f t="shared" si="48"/>
        <v>0.4473781525</v>
      </c>
      <c r="AY728" s="36">
        <f t="shared" si="49"/>
        <v>305</v>
      </c>
      <c r="AZ728" s="37">
        <f t="shared" si="50"/>
        <v>377</v>
      </c>
      <c r="BA728" s="38">
        <f t="shared" si="51"/>
        <v>275</v>
      </c>
      <c r="BB728" s="39">
        <f t="shared" si="52"/>
        <v>358</v>
      </c>
      <c r="BC728" s="43"/>
      <c r="BD728" s="43"/>
      <c r="BE728" s="43">
        <f t="shared" si="53"/>
        <v>1</v>
      </c>
      <c r="BF728" s="43">
        <f t="shared" ref="BF728:BK728" si="2944">POWER($AQ728,BF$3)</f>
        <v>0.4344391785</v>
      </c>
      <c r="BG728" s="43">
        <f t="shared" si="2944"/>
        <v>0.1887373998</v>
      </c>
      <c r="BH728" s="43">
        <f t="shared" si="2944"/>
        <v>0.08199492094</v>
      </c>
      <c r="BI728" s="43">
        <f t="shared" si="2944"/>
        <v>0.03562180609</v>
      </c>
      <c r="BJ728" s="43">
        <f t="shared" si="2944"/>
        <v>0.01547550818</v>
      </c>
      <c r="BK728" s="43">
        <f t="shared" si="2944"/>
        <v>0.006723167059</v>
      </c>
      <c r="BL728" s="43">
        <f t="shared" ref="BL728:BO728" si="2945">$AR728*BE728</f>
        <v>0.575928009</v>
      </c>
      <c r="BM728" s="43">
        <f t="shared" si="2945"/>
        <v>0.2502056911</v>
      </c>
      <c r="BN728" s="43">
        <f t="shared" si="2945"/>
        <v>0.1086991549</v>
      </c>
      <c r="BO728" s="43">
        <f t="shared" si="2945"/>
        <v>0.04722317156</v>
      </c>
      <c r="BP728" s="43"/>
      <c r="BQ728" s="43"/>
      <c r="BR728" s="43"/>
      <c r="BS728" s="43"/>
      <c r="BT728" s="43"/>
      <c r="BU728" s="43"/>
      <c r="BV728" s="43"/>
      <c r="BW728" s="43"/>
      <c r="BX728" s="43"/>
    </row>
    <row r="729">
      <c r="A729" s="30"/>
      <c r="B729" s="30"/>
      <c r="C729" s="44">
        <f t="shared" si="56"/>
        <v>725</v>
      </c>
      <c r="D729" s="32">
        <f t="shared" si="14"/>
        <v>1517</v>
      </c>
      <c r="E729" s="32">
        <f t="shared" si="15"/>
        <v>1517</v>
      </c>
      <c r="F729" s="33">
        <f t="shared" si="16"/>
        <v>704</v>
      </c>
      <c r="G729" s="30">
        <f t="shared" si="17"/>
        <v>385</v>
      </c>
      <c r="H729" s="34">
        <f t="shared" si="18"/>
        <v>319</v>
      </c>
      <c r="I729" s="35">
        <f t="shared" si="19"/>
        <v>0.3100752784</v>
      </c>
      <c r="J729" s="35">
        <f t="shared" si="20"/>
        <v>0.2207906997</v>
      </c>
      <c r="K729" s="36">
        <f t="shared" si="21"/>
        <v>119</v>
      </c>
      <c r="L729" s="37">
        <f t="shared" si="22"/>
        <v>266</v>
      </c>
      <c r="M729" s="38">
        <f t="shared" si="23"/>
        <v>70</v>
      </c>
      <c r="N729" s="39">
        <f t="shared" si="24"/>
        <v>249</v>
      </c>
      <c r="O729" s="35">
        <f t="shared" si="25"/>
        <v>0.3090909091</v>
      </c>
      <c r="P729" s="35">
        <f t="shared" si="26"/>
        <v>0.2194357367</v>
      </c>
      <c r="Q729" s="40">
        <f t="shared" si="27"/>
        <v>0.2684659091</v>
      </c>
      <c r="R729" s="35">
        <f t="shared" si="28"/>
        <v>0.2083333333</v>
      </c>
      <c r="S729" s="10">
        <f t="shared" si="57"/>
        <v>0.8195696223</v>
      </c>
      <c r="T729" s="10">
        <f t="shared" si="29"/>
        <v>1.197381894</v>
      </c>
      <c r="U729" s="10">
        <f t="shared" si="30"/>
        <v>1</v>
      </c>
      <c r="V729" s="30">
        <f t="shared" si="31"/>
        <v>704</v>
      </c>
      <c r="W729" s="30">
        <f t="shared" si="32"/>
        <v>189</v>
      </c>
      <c r="X729" s="34">
        <f t="shared" si="33"/>
        <v>577</v>
      </c>
      <c r="Y729" s="36">
        <f t="shared" si="34"/>
        <v>507</v>
      </c>
      <c r="Z729" s="37">
        <f t="shared" ref="Z729:AA729" si="2946">L729</f>
        <v>266</v>
      </c>
      <c r="AA729" s="38">
        <f t="shared" si="2946"/>
        <v>70</v>
      </c>
      <c r="AB729" s="39">
        <f t="shared" si="36"/>
        <v>0</v>
      </c>
      <c r="AC729" s="35">
        <f t="shared" si="37"/>
        <v>1</v>
      </c>
      <c r="AD729" s="35">
        <f t="shared" si="38"/>
        <v>0.6558861578</v>
      </c>
      <c r="AE729" s="50">
        <f t="shared" ref="AE729:AF729" si="2947">O729</f>
        <v>0.3090909091</v>
      </c>
      <c r="AF729" s="50">
        <f t="shared" si="2947"/>
        <v>0.2194357367</v>
      </c>
      <c r="AG729" s="52">
        <f t="shared" si="40"/>
        <v>1</v>
      </c>
      <c r="AH729" s="42">
        <v>501.0</v>
      </c>
      <c r="AI729" s="42">
        <v>391.0</v>
      </c>
      <c r="AJ729" s="42">
        <v>102.0</v>
      </c>
      <c r="AK729" s="42">
        <v>50.0</v>
      </c>
      <c r="AL729" s="42">
        <v>0.6710526315789473</v>
      </c>
      <c r="AM729" s="42">
        <v>0.5616591928251121</v>
      </c>
      <c r="AN729" s="42">
        <v>0.40396341463414637</v>
      </c>
      <c r="AO729" s="42">
        <v>0.36298932384341637</v>
      </c>
      <c r="AP729" s="42">
        <v>0.0</v>
      </c>
      <c r="AQ729" s="35">
        <f t="shared" si="41"/>
        <v>0.6710526316</v>
      </c>
      <c r="AR729" s="35">
        <f t="shared" si="42"/>
        <v>0.5616591928</v>
      </c>
      <c r="AS729" s="30">
        <f t="shared" si="43"/>
        <v>0.5841475123</v>
      </c>
      <c r="AT729" s="30">
        <f t="shared" si="44"/>
        <v>0.2829144638</v>
      </c>
      <c r="AU729" s="30">
        <f t="shared" si="45"/>
        <v>-0.02248831945</v>
      </c>
      <c r="AV729" s="41">
        <f t="shared" si="46"/>
        <v>0.386412545</v>
      </c>
      <c r="AW729" s="42">
        <f t="shared" si="47"/>
        <v>0.5149525358</v>
      </c>
      <c r="AX729" s="42">
        <f t="shared" si="48"/>
        <v>0.4807613732</v>
      </c>
      <c r="AY729" s="36">
        <f t="shared" si="49"/>
        <v>362</v>
      </c>
      <c r="AZ729" s="37">
        <f t="shared" si="50"/>
        <v>391</v>
      </c>
      <c r="BA729" s="38">
        <f t="shared" si="51"/>
        <v>102</v>
      </c>
      <c r="BB729" s="39">
        <f t="shared" si="52"/>
        <v>50</v>
      </c>
      <c r="BC729" s="43"/>
      <c r="BD729" s="43"/>
      <c r="BE729" s="43">
        <f t="shared" si="53"/>
        <v>1</v>
      </c>
      <c r="BF729" s="43">
        <f t="shared" ref="BF729:BK729" si="2948">POWER($AQ729,BF$3)</f>
        <v>0.6710526316</v>
      </c>
      <c r="BG729" s="43">
        <f t="shared" si="2948"/>
        <v>0.4503116343</v>
      </c>
      <c r="BH729" s="43">
        <f t="shared" si="2948"/>
        <v>0.3021828073</v>
      </c>
      <c r="BI729" s="43">
        <f t="shared" si="2948"/>
        <v>0.202780568</v>
      </c>
      <c r="BJ729" s="43">
        <f t="shared" si="2948"/>
        <v>0.1360764338</v>
      </c>
      <c r="BK729" s="43">
        <f t="shared" si="2948"/>
        <v>0.091314449</v>
      </c>
      <c r="BL729" s="43">
        <f t="shared" ref="BL729:BO729" si="2949">$AR729*BE729</f>
        <v>0.5616591928</v>
      </c>
      <c r="BM729" s="43">
        <f t="shared" si="2949"/>
        <v>0.3769028794</v>
      </c>
      <c r="BN729" s="43">
        <f t="shared" si="2949"/>
        <v>0.2529216691</v>
      </c>
      <c r="BO729" s="43">
        <f t="shared" si="2949"/>
        <v>0.1697237516</v>
      </c>
      <c r="BP729" s="43"/>
      <c r="BQ729" s="43"/>
      <c r="BR729" s="43"/>
      <c r="BS729" s="43"/>
      <c r="BT729" s="43"/>
      <c r="BU729" s="43"/>
      <c r="BV729" s="43"/>
      <c r="BW729" s="43"/>
      <c r="BX729" s="43"/>
    </row>
    <row r="730">
      <c r="A730" s="30"/>
      <c r="B730" s="30"/>
      <c r="C730" s="44">
        <f t="shared" si="56"/>
        <v>726</v>
      </c>
      <c r="D730" s="32">
        <f t="shared" si="14"/>
        <v>751</v>
      </c>
      <c r="E730" s="32">
        <f t="shared" si="15"/>
        <v>751</v>
      </c>
      <c r="F730" s="33">
        <f t="shared" si="16"/>
        <v>335</v>
      </c>
      <c r="G730" s="30">
        <f t="shared" si="17"/>
        <v>223</v>
      </c>
      <c r="H730" s="34">
        <f t="shared" si="18"/>
        <v>112</v>
      </c>
      <c r="I730" s="35">
        <f t="shared" si="19"/>
        <v>0.4901882142</v>
      </c>
      <c r="J730" s="35">
        <f t="shared" si="20"/>
        <v>0.4033499997</v>
      </c>
      <c r="K730" s="36">
        <f t="shared" si="21"/>
        <v>109</v>
      </c>
      <c r="L730" s="37">
        <f t="shared" si="22"/>
        <v>114</v>
      </c>
      <c r="M730" s="38">
        <f t="shared" si="23"/>
        <v>45</v>
      </c>
      <c r="N730" s="39">
        <f t="shared" si="24"/>
        <v>67</v>
      </c>
      <c r="O730" s="35">
        <f t="shared" si="25"/>
        <v>0.4887892377</v>
      </c>
      <c r="P730" s="35">
        <f t="shared" si="26"/>
        <v>0.4017857143</v>
      </c>
      <c r="Q730" s="40">
        <f t="shared" si="27"/>
        <v>0.4597014925</v>
      </c>
      <c r="R730" s="35">
        <f t="shared" si="28"/>
        <v>0.2830188679</v>
      </c>
      <c r="S730" s="10">
        <f t="shared" si="57"/>
        <v>0.5666487045</v>
      </c>
      <c r="T730" s="10">
        <f t="shared" si="29"/>
        <v>0.736232024</v>
      </c>
      <c r="U730" s="10">
        <f t="shared" si="30"/>
        <v>0.736232024</v>
      </c>
      <c r="V730" s="30">
        <f t="shared" si="31"/>
        <v>335</v>
      </c>
      <c r="W730" s="30">
        <f t="shared" si="32"/>
        <v>154</v>
      </c>
      <c r="X730" s="34">
        <f t="shared" si="33"/>
        <v>190</v>
      </c>
      <c r="Y730" s="36">
        <f t="shared" si="34"/>
        <v>145</v>
      </c>
      <c r="Z730" s="37">
        <f t="shared" ref="Z730:AA730" si="2950">L730</f>
        <v>114</v>
      </c>
      <c r="AA730" s="38">
        <f t="shared" si="2950"/>
        <v>45</v>
      </c>
      <c r="AB730" s="39">
        <f t="shared" si="36"/>
        <v>52</v>
      </c>
      <c r="AC730" s="35">
        <f t="shared" si="37"/>
        <v>0.4639175258</v>
      </c>
      <c r="AD730" s="35">
        <f t="shared" si="38"/>
        <v>0.5598455598</v>
      </c>
      <c r="AE730" s="50">
        <f t="shared" ref="AE730:AF730" si="2951">O730</f>
        <v>0.4887892377</v>
      </c>
      <c r="AF730" s="50">
        <f t="shared" si="2951"/>
        <v>0.4017857143</v>
      </c>
      <c r="AG730" s="52">
        <f t="shared" si="40"/>
        <v>0</v>
      </c>
      <c r="AH730" s="42">
        <v>187.0</v>
      </c>
      <c r="AI730" s="42">
        <v>193.0</v>
      </c>
      <c r="AJ730" s="42">
        <v>47.0</v>
      </c>
      <c r="AK730" s="42">
        <v>83.0</v>
      </c>
      <c r="AL730" s="42">
        <v>0.36153846153846153</v>
      </c>
      <c r="AM730" s="42">
        <v>0.4921052631578947</v>
      </c>
      <c r="AN730" s="42">
        <v>0.4469914040114613</v>
      </c>
      <c r="AO730" s="42">
        <v>0.41964285714285715</v>
      </c>
      <c r="AP730" s="42">
        <v>0.0</v>
      </c>
      <c r="AQ730" s="35">
        <f t="shared" si="41"/>
        <v>0.3615384615</v>
      </c>
      <c r="AR730" s="35">
        <f t="shared" si="42"/>
        <v>0.4921052632</v>
      </c>
      <c r="AS730" s="30">
        <f t="shared" si="43"/>
        <v>0.4755805067</v>
      </c>
      <c r="AT730" s="30">
        <f t="shared" si="44"/>
        <v>0.1743474582</v>
      </c>
      <c r="AU730" s="30">
        <f t="shared" si="45"/>
        <v>0.01652475649</v>
      </c>
      <c r="AV730" s="41">
        <f t="shared" si="46"/>
        <v>0.3360611399</v>
      </c>
      <c r="AW730" s="42">
        <f t="shared" si="47"/>
        <v>0.2838195689</v>
      </c>
      <c r="AX730" s="42">
        <f t="shared" si="48"/>
        <v>0.3089437511</v>
      </c>
      <c r="AY730" s="36">
        <f t="shared" si="49"/>
        <v>86</v>
      </c>
      <c r="AZ730" s="37">
        <f t="shared" si="50"/>
        <v>193</v>
      </c>
      <c r="BA730" s="38">
        <f t="shared" si="51"/>
        <v>47</v>
      </c>
      <c r="BB730" s="39">
        <f t="shared" si="52"/>
        <v>83</v>
      </c>
      <c r="BC730" s="43"/>
      <c r="BD730" s="43"/>
      <c r="BE730" s="43">
        <f t="shared" si="53"/>
        <v>1</v>
      </c>
      <c r="BF730" s="43">
        <f t="shared" ref="BF730:BK730" si="2952">POWER($AQ730,BF$3)</f>
        <v>0.3615384615</v>
      </c>
      <c r="BG730" s="43">
        <f t="shared" si="2952"/>
        <v>0.1307100592</v>
      </c>
      <c r="BH730" s="43">
        <f t="shared" si="2952"/>
        <v>0.0472567137</v>
      </c>
      <c r="BI730" s="43">
        <f t="shared" si="2952"/>
        <v>0.01708511957</v>
      </c>
      <c r="BJ730" s="43">
        <f t="shared" si="2952"/>
        <v>0.006176927844</v>
      </c>
      <c r="BK730" s="43">
        <f t="shared" si="2952"/>
        <v>0.00223319699</v>
      </c>
      <c r="BL730" s="43">
        <f t="shared" ref="BL730:BO730" si="2953">$AR730*BE730</f>
        <v>0.4921052632</v>
      </c>
      <c r="BM730" s="43">
        <f t="shared" si="2953"/>
        <v>0.1779149798</v>
      </c>
      <c r="BN730" s="43">
        <f t="shared" si="2953"/>
        <v>0.06432310807</v>
      </c>
      <c r="BO730" s="43">
        <f t="shared" si="2953"/>
        <v>0.02325527753</v>
      </c>
      <c r="BP730" s="43"/>
      <c r="BQ730" s="43"/>
      <c r="BR730" s="43"/>
      <c r="BS730" s="43"/>
      <c r="BT730" s="43"/>
      <c r="BU730" s="43"/>
      <c r="BV730" s="43"/>
      <c r="BW730" s="43"/>
      <c r="BX730" s="43"/>
    </row>
    <row r="731">
      <c r="A731" s="30"/>
      <c r="B731" s="30"/>
      <c r="C731" s="44">
        <f t="shared" si="56"/>
        <v>727</v>
      </c>
      <c r="D731" s="32">
        <f t="shared" si="14"/>
        <v>872</v>
      </c>
      <c r="E731" s="32">
        <f t="shared" si="15"/>
        <v>872</v>
      </c>
      <c r="F731" s="33">
        <f t="shared" si="16"/>
        <v>356</v>
      </c>
      <c r="G731" s="30">
        <f t="shared" si="17"/>
        <v>293</v>
      </c>
      <c r="H731" s="34">
        <f t="shared" si="18"/>
        <v>63</v>
      </c>
      <c r="I731" s="35">
        <f t="shared" si="19"/>
        <v>0.4074782286</v>
      </c>
      <c r="J731" s="35">
        <f t="shared" si="20"/>
        <v>0.3495573068</v>
      </c>
      <c r="K731" s="36">
        <f t="shared" si="21"/>
        <v>119</v>
      </c>
      <c r="L731" s="37">
        <f t="shared" si="22"/>
        <v>174</v>
      </c>
      <c r="M731" s="38">
        <f t="shared" si="23"/>
        <v>22</v>
      </c>
      <c r="N731" s="39">
        <f t="shared" si="24"/>
        <v>41</v>
      </c>
      <c r="O731" s="35">
        <f t="shared" si="25"/>
        <v>0.4061433447</v>
      </c>
      <c r="P731" s="35">
        <f t="shared" si="26"/>
        <v>0.3492063492</v>
      </c>
      <c r="Q731" s="40">
        <f t="shared" si="27"/>
        <v>0.3960674157</v>
      </c>
      <c r="R731" s="35">
        <f t="shared" si="28"/>
        <v>0.112244898</v>
      </c>
      <c r="S731" s="10">
        <f t="shared" si="57"/>
        <v>0.5577130724</v>
      </c>
      <c r="T731" s="10">
        <f t="shared" si="29"/>
        <v>0.8279672315</v>
      </c>
      <c r="U731" s="10">
        <f t="shared" si="30"/>
        <v>0.8279672315</v>
      </c>
      <c r="V731" s="30">
        <f t="shared" si="31"/>
        <v>356</v>
      </c>
      <c r="W731" s="30">
        <f t="shared" si="32"/>
        <v>141</v>
      </c>
      <c r="X731" s="34">
        <f t="shared" si="33"/>
        <v>199</v>
      </c>
      <c r="Y731" s="36">
        <f t="shared" si="34"/>
        <v>177</v>
      </c>
      <c r="Z731" s="37">
        <f t="shared" ref="Z731:AA731" si="2954">L731</f>
        <v>174</v>
      </c>
      <c r="AA731" s="38">
        <f t="shared" si="2954"/>
        <v>22</v>
      </c>
      <c r="AB731" s="39">
        <f t="shared" si="36"/>
        <v>37</v>
      </c>
      <c r="AC731" s="35">
        <f t="shared" si="37"/>
        <v>0.3728813559</v>
      </c>
      <c r="AD731" s="35">
        <f t="shared" si="38"/>
        <v>0.5042735043</v>
      </c>
      <c r="AE731" s="50">
        <f t="shared" ref="AE731:AF731" si="2955">O731</f>
        <v>0.4061433447</v>
      </c>
      <c r="AF731" s="50">
        <f t="shared" si="2955"/>
        <v>0.3492063492</v>
      </c>
      <c r="AG731" s="52">
        <f t="shared" si="40"/>
        <v>0</v>
      </c>
      <c r="AH731" s="42">
        <v>252.0</v>
      </c>
      <c r="AI731" s="42">
        <v>258.0</v>
      </c>
      <c r="AJ731" s="42">
        <v>178.0</v>
      </c>
      <c r="AK731" s="42">
        <v>149.0</v>
      </c>
      <c r="AL731" s="42">
        <v>0.5443425076452599</v>
      </c>
      <c r="AM731" s="42">
        <v>0.49411764705882355</v>
      </c>
      <c r="AN731" s="42">
        <v>0.41496598639455784</v>
      </c>
      <c r="AO731" s="42">
        <v>0.5189504373177842</v>
      </c>
      <c r="AP731" s="42">
        <v>0.0</v>
      </c>
      <c r="AQ731" s="35">
        <f t="shared" si="41"/>
        <v>0.5443425076</v>
      </c>
      <c r="AR731" s="35">
        <f t="shared" si="42"/>
        <v>0.4941176471</v>
      </c>
      <c r="AS731" s="30">
        <f t="shared" si="43"/>
        <v>0.5447084153</v>
      </c>
      <c r="AT731" s="30">
        <f t="shared" si="44"/>
        <v>0.2434753668</v>
      </c>
      <c r="AU731" s="30">
        <f t="shared" si="45"/>
        <v>-0.05059076823</v>
      </c>
      <c r="AV731" s="41">
        <f t="shared" si="46"/>
        <v>0.3648056604</v>
      </c>
      <c r="AW731" s="42">
        <f t="shared" si="47"/>
        <v>0.4216568628</v>
      </c>
      <c r="AX731" s="42">
        <f t="shared" si="48"/>
        <v>0.3447388349</v>
      </c>
      <c r="AY731" s="36">
        <f t="shared" si="49"/>
        <v>136</v>
      </c>
      <c r="AZ731" s="37">
        <f t="shared" si="50"/>
        <v>258</v>
      </c>
      <c r="BA731" s="38">
        <f t="shared" si="51"/>
        <v>178</v>
      </c>
      <c r="BB731" s="39">
        <f t="shared" si="52"/>
        <v>149</v>
      </c>
      <c r="BC731" s="43"/>
      <c r="BD731" s="43"/>
      <c r="BE731" s="43">
        <f t="shared" si="53"/>
        <v>1</v>
      </c>
      <c r="BF731" s="43">
        <f t="shared" ref="BF731:BK731" si="2956">POWER($AQ731,BF$3)</f>
        <v>0.5443425076</v>
      </c>
      <c r="BG731" s="43">
        <f t="shared" si="2956"/>
        <v>0.2963087656</v>
      </c>
      <c r="BH731" s="43">
        <f t="shared" si="2956"/>
        <v>0.1612934565</v>
      </c>
      <c r="BI731" s="43">
        <f t="shared" si="2956"/>
        <v>0.08779888459</v>
      </c>
      <c r="BJ731" s="43">
        <f t="shared" si="2956"/>
        <v>0.04779266501</v>
      </c>
      <c r="BK731" s="43">
        <f t="shared" si="2956"/>
        <v>0.02601557912</v>
      </c>
      <c r="BL731" s="43">
        <f t="shared" ref="BL731:BO731" si="2957">$AR731*BE731</f>
        <v>0.4941176471</v>
      </c>
      <c r="BM731" s="43">
        <f t="shared" si="2957"/>
        <v>0.2689692391</v>
      </c>
      <c r="BN731" s="43">
        <f t="shared" si="2957"/>
        <v>0.1464113901</v>
      </c>
      <c r="BO731" s="43">
        <f t="shared" si="2957"/>
        <v>0.07969794322</v>
      </c>
      <c r="BP731" s="43"/>
      <c r="BQ731" s="43"/>
      <c r="BR731" s="43"/>
      <c r="BS731" s="43"/>
      <c r="BT731" s="43"/>
      <c r="BU731" s="43"/>
      <c r="BV731" s="43"/>
      <c r="BW731" s="43"/>
      <c r="BX731" s="43"/>
    </row>
    <row r="732">
      <c r="A732" s="30"/>
      <c r="B732" s="30"/>
      <c r="C732" s="44">
        <f t="shared" si="56"/>
        <v>728</v>
      </c>
      <c r="D732" s="32">
        <f t="shared" si="14"/>
        <v>1389</v>
      </c>
      <c r="E732" s="32">
        <f t="shared" si="15"/>
        <v>1389</v>
      </c>
      <c r="F732" s="33">
        <f t="shared" si="16"/>
        <v>582</v>
      </c>
      <c r="G732" s="30">
        <f t="shared" si="17"/>
        <v>321</v>
      </c>
      <c r="H732" s="34">
        <f t="shared" si="18"/>
        <v>261</v>
      </c>
      <c r="I732" s="35">
        <f t="shared" si="19"/>
        <v>0.4573370556</v>
      </c>
      <c r="J732" s="35">
        <f t="shared" si="20"/>
        <v>0.3759934515</v>
      </c>
      <c r="K732" s="36">
        <f t="shared" si="21"/>
        <v>147</v>
      </c>
      <c r="L732" s="37">
        <f t="shared" si="22"/>
        <v>174</v>
      </c>
      <c r="M732" s="38">
        <f t="shared" si="23"/>
        <v>98</v>
      </c>
      <c r="N732" s="39">
        <f t="shared" si="24"/>
        <v>163</v>
      </c>
      <c r="O732" s="35">
        <f t="shared" si="25"/>
        <v>0.4579439252</v>
      </c>
      <c r="P732" s="35">
        <f t="shared" si="26"/>
        <v>0.3754789272</v>
      </c>
      <c r="Q732" s="40">
        <f t="shared" si="27"/>
        <v>0.4209621993</v>
      </c>
      <c r="R732" s="35">
        <f t="shared" si="28"/>
        <v>0.3602941176</v>
      </c>
      <c r="S732" s="10">
        <f t="shared" si="57"/>
        <v>0.5359930382</v>
      </c>
      <c r="T732" s="10">
        <f t="shared" si="29"/>
        <v>0.6378381533</v>
      </c>
      <c r="U732" s="10">
        <f t="shared" si="30"/>
        <v>0.6378381533</v>
      </c>
      <c r="V732" s="30">
        <f t="shared" si="31"/>
        <v>582</v>
      </c>
      <c r="W732" s="30">
        <f t="shared" si="32"/>
        <v>245</v>
      </c>
      <c r="X732" s="34">
        <f t="shared" si="33"/>
        <v>312</v>
      </c>
      <c r="Y732" s="36">
        <f t="shared" si="34"/>
        <v>214</v>
      </c>
      <c r="Z732" s="37">
        <f t="shared" ref="Z732:AA732" si="2958">L732</f>
        <v>174</v>
      </c>
      <c r="AA732" s="38">
        <f t="shared" si="2958"/>
        <v>98</v>
      </c>
      <c r="AB732" s="39">
        <f t="shared" si="36"/>
        <v>122</v>
      </c>
      <c r="AC732" s="35">
        <f t="shared" si="37"/>
        <v>0.4454545455</v>
      </c>
      <c r="AD732" s="35">
        <f t="shared" si="38"/>
        <v>0.5515463918</v>
      </c>
      <c r="AE732" s="50">
        <f t="shared" ref="AE732:AF732" si="2959">O732</f>
        <v>0.4579439252</v>
      </c>
      <c r="AF732" s="50">
        <f t="shared" si="2959"/>
        <v>0.3754789272</v>
      </c>
      <c r="AG732" s="52">
        <f t="shared" si="40"/>
        <v>0</v>
      </c>
      <c r="AH732" s="42">
        <v>587.0</v>
      </c>
      <c r="AI732" s="42">
        <v>359.0</v>
      </c>
      <c r="AJ732" s="42">
        <v>178.0</v>
      </c>
      <c r="AK732" s="42">
        <v>28.0</v>
      </c>
      <c r="AL732" s="42">
        <v>0.8640776699029126</v>
      </c>
      <c r="AM732" s="42">
        <v>0.620507399577167</v>
      </c>
      <c r="AN732" s="42">
        <v>0.46096096096096095</v>
      </c>
      <c r="AO732" s="42">
        <v>0.445</v>
      </c>
      <c r="AP732" s="42">
        <v>0.0</v>
      </c>
      <c r="AQ732" s="35">
        <f t="shared" si="41"/>
        <v>0.8640776699</v>
      </c>
      <c r="AR732" s="35">
        <f t="shared" si="42"/>
        <v>0.6205073996</v>
      </c>
      <c r="AS732" s="30">
        <f t="shared" si="43"/>
        <v>0.6297357233</v>
      </c>
      <c r="AT732" s="30">
        <f t="shared" si="44"/>
        <v>0.3285026748</v>
      </c>
      <c r="AU732" s="30">
        <f t="shared" si="45"/>
        <v>-0.009228323683</v>
      </c>
      <c r="AV732" s="41">
        <f t="shared" si="46"/>
        <v>0.4220962754</v>
      </c>
      <c r="AW732" s="42">
        <f t="shared" si="47"/>
        <v>0.6536605491</v>
      </c>
      <c r="AX732" s="42">
        <f t="shared" si="48"/>
        <v>0.6396298379</v>
      </c>
      <c r="AY732" s="36">
        <f t="shared" si="49"/>
        <v>637</v>
      </c>
      <c r="AZ732" s="37">
        <f t="shared" si="50"/>
        <v>359</v>
      </c>
      <c r="BA732" s="38">
        <f t="shared" si="51"/>
        <v>178</v>
      </c>
      <c r="BB732" s="39">
        <f t="shared" si="52"/>
        <v>28</v>
      </c>
      <c r="BC732" s="43"/>
      <c r="BD732" s="43"/>
      <c r="BE732" s="43">
        <f t="shared" si="53"/>
        <v>1</v>
      </c>
      <c r="BF732" s="43">
        <f t="shared" ref="BF732:BK732" si="2960">POWER($AQ732,BF$3)</f>
        <v>0.8640776699</v>
      </c>
      <c r="BG732" s="43">
        <f t="shared" si="2960"/>
        <v>0.7466302196</v>
      </c>
      <c r="BH732" s="43">
        <f t="shared" si="2960"/>
        <v>0.6451465005</v>
      </c>
      <c r="BI732" s="43">
        <f t="shared" si="2960"/>
        <v>0.5574566849</v>
      </c>
      <c r="BJ732" s="43">
        <f t="shared" si="2960"/>
        <v>0.4816858733</v>
      </c>
      <c r="BK732" s="43">
        <f t="shared" si="2960"/>
        <v>0.416214007</v>
      </c>
      <c r="BL732" s="43">
        <f t="shared" ref="BL732:BO732" si="2961">$AR732*BE732</f>
        <v>0.6205073996</v>
      </c>
      <c r="BM732" s="43">
        <f t="shared" si="2961"/>
        <v>0.536166588</v>
      </c>
      <c r="BN732" s="43">
        <f t="shared" si="2961"/>
        <v>0.463289576</v>
      </c>
      <c r="BO732" s="43">
        <f t="shared" si="2961"/>
        <v>0.4003181773</v>
      </c>
      <c r="BP732" s="43"/>
      <c r="BQ732" s="43"/>
      <c r="BR732" s="43"/>
      <c r="BS732" s="43"/>
      <c r="BT732" s="43"/>
      <c r="BU732" s="43"/>
      <c r="BV732" s="43"/>
      <c r="BW732" s="43"/>
      <c r="BX732" s="43"/>
    </row>
    <row r="733">
      <c r="A733" s="30"/>
      <c r="B733" s="30"/>
      <c r="C733" s="44">
        <f t="shared" si="56"/>
        <v>729</v>
      </c>
      <c r="D733" s="32">
        <f t="shared" si="14"/>
        <v>674</v>
      </c>
      <c r="E733" s="32">
        <f t="shared" si="15"/>
        <v>674</v>
      </c>
      <c r="F733" s="33">
        <f t="shared" si="16"/>
        <v>299</v>
      </c>
      <c r="G733" s="30">
        <f t="shared" si="17"/>
        <v>221</v>
      </c>
      <c r="H733" s="34">
        <f t="shared" si="18"/>
        <v>78</v>
      </c>
      <c r="I733" s="35">
        <f t="shared" si="19"/>
        <v>0.3686599599</v>
      </c>
      <c r="J733" s="35">
        <f t="shared" si="20"/>
        <v>0.3708746807</v>
      </c>
      <c r="K733" s="36">
        <f t="shared" si="21"/>
        <v>81</v>
      </c>
      <c r="L733" s="37">
        <f t="shared" si="22"/>
        <v>140</v>
      </c>
      <c r="M733" s="38">
        <f t="shared" si="23"/>
        <v>29</v>
      </c>
      <c r="N733" s="39">
        <f t="shared" si="24"/>
        <v>49</v>
      </c>
      <c r="O733" s="35">
        <f t="shared" si="25"/>
        <v>0.3665158371</v>
      </c>
      <c r="P733" s="35">
        <f t="shared" si="26"/>
        <v>0.3717948718</v>
      </c>
      <c r="Q733" s="40">
        <f t="shared" si="27"/>
        <v>0.3678929766</v>
      </c>
      <c r="R733" s="35">
        <f t="shared" si="28"/>
        <v>0.1715976331</v>
      </c>
      <c r="S733" s="10">
        <f t="shared" si="57"/>
        <v>0.5031988994</v>
      </c>
      <c r="T733" s="10">
        <f t="shared" si="29"/>
        <v>0.7016258998</v>
      </c>
      <c r="U733" s="10">
        <f t="shared" si="30"/>
        <v>0.7016258998</v>
      </c>
      <c r="V733" s="30">
        <f t="shared" si="31"/>
        <v>299</v>
      </c>
      <c r="W733" s="30">
        <f t="shared" si="32"/>
        <v>110</v>
      </c>
      <c r="X733" s="34">
        <f t="shared" si="33"/>
        <v>150</v>
      </c>
      <c r="Y733" s="36">
        <f t="shared" si="34"/>
        <v>121</v>
      </c>
      <c r="Z733" s="37">
        <f t="shared" ref="Z733:AA733" si="2962">L733</f>
        <v>140</v>
      </c>
      <c r="AA733" s="38">
        <f t="shared" si="2962"/>
        <v>29</v>
      </c>
      <c r="AB733" s="39">
        <f t="shared" si="36"/>
        <v>51</v>
      </c>
      <c r="AC733" s="35">
        <f t="shared" si="37"/>
        <v>0.3625</v>
      </c>
      <c r="AD733" s="35">
        <f t="shared" si="38"/>
        <v>0.4636015326</v>
      </c>
      <c r="AE733" s="50">
        <f t="shared" ref="AE733:AF733" si="2963">O733</f>
        <v>0.3665158371</v>
      </c>
      <c r="AF733" s="50">
        <f t="shared" si="2963"/>
        <v>0.3717948718</v>
      </c>
      <c r="AG733" s="52">
        <f t="shared" si="40"/>
        <v>0</v>
      </c>
      <c r="AH733" s="42">
        <v>724.0</v>
      </c>
      <c r="AI733" s="42">
        <v>602.0</v>
      </c>
      <c r="AJ733" s="42">
        <v>223.0</v>
      </c>
      <c r="AK733" s="42">
        <v>219.0</v>
      </c>
      <c r="AL733" s="42">
        <v>0.504524886877828</v>
      </c>
      <c r="AM733" s="42">
        <v>0.5460030165912518</v>
      </c>
      <c r="AN733" s="42">
        <v>0.42447418738049714</v>
      </c>
      <c r="AO733" s="42">
        <v>0.38250428816466553</v>
      </c>
      <c r="AP733" s="42">
        <v>0.0</v>
      </c>
      <c r="AQ733" s="35">
        <f t="shared" si="41"/>
        <v>0.5045248869</v>
      </c>
      <c r="AR733" s="35">
        <f t="shared" si="42"/>
        <v>0.5460030166</v>
      </c>
      <c r="AS733" s="30">
        <f t="shared" si="43"/>
        <v>0.5308466091</v>
      </c>
      <c r="AT733" s="30">
        <f t="shared" si="44"/>
        <v>0.2296135606</v>
      </c>
      <c r="AU733" s="30">
        <f t="shared" si="45"/>
        <v>0.01515640754</v>
      </c>
      <c r="AV733" s="41">
        <f t="shared" si="46"/>
        <v>0.3583041421</v>
      </c>
      <c r="AW733" s="42">
        <f t="shared" si="47"/>
        <v>0.3919615725</v>
      </c>
      <c r="AX733" s="42">
        <f t="shared" si="48"/>
        <v>0.4150053218</v>
      </c>
      <c r="AY733" s="36">
        <f t="shared" si="49"/>
        <v>427</v>
      </c>
      <c r="AZ733" s="37">
        <f t="shared" si="50"/>
        <v>602</v>
      </c>
      <c r="BA733" s="38">
        <f t="shared" si="51"/>
        <v>223</v>
      </c>
      <c r="BB733" s="39">
        <f t="shared" si="52"/>
        <v>219</v>
      </c>
      <c r="BC733" s="43"/>
      <c r="BD733" s="43"/>
      <c r="BE733" s="43">
        <f t="shared" si="53"/>
        <v>1</v>
      </c>
      <c r="BF733" s="43">
        <f t="shared" ref="BF733:BK733" si="2964">POWER($AQ733,BF$3)</f>
        <v>0.5045248869</v>
      </c>
      <c r="BG733" s="43">
        <f t="shared" si="2964"/>
        <v>0.2545453615</v>
      </c>
      <c r="BH733" s="43">
        <f t="shared" si="2964"/>
        <v>0.1284244697</v>
      </c>
      <c r="BI733" s="43">
        <f t="shared" si="2964"/>
        <v>0.06479334105</v>
      </c>
      <c r="BJ733" s="43">
        <f t="shared" si="2964"/>
        <v>0.03268985306</v>
      </c>
      <c r="BK733" s="43">
        <f t="shared" si="2964"/>
        <v>0.01649284442</v>
      </c>
      <c r="BL733" s="43">
        <f t="shared" ref="BL733:BO733" si="2965">$AR733*BE733</f>
        <v>0.5460030166</v>
      </c>
      <c r="BM733" s="43">
        <f t="shared" si="2965"/>
        <v>0.2754721102</v>
      </c>
      <c r="BN733" s="43">
        <f t="shared" si="2965"/>
        <v>0.1389825352</v>
      </c>
      <c r="BO733" s="43">
        <f t="shared" si="2965"/>
        <v>0.07012014786</v>
      </c>
      <c r="BP733" s="43"/>
      <c r="BQ733" s="43"/>
      <c r="BR733" s="43"/>
      <c r="BS733" s="43"/>
      <c r="BT733" s="43"/>
      <c r="BU733" s="43"/>
      <c r="BV733" s="43"/>
      <c r="BW733" s="43"/>
      <c r="BX733" s="43"/>
    </row>
    <row r="734">
      <c r="A734" s="30"/>
      <c r="B734" s="30"/>
      <c r="C734" s="44">
        <f t="shared" si="56"/>
        <v>730</v>
      </c>
      <c r="D734" s="32">
        <f t="shared" si="14"/>
        <v>2923</v>
      </c>
      <c r="E734" s="32">
        <f t="shared" si="15"/>
        <v>2923</v>
      </c>
      <c r="F734" s="33">
        <f t="shared" si="16"/>
        <v>1686</v>
      </c>
      <c r="G734" s="30">
        <f t="shared" si="17"/>
        <v>915</v>
      </c>
      <c r="H734" s="34">
        <f t="shared" si="18"/>
        <v>771</v>
      </c>
      <c r="I734" s="35">
        <f t="shared" si="19"/>
        <v>0.3568201599</v>
      </c>
      <c r="J734" s="35">
        <f t="shared" si="20"/>
        <v>0.3753752968</v>
      </c>
      <c r="K734" s="36">
        <f t="shared" si="21"/>
        <v>326</v>
      </c>
      <c r="L734" s="37">
        <f t="shared" si="22"/>
        <v>589</v>
      </c>
      <c r="M734" s="38">
        <f t="shared" si="23"/>
        <v>289</v>
      </c>
      <c r="N734" s="39">
        <f t="shared" si="24"/>
        <v>482</v>
      </c>
      <c r="O734" s="35">
        <f t="shared" si="25"/>
        <v>0.356284153</v>
      </c>
      <c r="P734" s="35">
        <f t="shared" si="26"/>
        <v>0.3748378729</v>
      </c>
      <c r="Q734" s="40">
        <f t="shared" si="27"/>
        <v>0.3647686833</v>
      </c>
      <c r="R734" s="35">
        <f t="shared" si="28"/>
        <v>0.3291571754</v>
      </c>
      <c r="S734" s="10">
        <f t="shared" si="57"/>
        <v>0.8032517353</v>
      </c>
      <c r="T734" s="10">
        <f t="shared" si="29"/>
        <v>1.095363949</v>
      </c>
      <c r="U734" s="10">
        <f t="shared" si="30"/>
        <v>1</v>
      </c>
      <c r="V734" s="30">
        <f t="shared" si="31"/>
        <v>1686</v>
      </c>
      <c r="W734" s="30">
        <f t="shared" si="32"/>
        <v>615</v>
      </c>
      <c r="X734" s="34">
        <f t="shared" si="33"/>
        <v>1354</v>
      </c>
      <c r="Y734" s="36">
        <f t="shared" si="34"/>
        <v>1065</v>
      </c>
      <c r="Z734" s="37">
        <f t="shared" ref="Z734:AA734" si="2966">L734</f>
        <v>589</v>
      </c>
      <c r="AA734" s="38">
        <f t="shared" si="2966"/>
        <v>289</v>
      </c>
      <c r="AB734" s="39">
        <f t="shared" si="36"/>
        <v>0</v>
      </c>
      <c r="AC734" s="35">
        <f t="shared" si="37"/>
        <v>1</v>
      </c>
      <c r="AD734" s="35">
        <f t="shared" si="38"/>
        <v>0.6438935913</v>
      </c>
      <c r="AE734" s="50">
        <f t="shared" ref="AE734:AF734" si="2967">O734</f>
        <v>0.356284153</v>
      </c>
      <c r="AF734" s="50">
        <f t="shared" si="2967"/>
        <v>0.3748378729</v>
      </c>
      <c r="AG734" s="52">
        <f t="shared" si="40"/>
        <v>1</v>
      </c>
      <c r="AH734" s="42">
        <v>487.0</v>
      </c>
      <c r="AI734" s="42">
        <v>376.0</v>
      </c>
      <c r="AJ734" s="42">
        <v>97.0</v>
      </c>
      <c r="AK734" s="42">
        <v>50.0</v>
      </c>
      <c r="AL734" s="42">
        <v>0.6598639455782312</v>
      </c>
      <c r="AM734" s="42">
        <v>0.5643105446118193</v>
      </c>
      <c r="AN734" s="42">
        <v>0.3321492007104796</v>
      </c>
      <c r="AO734" s="42">
        <v>0.27873563218390807</v>
      </c>
      <c r="AP734" s="42">
        <v>0.0</v>
      </c>
      <c r="AQ734" s="35">
        <f t="shared" si="41"/>
        <v>0.6598639456</v>
      </c>
      <c r="AR734" s="35">
        <f t="shared" si="42"/>
        <v>0.5643105446</v>
      </c>
      <c r="AS734" s="30">
        <f t="shared" si="43"/>
        <v>0.5809586766</v>
      </c>
      <c r="AT734" s="30">
        <f t="shared" si="44"/>
        <v>0.2797256281</v>
      </c>
      <c r="AU734" s="30">
        <f t="shared" si="45"/>
        <v>-0.01664813197</v>
      </c>
      <c r="AV734" s="41">
        <f t="shared" si="46"/>
        <v>0.3844476457</v>
      </c>
      <c r="AW734" s="42">
        <f t="shared" si="47"/>
        <v>0.5067873586</v>
      </c>
      <c r="AX734" s="42">
        <f t="shared" si="48"/>
        <v>0.4814755967</v>
      </c>
      <c r="AY734" s="36">
        <f t="shared" si="49"/>
        <v>349</v>
      </c>
      <c r="AZ734" s="37">
        <f t="shared" si="50"/>
        <v>376</v>
      </c>
      <c r="BA734" s="38">
        <f t="shared" si="51"/>
        <v>97</v>
      </c>
      <c r="BB734" s="39">
        <f t="shared" si="52"/>
        <v>50</v>
      </c>
      <c r="BC734" s="43"/>
      <c r="BD734" s="43"/>
      <c r="BE734" s="43">
        <f t="shared" si="53"/>
        <v>1</v>
      </c>
      <c r="BF734" s="43">
        <f t="shared" ref="BF734:BK734" si="2968">POWER($AQ734,BF$3)</f>
        <v>0.6598639456</v>
      </c>
      <c r="BG734" s="43">
        <f t="shared" si="2968"/>
        <v>0.4354204267</v>
      </c>
      <c r="BH734" s="43">
        <f t="shared" si="2968"/>
        <v>0.2873182407</v>
      </c>
      <c r="BI734" s="43">
        <f t="shared" si="2968"/>
        <v>0.189590948</v>
      </c>
      <c r="BJ734" s="43">
        <f t="shared" si="2968"/>
        <v>0.125104231</v>
      </c>
      <c r="BK734" s="43">
        <f t="shared" si="2968"/>
        <v>0.08255177146</v>
      </c>
      <c r="BL734" s="43">
        <f t="shared" ref="BL734:BO734" si="2969">$AR734*BE734</f>
        <v>0.5643105446</v>
      </c>
      <c r="BM734" s="43">
        <f t="shared" si="2969"/>
        <v>0.3723681825</v>
      </c>
      <c r="BN734" s="43">
        <f t="shared" si="2969"/>
        <v>0.2457123381</v>
      </c>
      <c r="BO734" s="43">
        <f t="shared" si="2969"/>
        <v>0.1621367129</v>
      </c>
      <c r="BP734" s="43"/>
      <c r="BQ734" s="43"/>
      <c r="BR734" s="43"/>
      <c r="BS734" s="43"/>
      <c r="BT734" s="43"/>
      <c r="BU734" s="43"/>
      <c r="BV734" s="43"/>
      <c r="BW734" s="43"/>
      <c r="BX734" s="43"/>
    </row>
    <row r="735">
      <c r="A735" s="30"/>
      <c r="B735" s="30"/>
      <c r="C735" s="44">
        <f t="shared" si="56"/>
        <v>731</v>
      </c>
      <c r="D735" s="32">
        <f t="shared" si="14"/>
        <v>347</v>
      </c>
      <c r="E735" s="32">
        <f t="shared" si="15"/>
        <v>999</v>
      </c>
      <c r="F735" s="33">
        <f t="shared" si="16"/>
        <v>456</v>
      </c>
      <c r="G735" s="30">
        <f t="shared" si="17"/>
        <v>246</v>
      </c>
      <c r="H735" s="34">
        <f t="shared" si="18"/>
        <v>210</v>
      </c>
      <c r="I735" s="35">
        <f t="shared" si="19"/>
        <v>0.4873023298</v>
      </c>
      <c r="J735" s="35">
        <f t="shared" si="20"/>
        <v>0.5366566793</v>
      </c>
      <c r="K735" s="36">
        <f t="shared" si="21"/>
        <v>120</v>
      </c>
      <c r="L735" s="37">
        <f t="shared" si="22"/>
        <v>126</v>
      </c>
      <c r="M735" s="38">
        <f t="shared" si="23"/>
        <v>113</v>
      </c>
      <c r="N735" s="39">
        <f t="shared" si="24"/>
        <v>97</v>
      </c>
      <c r="O735" s="35">
        <f t="shared" si="25"/>
        <v>0.487804878</v>
      </c>
      <c r="P735" s="35">
        <f t="shared" si="26"/>
        <v>0.5380952381</v>
      </c>
      <c r="Q735" s="40">
        <f t="shared" si="27"/>
        <v>0.5109649123</v>
      </c>
      <c r="R735" s="35">
        <f t="shared" si="28"/>
        <v>0.4728033473</v>
      </c>
      <c r="S735" s="10">
        <f t="shared" si="57"/>
        <v>0.7234123097</v>
      </c>
      <c r="T735" s="10">
        <f t="shared" si="29"/>
        <v>0.8749951439</v>
      </c>
      <c r="U735" s="10">
        <f t="shared" si="30"/>
        <v>0.8749951439</v>
      </c>
      <c r="V735" s="30">
        <f t="shared" si="31"/>
        <v>456</v>
      </c>
      <c r="W735" s="30">
        <f t="shared" si="32"/>
        <v>233</v>
      </c>
      <c r="X735" s="34">
        <f t="shared" si="33"/>
        <v>330</v>
      </c>
      <c r="Y735" s="36">
        <f t="shared" si="34"/>
        <v>217</v>
      </c>
      <c r="Z735" s="37">
        <f t="shared" ref="Z735:AA735" si="2970">L735</f>
        <v>126</v>
      </c>
      <c r="AA735" s="38">
        <f t="shared" si="2970"/>
        <v>113</v>
      </c>
      <c r="AB735" s="39">
        <f t="shared" si="36"/>
        <v>31</v>
      </c>
      <c r="AC735" s="35">
        <f t="shared" si="37"/>
        <v>0.7847222222</v>
      </c>
      <c r="AD735" s="35">
        <f t="shared" si="38"/>
        <v>0.6326530612</v>
      </c>
      <c r="AE735" s="50">
        <f t="shared" ref="AE735:AF735" si="2971">O735</f>
        <v>0.487804878</v>
      </c>
      <c r="AF735" s="50">
        <f t="shared" si="2971"/>
        <v>0.5380952381</v>
      </c>
      <c r="AG735" s="52">
        <f t="shared" si="40"/>
        <v>0</v>
      </c>
      <c r="AH735" s="42">
        <v>137.0</v>
      </c>
      <c r="AI735" s="42">
        <v>135.0</v>
      </c>
      <c r="AJ735" s="42">
        <v>49.0</v>
      </c>
      <c r="AK735" s="42">
        <v>69.0</v>
      </c>
      <c r="AL735" s="42">
        <v>0.4152542372881356</v>
      </c>
      <c r="AM735" s="42">
        <v>0.5036764705882353</v>
      </c>
      <c r="AN735" s="42">
        <v>0.39732142857142855</v>
      </c>
      <c r="AO735" s="42">
        <v>0.3602941176470588</v>
      </c>
      <c r="AP735" s="42">
        <v>0.0</v>
      </c>
      <c r="AQ735" s="35">
        <f t="shared" si="41"/>
        <v>0.4152542373</v>
      </c>
      <c r="AR735" s="35">
        <f t="shared" si="42"/>
        <v>0.5036764706</v>
      </c>
      <c r="AS735" s="30">
        <f t="shared" si="43"/>
        <v>0.4973261341</v>
      </c>
      <c r="AT735" s="30">
        <f t="shared" si="44"/>
        <v>0.1960930857</v>
      </c>
      <c r="AU735" s="30">
        <f t="shared" si="45"/>
        <v>0.006350336445</v>
      </c>
      <c r="AV735" s="41">
        <f t="shared" si="46"/>
        <v>0.3442170941</v>
      </c>
      <c r="AW735" s="42">
        <f t="shared" si="47"/>
        <v>0.3247218655</v>
      </c>
      <c r="AX735" s="42">
        <f t="shared" si="48"/>
        <v>0.3343768949</v>
      </c>
      <c r="AY735" s="36">
        <f t="shared" si="49"/>
        <v>68</v>
      </c>
      <c r="AZ735" s="37">
        <f t="shared" si="50"/>
        <v>135</v>
      </c>
      <c r="BA735" s="38">
        <f t="shared" si="51"/>
        <v>49</v>
      </c>
      <c r="BB735" s="39">
        <f t="shared" si="52"/>
        <v>69</v>
      </c>
      <c r="BC735" s="43"/>
      <c r="BD735" s="43"/>
      <c r="BE735" s="43">
        <f t="shared" si="53"/>
        <v>1</v>
      </c>
      <c r="BF735" s="43">
        <f t="shared" ref="BF735:BK735" si="2972">POWER($AQ735,BF$3)</f>
        <v>0.4152542373</v>
      </c>
      <c r="BG735" s="43">
        <f t="shared" si="2972"/>
        <v>0.1724360816</v>
      </c>
      <c r="BH735" s="43">
        <f t="shared" si="2972"/>
        <v>0.07160481354</v>
      </c>
      <c r="BI735" s="43">
        <f t="shared" si="2972"/>
        <v>0.02973420223</v>
      </c>
      <c r="BJ735" s="43">
        <f t="shared" si="2972"/>
        <v>0.01234725347</v>
      </c>
      <c r="BK735" s="43">
        <f t="shared" si="2972"/>
        <v>0.005127249322</v>
      </c>
      <c r="BL735" s="43">
        <f t="shared" ref="BL735:BO735" si="2973">$AR735*BE735</f>
        <v>0.5036764706</v>
      </c>
      <c r="BM735" s="43">
        <f t="shared" si="2973"/>
        <v>0.2091537886</v>
      </c>
      <c r="BN735" s="43">
        <f t="shared" si="2973"/>
        <v>0.08685199698</v>
      </c>
      <c r="BO735" s="43">
        <f t="shared" si="2973"/>
        <v>0.03606565976</v>
      </c>
      <c r="BP735" s="43"/>
      <c r="BQ735" s="43"/>
      <c r="BR735" s="43"/>
      <c r="BS735" s="43"/>
      <c r="BT735" s="43"/>
      <c r="BU735" s="43"/>
      <c r="BV735" s="43"/>
      <c r="BW735" s="43"/>
      <c r="BX735" s="43"/>
    </row>
    <row r="736">
      <c r="A736" s="30"/>
      <c r="B736" s="30"/>
      <c r="C736" s="44">
        <f t="shared" si="56"/>
        <v>732</v>
      </c>
      <c r="D736" s="32">
        <f t="shared" si="14"/>
        <v>1865</v>
      </c>
      <c r="E736" s="32">
        <f t="shared" si="15"/>
        <v>1865</v>
      </c>
      <c r="F736" s="33">
        <f t="shared" si="16"/>
        <v>863</v>
      </c>
      <c r="G736" s="30">
        <f t="shared" si="17"/>
        <v>552</v>
      </c>
      <c r="H736" s="34">
        <f t="shared" si="18"/>
        <v>311</v>
      </c>
      <c r="I736" s="35">
        <f t="shared" si="19"/>
        <v>0.460470705</v>
      </c>
      <c r="J736" s="35">
        <f t="shared" si="20"/>
        <v>0.4552349124</v>
      </c>
      <c r="K736" s="36">
        <f t="shared" si="21"/>
        <v>254</v>
      </c>
      <c r="L736" s="37">
        <f t="shared" si="22"/>
        <v>298</v>
      </c>
      <c r="M736" s="38">
        <f t="shared" si="23"/>
        <v>142</v>
      </c>
      <c r="N736" s="39">
        <f t="shared" si="24"/>
        <v>169</v>
      </c>
      <c r="O736" s="35">
        <f t="shared" si="25"/>
        <v>0.4601449275</v>
      </c>
      <c r="P736" s="35">
        <f t="shared" si="26"/>
        <v>0.4565916399</v>
      </c>
      <c r="Q736" s="40">
        <f t="shared" si="27"/>
        <v>0.4588644264</v>
      </c>
      <c r="R736" s="35">
        <f t="shared" si="28"/>
        <v>0.3227272727</v>
      </c>
      <c r="S736" s="10">
        <f t="shared" si="57"/>
        <v>0.7347357243</v>
      </c>
      <c r="T736" s="10">
        <f t="shared" si="29"/>
        <v>0.9870481322</v>
      </c>
      <c r="U736" s="10">
        <f t="shared" si="30"/>
        <v>0.9870481322</v>
      </c>
      <c r="V736" s="30">
        <f t="shared" si="31"/>
        <v>863</v>
      </c>
      <c r="W736" s="30">
        <f t="shared" si="32"/>
        <v>396</v>
      </c>
      <c r="X736" s="34">
        <f t="shared" si="33"/>
        <v>634</v>
      </c>
      <c r="Y736" s="36">
        <f t="shared" si="34"/>
        <v>492</v>
      </c>
      <c r="Z736" s="37">
        <f t="shared" ref="Z736:AA736" si="2974">L736</f>
        <v>298</v>
      </c>
      <c r="AA736" s="38">
        <f t="shared" si="2974"/>
        <v>142</v>
      </c>
      <c r="AB736" s="39">
        <f t="shared" si="36"/>
        <v>6</v>
      </c>
      <c r="AC736" s="35">
        <f t="shared" si="37"/>
        <v>0.9594594595</v>
      </c>
      <c r="AD736" s="35">
        <f t="shared" si="38"/>
        <v>0.6227848101</v>
      </c>
      <c r="AE736" s="50">
        <f t="shared" ref="AE736:AF736" si="2975">O736</f>
        <v>0.4601449275</v>
      </c>
      <c r="AF736" s="50">
        <f t="shared" si="2975"/>
        <v>0.4565916399</v>
      </c>
      <c r="AG736" s="52">
        <f t="shared" si="40"/>
        <v>1</v>
      </c>
      <c r="AH736" s="42">
        <v>829.0</v>
      </c>
      <c r="AI736" s="42">
        <v>501.0</v>
      </c>
      <c r="AJ736" s="42">
        <v>387.0</v>
      </c>
      <c r="AK736" s="42">
        <v>226.0</v>
      </c>
      <c r="AL736" s="42">
        <v>0.6313213703099511</v>
      </c>
      <c r="AM736" s="42">
        <v>0.6233082706766917</v>
      </c>
      <c r="AN736" s="42">
        <v>0.5428832116788321</v>
      </c>
      <c r="AO736" s="42">
        <v>0.5085413929040736</v>
      </c>
      <c r="AP736" s="42">
        <v>0.0</v>
      </c>
      <c r="AQ736" s="35">
        <f t="shared" si="41"/>
        <v>0.6313213703</v>
      </c>
      <c r="AR736" s="35">
        <f t="shared" si="42"/>
        <v>0.6233082707</v>
      </c>
      <c r="AS736" s="30">
        <f t="shared" si="43"/>
        <v>0.5725625466</v>
      </c>
      <c r="AT736" s="30">
        <f t="shared" si="44"/>
        <v>0.2713294981</v>
      </c>
      <c r="AU736" s="30">
        <f t="shared" si="45"/>
        <v>0.05074572408</v>
      </c>
      <c r="AV736" s="41">
        <f t="shared" si="46"/>
        <v>0.3794855227</v>
      </c>
      <c r="AW736" s="42">
        <f t="shared" si="47"/>
        <v>0.4858942113</v>
      </c>
      <c r="AX736" s="42">
        <f t="shared" si="48"/>
        <v>0.5630478335</v>
      </c>
      <c r="AY736" s="36">
        <f t="shared" si="49"/>
        <v>646</v>
      </c>
      <c r="AZ736" s="37">
        <f t="shared" si="50"/>
        <v>501</v>
      </c>
      <c r="BA736" s="38">
        <f t="shared" si="51"/>
        <v>387</v>
      </c>
      <c r="BB736" s="39">
        <f t="shared" si="52"/>
        <v>226</v>
      </c>
      <c r="BC736" s="43"/>
      <c r="BD736" s="43"/>
      <c r="BE736" s="43">
        <f t="shared" si="53"/>
        <v>1</v>
      </c>
      <c r="BF736" s="43">
        <f t="shared" ref="BF736:BK736" si="2976">POWER($AQ736,BF$3)</f>
        <v>0.6313213703</v>
      </c>
      <c r="BG736" s="43">
        <f t="shared" si="2976"/>
        <v>0.3985666726</v>
      </c>
      <c r="BH736" s="43">
        <f t="shared" si="2976"/>
        <v>0.2516236579</v>
      </c>
      <c r="BI736" s="43">
        <f t="shared" si="2976"/>
        <v>0.1588553925</v>
      </c>
      <c r="BJ736" s="43">
        <f t="shared" si="2976"/>
        <v>0.1002888041</v>
      </c>
      <c r="BK736" s="43">
        <f t="shared" si="2976"/>
        <v>0.06331446522</v>
      </c>
      <c r="BL736" s="43">
        <f t="shared" ref="BL736:BO736" si="2977">$AR736*BE736</f>
        <v>0.6233082707</v>
      </c>
      <c r="BM736" s="43">
        <f t="shared" si="2977"/>
        <v>0.3935078316</v>
      </c>
      <c r="BN736" s="43">
        <f t="shared" si="2977"/>
        <v>0.2484299035</v>
      </c>
      <c r="BO736" s="43">
        <f t="shared" si="2977"/>
        <v>0.1568391071</v>
      </c>
      <c r="BP736" s="43"/>
      <c r="BQ736" s="43"/>
      <c r="BR736" s="43"/>
      <c r="BS736" s="43"/>
      <c r="BT736" s="43"/>
      <c r="BU736" s="43"/>
      <c r="BV736" s="43"/>
      <c r="BW736" s="43"/>
      <c r="BX736" s="43"/>
    </row>
    <row r="737">
      <c r="A737" s="30"/>
      <c r="B737" s="30"/>
      <c r="C737" s="44">
        <f t="shared" si="56"/>
        <v>733</v>
      </c>
      <c r="D737" s="32">
        <f t="shared" si="14"/>
        <v>1079</v>
      </c>
      <c r="E737" s="32">
        <f t="shared" si="15"/>
        <v>1079</v>
      </c>
      <c r="F737" s="33">
        <f t="shared" si="16"/>
        <v>430</v>
      </c>
      <c r="G737" s="30">
        <f t="shared" si="17"/>
        <v>268</v>
      </c>
      <c r="H737" s="34">
        <f t="shared" si="18"/>
        <v>162</v>
      </c>
      <c r="I737" s="35">
        <f t="shared" si="19"/>
        <v>0.4525856017</v>
      </c>
      <c r="J737" s="35">
        <f t="shared" si="20"/>
        <v>0.4677813661</v>
      </c>
      <c r="K737" s="36">
        <f t="shared" si="21"/>
        <v>121</v>
      </c>
      <c r="L737" s="37">
        <f t="shared" si="22"/>
        <v>147</v>
      </c>
      <c r="M737" s="38">
        <f t="shared" si="23"/>
        <v>76</v>
      </c>
      <c r="N737" s="39">
        <f t="shared" si="24"/>
        <v>86</v>
      </c>
      <c r="O737" s="35">
        <f t="shared" si="25"/>
        <v>0.4514925373</v>
      </c>
      <c r="P737" s="35">
        <f t="shared" si="26"/>
        <v>0.4691358025</v>
      </c>
      <c r="Q737" s="40">
        <f t="shared" si="27"/>
        <v>0.4581395349</v>
      </c>
      <c r="R737" s="35">
        <f t="shared" si="28"/>
        <v>0.3408071749</v>
      </c>
      <c r="S737" s="10">
        <f t="shared" si="57"/>
        <v>0.6522744783</v>
      </c>
      <c r="T737" s="10">
        <f t="shared" si="29"/>
        <v>0.8406028719</v>
      </c>
      <c r="U737" s="10">
        <f t="shared" si="30"/>
        <v>0.8406028719</v>
      </c>
      <c r="V737" s="30">
        <f t="shared" si="31"/>
        <v>430</v>
      </c>
      <c r="W737" s="30">
        <f t="shared" si="32"/>
        <v>197</v>
      </c>
      <c r="X737" s="34">
        <f t="shared" si="33"/>
        <v>280</v>
      </c>
      <c r="Y737" s="36">
        <f t="shared" si="34"/>
        <v>204</v>
      </c>
      <c r="Z737" s="37">
        <f t="shared" ref="Z737:AA737" si="2978">L737</f>
        <v>147</v>
      </c>
      <c r="AA737" s="38">
        <f t="shared" si="2978"/>
        <v>76</v>
      </c>
      <c r="AB737" s="39">
        <f t="shared" si="36"/>
        <v>39</v>
      </c>
      <c r="AC737" s="35">
        <f t="shared" si="37"/>
        <v>0.6608695652</v>
      </c>
      <c r="AD737" s="35">
        <f t="shared" si="38"/>
        <v>0.5811965812</v>
      </c>
      <c r="AE737" s="50">
        <f t="shared" ref="AE737:AF737" si="2979">O737</f>
        <v>0.4514925373</v>
      </c>
      <c r="AF737" s="50">
        <f t="shared" si="2979"/>
        <v>0.4691358025</v>
      </c>
      <c r="AG737" s="52">
        <f t="shared" si="40"/>
        <v>0</v>
      </c>
      <c r="AH737" s="42">
        <v>609.0</v>
      </c>
      <c r="AI737" s="42">
        <v>404.0</v>
      </c>
      <c r="AJ737" s="42">
        <v>224.0</v>
      </c>
      <c r="AK737" s="42">
        <v>72.0</v>
      </c>
      <c r="AL737" s="42">
        <v>0.7567567567567568</v>
      </c>
      <c r="AM737" s="42">
        <v>0.6011846001974334</v>
      </c>
      <c r="AN737" s="42">
        <v>0.4584450402144772</v>
      </c>
      <c r="AO737" s="42">
        <v>0.4880174291938998</v>
      </c>
      <c r="AP737" s="42">
        <v>0.0</v>
      </c>
      <c r="AQ737" s="35">
        <f t="shared" si="41"/>
        <v>0.7567567568</v>
      </c>
      <c r="AR737" s="35">
        <f t="shared" si="42"/>
        <v>0.6011846002</v>
      </c>
      <c r="AS737" s="30">
        <f t="shared" si="43"/>
        <v>0.6066212358</v>
      </c>
      <c r="AT737" s="30">
        <f t="shared" si="44"/>
        <v>0.3053881873</v>
      </c>
      <c r="AU737" s="30">
        <f t="shared" si="45"/>
        <v>-0.005436635596</v>
      </c>
      <c r="AV737" s="41">
        <f t="shared" si="46"/>
        <v>0.4018363312</v>
      </c>
      <c r="AW737" s="42">
        <f t="shared" si="47"/>
        <v>0.5770367119</v>
      </c>
      <c r="AX737" s="42">
        <f t="shared" si="48"/>
        <v>0.5687708701</v>
      </c>
      <c r="AY737" s="36">
        <f t="shared" si="49"/>
        <v>533</v>
      </c>
      <c r="AZ737" s="37">
        <f t="shared" si="50"/>
        <v>404</v>
      </c>
      <c r="BA737" s="38">
        <f t="shared" si="51"/>
        <v>224</v>
      </c>
      <c r="BB737" s="39">
        <f t="shared" si="52"/>
        <v>72</v>
      </c>
      <c r="BC737" s="43"/>
      <c r="BD737" s="43"/>
      <c r="BE737" s="43">
        <f t="shared" si="53"/>
        <v>1</v>
      </c>
      <c r="BF737" s="43">
        <f t="shared" ref="BF737:BK737" si="2980">POWER($AQ737,BF$3)</f>
        <v>0.7567567568</v>
      </c>
      <c r="BG737" s="43">
        <f t="shared" si="2980"/>
        <v>0.5726807889</v>
      </c>
      <c r="BH737" s="43">
        <f t="shared" si="2980"/>
        <v>0.4333800565</v>
      </c>
      <c r="BI737" s="43">
        <f t="shared" si="2980"/>
        <v>0.327963286</v>
      </c>
      <c r="BJ737" s="43">
        <f t="shared" si="2980"/>
        <v>0.2481884326</v>
      </c>
      <c r="BK737" s="43">
        <f t="shared" si="2980"/>
        <v>0.1878182733</v>
      </c>
      <c r="BL737" s="43">
        <f t="shared" ref="BL737:BO737" si="2981">$AR737*BE737</f>
        <v>0.6011846002</v>
      </c>
      <c r="BM737" s="43">
        <f t="shared" si="2981"/>
        <v>0.4549505083</v>
      </c>
      <c r="BN737" s="43">
        <f t="shared" si="2981"/>
        <v>0.3442868711</v>
      </c>
      <c r="BO737" s="43">
        <f t="shared" si="2981"/>
        <v>0.260541416</v>
      </c>
      <c r="BP737" s="43"/>
      <c r="BQ737" s="43"/>
      <c r="BR737" s="43"/>
      <c r="BS737" s="43"/>
      <c r="BT737" s="43"/>
      <c r="BU737" s="43"/>
      <c r="BV737" s="43"/>
      <c r="BW737" s="43"/>
      <c r="BX737" s="43"/>
    </row>
    <row r="738">
      <c r="A738" s="30"/>
      <c r="B738" s="30"/>
      <c r="C738" s="44">
        <f t="shared" si="56"/>
        <v>734</v>
      </c>
      <c r="D738" s="32">
        <f t="shared" si="14"/>
        <v>298</v>
      </c>
      <c r="E738" s="32">
        <f t="shared" si="15"/>
        <v>3008</v>
      </c>
      <c r="F738" s="33">
        <f t="shared" si="16"/>
        <v>1290</v>
      </c>
      <c r="G738" s="30">
        <f t="shared" si="17"/>
        <v>732</v>
      </c>
      <c r="H738" s="34">
        <f t="shared" si="18"/>
        <v>558</v>
      </c>
      <c r="I738" s="35">
        <f t="shared" si="19"/>
        <v>0.5647772673</v>
      </c>
      <c r="J738" s="35">
        <f t="shared" si="20"/>
        <v>0.5425648716</v>
      </c>
      <c r="K738" s="36">
        <f t="shared" si="21"/>
        <v>413</v>
      </c>
      <c r="L738" s="37">
        <f t="shared" si="22"/>
        <v>319</v>
      </c>
      <c r="M738" s="38">
        <f t="shared" si="23"/>
        <v>303</v>
      </c>
      <c r="N738" s="39">
        <f t="shared" si="24"/>
        <v>255</v>
      </c>
      <c r="O738" s="35">
        <f t="shared" si="25"/>
        <v>0.5642076503</v>
      </c>
      <c r="P738" s="35">
        <f t="shared" si="26"/>
        <v>0.5430107527</v>
      </c>
      <c r="Q738" s="40">
        <f t="shared" si="27"/>
        <v>0.5550387597</v>
      </c>
      <c r="R738" s="35">
        <f t="shared" si="28"/>
        <v>0.4871382637</v>
      </c>
      <c r="S738" s="10">
        <f t="shared" si="57"/>
        <v>0.7437198428</v>
      </c>
      <c r="T738" s="10">
        <f t="shared" si="29"/>
        <v>0.8993562337</v>
      </c>
      <c r="U738" s="10">
        <f t="shared" si="30"/>
        <v>0.8993562337</v>
      </c>
      <c r="V738" s="30">
        <f t="shared" si="31"/>
        <v>1290</v>
      </c>
      <c r="W738" s="30">
        <f t="shared" si="32"/>
        <v>716</v>
      </c>
      <c r="X738" s="34">
        <f t="shared" si="33"/>
        <v>959</v>
      </c>
      <c r="Y738" s="36">
        <f t="shared" si="34"/>
        <v>656</v>
      </c>
      <c r="Z738" s="37">
        <f t="shared" ref="Z738:AA738" si="2982">L738</f>
        <v>319</v>
      </c>
      <c r="AA738" s="38">
        <f t="shared" si="2982"/>
        <v>303</v>
      </c>
      <c r="AB738" s="39">
        <f t="shared" si="36"/>
        <v>73</v>
      </c>
      <c r="AC738" s="35">
        <f t="shared" si="37"/>
        <v>0.8058510638</v>
      </c>
      <c r="AD738" s="35">
        <f t="shared" si="38"/>
        <v>0.6728205128</v>
      </c>
      <c r="AE738" s="50">
        <f t="shared" ref="AE738:AF738" si="2983">O738</f>
        <v>0.5642076503</v>
      </c>
      <c r="AF738" s="50">
        <f t="shared" si="2983"/>
        <v>0.5430107527</v>
      </c>
      <c r="AG738" s="52">
        <f t="shared" si="40"/>
        <v>0</v>
      </c>
      <c r="AH738" s="42">
        <v>277.0</v>
      </c>
      <c r="AI738" s="42">
        <v>192.0</v>
      </c>
      <c r="AJ738" s="42">
        <v>88.0</v>
      </c>
      <c r="AK738" s="42">
        <v>46.0</v>
      </c>
      <c r="AL738" s="42">
        <v>0.6567164179104478</v>
      </c>
      <c r="AM738" s="42">
        <v>0.5906183368869936</v>
      </c>
      <c r="AN738" s="42">
        <v>0.3865814696485623</v>
      </c>
      <c r="AO738" s="42">
        <v>0.3562753036437247</v>
      </c>
      <c r="AP738" s="42">
        <v>0.0</v>
      </c>
      <c r="AQ738" s="35">
        <f t="shared" si="41"/>
        <v>0.6567164179</v>
      </c>
      <c r="AR738" s="35">
        <f t="shared" si="42"/>
        <v>0.5906183369</v>
      </c>
      <c r="AS738" s="30">
        <f t="shared" si="43"/>
        <v>0.5800511728</v>
      </c>
      <c r="AT738" s="30">
        <f t="shared" si="44"/>
        <v>0.2788181243</v>
      </c>
      <c r="AU738" s="30">
        <f t="shared" si="45"/>
        <v>0.01056716412</v>
      </c>
      <c r="AV738" s="41">
        <f t="shared" si="46"/>
        <v>0.383896902</v>
      </c>
      <c r="AW738" s="42">
        <f t="shared" si="47"/>
        <v>0.5044878591</v>
      </c>
      <c r="AX738" s="42">
        <f t="shared" si="48"/>
        <v>0.5205541386</v>
      </c>
      <c r="AY738" s="36">
        <f t="shared" si="49"/>
        <v>208</v>
      </c>
      <c r="AZ738" s="37">
        <f t="shared" si="50"/>
        <v>192</v>
      </c>
      <c r="BA738" s="38">
        <f t="shared" si="51"/>
        <v>88</v>
      </c>
      <c r="BB738" s="39">
        <f t="shared" si="52"/>
        <v>46</v>
      </c>
      <c r="BC738" s="43"/>
      <c r="BD738" s="43"/>
      <c r="BE738" s="43">
        <f t="shared" si="53"/>
        <v>1</v>
      </c>
      <c r="BF738" s="43">
        <f t="shared" ref="BF738:BK738" si="2984">POWER($AQ738,BF$3)</f>
        <v>0.6567164179</v>
      </c>
      <c r="BG738" s="43">
        <f t="shared" si="2984"/>
        <v>0.4312764536</v>
      </c>
      <c r="BH738" s="43">
        <f t="shared" si="2984"/>
        <v>0.2832263277</v>
      </c>
      <c r="BI738" s="43">
        <f t="shared" si="2984"/>
        <v>0.1859993794</v>
      </c>
      <c r="BJ738" s="43">
        <f t="shared" si="2984"/>
        <v>0.1221488462</v>
      </c>
      <c r="BK738" s="43">
        <f t="shared" si="2984"/>
        <v>0.08021715271</v>
      </c>
      <c r="BL738" s="43">
        <f t="shared" ref="BL738:BO738" si="2985">$AR738*BE738</f>
        <v>0.5906183369</v>
      </c>
      <c r="BM738" s="43">
        <f t="shared" si="2985"/>
        <v>0.3878687586</v>
      </c>
      <c r="BN738" s="43">
        <f t="shared" si="2985"/>
        <v>0.2547197817</v>
      </c>
      <c r="BO738" s="43">
        <f t="shared" si="2985"/>
        <v>0.1672786626</v>
      </c>
      <c r="BP738" s="43"/>
      <c r="BQ738" s="43"/>
      <c r="BR738" s="43"/>
      <c r="BS738" s="43"/>
      <c r="BT738" s="43"/>
      <c r="BU738" s="43"/>
      <c r="BV738" s="43"/>
      <c r="BW738" s="43"/>
      <c r="BX738" s="43"/>
    </row>
    <row r="739">
      <c r="A739" s="30"/>
      <c r="B739" s="30"/>
      <c r="C739" s="44">
        <f t="shared" si="56"/>
        <v>735</v>
      </c>
      <c r="D739" s="32">
        <f t="shared" si="14"/>
        <v>1180</v>
      </c>
      <c r="E739" s="32">
        <f t="shared" si="15"/>
        <v>1180</v>
      </c>
      <c r="F739" s="33">
        <f t="shared" si="16"/>
        <v>656</v>
      </c>
      <c r="G739" s="30">
        <f t="shared" si="17"/>
        <v>409</v>
      </c>
      <c r="H739" s="34">
        <f t="shared" si="18"/>
        <v>247</v>
      </c>
      <c r="I739" s="35">
        <f t="shared" si="19"/>
        <v>0.3771995718</v>
      </c>
      <c r="J739" s="35">
        <f t="shared" si="20"/>
        <v>0.3624633771</v>
      </c>
      <c r="K739" s="36">
        <f t="shared" si="21"/>
        <v>154</v>
      </c>
      <c r="L739" s="37">
        <f t="shared" si="22"/>
        <v>255</v>
      </c>
      <c r="M739" s="38">
        <f t="shared" si="23"/>
        <v>90</v>
      </c>
      <c r="N739" s="39">
        <f t="shared" si="24"/>
        <v>157</v>
      </c>
      <c r="O739" s="35">
        <f t="shared" si="25"/>
        <v>0.3765281174</v>
      </c>
      <c r="P739" s="35">
        <f t="shared" si="26"/>
        <v>0.3643724696</v>
      </c>
      <c r="Q739" s="40">
        <f t="shared" si="27"/>
        <v>0.3719512195</v>
      </c>
      <c r="R739" s="35">
        <f t="shared" si="28"/>
        <v>0.2608695652</v>
      </c>
      <c r="S739" s="10">
        <f t="shared" si="57"/>
        <v>0.7940010779</v>
      </c>
      <c r="T739" s="10">
        <f t="shared" si="29"/>
        <v>1.122738759</v>
      </c>
      <c r="U739" s="10">
        <f t="shared" si="30"/>
        <v>1</v>
      </c>
      <c r="V739" s="30">
        <f t="shared" si="31"/>
        <v>656</v>
      </c>
      <c r="W739" s="30">
        <f t="shared" si="32"/>
        <v>244</v>
      </c>
      <c r="X739" s="34">
        <f t="shared" si="33"/>
        <v>521</v>
      </c>
      <c r="Y739" s="36">
        <f t="shared" si="34"/>
        <v>431</v>
      </c>
      <c r="Z739" s="37">
        <f t="shared" ref="Z739:AA739" si="2986">L739</f>
        <v>255</v>
      </c>
      <c r="AA739" s="38">
        <f t="shared" si="2986"/>
        <v>90</v>
      </c>
      <c r="AB739" s="39">
        <f t="shared" si="36"/>
        <v>0</v>
      </c>
      <c r="AC739" s="35">
        <f t="shared" si="37"/>
        <v>1</v>
      </c>
      <c r="AD739" s="35">
        <f t="shared" si="38"/>
        <v>0.6282798834</v>
      </c>
      <c r="AE739" s="50">
        <f t="shared" ref="AE739:AF739" si="2987">O739</f>
        <v>0.3765281174</v>
      </c>
      <c r="AF739" s="50">
        <f t="shared" si="2987"/>
        <v>0.3643724696</v>
      </c>
      <c r="AG739" s="52">
        <f t="shared" si="40"/>
        <v>1</v>
      </c>
      <c r="AH739" s="42">
        <v>429.0</v>
      </c>
      <c r="AI739" s="42">
        <v>309.0</v>
      </c>
      <c r="AJ739" s="42">
        <v>60.0</v>
      </c>
      <c r="AK739" s="42">
        <v>7.0</v>
      </c>
      <c r="AL739" s="42">
        <v>0.8955223880597015</v>
      </c>
      <c r="AM739" s="42">
        <v>0.5813008130081301</v>
      </c>
      <c r="AN739" s="42">
        <v>0.2813953488372093</v>
      </c>
      <c r="AO739" s="42">
        <v>0.20134228187919462</v>
      </c>
      <c r="AP739" s="42">
        <v>0.0</v>
      </c>
      <c r="AQ739" s="35">
        <f t="shared" si="41"/>
        <v>0.8955223881</v>
      </c>
      <c r="AR739" s="35">
        <f t="shared" si="42"/>
        <v>0.581300813</v>
      </c>
      <c r="AS739" s="30">
        <f t="shared" si="43"/>
        <v>0.6354128058</v>
      </c>
      <c r="AT739" s="30">
        <f t="shared" si="44"/>
        <v>0.3341797573</v>
      </c>
      <c r="AU739" s="30">
        <f t="shared" si="45"/>
        <v>-0.05411199274</v>
      </c>
      <c r="AV739" s="41">
        <f t="shared" si="46"/>
        <v>0.4282351272</v>
      </c>
      <c r="AW739" s="42">
        <f t="shared" si="47"/>
        <v>0.6758832953</v>
      </c>
      <c r="AX739" s="42">
        <f t="shared" si="48"/>
        <v>0.5936116099</v>
      </c>
      <c r="AY739" s="36">
        <f t="shared" si="49"/>
        <v>451</v>
      </c>
      <c r="AZ739" s="37">
        <f t="shared" si="50"/>
        <v>309</v>
      </c>
      <c r="BA739" s="38">
        <f t="shared" si="51"/>
        <v>60</v>
      </c>
      <c r="BB739" s="39">
        <f t="shared" si="52"/>
        <v>7</v>
      </c>
      <c r="BC739" s="43"/>
      <c r="BD739" s="43"/>
      <c r="BE739" s="43">
        <f t="shared" si="53"/>
        <v>1</v>
      </c>
      <c r="BF739" s="43">
        <f t="shared" ref="BF739:BK739" si="2988">POWER($AQ739,BF$3)</f>
        <v>0.8955223881</v>
      </c>
      <c r="BG739" s="43">
        <f t="shared" si="2988"/>
        <v>0.8019603475</v>
      </c>
      <c r="BH739" s="43">
        <f t="shared" si="2988"/>
        <v>0.7181734455</v>
      </c>
      <c r="BI739" s="43">
        <f t="shared" si="2988"/>
        <v>0.643140399</v>
      </c>
      <c r="BJ739" s="43">
        <f t="shared" si="2988"/>
        <v>0.575946626</v>
      </c>
      <c r="BK739" s="43">
        <f t="shared" si="2988"/>
        <v>0.5157730979</v>
      </c>
      <c r="BL739" s="43">
        <f t="shared" ref="BL739:BO739" si="2989">$AR739*BE739</f>
        <v>0.581300813</v>
      </c>
      <c r="BM739" s="43">
        <f t="shared" si="2989"/>
        <v>0.5205678922</v>
      </c>
      <c r="BN739" s="43">
        <f t="shared" si="2989"/>
        <v>0.466180202</v>
      </c>
      <c r="BO739" s="43">
        <f t="shared" si="2989"/>
        <v>0.4174748078</v>
      </c>
      <c r="BP739" s="43"/>
      <c r="BQ739" s="43"/>
      <c r="BR739" s="43"/>
      <c r="BS739" s="43"/>
      <c r="BT739" s="43"/>
      <c r="BU739" s="43"/>
      <c r="BV739" s="43"/>
      <c r="BW739" s="43"/>
      <c r="BX739" s="43"/>
    </row>
    <row r="740">
      <c r="A740" s="30"/>
      <c r="B740" s="30"/>
      <c r="C740" s="44">
        <f t="shared" si="56"/>
        <v>736</v>
      </c>
      <c r="D740" s="32">
        <f t="shared" si="14"/>
        <v>1184</v>
      </c>
      <c r="E740" s="32">
        <f t="shared" si="15"/>
        <v>1184</v>
      </c>
      <c r="F740" s="33">
        <f t="shared" si="16"/>
        <v>542</v>
      </c>
      <c r="G740" s="30">
        <f t="shared" si="17"/>
        <v>339</v>
      </c>
      <c r="H740" s="34">
        <f t="shared" si="18"/>
        <v>203</v>
      </c>
      <c r="I740" s="35">
        <f t="shared" si="19"/>
        <v>0.3078571214</v>
      </c>
      <c r="J740" s="35">
        <f t="shared" si="20"/>
        <v>0.2992232811</v>
      </c>
      <c r="K740" s="36">
        <f t="shared" si="21"/>
        <v>104</v>
      </c>
      <c r="L740" s="37">
        <f t="shared" si="22"/>
        <v>235</v>
      </c>
      <c r="M740" s="38">
        <f t="shared" si="23"/>
        <v>61</v>
      </c>
      <c r="N740" s="39">
        <f t="shared" si="24"/>
        <v>142</v>
      </c>
      <c r="O740" s="35">
        <f t="shared" si="25"/>
        <v>0.3067846608</v>
      </c>
      <c r="P740" s="35">
        <f t="shared" si="26"/>
        <v>0.3004926108</v>
      </c>
      <c r="Q740" s="40">
        <f t="shared" si="27"/>
        <v>0.3044280443</v>
      </c>
      <c r="R740" s="35">
        <f t="shared" si="28"/>
        <v>0.2060810811</v>
      </c>
      <c r="S740" s="10">
        <f t="shared" si="57"/>
        <v>0.5210208553</v>
      </c>
      <c r="T740" s="10">
        <f t="shared" si="29"/>
        <v>0.7093607287</v>
      </c>
      <c r="U740" s="10">
        <f t="shared" si="30"/>
        <v>0.7093607287</v>
      </c>
      <c r="V740" s="30">
        <f t="shared" si="31"/>
        <v>542</v>
      </c>
      <c r="W740" s="30">
        <f t="shared" si="32"/>
        <v>165</v>
      </c>
      <c r="X740" s="34">
        <f t="shared" si="33"/>
        <v>282</v>
      </c>
      <c r="Y740" s="36">
        <f t="shared" si="34"/>
        <v>221</v>
      </c>
      <c r="Z740" s="37">
        <f t="shared" ref="Z740:AA740" si="2990">L740</f>
        <v>235</v>
      </c>
      <c r="AA740" s="38">
        <f t="shared" si="2990"/>
        <v>61</v>
      </c>
      <c r="AB740" s="39">
        <f t="shared" si="36"/>
        <v>91</v>
      </c>
      <c r="AC740" s="35">
        <f t="shared" si="37"/>
        <v>0.4013157895</v>
      </c>
      <c r="AD740" s="35">
        <f t="shared" si="38"/>
        <v>0.4846491228</v>
      </c>
      <c r="AE740" s="50">
        <f t="shared" ref="AE740:AF740" si="2991">O740</f>
        <v>0.3067846608</v>
      </c>
      <c r="AF740" s="50">
        <f t="shared" si="2991"/>
        <v>0.3004926108</v>
      </c>
      <c r="AG740" s="52">
        <f t="shared" si="40"/>
        <v>0</v>
      </c>
      <c r="AH740" s="42">
        <v>108.0</v>
      </c>
      <c r="AI740" s="42">
        <v>104.0</v>
      </c>
      <c r="AJ740" s="42">
        <v>20.0</v>
      </c>
      <c r="AK740" s="42">
        <v>29.0</v>
      </c>
      <c r="AL740" s="42">
        <v>0.40816326530612246</v>
      </c>
      <c r="AM740" s="42">
        <v>0.5094339622641509</v>
      </c>
      <c r="AN740" s="42">
        <v>0.391812865497076</v>
      </c>
      <c r="AO740" s="42">
        <v>0.32786885245901637</v>
      </c>
      <c r="AP740" s="42">
        <v>0.0</v>
      </c>
      <c r="AQ740" s="35">
        <f t="shared" si="41"/>
        <v>0.4081632653</v>
      </c>
      <c r="AR740" s="35">
        <f t="shared" si="42"/>
        <v>0.5094339623</v>
      </c>
      <c r="AS740" s="30">
        <f t="shared" si="43"/>
        <v>0.4945221582</v>
      </c>
      <c r="AT740" s="30">
        <f t="shared" si="44"/>
        <v>0.1932891097</v>
      </c>
      <c r="AU740" s="30">
        <f t="shared" si="45"/>
        <v>0.01491180409</v>
      </c>
      <c r="AV740" s="41">
        <f t="shared" si="46"/>
        <v>0.3431267665</v>
      </c>
      <c r="AW740" s="42">
        <f t="shared" si="47"/>
        <v>0.319341456</v>
      </c>
      <c r="AX740" s="42">
        <f t="shared" si="48"/>
        <v>0.342013311</v>
      </c>
      <c r="AY740" s="36">
        <f t="shared" si="49"/>
        <v>54</v>
      </c>
      <c r="AZ740" s="37">
        <f t="shared" si="50"/>
        <v>104</v>
      </c>
      <c r="BA740" s="38">
        <f t="shared" si="51"/>
        <v>20</v>
      </c>
      <c r="BB740" s="39">
        <f t="shared" si="52"/>
        <v>29</v>
      </c>
      <c r="BC740" s="43"/>
      <c r="BD740" s="43"/>
      <c r="BE740" s="43">
        <f t="shared" si="53"/>
        <v>1</v>
      </c>
      <c r="BF740" s="43">
        <f t="shared" ref="BF740:BK740" si="2992">POWER($AQ740,BF$3)</f>
        <v>0.4081632653</v>
      </c>
      <c r="BG740" s="43">
        <f t="shared" si="2992"/>
        <v>0.1665972511</v>
      </c>
      <c r="BH740" s="43">
        <f t="shared" si="2992"/>
        <v>0.06799887802</v>
      </c>
      <c r="BI740" s="43">
        <f t="shared" si="2992"/>
        <v>0.02775464409</v>
      </c>
      <c r="BJ740" s="43">
        <f t="shared" si="2992"/>
        <v>0.01132842616</v>
      </c>
      <c r="BK740" s="43">
        <f t="shared" si="2992"/>
        <v>0.004623847412</v>
      </c>
      <c r="BL740" s="43">
        <f t="shared" ref="BL740:BO740" si="2993">$AR740*BE740</f>
        <v>0.5094339623</v>
      </c>
      <c r="BM740" s="43">
        <f t="shared" si="2993"/>
        <v>0.2079322295</v>
      </c>
      <c r="BN740" s="43">
        <f t="shared" si="2993"/>
        <v>0.08487029775</v>
      </c>
      <c r="BO740" s="43">
        <f t="shared" si="2993"/>
        <v>0.03464093786</v>
      </c>
      <c r="BP740" s="43"/>
      <c r="BQ740" s="43"/>
      <c r="BR740" s="43"/>
      <c r="BS740" s="43"/>
      <c r="BT740" s="43"/>
      <c r="BU740" s="43"/>
      <c r="BV740" s="43"/>
      <c r="BW740" s="43"/>
      <c r="BX740" s="43"/>
    </row>
    <row r="741">
      <c r="A741" s="30"/>
      <c r="B741" s="30"/>
      <c r="C741" s="44">
        <f t="shared" si="56"/>
        <v>737</v>
      </c>
      <c r="D741" s="32">
        <f t="shared" si="14"/>
        <v>1688</v>
      </c>
      <c r="E741" s="32">
        <f t="shared" si="15"/>
        <v>1688</v>
      </c>
      <c r="F741" s="33">
        <f t="shared" si="16"/>
        <v>868</v>
      </c>
      <c r="G741" s="30">
        <f t="shared" si="17"/>
        <v>618</v>
      </c>
      <c r="H741" s="34">
        <f t="shared" si="18"/>
        <v>250</v>
      </c>
      <c r="I741" s="35">
        <f t="shared" si="19"/>
        <v>0.3755266202</v>
      </c>
      <c r="J741" s="35">
        <f t="shared" si="20"/>
        <v>0.4176296614</v>
      </c>
      <c r="K741" s="36">
        <f t="shared" si="21"/>
        <v>232</v>
      </c>
      <c r="L741" s="37">
        <f t="shared" si="22"/>
        <v>386</v>
      </c>
      <c r="M741" s="38">
        <f t="shared" si="23"/>
        <v>104</v>
      </c>
      <c r="N741" s="39">
        <f t="shared" si="24"/>
        <v>146</v>
      </c>
      <c r="O741" s="35">
        <f t="shared" si="25"/>
        <v>0.3754045307</v>
      </c>
      <c r="P741" s="35">
        <f t="shared" si="26"/>
        <v>0.416</v>
      </c>
      <c r="Q741" s="40">
        <f t="shared" si="27"/>
        <v>0.3870967742</v>
      </c>
      <c r="R741" s="35">
        <f t="shared" si="28"/>
        <v>0.212244898</v>
      </c>
      <c r="S741" s="10">
        <f t="shared" si="57"/>
        <v>0.5038493072</v>
      </c>
      <c r="T741" s="10">
        <f t="shared" si="29"/>
        <v>0.677370895</v>
      </c>
      <c r="U741" s="10">
        <f t="shared" si="30"/>
        <v>0.677370895</v>
      </c>
      <c r="V741" s="30">
        <f t="shared" si="31"/>
        <v>868</v>
      </c>
      <c r="W741" s="30">
        <f t="shared" si="32"/>
        <v>336</v>
      </c>
      <c r="X741" s="34">
        <f t="shared" si="33"/>
        <v>437</v>
      </c>
      <c r="Y741" s="36">
        <f t="shared" si="34"/>
        <v>333</v>
      </c>
      <c r="Z741" s="37">
        <f t="shared" ref="Z741:AA741" si="2994">L741</f>
        <v>386</v>
      </c>
      <c r="AA741" s="38">
        <f t="shared" si="2994"/>
        <v>104</v>
      </c>
      <c r="AB741" s="39">
        <f t="shared" si="36"/>
        <v>159</v>
      </c>
      <c r="AC741" s="35">
        <f t="shared" si="37"/>
        <v>0.3954372624</v>
      </c>
      <c r="AD741" s="35">
        <f t="shared" si="38"/>
        <v>0.4631432545</v>
      </c>
      <c r="AE741" s="50">
        <f t="shared" ref="AE741:AF741" si="2995">O741</f>
        <v>0.3754045307</v>
      </c>
      <c r="AF741" s="50">
        <f t="shared" si="2995"/>
        <v>0.416</v>
      </c>
      <c r="AG741" s="52">
        <f t="shared" si="40"/>
        <v>0</v>
      </c>
      <c r="AH741" s="42">
        <v>204.0</v>
      </c>
      <c r="AI741" s="42">
        <v>273.0</v>
      </c>
      <c r="AJ741" s="42">
        <v>43.0</v>
      </c>
      <c r="AK741" s="42">
        <v>126.0</v>
      </c>
      <c r="AL741" s="42">
        <v>0.25443786982248523</v>
      </c>
      <c r="AM741" s="42">
        <v>0.4276729559748428</v>
      </c>
      <c r="AN741" s="42">
        <v>0.3837471783295711</v>
      </c>
      <c r="AO741" s="42">
        <v>0.35833333333333334</v>
      </c>
      <c r="AP741" s="42">
        <v>0.0</v>
      </c>
      <c r="AQ741" s="35">
        <f t="shared" si="41"/>
        <v>0.2544378698</v>
      </c>
      <c r="AR741" s="35">
        <f t="shared" si="42"/>
        <v>0.427672956</v>
      </c>
      <c r="AS741" s="30">
        <f t="shared" si="43"/>
        <v>0.428849692</v>
      </c>
      <c r="AT741" s="30">
        <f t="shared" si="44"/>
        <v>0.1276166435</v>
      </c>
      <c r="AU741" s="30">
        <f t="shared" si="45"/>
        <v>-0.001176736011</v>
      </c>
      <c r="AV741" s="41">
        <f t="shared" si="46"/>
        <v>0.3205008666</v>
      </c>
      <c r="AW741" s="42">
        <f t="shared" si="47"/>
        <v>0.2012767216</v>
      </c>
      <c r="AX741" s="42">
        <f t="shared" si="48"/>
        <v>0.1994876162</v>
      </c>
      <c r="AY741" s="36">
        <f t="shared" si="49"/>
        <v>68</v>
      </c>
      <c r="AZ741" s="37">
        <f t="shared" si="50"/>
        <v>273</v>
      </c>
      <c r="BA741" s="38">
        <f t="shared" si="51"/>
        <v>43</v>
      </c>
      <c r="BB741" s="39">
        <f t="shared" si="52"/>
        <v>126</v>
      </c>
      <c r="BC741" s="43"/>
      <c r="BD741" s="43"/>
      <c r="BE741" s="43">
        <f t="shared" si="53"/>
        <v>1</v>
      </c>
      <c r="BF741" s="43">
        <f t="shared" ref="BF741:BK741" si="2996">POWER($AQ741,BF$3)</f>
        <v>0.2544378698</v>
      </c>
      <c r="BG741" s="43">
        <f t="shared" si="2996"/>
        <v>0.0647386296</v>
      </c>
      <c r="BH741" s="43">
        <f t="shared" si="2996"/>
        <v>0.01647195901</v>
      </c>
      <c r="BI741" s="43">
        <f t="shared" si="2996"/>
        <v>0.004191090162</v>
      </c>
      <c r="BJ741" s="43">
        <f t="shared" si="2996"/>
        <v>0.001066372053</v>
      </c>
      <c r="BK741" s="43">
        <f t="shared" si="2996"/>
        <v>0.0002713254336</v>
      </c>
      <c r="BL741" s="43">
        <f t="shared" ref="BL741:BO741" si="2997">$AR741*BE741</f>
        <v>0.427672956</v>
      </c>
      <c r="BM741" s="43">
        <f t="shared" si="2997"/>
        <v>0.1088161959</v>
      </c>
      <c r="BN741" s="43">
        <f t="shared" si="2997"/>
        <v>0.02768696109</v>
      </c>
      <c r="BO741" s="43">
        <f t="shared" si="2997"/>
        <v>0.007044611401</v>
      </c>
      <c r="BP741" s="43"/>
      <c r="BQ741" s="43"/>
      <c r="BR741" s="43"/>
      <c r="BS741" s="43"/>
      <c r="BT741" s="43"/>
      <c r="BU741" s="43"/>
      <c r="BV741" s="43"/>
      <c r="BW741" s="43"/>
      <c r="BX741" s="43"/>
    </row>
    <row r="742">
      <c r="A742" s="30"/>
      <c r="B742" s="30"/>
      <c r="C742" s="44">
        <f t="shared" si="56"/>
        <v>738</v>
      </c>
      <c r="D742" s="32">
        <f t="shared" si="14"/>
        <v>3807</v>
      </c>
      <c r="E742" s="32">
        <f t="shared" si="15"/>
        <v>3807</v>
      </c>
      <c r="F742" s="33">
        <f t="shared" si="16"/>
        <v>2280</v>
      </c>
      <c r="G742" s="30">
        <f t="shared" si="17"/>
        <v>1685</v>
      </c>
      <c r="H742" s="34">
        <f t="shared" si="18"/>
        <v>595</v>
      </c>
      <c r="I742" s="35">
        <f t="shared" si="19"/>
        <v>0.3860235545</v>
      </c>
      <c r="J742" s="35">
        <f t="shared" si="20"/>
        <v>0.3939310874</v>
      </c>
      <c r="K742" s="36">
        <f t="shared" si="21"/>
        <v>650</v>
      </c>
      <c r="L742" s="37">
        <f t="shared" si="22"/>
        <v>1035</v>
      </c>
      <c r="M742" s="38">
        <f t="shared" si="23"/>
        <v>234</v>
      </c>
      <c r="N742" s="39">
        <f t="shared" si="24"/>
        <v>361</v>
      </c>
      <c r="O742" s="35">
        <f t="shared" si="25"/>
        <v>0.3857566766</v>
      </c>
      <c r="P742" s="35">
        <f t="shared" si="26"/>
        <v>0.3932773109</v>
      </c>
      <c r="Q742" s="40">
        <f t="shared" si="27"/>
        <v>0.3877192982</v>
      </c>
      <c r="R742" s="35">
        <f t="shared" si="28"/>
        <v>0.1843971631</v>
      </c>
      <c r="S742" s="10">
        <f t="shared" si="57"/>
        <v>0.4675738949</v>
      </c>
      <c r="T742" s="10">
        <f t="shared" si="29"/>
        <v>0.6352507753</v>
      </c>
      <c r="U742" s="10">
        <f t="shared" si="30"/>
        <v>0.6352507753</v>
      </c>
      <c r="V742" s="30">
        <f t="shared" si="31"/>
        <v>2280</v>
      </c>
      <c r="W742" s="30">
        <f t="shared" si="32"/>
        <v>884</v>
      </c>
      <c r="X742" s="34">
        <f t="shared" si="33"/>
        <v>1066</v>
      </c>
      <c r="Y742" s="36">
        <f t="shared" si="34"/>
        <v>832</v>
      </c>
      <c r="Z742" s="37">
        <f t="shared" ref="Z742:AA742" si="2998">L742</f>
        <v>1035</v>
      </c>
      <c r="AA742" s="38">
        <f t="shared" si="2998"/>
        <v>234</v>
      </c>
      <c r="AB742" s="39">
        <f t="shared" si="36"/>
        <v>478</v>
      </c>
      <c r="AC742" s="35">
        <f t="shared" si="37"/>
        <v>0.3286516854</v>
      </c>
      <c r="AD742" s="35">
        <f t="shared" si="38"/>
        <v>0.4456347081</v>
      </c>
      <c r="AE742" s="50">
        <f t="shared" ref="AE742:AF742" si="2999">O742</f>
        <v>0.3857566766</v>
      </c>
      <c r="AF742" s="50">
        <f t="shared" si="2999"/>
        <v>0.3932773109</v>
      </c>
      <c r="AG742" s="52">
        <f t="shared" si="40"/>
        <v>0</v>
      </c>
      <c r="AH742" s="42">
        <v>446.0</v>
      </c>
      <c r="AI742" s="42">
        <v>440.0</v>
      </c>
      <c r="AJ742" s="42">
        <v>149.0</v>
      </c>
      <c r="AK742" s="42">
        <v>326.0</v>
      </c>
      <c r="AL742" s="42">
        <v>0.3136842105263158</v>
      </c>
      <c r="AM742" s="42">
        <v>0.5033860045146726</v>
      </c>
      <c r="AN742" s="42">
        <v>0.30269413629160064</v>
      </c>
      <c r="AO742" s="42">
        <v>0.22338830584707647</v>
      </c>
      <c r="AP742" s="42">
        <v>0.0</v>
      </c>
      <c r="AQ742" s="35">
        <f t="shared" si="41"/>
        <v>0.3136842105</v>
      </c>
      <c r="AR742" s="35">
        <f t="shared" si="42"/>
        <v>0.5033860045</v>
      </c>
      <c r="AS742" s="30">
        <f t="shared" si="43"/>
        <v>0.4552450596</v>
      </c>
      <c r="AT742" s="30">
        <f t="shared" si="44"/>
        <v>0.1540120111</v>
      </c>
      <c r="AU742" s="30">
        <f t="shared" si="45"/>
        <v>0.04814094489</v>
      </c>
      <c r="AV742" s="41">
        <f t="shared" si="46"/>
        <v>0.3289942593</v>
      </c>
      <c r="AW742" s="42">
        <f t="shared" si="47"/>
        <v>0.2471006713</v>
      </c>
      <c r="AX742" s="42">
        <f t="shared" si="48"/>
        <v>0.3202939963</v>
      </c>
      <c r="AY742" s="36">
        <f t="shared" si="49"/>
        <v>207</v>
      </c>
      <c r="AZ742" s="37">
        <f t="shared" si="50"/>
        <v>440</v>
      </c>
      <c r="BA742" s="38">
        <f t="shared" si="51"/>
        <v>149</v>
      </c>
      <c r="BB742" s="39">
        <f t="shared" si="52"/>
        <v>326</v>
      </c>
      <c r="BC742" s="43"/>
      <c r="BD742" s="43"/>
      <c r="BE742" s="43">
        <f t="shared" si="53"/>
        <v>1</v>
      </c>
      <c r="BF742" s="43">
        <f t="shared" ref="BF742:BK742" si="3000">POWER($AQ742,BF$3)</f>
        <v>0.3136842105</v>
      </c>
      <c r="BG742" s="43">
        <f t="shared" si="3000"/>
        <v>0.09839778393</v>
      </c>
      <c r="BH742" s="43">
        <f t="shared" si="3000"/>
        <v>0.03086583117</v>
      </c>
      <c r="BI742" s="43">
        <f t="shared" si="3000"/>
        <v>0.009682123883</v>
      </c>
      <c r="BJ742" s="43">
        <f t="shared" si="3000"/>
        <v>0.003037129386</v>
      </c>
      <c r="BK742" s="43">
        <f t="shared" si="3000"/>
        <v>0.0009526995339</v>
      </c>
      <c r="BL742" s="43">
        <f t="shared" ref="BL742:BO742" si="3001">$AR742*BE742</f>
        <v>0.5033860045</v>
      </c>
      <c r="BM742" s="43">
        <f t="shared" si="3001"/>
        <v>0.1579042414</v>
      </c>
      <c r="BN742" s="43">
        <f t="shared" si="3001"/>
        <v>0.04953206731</v>
      </c>
      <c r="BO742" s="43">
        <f t="shared" si="3001"/>
        <v>0.01553742743</v>
      </c>
      <c r="BP742" s="43"/>
      <c r="BQ742" s="43"/>
      <c r="BR742" s="43"/>
      <c r="BS742" s="43"/>
      <c r="BT742" s="43"/>
      <c r="BU742" s="43"/>
      <c r="BV742" s="43"/>
      <c r="BW742" s="43"/>
      <c r="BX742" s="43"/>
    </row>
    <row r="743">
      <c r="A743" s="30"/>
      <c r="B743" s="30"/>
      <c r="C743" s="44">
        <f t="shared" si="56"/>
        <v>739</v>
      </c>
      <c r="D743" s="32">
        <f t="shared" si="14"/>
        <v>952</v>
      </c>
      <c r="E743" s="32">
        <f t="shared" si="15"/>
        <v>952</v>
      </c>
      <c r="F743" s="33">
        <f t="shared" si="16"/>
        <v>479</v>
      </c>
      <c r="G743" s="30">
        <f t="shared" si="17"/>
        <v>208</v>
      </c>
      <c r="H743" s="34">
        <f t="shared" si="18"/>
        <v>271</v>
      </c>
      <c r="I743" s="35">
        <f t="shared" si="19"/>
        <v>0.2507120375</v>
      </c>
      <c r="J743" s="35">
        <f t="shared" si="20"/>
        <v>0.3529755</v>
      </c>
      <c r="K743" s="36">
        <f t="shared" si="21"/>
        <v>52</v>
      </c>
      <c r="L743" s="37">
        <f t="shared" si="22"/>
        <v>156</v>
      </c>
      <c r="M743" s="38">
        <f t="shared" si="23"/>
        <v>96</v>
      </c>
      <c r="N743" s="39">
        <f t="shared" si="24"/>
        <v>175</v>
      </c>
      <c r="O743" s="35">
        <f t="shared" si="25"/>
        <v>0.25</v>
      </c>
      <c r="P743" s="35">
        <f t="shared" si="26"/>
        <v>0.3542435424</v>
      </c>
      <c r="Q743" s="40">
        <f t="shared" si="27"/>
        <v>0.3089770355</v>
      </c>
      <c r="R743" s="35">
        <f t="shared" si="28"/>
        <v>0.380952381</v>
      </c>
      <c r="S743" s="10">
        <f t="shared" si="57"/>
        <v>0.7724916098</v>
      </c>
      <c r="T743" s="10">
        <f t="shared" si="29"/>
        <v>1.012671648</v>
      </c>
      <c r="U743" s="10">
        <f t="shared" si="30"/>
        <v>1</v>
      </c>
      <c r="V743" s="30">
        <f t="shared" si="31"/>
        <v>479</v>
      </c>
      <c r="W743" s="30">
        <f t="shared" si="32"/>
        <v>148</v>
      </c>
      <c r="X743" s="34">
        <f t="shared" si="33"/>
        <v>370</v>
      </c>
      <c r="Y743" s="36">
        <f t="shared" si="34"/>
        <v>274</v>
      </c>
      <c r="Z743" s="37">
        <f t="shared" ref="Z743:AA743" si="3002">L743</f>
        <v>156</v>
      </c>
      <c r="AA743" s="38">
        <f t="shared" si="3002"/>
        <v>96</v>
      </c>
      <c r="AB743" s="39">
        <f t="shared" si="36"/>
        <v>0</v>
      </c>
      <c r="AC743" s="35">
        <f t="shared" si="37"/>
        <v>1</v>
      </c>
      <c r="AD743" s="35">
        <f t="shared" si="38"/>
        <v>0.6372093023</v>
      </c>
      <c r="AE743" s="50">
        <f t="shared" ref="AE743:AF743" si="3003">O743</f>
        <v>0.25</v>
      </c>
      <c r="AF743" s="50">
        <f t="shared" si="3003"/>
        <v>0.3542435424</v>
      </c>
      <c r="AG743" s="52">
        <f t="shared" si="40"/>
        <v>1</v>
      </c>
      <c r="AH743" s="42">
        <v>1057.0</v>
      </c>
      <c r="AI743" s="42">
        <v>716.0</v>
      </c>
      <c r="AJ743" s="42">
        <v>340.0</v>
      </c>
      <c r="AK743" s="42">
        <v>112.0</v>
      </c>
      <c r="AL743" s="42">
        <v>0.7522123893805309</v>
      </c>
      <c r="AM743" s="42">
        <v>0.5961646926113932</v>
      </c>
      <c r="AN743" s="42">
        <v>0.5034674063800277</v>
      </c>
      <c r="AO743" s="42">
        <v>0.5647840531561462</v>
      </c>
      <c r="AP743" s="42">
        <v>0.0</v>
      </c>
      <c r="AQ743" s="35">
        <f t="shared" si="41"/>
        <v>0.7522123894</v>
      </c>
      <c r="AR743" s="35">
        <f t="shared" si="42"/>
        <v>0.5961646926</v>
      </c>
      <c r="AS743" s="30">
        <f t="shared" si="43"/>
        <v>0.6055175712</v>
      </c>
      <c r="AT743" s="30">
        <f t="shared" si="44"/>
        <v>0.3042845227</v>
      </c>
      <c r="AU743" s="30">
        <f t="shared" si="45"/>
        <v>-0.009352878573</v>
      </c>
      <c r="AV743" s="41">
        <f t="shared" si="46"/>
        <v>0.4010018127</v>
      </c>
      <c r="AW743" s="42">
        <f t="shared" si="47"/>
        <v>0.5737649996</v>
      </c>
      <c r="AX743" s="42">
        <f t="shared" si="48"/>
        <v>0.5595449156</v>
      </c>
      <c r="AY743" s="36">
        <f t="shared" si="49"/>
        <v>910</v>
      </c>
      <c r="AZ743" s="37">
        <f t="shared" si="50"/>
        <v>716</v>
      </c>
      <c r="BA743" s="38">
        <f t="shared" si="51"/>
        <v>340</v>
      </c>
      <c r="BB743" s="39">
        <f t="shared" si="52"/>
        <v>112</v>
      </c>
      <c r="BC743" s="43"/>
      <c r="BD743" s="43"/>
      <c r="BE743" s="43">
        <f t="shared" si="53"/>
        <v>1</v>
      </c>
      <c r="BF743" s="43">
        <f t="shared" ref="BF743:BK743" si="3004">POWER($AQ743,BF$3)</f>
        <v>0.7522123894</v>
      </c>
      <c r="BG743" s="43">
        <f t="shared" si="3004"/>
        <v>0.5658234787</v>
      </c>
      <c r="BH743" s="43">
        <f t="shared" si="3004"/>
        <v>0.4256194309</v>
      </c>
      <c r="BI743" s="43">
        <f t="shared" si="3004"/>
        <v>0.3201562091</v>
      </c>
      <c r="BJ743" s="43">
        <f t="shared" si="3004"/>
        <v>0.240825467</v>
      </c>
      <c r="BK743" s="43">
        <f t="shared" si="3004"/>
        <v>0.1811519</v>
      </c>
      <c r="BL743" s="43">
        <f t="shared" ref="BL743:BO743" si="3005">$AR743*BE743</f>
        <v>0.5961646926</v>
      </c>
      <c r="BM743" s="43">
        <f t="shared" si="3005"/>
        <v>0.4484424679</v>
      </c>
      <c r="BN743" s="43">
        <f t="shared" si="3005"/>
        <v>0.3373239803</v>
      </c>
      <c r="BO743" s="43">
        <f t="shared" si="3005"/>
        <v>0.2537392772</v>
      </c>
      <c r="BP743" s="43"/>
      <c r="BQ743" s="43"/>
      <c r="BR743" s="43"/>
      <c r="BS743" s="43"/>
      <c r="BT743" s="43"/>
      <c r="BU743" s="43"/>
      <c r="BV743" s="43"/>
      <c r="BW743" s="43"/>
      <c r="BX743" s="43"/>
    </row>
    <row r="744">
      <c r="A744" s="30"/>
      <c r="B744" s="30"/>
      <c r="C744" s="44">
        <f t="shared" si="56"/>
        <v>740</v>
      </c>
      <c r="D744" s="32">
        <f t="shared" si="14"/>
        <v>1933</v>
      </c>
      <c r="E744" s="32">
        <f t="shared" si="15"/>
        <v>1933</v>
      </c>
      <c r="F744" s="33">
        <f t="shared" si="16"/>
        <v>1046</v>
      </c>
      <c r="G744" s="30">
        <f t="shared" si="17"/>
        <v>680</v>
      </c>
      <c r="H744" s="34">
        <f t="shared" si="18"/>
        <v>366</v>
      </c>
      <c r="I744" s="35">
        <f t="shared" si="19"/>
        <v>0.3395583189</v>
      </c>
      <c r="J744" s="35">
        <f t="shared" si="20"/>
        <v>0.4263294719</v>
      </c>
      <c r="K744" s="36">
        <f t="shared" si="21"/>
        <v>231</v>
      </c>
      <c r="L744" s="37">
        <f t="shared" si="22"/>
        <v>449</v>
      </c>
      <c r="M744" s="38">
        <f t="shared" si="23"/>
        <v>156</v>
      </c>
      <c r="N744" s="39">
        <f t="shared" si="24"/>
        <v>210</v>
      </c>
      <c r="O744" s="35">
        <f t="shared" si="25"/>
        <v>0.3397058824</v>
      </c>
      <c r="P744" s="35">
        <f t="shared" si="26"/>
        <v>0.4262295082</v>
      </c>
      <c r="Q744" s="40">
        <f t="shared" si="27"/>
        <v>0.3699808795</v>
      </c>
      <c r="R744" s="35">
        <f t="shared" si="28"/>
        <v>0.2578512397</v>
      </c>
      <c r="S744" s="10">
        <f t="shared" si="57"/>
        <v>0.6771759999</v>
      </c>
      <c r="T744" s="10">
        <f t="shared" si="29"/>
        <v>0.9331025062</v>
      </c>
      <c r="U744" s="10">
        <f t="shared" si="30"/>
        <v>0.9331025062</v>
      </c>
      <c r="V744" s="30">
        <f t="shared" si="31"/>
        <v>1046</v>
      </c>
      <c r="W744" s="30">
        <f t="shared" si="32"/>
        <v>387</v>
      </c>
      <c r="X744" s="34">
        <f t="shared" si="33"/>
        <v>708</v>
      </c>
      <c r="Y744" s="36">
        <f t="shared" si="34"/>
        <v>552</v>
      </c>
      <c r="Z744" s="37">
        <f t="shared" ref="Z744:AA744" si="3006">L744</f>
        <v>449</v>
      </c>
      <c r="AA744" s="38">
        <f t="shared" si="3006"/>
        <v>156</v>
      </c>
      <c r="AB744" s="39">
        <f t="shared" si="36"/>
        <v>40</v>
      </c>
      <c r="AC744" s="35">
        <f t="shared" si="37"/>
        <v>0.7959183673</v>
      </c>
      <c r="AD744" s="35">
        <f t="shared" si="38"/>
        <v>0.5514485514</v>
      </c>
      <c r="AE744" s="50">
        <f t="shared" ref="AE744:AF744" si="3007">O744</f>
        <v>0.3397058824</v>
      </c>
      <c r="AF744" s="50">
        <f t="shared" si="3007"/>
        <v>0.4262295082</v>
      </c>
      <c r="AG744" s="52">
        <f t="shared" si="40"/>
        <v>0</v>
      </c>
      <c r="AH744" s="42">
        <v>194.0</v>
      </c>
      <c r="AI744" s="42">
        <v>196.0</v>
      </c>
      <c r="AJ744" s="42">
        <v>25.0</v>
      </c>
      <c r="AK744" s="42">
        <v>40.0</v>
      </c>
      <c r="AL744" s="42">
        <v>0.38461538461538464</v>
      </c>
      <c r="AM744" s="42">
        <v>0.49743589743589745</v>
      </c>
      <c r="AN744" s="42">
        <v>0.36156351791530944</v>
      </c>
      <c r="AO744" s="42">
        <v>0.29411764705882354</v>
      </c>
      <c r="AP744" s="42">
        <v>0.0</v>
      </c>
      <c r="AQ744" s="35">
        <f t="shared" si="41"/>
        <v>0.3846153846</v>
      </c>
      <c r="AR744" s="35">
        <f t="shared" si="42"/>
        <v>0.4974358974</v>
      </c>
      <c r="AS744" s="30">
        <f t="shared" si="43"/>
        <v>0.4850645895</v>
      </c>
      <c r="AT744" s="30">
        <f t="shared" si="44"/>
        <v>0.1838315411</v>
      </c>
      <c r="AU744" s="30">
        <f t="shared" si="45"/>
        <v>0.01237130789</v>
      </c>
      <c r="AV744" s="41">
        <f t="shared" si="46"/>
        <v>0.3395358711</v>
      </c>
      <c r="AW744" s="42">
        <f t="shared" si="47"/>
        <v>0.3014324382</v>
      </c>
      <c r="AX744" s="42">
        <f t="shared" si="48"/>
        <v>0.3202417316</v>
      </c>
      <c r="AY744" s="36">
        <f t="shared" si="49"/>
        <v>92</v>
      </c>
      <c r="AZ744" s="37">
        <f t="shared" si="50"/>
        <v>196</v>
      </c>
      <c r="BA744" s="38">
        <f t="shared" si="51"/>
        <v>25</v>
      </c>
      <c r="BB744" s="39">
        <f t="shared" si="52"/>
        <v>40</v>
      </c>
      <c r="BC744" s="43"/>
      <c r="BD744" s="43"/>
      <c r="BE744" s="43">
        <f t="shared" si="53"/>
        <v>1</v>
      </c>
      <c r="BF744" s="43">
        <f t="shared" ref="BF744:BK744" si="3008">POWER($AQ744,BF$3)</f>
        <v>0.3846153846</v>
      </c>
      <c r="BG744" s="43">
        <f t="shared" si="3008"/>
        <v>0.1479289941</v>
      </c>
      <c r="BH744" s="43">
        <f t="shared" si="3008"/>
        <v>0.05689576695</v>
      </c>
      <c r="BI744" s="43">
        <f t="shared" si="3008"/>
        <v>0.02188298729</v>
      </c>
      <c r="BJ744" s="43">
        <f t="shared" si="3008"/>
        <v>0.008416533573</v>
      </c>
      <c r="BK744" s="43">
        <f t="shared" si="3008"/>
        <v>0.003237128297</v>
      </c>
      <c r="BL744" s="43">
        <f t="shared" ref="BL744:BO744" si="3009">$AR744*BE744</f>
        <v>0.4974358974</v>
      </c>
      <c r="BM744" s="43">
        <f t="shared" si="3009"/>
        <v>0.191321499</v>
      </c>
      <c r="BN744" s="43">
        <f t="shared" si="3009"/>
        <v>0.07358519193</v>
      </c>
      <c r="BO744" s="43">
        <f t="shared" si="3009"/>
        <v>0.0283019969</v>
      </c>
      <c r="BP744" s="43"/>
      <c r="BQ744" s="43"/>
      <c r="BR744" s="43"/>
      <c r="BS744" s="43"/>
      <c r="BT744" s="43"/>
      <c r="BU744" s="43"/>
      <c r="BV744" s="43"/>
      <c r="BW744" s="43"/>
      <c r="BX744" s="43"/>
    </row>
    <row r="745">
      <c r="A745" s="30"/>
      <c r="B745" s="30"/>
      <c r="C745" s="44">
        <f t="shared" si="56"/>
        <v>741</v>
      </c>
      <c r="D745" s="32">
        <f t="shared" si="14"/>
        <v>1345</v>
      </c>
      <c r="E745" s="32">
        <f t="shared" si="15"/>
        <v>1345</v>
      </c>
      <c r="F745" s="33">
        <f t="shared" si="16"/>
        <v>608</v>
      </c>
      <c r="G745" s="30">
        <f t="shared" si="17"/>
        <v>424</v>
      </c>
      <c r="H745" s="34">
        <f t="shared" si="18"/>
        <v>184</v>
      </c>
      <c r="I745" s="35">
        <f t="shared" si="19"/>
        <v>0.3052341634</v>
      </c>
      <c r="J745" s="35">
        <f t="shared" si="20"/>
        <v>0.3370270601</v>
      </c>
      <c r="K745" s="36">
        <f t="shared" si="21"/>
        <v>129</v>
      </c>
      <c r="L745" s="37">
        <f t="shared" si="22"/>
        <v>295</v>
      </c>
      <c r="M745" s="38">
        <f t="shared" si="23"/>
        <v>62</v>
      </c>
      <c r="N745" s="39">
        <f t="shared" si="24"/>
        <v>122</v>
      </c>
      <c r="O745" s="35">
        <f t="shared" si="25"/>
        <v>0.304245283</v>
      </c>
      <c r="P745" s="35">
        <f t="shared" si="26"/>
        <v>0.3369565217</v>
      </c>
      <c r="Q745" s="40">
        <f t="shared" si="27"/>
        <v>0.3141447368</v>
      </c>
      <c r="R745" s="35">
        <f t="shared" si="28"/>
        <v>0.1736694678</v>
      </c>
      <c r="S745" s="10">
        <f t="shared" si="57"/>
        <v>0.488348916</v>
      </c>
      <c r="T745" s="10">
        <f t="shared" si="29"/>
        <v>0.6759910135</v>
      </c>
      <c r="U745" s="10">
        <f t="shared" si="30"/>
        <v>0.6759910135</v>
      </c>
      <c r="V745" s="30">
        <f t="shared" si="31"/>
        <v>608</v>
      </c>
      <c r="W745" s="30">
        <f t="shared" si="32"/>
        <v>191</v>
      </c>
      <c r="X745" s="34">
        <f t="shared" si="33"/>
        <v>297</v>
      </c>
      <c r="Y745" s="36">
        <f t="shared" si="34"/>
        <v>235</v>
      </c>
      <c r="Z745" s="37">
        <f t="shared" ref="Z745:AA745" si="3010">L745</f>
        <v>295</v>
      </c>
      <c r="AA745" s="38">
        <f t="shared" si="3010"/>
        <v>62</v>
      </c>
      <c r="AB745" s="39">
        <f t="shared" si="36"/>
        <v>113</v>
      </c>
      <c r="AC745" s="35">
        <f t="shared" si="37"/>
        <v>0.3542857143</v>
      </c>
      <c r="AD745" s="35">
        <f t="shared" si="38"/>
        <v>0.4433962264</v>
      </c>
      <c r="AE745" s="50">
        <f t="shared" ref="AE745:AF745" si="3011">O745</f>
        <v>0.304245283</v>
      </c>
      <c r="AF745" s="50">
        <f t="shared" si="3011"/>
        <v>0.3369565217</v>
      </c>
      <c r="AG745" s="52">
        <f t="shared" si="40"/>
        <v>0</v>
      </c>
      <c r="AH745" s="42">
        <v>211.0</v>
      </c>
      <c r="AI745" s="42">
        <v>164.0</v>
      </c>
      <c r="AJ745" s="42">
        <v>20.0</v>
      </c>
      <c r="AK745" s="42">
        <v>18.0</v>
      </c>
      <c r="AL745" s="42">
        <v>0.5263157894736842</v>
      </c>
      <c r="AM745" s="42">
        <v>0.5626666666666666</v>
      </c>
      <c r="AN745" s="42">
        <v>0.14583333333333334</v>
      </c>
      <c r="AO745" s="42">
        <v>0.10869565217391304</v>
      </c>
      <c r="AP745" s="42">
        <v>0.0</v>
      </c>
      <c r="AQ745" s="35">
        <f t="shared" si="41"/>
        <v>0.5263157895</v>
      </c>
      <c r="AR745" s="35">
        <f t="shared" si="42"/>
        <v>0.5626666667</v>
      </c>
      <c r="AS745" s="30">
        <f t="shared" si="43"/>
        <v>0.538517608</v>
      </c>
      <c r="AT745" s="30">
        <f t="shared" si="44"/>
        <v>0.2372845595</v>
      </c>
      <c r="AU745" s="30">
        <f t="shared" si="45"/>
        <v>0.02414905867</v>
      </c>
      <c r="AV745" s="41">
        <f t="shared" si="46"/>
        <v>0.3618453611</v>
      </c>
      <c r="AW745" s="42">
        <f t="shared" si="47"/>
        <v>0.4082353931</v>
      </c>
      <c r="AX745" s="42">
        <f t="shared" si="48"/>
        <v>0.4449515379</v>
      </c>
      <c r="AY745" s="36">
        <f t="shared" si="49"/>
        <v>131</v>
      </c>
      <c r="AZ745" s="37">
        <f t="shared" si="50"/>
        <v>164</v>
      </c>
      <c r="BA745" s="38">
        <f t="shared" si="51"/>
        <v>20</v>
      </c>
      <c r="BB745" s="39">
        <f t="shared" si="52"/>
        <v>18</v>
      </c>
      <c r="BC745" s="43"/>
      <c r="BD745" s="43"/>
      <c r="BE745" s="43">
        <f t="shared" si="53"/>
        <v>1</v>
      </c>
      <c r="BF745" s="43">
        <f t="shared" ref="BF745:BK745" si="3012">POWER($AQ745,BF$3)</f>
        <v>0.5263157895</v>
      </c>
      <c r="BG745" s="43">
        <f t="shared" si="3012"/>
        <v>0.2770083102</v>
      </c>
      <c r="BH745" s="43">
        <f t="shared" si="3012"/>
        <v>0.1457938475</v>
      </c>
      <c r="BI745" s="43">
        <f t="shared" si="3012"/>
        <v>0.07673360395</v>
      </c>
      <c r="BJ745" s="43">
        <f t="shared" si="3012"/>
        <v>0.04038610734</v>
      </c>
      <c r="BK745" s="43">
        <f t="shared" si="3012"/>
        <v>0.02125584597</v>
      </c>
      <c r="BL745" s="43">
        <f t="shared" ref="BL745:BO745" si="3013">$AR745*BE745</f>
        <v>0.5626666667</v>
      </c>
      <c r="BM745" s="43">
        <f t="shared" si="3013"/>
        <v>0.2961403509</v>
      </c>
      <c r="BN745" s="43">
        <f t="shared" si="3013"/>
        <v>0.1558633426</v>
      </c>
      <c r="BO745" s="43">
        <f t="shared" si="3013"/>
        <v>0.08203333819</v>
      </c>
      <c r="BP745" s="43"/>
      <c r="BQ745" s="43"/>
      <c r="BR745" s="43"/>
      <c r="BS745" s="43"/>
      <c r="BT745" s="43"/>
      <c r="BU745" s="43"/>
      <c r="BV745" s="43"/>
      <c r="BW745" s="43"/>
      <c r="BX745" s="43"/>
    </row>
    <row r="746">
      <c r="A746" s="30"/>
      <c r="B746" s="30"/>
      <c r="C746" s="44">
        <f t="shared" si="56"/>
        <v>742</v>
      </c>
      <c r="D746" s="32">
        <f t="shared" si="14"/>
        <v>2218</v>
      </c>
      <c r="E746" s="32">
        <f t="shared" si="15"/>
        <v>2218</v>
      </c>
      <c r="F746" s="33">
        <f t="shared" si="16"/>
        <v>1411</v>
      </c>
      <c r="G746" s="30">
        <f t="shared" si="17"/>
        <v>995</v>
      </c>
      <c r="H746" s="34">
        <f t="shared" si="18"/>
        <v>416</v>
      </c>
      <c r="I746" s="35">
        <f t="shared" si="19"/>
        <v>0.532759791</v>
      </c>
      <c r="J746" s="35">
        <f t="shared" si="20"/>
        <v>0.5563478995</v>
      </c>
      <c r="K746" s="36">
        <f t="shared" si="21"/>
        <v>530</v>
      </c>
      <c r="L746" s="37">
        <f t="shared" si="22"/>
        <v>465</v>
      </c>
      <c r="M746" s="38">
        <f t="shared" si="23"/>
        <v>231</v>
      </c>
      <c r="N746" s="39">
        <f t="shared" si="24"/>
        <v>185</v>
      </c>
      <c r="O746" s="35">
        <f t="shared" si="25"/>
        <v>0.5326633166</v>
      </c>
      <c r="P746" s="35">
        <f t="shared" si="26"/>
        <v>0.5552884615</v>
      </c>
      <c r="Q746" s="40">
        <f t="shared" si="27"/>
        <v>0.5393338058</v>
      </c>
      <c r="R746" s="35">
        <f t="shared" si="28"/>
        <v>0.3318965517</v>
      </c>
      <c r="S746" s="10">
        <f t="shared" si="57"/>
        <v>0.6761852251</v>
      </c>
      <c r="T746" s="10">
        <f t="shared" si="29"/>
        <v>0.8853516975</v>
      </c>
      <c r="U746" s="10">
        <f t="shared" si="30"/>
        <v>0.8853516975</v>
      </c>
      <c r="V746" s="30">
        <f t="shared" si="31"/>
        <v>1411</v>
      </c>
      <c r="W746" s="30">
        <f t="shared" si="32"/>
        <v>761</v>
      </c>
      <c r="X746" s="34">
        <f t="shared" si="33"/>
        <v>954</v>
      </c>
      <c r="Y746" s="36">
        <f t="shared" si="34"/>
        <v>723</v>
      </c>
      <c r="Z746" s="37">
        <f t="shared" ref="Z746:AA746" si="3014">L746</f>
        <v>465</v>
      </c>
      <c r="AA746" s="38">
        <f t="shared" si="3014"/>
        <v>231</v>
      </c>
      <c r="AB746" s="39">
        <f t="shared" si="36"/>
        <v>94</v>
      </c>
      <c r="AC746" s="35">
        <f t="shared" si="37"/>
        <v>0.7107692308</v>
      </c>
      <c r="AD746" s="35">
        <f t="shared" si="38"/>
        <v>0.6085858586</v>
      </c>
      <c r="AE746" s="50">
        <f t="shared" ref="AE746:AF746" si="3015">O746</f>
        <v>0.5326633166</v>
      </c>
      <c r="AF746" s="50">
        <f t="shared" si="3015"/>
        <v>0.5552884615</v>
      </c>
      <c r="AG746" s="52">
        <f t="shared" si="40"/>
        <v>0</v>
      </c>
      <c r="AH746" s="42">
        <v>988.0</v>
      </c>
      <c r="AI746" s="42">
        <v>587.0</v>
      </c>
      <c r="AJ746" s="42">
        <v>215.0</v>
      </c>
      <c r="AK746" s="42">
        <v>30.0</v>
      </c>
      <c r="AL746" s="42">
        <v>0.8775510204081632</v>
      </c>
      <c r="AM746" s="42">
        <v>0.6273015873015872</v>
      </c>
      <c r="AN746" s="42">
        <v>0.5632440476190477</v>
      </c>
      <c r="AO746" s="42">
        <v>0.589041095890411</v>
      </c>
      <c r="AP746" s="42">
        <v>0.0</v>
      </c>
      <c r="AQ746" s="35">
        <f t="shared" si="41"/>
        <v>0.8775510204</v>
      </c>
      <c r="AR746" s="35">
        <f t="shared" si="42"/>
        <v>0.6273015873</v>
      </c>
      <c r="AS746" s="30">
        <f t="shared" si="43"/>
        <v>0.6322300965</v>
      </c>
      <c r="AT746" s="30">
        <f t="shared" si="44"/>
        <v>0.330997048</v>
      </c>
      <c r="AU746" s="30">
        <f t="shared" si="45"/>
        <v>-0.004928509193</v>
      </c>
      <c r="AV746" s="41">
        <f t="shared" si="46"/>
        <v>0.4247152829</v>
      </c>
      <c r="AW746" s="42">
        <f t="shared" si="47"/>
        <v>0.6631948579</v>
      </c>
      <c r="AX746" s="42">
        <f t="shared" si="48"/>
        <v>0.6557015697</v>
      </c>
      <c r="AY746" s="36">
        <f t="shared" si="49"/>
        <v>1118</v>
      </c>
      <c r="AZ746" s="37">
        <f t="shared" si="50"/>
        <v>587</v>
      </c>
      <c r="BA746" s="38">
        <f t="shared" si="51"/>
        <v>215</v>
      </c>
      <c r="BB746" s="39">
        <f t="shared" si="52"/>
        <v>30</v>
      </c>
      <c r="BC746" s="43"/>
      <c r="BD746" s="43"/>
      <c r="BE746" s="43">
        <f t="shared" si="53"/>
        <v>1</v>
      </c>
      <c r="BF746" s="43">
        <f t="shared" ref="BF746:BK746" si="3016">POWER($AQ746,BF$3)</f>
        <v>0.8775510204</v>
      </c>
      <c r="BG746" s="43">
        <f t="shared" si="3016"/>
        <v>0.7700957934</v>
      </c>
      <c r="BH746" s="43">
        <f t="shared" si="3016"/>
        <v>0.6757983493</v>
      </c>
      <c r="BI746" s="43">
        <f t="shared" si="3016"/>
        <v>0.593047531</v>
      </c>
      <c r="BJ746" s="43">
        <f t="shared" si="3016"/>
        <v>0.520429466</v>
      </c>
      <c r="BK746" s="43">
        <f t="shared" si="3016"/>
        <v>0.456703409</v>
      </c>
      <c r="BL746" s="43">
        <f t="shared" ref="BL746:BO746" si="3017">$AR746*BE746</f>
        <v>0.6273015873</v>
      </c>
      <c r="BM746" s="43">
        <f t="shared" si="3017"/>
        <v>0.550489148</v>
      </c>
      <c r="BN746" s="43">
        <f t="shared" si="3017"/>
        <v>0.4830823136</v>
      </c>
      <c r="BO746" s="43">
        <f t="shared" si="3017"/>
        <v>0.4239293772</v>
      </c>
      <c r="BP746" s="43"/>
      <c r="BQ746" s="43"/>
      <c r="BR746" s="43"/>
      <c r="BS746" s="43"/>
      <c r="BT746" s="43"/>
      <c r="BU746" s="43"/>
      <c r="BV746" s="43"/>
      <c r="BW746" s="43"/>
      <c r="BX746" s="43"/>
    </row>
    <row r="747">
      <c r="A747" s="30"/>
      <c r="B747" s="30"/>
      <c r="C747" s="44">
        <f t="shared" si="56"/>
        <v>743</v>
      </c>
      <c r="D747" s="32">
        <f t="shared" si="14"/>
        <v>1138</v>
      </c>
      <c r="E747" s="32">
        <f t="shared" si="15"/>
        <v>1138</v>
      </c>
      <c r="F747" s="33">
        <f t="shared" si="16"/>
        <v>401</v>
      </c>
      <c r="G747" s="30">
        <f t="shared" si="17"/>
        <v>279</v>
      </c>
      <c r="H747" s="34">
        <f t="shared" si="18"/>
        <v>122</v>
      </c>
      <c r="I747" s="35">
        <f t="shared" si="19"/>
        <v>0.4576431261</v>
      </c>
      <c r="J747" s="35">
        <f t="shared" si="20"/>
        <v>0.4099618897</v>
      </c>
      <c r="K747" s="36">
        <f t="shared" si="21"/>
        <v>128</v>
      </c>
      <c r="L747" s="37">
        <f t="shared" si="22"/>
        <v>151</v>
      </c>
      <c r="M747" s="38">
        <f t="shared" si="23"/>
        <v>50</v>
      </c>
      <c r="N747" s="39">
        <f t="shared" si="24"/>
        <v>72</v>
      </c>
      <c r="O747" s="35">
        <f t="shared" si="25"/>
        <v>0.458781362</v>
      </c>
      <c r="P747" s="35">
        <f t="shared" si="26"/>
        <v>0.4098360656</v>
      </c>
      <c r="Q747" s="40">
        <f t="shared" si="27"/>
        <v>0.4438902743</v>
      </c>
      <c r="R747" s="35">
        <f t="shared" si="28"/>
        <v>0.2487562189</v>
      </c>
      <c r="S747" s="10">
        <f t="shared" si="57"/>
        <v>0.7609083772</v>
      </c>
      <c r="T747" s="10">
        <f t="shared" si="29"/>
        <v>1.076034449</v>
      </c>
      <c r="U747" s="10">
        <f t="shared" si="30"/>
        <v>1</v>
      </c>
      <c r="V747" s="30">
        <f t="shared" si="31"/>
        <v>401</v>
      </c>
      <c r="W747" s="30">
        <f t="shared" si="32"/>
        <v>178</v>
      </c>
      <c r="X747" s="34">
        <f t="shared" si="33"/>
        <v>305</v>
      </c>
      <c r="Y747" s="36">
        <f t="shared" si="34"/>
        <v>255</v>
      </c>
      <c r="Z747" s="37">
        <f t="shared" ref="Z747:AA747" si="3018">L747</f>
        <v>151</v>
      </c>
      <c r="AA747" s="38">
        <f t="shared" si="3018"/>
        <v>50</v>
      </c>
      <c r="AB747" s="39">
        <f t="shared" si="36"/>
        <v>0</v>
      </c>
      <c r="AC747" s="35">
        <f t="shared" si="37"/>
        <v>1</v>
      </c>
      <c r="AD747" s="35">
        <f t="shared" si="38"/>
        <v>0.6280788177</v>
      </c>
      <c r="AE747" s="50">
        <f t="shared" ref="AE747:AF747" si="3019">O747</f>
        <v>0.458781362</v>
      </c>
      <c r="AF747" s="50">
        <f t="shared" si="3019"/>
        <v>0.4098360656</v>
      </c>
      <c r="AG747" s="52">
        <f t="shared" si="40"/>
        <v>1</v>
      </c>
      <c r="AH747" s="42">
        <v>213.0</v>
      </c>
      <c r="AI747" s="42">
        <v>146.0</v>
      </c>
      <c r="AJ747" s="42">
        <v>48.0</v>
      </c>
      <c r="AK747" s="42">
        <v>11.0</v>
      </c>
      <c r="AL747" s="42">
        <v>0.8135593220338984</v>
      </c>
      <c r="AM747" s="42">
        <v>0.5933147632311978</v>
      </c>
      <c r="AN747" s="42">
        <v>0.3113207547169811</v>
      </c>
      <c r="AO747" s="42">
        <v>0.28402366863905326</v>
      </c>
      <c r="AP747" s="42">
        <v>0.0</v>
      </c>
      <c r="AQ747" s="35">
        <f t="shared" si="41"/>
        <v>0.813559322</v>
      </c>
      <c r="AR747" s="35">
        <f t="shared" si="42"/>
        <v>0.5933147632</v>
      </c>
      <c r="AS747" s="30">
        <f t="shared" si="43"/>
        <v>0.6195668558</v>
      </c>
      <c r="AT747" s="30">
        <f t="shared" si="44"/>
        <v>0.3183338073</v>
      </c>
      <c r="AU747" s="30">
        <f t="shared" si="45"/>
        <v>-0.02625209253</v>
      </c>
      <c r="AV747" s="41">
        <f t="shared" si="46"/>
        <v>0.4124269561</v>
      </c>
      <c r="AW747" s="42">
        <f t="shared" si="47"/>
        <v>0.6177439532</v>
      </c>
      <c r="AX747" s="42">
        <f t="shared" si="48"/>
        <v>0.5778303631</v>
      </c>
      <c r="AY747" s="36">
        <f t="shared" si="49"/>
        <v>200</v>
      </c>
      <c r="AZ747" s="37">
        <f t="shared" si="50"/>
        <v>146</v>
      </c>
      <c r="BA747" s="38">
        <f t="shared" si="51"/>
        <v>48</v>
      </c>
      <c r="BB747" s="39">
        <f t="shared" si="52"/>
        <v>11</v>
      </c>
      <c r="BC747" s="43"/>
      <c r="BD747" s="43"/>
      <c r="BE747" s="43">
        <f t="shared" si="53"/>
        <v>1</v>
      </c>
      <c r="BF747" s="43">
        <f t="shared" ref="BF747:BK747" si="3020">POWER($AQ747,BF$3)</f>
        <v>0.813559322</v>
      </c>
      <c r="BG747" s="43">
        <f t="shared" si="3020"/>
        <v>0.6618787705</v>
      </c>
      <c r="BH747" s="43">
        <f t="shared" si="3020"/>
        <v>0.5384776438</v>
      </c>
      <c r="BI747" s="43">
        <f t="shared" si="3020"/>
        <v>0.4380835068</v>
      </c>
      <c r="BJ747" s="43">
        <f t="shared" si="3020"/>
        <v>0.3564069208</v>
      </c>
      <c r="BK747" s="43">
        <f t="shared" si="3020"/>
        <v>0.2899581728</v>
      </c>
      <c r="BL747" s="43">
        <f t="shared" ref="BL747:BO747" si="3021">$AR747*BE747</f>
        <v>0.5933147632</v>
      </c>
      <c r="BM747" s="43">
        <f t="shared" si="3021"/>
        <v>0.4826967565</v>
      </c>
      <c r="BN747" s="43">
        <f t="shared" si="3021"/>
        <v>0.392702446</v>
      </c>
      <c r="BO747" s="43">
        <f t="shared" si="3021"/>
        <v>0.3194867357</v>
      </c>
      <c r="BP747" s="43"/>
      <c r="BQ747" s="43"/>
      <c r="BR747" s="43"/>
      <c r="BS747" s="43"/>
      <c r="BT747" s="43"/>
      <c r="BU747" s="43"/>
      <c r="BV747" s="43"/>
      <c r="BW747" s="43"/>
      <c r="BX747" s="43"/>
    </row>
    <row r="748">
      <c r="A748" s="30"/>
      <c r="B748" s="30"/>
      <c r="C748" s="44">
        <f t="shared" si="56"/>
        <v>744</v>
      </c>
      <c r="D748" s="32">
        <f t="shared" si="14"/>
        <v>2383</v>
      </c>
      <c r="E748" s="32">
        <f t="shared" si="15"/>
        <v>2383</v>
      </c>
      <c r="F748" s="33">
        <f t="shared" si="16"/>
        <v>1415</v>
      </c>
      <c r="G748" s="30">
        <f t="shared" si="17"/>
        <v>924</v>
      </c>
      <c r="H748" s="34">
        <f t="shared" si="18"/>
        <v>491</v>
      </c>
      <c r="I748" s="35">
        <f t="shared" si="19"/>
        <v>0.6050780635</v>
      </c>
      <c r="J748" s="35">
        <f t="shared" si="20"/>
        <v>0.6060701942</v>
      </c>
      <c r="K748" s="36">
        <f t="shared" si="21"/>
        <v>559</v>
      </c>
      <c r="L748" s="37">
        <f t="shared" si="22"/>
        <v>365</v>
      </c>
      <c r="M748" s="38">
        <f t="shared" si="23"/>
        <v>298</v>
      </c>
      <c r="N748" s="39">
        <f t="shared" si="24"/>
        <v>193</v>
      </c>
      <c r="O748" s="35">
        <f t="shared" si="25"/>
        <v>0.604978355</v>
      </c>
      <c r="P748" s="35">
        <f t="shared" si="26"/>
        <v>0.6069246436</v>
      </c>
      <c r="Q748" s="40">
        <f t="shared" si="27"/>
        <v>0.6056537102</v>
      </c>
      <c r="R748" s="35">
        <f t="shared" si="28"/>
        <v>0.4494720965</v>
      </c>
      <c r="S748" s="10">
        <f t="shared" si="57"/>
        <v>0.6673265961</v>
      </c>
      <c r="T748" s="10">
        <f t="shared" si="29"/>
        <v>0.7975855728</v>
      </c>
      <c r="U748" s="10">
        <f t="shared" si="30"/>
        <v>0.7975855728</v>
      </c>
      <c r="V748" s="30">
        <f t="shared" si="31"/>
        <v>1415</v>
      </c>
      <c r="W748" s="30">
        <f t="shared" si="32"/>
        <v>857</v>
      </c>
      <c r="X748" s="34">
        <f t="shared" si="33"/>
        <v>944</v>
      </c>
      <c r="Y748" s="36">
        <f t="shared" si="34"/>
        <v>646</v>
      </c>
      <c r="Z748" s="37">
        <f t="shared" ref="Z748:AA748" si="3022">L748</f>
        <v>365</v>
      </c>
      <c r="AA748" s="38">
        <f t="shared" si="3022"/>
        <v>298</v>
      </c>
      <c r="AB748" s="39">
        <f t="shared" si="36"/>
        <v>164</v>
      </c>
      <c r="AC748" s="35">
        <f t="shared" si="37"/>
        <v>0.645021645</v>
      </c>
      <c r="AD748" s="35">
        <f t="shared" si="38"/>
        <v>0.6389713155</v>
      </c>
      <c r="AE748" s="50">
        <f t="shared" ref="AE748:AF748" si="3023">O748</f>
        <v>0.604978355</v>
      </c>
      <c r="AF748" s="50">
        <f t="shared" si="3023"/>
        <v>0.6069246436</v>
      </c>
      <c r="AG748" s="52">
        <f t="shared" si="40"/>
        <v>0</v>
      </c>
      <c r="AH748" s="42">
        <v>416.0</v>
      </c>
      <c r="AI748" s="42">
        <v>465.0</v>
      </c>
      <c r="AJ748" s="42">
        <v>38.0</v>
      </c>
      <c r="AK748" s="42">
        <v>74.0</v>
      </c>
      <c r="AL748" s="42">
        <v>0.3392857142857143</v>
      </c>
      <c r="AM748" s="42">
        <v>0.47219069239500566</v>
      </c>
      <c r="AN748" s="42">
        <v>0.3111111111111111</v>
      </c>
      <c r="AO748" s="42">
        <v>0.2695035460992908</v>
      </c>
      <c r="AP748" s="42">
        <v>0.0</v>
      </c>
      <c r="AQ748" s="35">
        <f t="shared" si="41"/>
        <v>0.3392857143</v>
      </c>
      <c r="AR748" s="35">
        <f t="shared" si="42"/>
        <v>0.4721906924</v>
      </c>
      <c r="AS748" s="30">
        <f t="shared" si="43"/>
        <v>0.4662355355</v>
      </c>
      <c r="AT748" s="30">
        <f t="shared" si="44"/>
        <v>0.1650024871</v>
      </c>
      <c r="AU748" s="30">
        <f t="shared" si="45"/>
        <v>0.005955156849</v>
      </c>
      <c r="AV748" s="41">
        <f t="shared" si="46"/>
        <v>0.3327518023</v>
      </c>
      <c r="AW748" s="42">
        <f t="shared" si="47"/>
        <v>0.2667776384</v>
      </c>
      <c r="AX748" s="42">
        <f t="shared" si="48"/>
        <v>0.2758318381</v>
      </c>
      <c r="AY748" s="36">
        <f t="shared" si="49"/>
        <v>177</v>
      </c>
      <c r="AZ748" s="37">
        <f t="shared" si="50"/>
        <v>465</v>
      </c>
      <c r="BA748" s="38">
        <f t="shared" si="51"/>
        <v>38</v>
      </c>
      <c r="BB748" s="39">
        <f t="shared" si="52"/>
        <v>74</v>
      </c>
      <c r="BC748" s="43"/>
      <c r="BD748" s="43"/>
      <c r="BE748" s="43">
        <f t="shared" si="53"/>
        <v>1</v>
      </c>
      <c r="BF748" s="43">
        <f t="shared" ref="BF748:BK748" si="3024">POWER($AQ748,BF$3)</f>
        <v>0.3392857143</v>
      </c>
      <c r="BG748" s="43">
        <f t="shared" si="3024"/>
        <v>0.1151147959</v>
      </c>
      <c r="BH748" s="43">
        <f t="shared" si="3024"/>
        <v>0.03905680576</v>
      </c>
      <c r="BI748" s="43">
        <f t="shared" si="3024"/>
        <v>0.01325141624</v>
      </c>
      <c r="BJ748" s="43">
        <f t="shared" si="3024"/>
        <v>0.004496016224</v>
      </c>
      <c r="BK748" s="43">
        <f t="shared" si="3024"/>
        <v>0.001525434076</v>
      </c>
      <c r="BL748" s="43">
        <f t="shared" ref="BL748:BO748" si="3025">$AR748*BE748</f>
        <v>0.4721906924</v>
      </c>
      <c r="BM748" s="43">
        <f t="shared" si="3025"/>
        <v>0.1602075563</v>
      </c>
      <c r="BN748" s="43">
        <f t="shared" si="3025"/>
        <v>0.05435613519</v>
      </c>
      <c r="BO748" s="43">
        <f t="shared" si="3025"/>
        <v>0.01844226015</v>
      </c>
      <c r="BP748" s="43"/>
      <c r="BQ748" s="43"/>
      <c r="BR748" s="43"/>
      <c r="BS748" s="43"/>
      <c r="BT748" s="43"/>
      <c r="BU748" s="43"/>
      <c r="BV748" s="43"/>
      <c r="BW748" s="43"/>
      <c r="BX748" s="43"/>
    </row>
    <row r="749">
      <c r="A749" s="30"/>
      <c r="B749" s="30"/>
      <c r="C749" s="44">
        <f t="shared" si="56"/>
        <v>745</v>
      </c>
      <c r="D749" s="32">
        <f t="shared" si="14"/>
        <v>3589</v>
      </c>
      <c r="E749" s="32">
        <f t="shared" si="15"/>
        <v>3589</v>
      </c>
      <c r="F749" s="33">
        <f t="shared" si="16"/>
        <v>2211</v>
      </c>
      <c r="G749" s="30">
        <f t="shared" si="17"/>
        <v>1847</v>
      </c>
      <c r="H749" s="34">
        <f t="shared" si="18"/>
        <v>364</v>
      </c>
      <c r="I749" s="35">
        <f t="shared" si="19"/>
        <v>0.4238438629</v>
      </c>
      <c r="J749" s="35">
        <f t="shared" si="20"/>
        <v>0.411808985</v>
      </c>
      <c r="K749" s="36">
        <f t="shared" si="21"/>
        <v>783</v>
      </c>
      <c r="L749" s="37">
        <f t="shared" si="22"/>
        <v>1064</v>
      </c>
      <c r="M749" s="38">
        <f t="shared" si="23"/>
        <v>150</v>
      </c>
      <c r="N749" s="39">
        <f t="shared" si="24"/>
        <v>214</v>
      </c>
      <c r="O749" s="35">
        <f t="shared" si="25"/>
        <v>0.4239306984</v>
      </c>
      <c r="P749" s="35">
        <f t="shared" si="26"/>
        <v>0.4120879121</v>
      </c>
      <c r="Q749" s="40">
        <f t="shared" si="27"/>
        <v>0.4219810041</v>
      </c>
      <c r="R749" s="35">
        <f t="shared" si="28"/>
        <v>0.1235584843</v>
      </c>
      <c r="S749" s="10">
        <f t="shared" si="57"/>
        <v>0.4697720321</v>
      </c>
      <c r="T749" s="10">
        <f t="shared" si="29"/>
        <v>0.6767537836</v>
      </c>
      <c r="U749" s="10">
        <f t="shared" si="30"/>
        <v>0.6767537836</v>
      </c>
      <c r="V749" s="30">
        <f t="shared" si="31"/>
        <v>2211</v>
      </c>
      <c r="W749" s="30">
        <f t="shared" si="32"/>
        <v>933</v>
      </c>
      <c r="X749" s="34">
        <f t="shared" si="33"/>
        <v>1039</v>
      </c>
      <c r="Y749" s="36">
        <f t="shared" si="34"/>
        <v>889</v>
      </c>
      <c r="Z749" s="37">
        <f t="shared" ref="Z749:AA749" si="3026">L749</f>
        <v>1064</v>
      </c>
      <c r="AA749" s="38">
        <f t="shared" si="3026"/>
        <v>150</v>
      </c>
      <c r="AB749" s="39">
        <f t="shared" si="36"/>
        <v>425</v>
      </c>
      <c r="AC749" s="35">
        <f t="shared" si="37"/>
        <v>0.2608695652</v>
      </c>
      <c r="AD749" s="35">
        <f t="shared" si="38"/>
        <v>0.4551971326</v>
      </c>
      <c r="AE749" s="50">
        <f t="shared" ref="AE749:AF749" si="3027">O749</f>
        <v>0.4239306984</v>
      </c>
      <c r="AF749" s="50">
        <f t="shared" si="3027"/>
        <v>0.4120879121</v>
      </c>
      <c r="AG749" s="52">
        <f t="shared" si="40"/>
        <v>0</v>
      </c>
      <c r="AH749" s="42">
        <v>271.0</v>
      </c>
      <c r="AI749" s="42">
        <v>418.0</v>
      </c>
      <c r="AJ749" s="42">
        <v>91.0</v>
      </c>
      <c r="AK749" s="42">
        <v>258.0</v>
      </c>
      <c r="AL749" s="42">
        <v>0.2607449856733524</v>
      </c>
      <c r="AM749" s="42">
        <v>0.39332365747460085</v>
      </c>
      <c r="AN749" s="42">
        <v>0.2793103448275862</v>
      </c>
      <c r="AO749" s="42">
        <v>0.2622478386167147</v>
      </c>
      <c r="AP749" s="42">
        <v>0.0</v>
      </c>
      <c r="AQ749" s="35">
        <f t="shared" si="41"/>
        <v>0.2607449857</v>
      </c>
      <c r="AR749" s="35">
        <f t="shared" si="42"/>
        <v>0.3933236575</v>
      </c>
      <c r="AS749" s="30">
        <f t="shared" si="43"/>
        <v>0.4317225207</v>
      </c>
      <c r="AT749" s="30">
        <f t="shared" si="44"/>
        <v>0.1304894723</v>
      </c>
      <c r="AU749" s="30">
        <f t="shared" si="45"/>
        <v>-0.03839886326</v>
      </c>
      <c r="AV749" s="41">
        <f t="shared" si="46"/>
        <v>0.3213917105</v>
      </c>
      <c r="AW749" s="42">
        <f t="shared" si="47"/>
        <v>0.2061740162</v>
      </c>
      <c r="AX749" s="42">
        <f t="shared" si="48"/>
        <v>0.1477925182</v>
      </c>
      <c r="AY749" s="36">
        <f t="shared" si="49"/>
        <v>72</v>
      </c>
      <c r="AZ749" s="37">
        <f t="shared" si="50"/>
        <v>418</v>
      </c>
      <c r="BA749" s="38">
        <f t="shared" si="51"/>
        <v>91</v>
      </c>
      <c r="BB749" s="39">
        <f t="shared" si="52"/>
        <v>258</v>
      </c>
      <c r="BC749" s="43"/>
      <c r="BD749" s="43"/>
      <c r="BE749" s="43">
        <f t="shared" si="53"/>
        <v>1</v>
      </c>
      <c r="BF749" s="43">
        <f t="shared" ref="BF749:BK749" si="3028">POWER($AQ749,BF$3)</f>
        <v>0.2607449857</v>
      </c>
      <c r="BG749" s="43">
        <f t="shared" si="3028"/>
        <v>0.06798794755</v>
      </c>
      <c r="BH749" s="43">
        <f t="shared" si="3028"/>
        <v>0.01772751641</v>
      </c>
      <c r="BI749" s="43">
        <f t="shared" si="3028"/>
        <v>0.004622361013</v>
      </c>
      <c r="BJ749" s="43">
        <f t="shared" si="3028"/>
        <v>0.001205257456</v>
      </c>
      <c r="BK749" s="43">
        <f t="shared" si="3028"/>
        <v>0.0003142648381</v>
      </c>
      <c r="BL749" s="43">
        <f t="shared" ref="BL749:BO749" si="3029">$AR749*BE749</f>
        <v>0.3933236575</v>
      </c>
      <c r="BM749" s="43">
        <f t="shared" si="3029"/>
        <v>0.1025571714</v>
      </c>
      <c r="BN749" s="43">
        <f t="shared" si="3029"/>
        <v>0.0267412682</v>
      </c>
      <c r="BO749" s="43">
        <f t="shared" si="3029"/>
        <v>0.006972651593</v>
      </c>
      <c r="BP749" s="43"/>
      <c r="BQ749" s="43"/>
      <c r="BR749" s="43"/>
      <c r="BS749" s="43"/>
      <c r="BT749" s="43"/>
      <c r="BU749" s="43"/>
      <c r="BV749" s="43"/>
      <c r="BW749" s="43"/>
      <c r="BX749" s="43"/>
    </row>
    <row r="750">
      <c r="A750" s="30"/>
      <c r="B750" s="30"/>
      <c r="C750" s="44">
        <f t="shared" si="56"/>
        <v>746</v>
      </c>
      <c r="D750" s="32">
        <f t="shared" si="14"/>
        <v>1640</v>
      </c>
      <c r="E750" s="32">
        <f t="shared" si="15"/>
        <v>1640</v>
      </c>
      <c r="F750" s="33">
        <f t="shared" si="16"/>
        <v>764</v>
      </c>
      <c r="G750" s="30">
        <f t="shared" si="17"/>
        <v>530</v>
      </c>
      <c r="H750" s="34">
        <f t="shared" si="18"/>
        <v>234</v>
      </c>
      <c r="I750" s="35">
        <f t="shared" si="19"/>
        <v>0.534749263</v>
      </c>
      <c r="J750" s="35">
        <f t="shared" si="20"/>
        <v>0.5092770239</v>
      </c>
      <c r="K750" s="36">
        <f t="shared" si="21"/>
        <v>283</v>
      </c>
      <c r="L750" s="37">
        <f t="shared" si="22"/>
        <v>247</v>
      </c>
      <c r="M750" s="38">
        <f t="shared" si="23"/>
        <v>119</v>
      </c>
      <c r="N750" s="39">
        <f t="shared" si="24"/>
        <v>115</v>
      </c>
      <c r="O750" s="35">
        <f t="shared" si="25"/>
        <v>0.5339622642</v>
      </c>
      <c r="P750" s="35">
        <f t="shared" si="26"/>
        <v>0.5085470085</v>
      </c>
      <c r="Q750" s="40">
        <f t="shared" si="27"/>
        <v>0.5261780105</v>
      </c>
      <c r="R750" s="35">
        <f t="shared" si="28"/>
        <v>0.325136612</v>
      </c>
      <c r="S750" s="10">
        <f t="shared" si="57"/>
        <v>0.6455342513</v>
      </c>
      <c r="T750" s="10">
        <f t="shared" si="29"/>
        <v>0.8393153095</v>
      </c>
      <c r="U750" s="10">
        <f t="shared" si="30"/>
        <v>0.8393153095</v>
      </c>
      <c r="V750" s="30">
        <f t="shared" si="31"/>
        <v>764</v>
      </c>
      <c r="W750" s="30">
        <f t="shared" si="32"/>
        <v>402</v>
      </c>
      <c r="X750" s="34">
        <f t="shared" si="33"/>
        <v>493</v>
      </c>
      <c r="Y750" s="36">
        <f t="shared" si="34"/>
        <v>374</v>
      </c>
      <c r="Z750" s="37">
        <f t="shared" ref="Z750:AA750" si="3030">L750</f>
        <v>247</v>
      </c>
      <c r="AA750" s="38">
        <f t="shared" si="3030"/>
        <v>119</v>
      </c>
      <c r="AB750" s="39">
        <f t="shared" si="36"/>
        <v>72</v>
      </c>
      <c r="AC750" s="35">
        <f t="shared" si="37"/>
        <v>0.6230366492</v>
      </c>
      <c r="AD750" s="35">
        <f t="shared" si="38"/>
        <v>0.6022544283</v>
      </c>
      <c r="AE750" s="50">
        <f t="shared" ref="AE750:AF750" si="3031">O750</f>
        <v>0.5339622642</v>
      </c>
      <c r="AF750" s="50">
        <f t="shared" si="3031"/>
        <v>0.5085470085</v>
      </c>
      <c r="AG750" s="52">
        <f t="shared" si="40"/>
        <v>0</v>
      </c>
      <c r="AH750" s="42">
        <v>225.0</v>
      </c>
      <c r="AI750" s="42">
        <v>153.0</v>
      </c>
      <c r="AJ750" s="42">
        <v>72.0</v>
      </c>
      <c r="AK750" s="42">
        <v>32.0</v>
      </c>
      <c r="AL750" s="42">
        <v>0.6923076923076923</v>
      </c>
      <c r="AM750" s="42">
        <v>0.5952380952380952</v>
      </c>
      <c r="AN750" s="42">
        <v>0.4115384615384615</v>
      </c>
      <c r="AO750" s="42">
        <v>0.3870967741935484</v>
      </c>
      <c r="AP750" s="42">
        <v>0.0</v>
      </c>
      <c r="AQ750" s="35">
        <f t="shared" si="41"/>
        <v>0.6923076923</v>
      </c>
      <c r="AR750" s="35">
        <f t="shared" si="42"/>
        <v>0.5952380952</v>
      </c>
      <c r="AS750" s="30">
        <f t="shared" si="43"/>
        <v>0.5900448368</v>
      </c>
      <c r="AT750" s="30">
        <f t="shared" si="44"/>
        <v>0.2888117883</v>
      </c>
      <c r="AU750" s="30">
        <f t="shared" si="45"/>
        <v>0.005193258439</v>
      </c>
      <c r="AV750" s="41">
        <f t="shared" si="46"/>
        <v>0.3901760444</v>
      </c>
      <c r="AW750" s="42">
        <f t="shared" si="47"/>
        <v>0.5304253906</v>
      </c>
      <c r="AX750" s="42">
        <f t="shared" si="48"/>
        <v>0.5383212026</v>
      </c>
      <c r="AY750" s="36">
        <f t="shared" si="49"/>
        <v>178</v>
      </c>
      <c r="AZ750" s="37">
        <f t="shared" si="50"/>
        <v>153</v>
      </c>
      <c r="BA750" s="38">
        <f t="shared" si="51"/>
        <v>72</v>
      </c>
      <c r="BB750" s="39">
        <f t="shared" si="52"/>
        <v>32</v>
      </c>
      <c r="BC750" s="43"/>
      <c r="BD750" s="43"/>
      <c r="BE750" s="43">
        <f t="shared" si="53"/>
        <v>1</v>
      </c>
      <c r="BF750" s="43">
        <f t="shared" ref="BF750:BK750" si="3032">POWER($AQ750,BF$3)</f>
        <v>0.6923076923</v>
      </c>
      <c r="BG750" s="43">
        <f t="shared" si="3032"/>
        <v>0.4792899408</v>
      </c>
      <c r="BH750" s="43">
        <f t="shared" si="3032"/>
        <v>0.3318161129</v>
      </c>
      <c r="BI750" s="43">
        <f t="shared" si="3032"/>
        <v>0.2297188474</v>
      </c>
      <c r="BJ750" s="43">
        <f t="shared" si="3032"/>
        <v>0.1590361251</v>
      </c>
      <c r="BK750" s="43">
        <f t="shared" si="3032"/>
        <v>0.1101019328</v>
      </c>
      <c r="BL750" s="43">
        <f t="shared" ref="BL750:BO750" si="3033">$AR750*BE750</f>
        <v>0.5952380952</v>
      </c>
      <c r="BM750" s="43">
        <f t="shared" si="3033"/>
        <v>0.4120879121</v>
      </c>
      <c r="BN750" s="43">
        <f t="shared" si="3033"/>
        <v>0.2852916314</v>
      </c>
      <c r="BO750" s="43">
        <f t="shared" si="3033"/>
        <v>0.197509591</v>
      </c>
      <c r="BP750" s="43"/>
      <c r="BQ750" s="43"/>
      <c r="BR750" s="43"/>
      <c r="BS750" s="43"/>
      <c r="BT750" s="43"/>
      <c r="BU750" s="43"/>
      <c r="BV750" s="43"/>
      <c r="BW750" s="43"/>
      <c r="BX750" s="43"/>
    </row>
    <row r="751">
      <c r="A751" s="30"/>
      <c r="B751" s="30"/>
      <c r="C751" s="44">
        <f t="shared" si="56"/>
        <v>747</v>
      </c>
      <c r="D751" s="32">
        <f t="shared" si="14"/>
        <v>2019</v>
      </c>
      <c r="E751" s="32">
        <f t="shared" si="15"/>
        <v>2019</v>
      </c>
      <c r="F751" s="33">
        <f t="shared" si="16"/>
        <v>1263</v>
      </c>
      <c r="G751" s="30">
        <f t="shared" si="17"/>
        <v>782</v>
      </c>
      <c r="H751" s="34">
        <f t="shared" si="18"/>
        <v>481</v>
      </c>
      <c r="I751" s="35">
        <f t="shared" si="19"/>
        <v>0.3306897253</v>
      </c>
      <c r="J751" s="35">
        <f t="shared" si="20"/>
        <v>0.3148299972</v>
      </c>
      <c r="K751" s="36">
        <f t="shared" si="21"/>
        <v>259</v>
      </c>
      <c r="L751" s="37">
        <f t="shared" si="22"/>
        <v>523</v>
      </c>
      <c r="M751" s="38">
        <f t="shared" si="23"/>
        <v>151</v>
      </c>
      <c r="N751" s="39">
        <f t="shared" si="24"/>
        <v>330</v>
      </c>
      <c r="O751" s="35">
        <f t="shared" si="25"/>
        <v>0.331202046</v>
      </c>
      <c r="P751" s="35">
        <f t="shared" si="26"/>
        <v>0.3139293139</v>
      </c>
      <c r="Q751" s="40">
        <f t="shared" si="27"/>
        <v>0.3246239113</v>
      </c>
      <c r="R751" s="35">
        <f t="shared" si="28"/>
        <v>0.2240356083</v>
      </c>
      <c r="S751" s="10">
        <f t="shared" si="57"/>
        <v>0.5659489406</v>
      </c>
      <c r="T751" s="10">
        <f t="shared" si="29"/>
        <v>0.7718285401</v>
      </c>
      <c r="U751" s="10">
        <f t="shared" si="30"/>
        <v>0.7718285401</v>
      </c>
      <c r="V751" s="30">
        <f t="shared" si="31"/>
        <v>1263</v>
      </c>
      <c r="W751" s="30">
        <f t="shared" si="32"/>
        <v>410</v>
      </c>
      <c r="X751" s="34">
        <f t="shared" si="33"/>
        <v>715</v>
      </c>
      <c r="Y751" s="36">
        <f t="shared" si="34"/>
        <v>564</v>
      </c>
      <c r="Z751" s="37">
        <f t="shared" ref="Z751:AA751" si="3034">L751</f>
        <v>523</v>
      </c>
      <c r="AA751" s="38">
        <f t="shared" si="3034"/>
        <v>151</v>
      </c>
      <c r="AB751" s="39">
        <f t="shared" si="36"/>
        <v>167</v>
      </c>
      <c r="AC751" s="35">
        <f t="shared" si="37"/>
        <v>0.4748427673</v>
      </c>
      <c r="AD751" s="35">
        <f t="shared" si="38"/>
        <v>0.5188592456</v>
      </c>
      <c r="AE751" s="50">
        <f t="shared" ref="AE751:AF751" si="3035">O751</f>
        <v>0.331202046</v>
      </c>
      <c r="AF751" s="50">
        <f t="shared" si="3035"/>
        <v>0.3139293139</v>
      </c>
      <c r="AG751" s="52">
        <f t="shared" si="40"/>
        <v>0</v>
      </c>
      <c r="AH751" s="42">
        <v>457.0</v>
      </c>
      <c r="AI751" s="42">
        <v>240.0</v>
      </c>
      <c r="AJ751" s="42">
        <v>110.0</v>
      </c>
      <c r="AK751" s="42">
        <v>18.0</v>
      </c>
      <c r="AL751" s="42">
        <v>0.859375</v>
      </c>
      <c r="AM751" s="42">
        <v>0.6556671449067432</v>
      </c>
      <c r="AN751" s="42">
        <v>0.5141700404858299</v>
      </c>
      <c r="AO751" s="42">
        <v>0.3691275167785235</v>
      </c>
      <c r="AP751" s="42">
        <v>0.0</v>
      </c>
      <c r="AQ751" s="35">
        <f t="shared" si="41"/>
        <v>0.859375</v>
      </c>
      <c r="AR751" s="35">
        <f t="shared" si="42"/>
        <v>0.6556671449</v>
      </c>
      <c r="AS751" s="30">
        <f t="shared" si="43"/>
        <v>0.6288433733</v>
      </c>
      <c r="AT751" s="30">
        <f t="shared" si="44"/>
        <v>0.3276103248</v>
      </c>
      <c r="AU751" s="30">
        <f t="shared" si="45"/>
        <v>0.02682377158</v>
      </c>
      <c r="AV751" s="41">
        <f t="shared" si="46"/>
        <v>0.4211861472</v>
      </c>
      <c r="AW751" s="42">
        <f t="shared" si="47"/>
        <v>0.6503283461</v>
      </c>
      <c r="AX751" s="42">
        <f t="shared" si="48"/>
        <v>0.691111115</v>
      </c>
      <c r="AY751" s="36">
        <f t="shared" si="49"/>
        <v>537</v>
      </c>
      <c r="AZ751" s="37">
        <f t="shared" si="50"/>
        <v>240</v>
      </c>
      <c r="BA751" s="38">
        <f t="shared" si="51"/>
        <v>110</v>
      </c>
      <c r="BB751" s="39">
        <f t="shared" si="52"/>
        <v>18</v>
      </c>
      <c r="BC751" s="43"/>
      <c r="BD751" s="43"/>
      <c r="BE751" s="43">
        <f t="shared" si="53"/>
        <v>1</v>
      </c>
      <c r="BF751" s="43">
        <f t="shared" ref="BF751:BK751" si="3036">POWER($AQ751,BF$3)</f>
        <v>0.859375</v>
      </c>
      <c r="BG751" s="43">
        <f t="shared" si="3036"/>
        <v>0.7385253906</v>
      </c>
      <c r="BH751" s="43">
        <f t="shared" si="3036"/>
        <v>0.6346702576</v>
      </c>
      <c r="BI751" s="43">
        <f t="shared" si="3036"/>
        <v>0.5454197526</v>
      </c>
      <c r="BJ751" s="43">
        <f t="shared" si="3036"/>
        <v>0.4687200999</v>
      </c>
      <c r="BK751" s="43">
        <f t="shared" si="3036"/>
        <v>0.4028063358</v>
      </c>
      <c r="BL751" s="43">
        <f t="shared" ref="BL751:BO751" si="3037">$AR751*BE751</f>
        <v>0.6556671449</v>
      </c>
      <c r="BM751" s="43">
        <f t="shared" si="3037"/>
        <v>0.5634639527</v>
      </c>
      <c r="BN751" s="43">
        <f t="shared" si="3037"/>
        <v>0.4842268343</v>
      </c>
      <c r="BO751" s="43">
        <f t="shared" si="3037"/>
        <v>0.4161324357</v>
      </c>
      <c r="BP751" s="43"/>
      <c r="BQ751" s="43"/>
      <c r="BR751" s="43"/>
      <c r="BS751" s="43"/>
      <c r="BT751" s="43"/>
      <c r="BU751" s="43"/>
      <c r="BV751" s="43"/>
      <c r="BW751" s="43"/>
      <c r="BX751" s="43"/>
    </row>
    <row r="752">
      <c r="A752" s="30"/>
      <c r="B752" s="30"/>
      <c r="C752" s="44">
        <f t="shared" si="56"/>
        <v>748</v>
      </c>
      <c r="D752" s="32">
        <f t="shared" si="14"/>
        <v>1823</v>
      </c>
      <c r="E752" s="32">
        <f t="shared" si="15"/>
        <v>1823</v>
      </c>
      <c r="F752" s="33">
        <f t="shared" si="16"/>
        <v>773</v>
      </c>
      <c r="G752" s="30">
        <f t="shared" si="17"/>
        <v>461</v>
      </c>
      <c r="H752" s="34">
        <f t="shared" si="18"/>
        <v>312</v>
      </c>
      <c r="I752" s="35">
        <f t="shared" si="19"/>
        <v>0.4395740759</v>
      </c>
      <c r="J752" s="35">
        <f t="shared" si="20"/>
        <v>0.5056297499</v>
      </c>
      <c r="K752" s="36">
        <f t="shared" si="21"/>
        <v>203</v>
      </c>
      <c r="L752" s="37">
        <f t="shared" si="22"/>
        <v>258</v>
      </c>
      <c r="M752" s="38">
        <f t="shared" si="23"/>
        <v>158</v>
      </c>
      <c r="N752" s="39">
        <f t="shared" si="24"/>
        <v>154</v>
      </c>
      <c r="O752" s="35">
        <f t="shared" si="25"/>
        <v>0.4403470716</v>
      </c>
      <c r="P752" s="35">
        <f t="shared" si="26"/>
        <v>0.5064102564</v>
      </c>
      <c r="Q752" s="40">
        <f t="shared" si="27"/>
        <v>0.4670116429</v>
      </c>
      <c r="R752" s="35">
        <f t="shared" si="28"/>
        <v>0.3798076923</v>
      </c>
      <c r="S752" s="10">
        <f t="shared" si="57"/>
        <v>0.4186484241</v>
      </c>
      <c r="T752" s="10">
        <f t="shared" si="29"/>
        <v>0.4333139362</v>
      </c>
      <c r="U752" s="10">
        <f t="shared" si="30"/>
        <v>0.4333139362</v>
      </c>
      <c r="V752" s="30">
        <f t="shared" si="31"/>
        <v>773</v>
      </c>
      <c r="W752" s="30">
        <f t="shared" si="32"/>
        <v>361</v>
      </c>
      <c r="X752" s="34">
        <f t="shared" si="33"/>
        <v>361</v>
      </c>
      <c r="Y752" s="36">
        <f t="shared" si="34"/>
        <v>203</v>
      </c>
      <c r="Z752" s="37">
        <f t="shared" ref="Z752:AA752" si="3038">L752</f>
        <v>258</v>
      </c>
      <c r="AA752" s="38">
        <f t="shared" si="3038"/>
        <v>158</v>
      </c>
      <c r="AB752" s="39">
        <f t="shared" si="36"/>
        <v>265</v>
      </c>
      <c r="AC752" s="35">
        <f t="shared" si="37"/>
        <v>0.3735224586</v>
      </c>
      <c r="AD752" s="35">
        <f t="shared" si="38"/>
        <v>0.4403470716</v>
      </c>
      <c r="AE752" s="50">
        <f t="shared" ref="AE752:AF752" si="3039">O752</f>
        <v>0.4403470716</v>
      </c>
      <c r="AF752" s="50">
        <f t="shared" si="3039"/>
        <v>0.5064102564</v>
      </c>
      <c r="AG752" s="52">
        <f t="shared" si="40"/>
        <v>0</v>
      </c>
      <c r="AH752" s="42">
        <v>1258.0</v>
      </c>
      <c r="AI752" s="42">
        <v>708.0</v>
      </c>
      <c r="AJ752" s="42">
        <v>494.0</v>
      </c>
      <c r="AK752" s="42">
        <v>60.0</v>
      </c>
      <c r="AL752" s="42">
        <v>0.8916967509025271</v>
      </c>
      <c r="AM752" s="42">
        <v>0.6398779247202442</v>
      </c>
      <c r="AN752" s="42">
        <v>0.4520123839009288</v>
      </c>
      <c r="AO752" s="42">
        <v>0.47092469018112487</v>
      </c>
      <c r="AP752" s="42">
        <v>0.0</v>
      </c>
      <c r="AQ752" s="35">
        <f t="shared" si="41"/>
        <v>0.8916967509</v>
      </c>
      <c r="AR752" s="35">
        <f t="shared" si="42"/>
        <v>0.6398779247</v>
      </c>
      <c r="AS752" s="30">
        <f t="shared" si="43"/>
        <v>0.6347491734</v>
      </c>
      <c r="AT752" s="30">
        <f t="shared" si="44"/>
        <v>0.3335161249</v>
      </c>
      <c r="AU752" s="30">
        <f t="shared" si="45"/>
        <v>0.005128751353</v>
      </c>
      <c r="AV752" s="41">
        <f t="shared" si="46"/>
        <v>0.4274833017</v>
      </c>
      <c r="AW752" s="42">
        <f t="shared" si="47"/>
        <v>0.6731850047</v>
      </c>
      <c r="AX752" s="42">
        <f t="shared" si="48"/>
        <v>0.6809827404</v>
      </c>
      <c r="AY752" s="36">
        <f t="shared" si="49"/>
        <v>1511</v>
      </c>
      <c r="AZ752" s="37">
        <f t="shared" si="50"/>
        <v>708</v>
      </c>
      <c r="BA752" s="38">
        <f t="shared" si="51"/>
        <v>494</v>
      </c>
      <c r="BB752" s="39">
        <f t="shared" si="52"/>
        <v>60</v>
      </c>
      <c r="BC752" s="43"/>
      <c r="BD752" s="43"/>
      <c r="BE752" s="43">
        <f t="shared" si="53"/>
        <v>1</v>
      </c>
      <c r="BF752" s="43">
        <f t="shared" ref="BF752:BK752" si="3040">POWER($AQ752,BF$3)</f>
        <v>0.8916967509</v>
      </c>
      <c r="BG752" s="43">
        <f t="shared" si="3040"/>
        <v>0.7951230956</v>
      </c>
      <c r="BH752" s="43">
        <f t="shared" si="3040"/>
        <v>0.7090086809</v>
      </c>
      <c r="BI752" s="43">
        <f t="shared" si="3040"/>
        <v>0.6322207371</v>
      </c>
      <c r="BJ752" s="43">
        <f t="shared" si="3040"/>
        <v>0.5637491771</v>
      </c>
      <c r="BK752" s="43">
        <f t="shared" si="3040"/>
        <v>0.5026933096</v>
      </c>
      <c r="BL752" s="43">
        <f t="shared" ref="BL752:BO752" si="3041">$AR752*BE752</f>
        <v>0.6398779247</v>
      </c>
      <c r="BM752" s="43">
        <f t="shared" si="3041"/>
        <v>0.5705770664</v>
      </c>
      <c r="BN752" s="43">
        <f t="shared" si="3041"/>
        <v>0.5087817163</v>
      </c>
      <c r="BO752" s="43">
        <f t="shared" si="3041"/>
        <v>0.4536790033</v>
      </c>
      <c r="BP752" s="43"/>
      <c r="BQ752" s="43"/>
      <c r="BR752" s="43"/>
      <c r="BS752" s="43"/>
      <c r="BT752" s="43"/>
      <c r="BU752" s="43"/>
      <c r="BV752" s="43"/>
      <c r="BW752" s="43"/>
      <c r="BX752" s="43"/>
    </row>
    <row r="753">
      <c r="A753" s="30"/>
      <c r="B753" s="30"/>
      <c r="C753" s="44">
        <f t="shared" si="56"/>
        <v>749</v>
      </c>
      <c r="D753" s="32">
        <f t="shared" si="14"/>
        <v>530</v>
      </c>
      <c r="E753" s="32">
        <f t="shared" si="15"/>
        <v>530</v>
      </c>
      <c r="F753" s="33">
        <f t="shared" si="16"/>
        <v>277</v>
      </c>
      <c r="G753" s="30">
        <f t="shared" si="17"/>
        <v>167</v>
      </c>
      <c r="H753" s="34">
        <f t="shared" si="18"/>
        <v>110</v>
      </c>
      <c r="I753" s="35">
        <f t="shared" si="19"/>
        <v>0.5362403828</v>
      </c>
      <c r="J753" s="35">
        <f t="shared" si="20"/>
        <v>0.4890070398</v>
      </c>
      <c r="K753" s="36">
        <f t="shared" si="21"/>
        <v>90</v>
      </c>
      <c r="L753" s="37">
        <f t="shared" si="22"/>
        <v>77</v>
      </c>
      <c r="M753" s="38">
        <f t="shared" si="23"/>
        <v>54</v>
      </c>
      <c r="N753" s="39">
        <f t="shared" si="24"/>
        <v>56</v>
      </c>
      <c r="O753" s="35">
        <f t="shared" si="25"/>
        <v>0.5389221557</v>
      </c>
      <c r="P753" s="35">
        <f t="shared" si="26"/>
        <v>0.4909090909</v>
      </c>
      <c r="Q753" s="40">
        <f t="shared" si="27"/>
        <v>0.5198555957</v>
      </c>
      <c r="R753" s="35">
        <f t="shared" si="28"/>
        <v>0.4122137405</v>
      </c>
      <c r="S753" s="10">
        <f t="shared" si="57"/>
        <v>0.5296707886</v>
      </c>
      <c r="T753" s="10">
        <f t="shared" si="29"/>
        <v>0.595130438</v>
      </c>
      <c r="U753" s="10">
        <f t="shared" si="30"/>
        <v>0.595130438</v>
      </c>
      <c r="V753" s="30">
        <f t="shared" si="31"/>
        <v>277</v>
      </c>
      <c r="W753" s="30">
        <f t="shared" si="32"/>
        <v>144</v>
      </c>
      <c r="X753" s="34">
        <f t="shared" si="33"/>
        <v>147</v>
      </c>
      <c r="Y753" s="36">
        <f t="shared" si="34"/>
        <v>93</v>
      </c>
      <c r="Z753" s="37">
        <f t="shared" ref="Z753:AA753" si="3042">L753</f>
        <v>77</v>
      </c>
      <c r="AA753" s="38">
        <f t="shared" si="3042"/>
        <v>54</v>
      </c>
      <c r="AB753" s="39">
        <f t="shared" si="36"/>
        <v>63</v>
      </c>
      <c r="AC753" s="35">
        <f t="shared" si="37"/>
        <v>0.4615384615</v>
      </c>
      <c r="AD753" s="35">
        <f t="shared" si="38"/>
        <v>0.5470588235</v>
      </c>
      <c r="AE753" s="50">
        <f t="shared" ref="AE753:AF753" si="3043">O753</f>
        <v>0.5389221557</v>
      </c>
      <c r="AF753" s="50">
        <f t="shared" si="3043"/>
        <v>0.4909090909</v>
      </c>
      <c r="AG753" s="52">
        <f t="shared" si="40"/>
        <v>0</v>
      </c>
      <c r="AH753" s="42">
        <v>259.0</v>
      </c>
      <c r="AI753" s="42">
        <v>296.0</v>
      </c>
      <c r="AJ753" s="42">
        <v>72.0</v>
      </c>
      <c r="AK753" s="42">
        <v>134.0</v>
      </c>
      <c r="AL753" s="42">
        <v>0.34951456310679613</v>
      </c>
      <c r="AM753" s="42">
        <v>0.4666666666666667</v>
      </c>
      <c r="AN753" s="42">
        <v>0.29523809523809524</v>
      </c>
      <c r="AO753" s="42">
        <v>0.2748091603053435</v>
      </c>
      <c r="AP753" s="42">
        <v>0.0</v>
      </c>
      <c r="AQ753" s="35">
        <f t="shared" si="41"/>
        <v>0.3495145631</v>
      </c>
      <c r="AR753" s="35">
        <f t="shared" si="42"/>
        <v>0.4666666667</v>
      </c>
      <c r="AS753" s="30">
        <f t="shared" si="43"/>
        <v>0.4705552857</v>
      </c>
      <c r="AT753" s="30">
        <f t="shared" si="44"/>
        <v>0.1693222372</v>
      </c>
      <c r="AU753" s="30">
        <f t="shared" si="45"/>
        <v>-0.003888618987</v>
      </c>
      <c r="AV753" s="41">
        <f t="shared" si="46"/>
        <v>0.334267977</v>
      </c>
      <c r="AW753" s="42">
        <f t="shared" si="47"/>
        <v>0.2746183259</v>
      </c>
      <c r="AX753" s="42">
        <f t="shared" si="48"/>
        <v>0.2687060831</v>
      </c>
      <c r="AY753" s="36">
        <f t="shared" si="49"/>
        <v>109</v>
      </c>
      <c r="AZ753" s="37">
        <f t="shared" si="50"/>
        <v>296</v>
      </c>
      <c r="BA753" s="38">
        <f t="shared" si="51"/>
        <v>72</v>
      </c>
      <c r="BB753" s="39">
        <f t="shared" si="52"/>
        <v>134</v>
      </c>
      <c r="BC753" s="43"/>
      <c r="BD753" s="43"/>
      <c r="BE753" s="43">
        <f t="shared" si="53"/>
        <v>1</v>
      </c>
      <c r="BF753" s="43">
        <f t="shared" ref="BF753:BK753" si="3044">POWER($AQ753,BF$3)</f>
        <v>0.3495145631</v>
      </c>
      <c r="BG753" s="43">
        <f t="shared" si="3044"/>
        <v>0.1221604298</v>
      </c>
      <c r="BH753" s="43">
        <f t="shared" si="3044"/>
        <v>0.04269684926</v>
      </c>
      <c r="BI753" s="43">
        <f t="shared" si="3044"/>
        <v>0.01492317061</v>
      </c>
      <c r="BJ753" s="43">
        <f t="shared" si="3044"/>
        <v>0.005215865458</v>
      </c>
      <c r="BK753" s="43">
        <f t="shared" si="3044"/>
        <v>0.001823020937</v>
      </c>
      <c r="BL753" s="43">
        <f t="shared" ref="BL753:BO753" si="3045">$AR753*BE753</f>
        <v>0.4666666667</v>
      </c>
      <c r="BM753" s="43">
        <f t="shared" si="3045"/>
        <v>0.1631067961</v>
      </c>
      <c r="BN753" s="43">
        <f t="shared" si="3045"/>
        <v>0.05700820058</v>
      </c>
      <c r="BO753" s="43">
        <f t="shared" si="3045"/>
        <v>0.01992519632</v>
      </c>
      <c r="BP753" s="43"/>
      <c r="BQ753" s="43"/>
      <c r="BR753" s="43"/>
      <c r="BS753" s="43"/>
      <c r="BT753" s="43"/>
      <c r="BU753" s="43"/>
      <c r="BV753" s="43"/>
      <c r="BW753" s="43"/>
      <c r="BX753" s="43"/>
    </row>
    <row r="754">
      <c r="A754" s="30"/>
      <c r="B754" s="30"/>
      <c r="C754" s="44">
        <f t="shared" si="56"/>
        <v>750</v>
      </c>
      <c r="D754" s="32">
        <f t="shared" si="14"/>
        <v>736</v>
      </c>
      <c r="E754" s="32">
        <f t="shared" si="15"/>
        <v>736</v>
      </c>
      <c r="F754" s="33">
        <f t="shared" si="16"/>
        <v>353</v>
      </c>
      <c r="G754" s="30">
        <f t="shared" si="17"/>
        <v>251</v>
      </c>
      <c r="H754" s="34">
        <f t="shared" si="18"/>
        <v>102</v>
      </c>
      <c r="I754" s="35">
        <f t="shared" si="19"/>
        <v>0.3391810764</v>
      </c>
      <c r="J754" s="35">
        <f t="shared" si="20"/>
        <v>0.353265627</v>
      </c>
      <c r="K754" s="36">
        <f t="shared" si="21"/>
        <v>85</v>
      </c>
      <c r="L754" s="37">
        <f t="shared" si="22"/>
        <v>166</v>
      </c>
      <c r="M754" s="38">
        <f t="shared" si="23"/>
        <v>36</v>
      </c>
      <c r="N754" s="39">
        <f t="shared" si="24"/>
        <v>66</v>
      </c>
      <c r="O754" s="35">
        <f t="shared" si="25"/>
        <v>0.3386454183</v>
      </c>
      <c r="P754" s="35">
        <f t="shared" si="26"/>
        <v>0.3529411765</v>
      </c>
      <c r="Q754" s="40">
        <f t="shared" si="27"/>
        <v>0.342776204</v>
      </c>
      <c r="R754" s="35">
        <f t="shared" si="28"/>
        <v>0.1782178218</v>
      </c>
      <c r="S754" s="10">
        <f t="shared" si="57"/>
        <v>0.6501200775</v>
      </c>
      <c r="T754" s="10">
        <f t="shared" si="29"/>
        <v>0.938356238</v>
      </c>
      <c r="U754" s="10">
        <f t="shared" si="30"/>
        <v>0.938356238</v>
      </c>
      <c r="V754" s="30">
        <f t="shared" si="31"/>
        <v>353</v>
      </c>
      <c r="W754" s="30">
        <f t="shared" si="32"/>
        <v>121</v>
      </c>
      <c r="X754" s="34">
        <f t="shared" si="33"/>
        <v>229</v>
      </c>
      <c r="Y754" s="36">
        <f t="shared" si="34"/>
        <v>193</v>
      </c>
      <c r="Z754" s="37">
        <f t="shared" ref="Z754:AA754" si="3046">L754</f>
        <v>166</v>
      </c>
      <c r="AA754" s="38">
        <f t="shared" si="3046"/>
        <v>36</v>
      </c>
      <c r="AB754" s="39">
        <f t="shared" si="36"/>
        <v>13</v>
      </c>
      <c r="AC754" s="35">
        <f t="shared" si="37"/>
        <v>0.7346938776</v>
      </c>
      <c r="AD754" s="35">
        <f t="shared" si="38"/>
        <v>0.5376044568</v>
      </c>
      <c r="AE754" s="50">
        <f t="shared" ref="AE754:AF754" si="3047">O754</f>
        <v>0.3386454183</v>
      </c>
      <c r="AF754" s="50">
        <f t="shared" si="3047"/>
        <v>0.3529411765</v>
      </c>
      <c r="AG754" s="52">
        <f t="shared" si="40"/>
        <v>0</v>
      </c>
      <c r="AH754" s="42">
        <v>165.0</v>
      </c>
      <c r="AI754" s="42">
        <v>157.0</v>
      </c>
      <c r="AJ754" s="42">
        <v>28.0</v>
      </c>
      <c r="AK754" s="42">
        <v>23.0</v>
      </c>
      <c r="AL754" s="42">
        <v>0.5490196078431373</v>
      </c>
      <c r="AM754" s="42">
        <v>0.5124223602484472</v>
      </c>
      <c r="AN754" s="42">
        <v>0.2831050228310502</v>
      </c>
      <c r="AO754" s="42">
        <v>0.28</v>
      </c>
      <c r="AP754" s="42">
        <v>0.0</v>
      </c>
      <c r="AQ754" s="35">
        <f t="shared" si="41"/>
        <v>0.5490196078</v>
      </c>
      <c r="AR754" s="35">
        <f t="shared" si="42"/>
        <v>0.5124223602</v>
      </c>
      <c r="AS754" s="30">
        <f t="shared" si="43"/>
        <v>0.5462915235</v>
      </c>
      <c r="AT754" s="30">
        <f t="shared" si="44"/>
        <v>0.245058475</v>
      </c>
      <c r="AU754" s="30">
        <f t="shared" si="45"/>
        <v>-0.03386916325</v>
      </c>
      <c r="AV754" s="41">
        <f t="shared" si="46"/>
        <v>0.3655782957</v>
      </c>
      <c r="AW754" s="42">
        <f t="shared" si="47"/>
        <v>0.4251330298</v>
      </c>
      <c r="AX754" s="42">
        <f t="shared" si="48"/>
        <v>0.3736384719</v>
      </c>
      <c r="AY754" s="36">
        <f t="shared" si="49"/>
        <v>94</v>
      </c>
      <c r="AZ754" s="37">
        <f t="shared" si="50"/>
        <v>157</v>
      </c>
      <c r="BA754" s="38">
        <f t="shared" si="51"/>
        <v>28</v>
      </c>
      <c r="BB754" s="39">
        <f t="shared" si="52"/>
        <v>23</v>
      </c>
      <c r="BC754" s="43"/>
      <c r="BD754" s="43"/>
      <c r="BE754" s="43">
        <f t="shared" si="53"/>
        <v>1</v>
      </c>
      <c r="BF754" s="43">
        <f t="shared" ref="BF754:BK754" si="3048">POWER($AQ754,BF$3)</f>
        <v>0.5490196078</v>
      </c>
      <c r="BG754" s="43">
        <f t="shared" si="3048"/>
        <v>0.3014225298</v>
      </c>
      <c r="BH754" s="43">
        <f t="shared" si="3048"/>
        <v>0.1654868791</v>
      </c>
      <c r="BI754" s="43">
        <f t="shared" si="3048"/>
        <v>0.09085554147</v>
      </c>
      <c r="BJ754" s="43">
        <f t="shared" si="3048"/>
        <v>0.04988147375</v>
      </c>
      <c r="BK754" s="43">
        <f t="shared" si="3048"/>
        <v>0.02738590716</v>
      </c>
      <c r="BL754" s="43">
        <f t="shared" ref="BL754:BO754" si="3049">$AR754*BE754</f>
        <v>0.5124223602</v>
      </c>
      <c r="BM754" s="43">
        <f t="shared" si="3049"/>
        <v>0.2813299233</v>
      </c>
      <c r="BN754" s="43">
        <f t="shared" si="3049"/>
        <v>0.1544556442</v>
      </c>
      <c r="BO754" s="43">
        <f t="shared" si="3049"/>
        <v>0.08479917718</v>
      </c>
      <c r="BP754" s="43"/>
      <c r="BQ754" s="43"/>
      <c r="BR754" s="43"/>
      <c r="BS754" s="43"/>
      <c r="BT754" s="43"/>
      <c r="BU754" s="43"/>
      <c r="BV754" s="43"/>
      <c r="BW754" s="43"/>
      <c r="BX754" s="43"/>
    </row>
    <row r="755">
      <c r="A755" s="30"/>
      <c r="B755" s="30"/>
      <c r="C755" s="44">
        <f t="shared" si="56"/>
        <v>751</v>
      </c>
      <c r="D755" s="32">
        <f t="shared" si="14"/>
        <v>1301</v>
      </c>
      <c r="E755" s="32">
        <f t="shared" si="15"/>
        <v>1301</v>
      </c>
      <c r="F755" s="33">
        <f t="shared" si="16"/>
        <v>748</v>
      </c>
      <c r="G755" s="30">
        <f t="shared" si="17"/>
        <v>523</v>
      </c>
      <c r="H755" s="34">
        <f t="shared" si="18"/>
        <v>225</v>
      </c>
      <c r="I755" s="35">
        <f t="shared" si="19"/>
        <v>0.3050834015</v>
      </c>
      <c r="J755" s="35">
        <f t="shared" si="20"/>
        <v>0.1878324296</v>
      </c>
      <c r="K755" s="36">
        <f t="shared" si="21"/>
        <v>160</v>
      </c>
      <c r="L755" s="37">
        <f t="shared" si="22"/>
        <v>363</v>
      </c>
      <c r="M755" s="38">
        <f t="shared" si="23"/>
        <v>42</v>
      </c>
      <c r="N755" s="39">
        <f t="shared" si="24"/>
        <v>183</v>
      </c>
      <c r="O755" s="35">
        <f t="shared" si="25"/>
        <v>0.3059273423</v>
      </c>
      <c r="P755" s="35">
        <f t="shared" si="26"/>
        <v>0.1866666667</v>
      </c>
      <c r="Q755" s="40">
        <f t="shared" si="27"/>
        <v>0.2700534759</v>
      </c>
      <c r="R755" s="35">
        <f t="shared" si="28"/>
        <v>0.1037037037</v>
      </c>
      <c r="S755" s="10">
        <f t="shared" si="57"/>
        <v>0.6975010525</v>
      </c>
      <c r="T755" s="10">
        <f t="shared" si="29"/>
        <v>1.062448598</v>
      </c>
      <c r="U755" s="10">
        <f t="shared" si="30"/>
        <v>1</v>
      </c>
      <c r="V755" s="30">
        <f t="shared" si="31"/>
        <v>748</v>
      </c>
      <c r="W755" s="30">
        <f t="shared" si="32"/>
        <v>202</v>
      </c>
      <c r="X755" s="34">
        <f t="shared" si="33"/>
        <v>522</v>
      </c>
      <c r="Y755" s="36">
        <f t="shared" si="34"/>
        <v>480</v>
      </c>
      <c r="Z755" s="37">
        <f t="shared" ref="Z755:AA755" si="3050">L755</f>
        <v>363</v>
      </c>
      <c r="AA755" s="38">
        <f t="shared" si="3050"/>
        <v>42</v>
      </c>
      <c r="AB755" s="39">
        <f t="shared" si="36"/>
        <v>0</v>
      </c>
      <c r="AC755" s="35">
        <f t="shared" si="37"/>
        <v>1</v>
      </c>
      <c r="AD755" s="35">
        <f t="shared" si="38"/>
        <v>0.5693950178</v>
      </c>
      <c r="AE755" s="50">
        <f t="shared" ref="AE755:AF755" si="3051">O755</f>
        <v>0.3059273423</v>
      </c>
      <c r="AF755" s="50">
        <f t="shared" si="3051"/>
        <v>0.1866666667</v>
      </c>
      <c r="AG755" s="52">
        <f t="shared" si="40"/>
        <v>1</v>
      </c>
      <c r="AH755" s="42">
        <v>252.0</v>
      </c>
      <c r="AI755" s="42">
        <v>138.0</v>
      </c>
      <c r="AJ755" s="42">
        <v>165.0</v>
      </c>
      <c r="AK755" s="42">
        <v>50.0</v>
      </c>
      <c r="AL755" s="42">
        <v>0.7674418604651163</v>
      </c>
      <c r="AM755" s="42">
        <v>0.6461538461538462</v>
      </c>
      <c r="AN755" s="42">
        <v>0.5779816513761468</v>
      </c>
      <c r="AO755" s="42">
        <v>0.6653225806451613</v>
      </c>
      <c r="AP755" s="42">
        <v>0.0</v>
      </c>
      <c r="AQ755" s="35">
        <f t="shared" si="41"/>
        <v>0.7674418605</v>
      </c>
      <c r="AR755" s="35">
        <f t="shared" si="42"/>
        <v>0.6461538462</v>
      </c>
      <c r="AS755" s="30">
        <f t="shared" si="43"/>
        <v>0.6091768653</v>
      </c>
      <c r="AT755" s="30">
        <f t="shared" si="44"/>
        <v>0.3079438169</v>
      </c>
      <c r="AU755" s="30">
        <f t="shared" si="45"/>
        <v>0.03697698081</v>
      </c>
      <c r="AV755" s="41">
        <f t="shared" si="46"/>
        <v>0.4038059439</v>
      </c>
      <c r="AW755" s="42">
        <f t="shared" si="47"/>
        <v>0.5847206186</v>
      </c>
      <c r="AX755" s="42">
        <f t="shared" si="48"/>
        <v>0.6409402914</v>
      </c>
      <c r="AY755" s="36">
        <f t="shared" si="49"/>
        <v>246</v>
      </c>
      <c r="AZ755" s="37">
        <f t="shared" si="50"/>
        <v>138</v>
      </c>
      <c r="BA755" s="38">
        <f t="shared" si="51"/>
        <v>165</v>
      </c>
      <c r="BB755" s="39">
        <f t="shared" si="52"/>
        <v>50</v>
      </c>
      <c r="BC755" s="43"/>
      <c r="BD755" s="43"/>
      <c r="BE755" s="43">
        <f t="shared" si="53"/>
        <v>1</v>
      </c>
      <c r="BF755" s="43">
        <f t="shared" ref="BF755:BK755" si="3052">POWER($AQ755,BF$3)</f>
        <v>0.7674418605</v>
      </c>
      <c r="BG755" s="43">
        <f t="shared" si="3052"/>
        <v>0.5889670092</v>
      </c>
      <c r="BH755" s="43">
        <f t="shared" si="3052"/>
        <v>0.4519979373</v>
      </c>
      <c r="BI755" s="43">
        <f t="shared" si="3052"/>
        <v>0.3468821379</v>
      </c>
      <c r="BJ755" s="43">
        <f t="shared" si="3052"/>
        <v>0.2662118733</v>
      </c>
      <c r="BK755" s="43">
        <f t="shared" si="3052"/>
        <v>0.2043021353</v>
      </c>
      <c r="BL755" s="43">
        <f t="shared" ref="BL755:BO755" si="3053">$AR755*BE755</f>
        <v>0.6461538462</v>
      </c>
      <c r="BM755" s="43">
        <f t="shared" si="3053"/>
        <v>0.4958855098</v>
      </c>
      <c r="BN755" s="43">
        <f t="shared" si="3053"/>
        <v>0.3805632982</v>
      </c>
      <c r="BO755" s="43">
        <f t="shared" si="3053"/>
        <v>0.2920602056</v>
      </c>
      <c r="BP755" s="43"/>
      <c r="BQ755" s="43"/>
      <c r="BR755" s="43"/>
      <c r="BS755" s="43"/>
      <c r="BT755" s="43"/>
      <c r="BU755" s="43"/>
      <c r="BV755" s="43"/>
      <c r="BW755" s="43"/>
      <c r="BX755" s="43"/>
    </row>
    <row r="756">
      <c r="A756" s="30"/>
      <c r="B756" s="30"/>
      <c r="C756" s="44">
        <f t="shared" si="56"/>
        <v>752</v>
      </c>
      <c r="D756" s="32">
        <f t="shared" si="14"/>
        <v>1331</v>
      </c>
      <c r="E756" s="32">
        <f t="shared" si="15"/>
        <v>1331</v>
      </c>
      <c r="F756" s="33">
        <f t="shared" si="16"/>
        <v>733</v>
      </c>
      <c r="G756" s="30">
        <f t="shared" si="17"/>
        <v>463</v>
      </c>
      <c r="H756" s="34">
        <f t="shared" si="18"/>
        <v>270</v>
      </c>
      <c r="I756" s="35">
        <f t="shared" si="19"/>
        <v>0.4632927167</v>
      </c>
      <c r="J756" s="35">
        <f t="shared" si="20"/>
        <v>0.4296913384</v>
      </c>
      <c r="K756" s="36">
        <f t="shared" si="21"/>
        <v>215</v>
      </c>
      <c r="L756" s="37">
        <f t="shared" si="22"/>
        <v>248</v>
      </c>
      <c r="M756" s="38">
        <f t="shared" si="23"/>
        <v>116</v>
      </c>
      <c r="N756" s="39">
        <f t="shared" si="24"/>
        <v>154</v>
      </c>
      <c r="O756" s="35">
        <f t="shared" si="25"/>
        <v>0.464362851</v>
      </c>
      <c r="P756" s="35">
        <f t="shared" si="26"/>
        <v>0.4296296296</v>
      </c>
      <c r="Q756" s="40">
        <f t="shared" si="27"/>
        <v>0.451568895</v>
      </c>
      <c r="R756" s="35">
        <f t="shared" si="28"/>
        <v>0.3186813187</v>
      </c>
      <c r="S756" s="10">
        <f t="shared" si="57"/>
        <v>0.5320390677</v>
      </c>
      <c r="T756" s="10">
        <f t="shared" si="29"/>
        <v>0.6572789617</v>
      </c>
      <c r="U756" s="10">
        <f t="shared" si="30"/>
        <v>0.6572789617</v>
      </c>
      <c r="V756" s="30">
        <f t="shared" si="31"/>
        <v>733</v>
      </c>
      <c r="W756" s="30">
        <f t="shared" si="32"/>
        <v>331</v>
      </c>
      <c r="X756" s="34">
        <f t="shared" si="33"/>
        <v>390</v>
      </c>
      <c r="Y756" s="36">
        <f t="shared" si="34"/>
        <v>274</v>
      </c>
      <c r="Z756" s="37">
        <f t="shared" ref="Z756:AA756" si="3054">L756</f>
        <v>248</v>
      </c>
      <c r="AA756" s="38">
        <f t="shared" si="3054"/>
        <v>116</v>
      </c>
      <c r="AB756" s="39">
        <f t="shared" si="36"/>
        <v>143</v>
      </c>
      <c r="AC756" s="35">
        <f t="shared" si="37"/>
        <v>0.4478764479</v>
      </c>
      <c r="AD756" s="35">
        <f t="shared" si="38"/>
        <v>0.5249042146</v>
      </c>
      <c r="AE756" s="50">
        <f t="shared" ref="AE756:AF756" si="3055">O756</f>
        <v>0.464362851</v>
      </c>
      <c r="AF756" s="50">
        <f t="shared" si="3055"/>
        <v>0.4296296296</v>
      </c>
      <c r="AG756" s="52">
        <f t="shared" si="40"/>
        <v>0</v>
      </c>
      <c r="AH756" s="42">
        <v>229.0</v>
      </c>
      <c r="AI756" s="42">
        <v>243.0</v>
      </c>
      <c r="AJ756" s="42">
        <v>18.0</v>
      </c>
      <c r="AK756" s="42">
        <v>6.0</v>
      </c>
      <c r="AL756" s="42">
        <v>0.75</v>
      </c>
      <c r="AM756" s="42">
        <v>0.4851694915254237</v>
      </c>
      <c r="AN756" s="42">
        <v>0.25688073394495414</v>
      </c>
      <c r="AO756" s="42">
        <v>0.27692307692307694</v>
      </c>
      <c r="AP756" s="42">
        <v>0.0</v>
      </c>
      <c r="AQ756" s="35">
        <f t="shared" si="41"/>
        <v>0.75</v>
      </c>
      <c r="AR756" s="35">
        <f t="shared" si="42"/>
        <v>0.4851694915</v>
      </c>
      <c r="AS756" s="30">
        <f t="shared" si="43"/>
        <v>0.604976651</v>
      </c>
      <c r="AT756" s="30">
        <f t="shared" si="44"/>
        <v>0.3037436026</v>
      </c>
      <c r="AU756" s="30">
        <f t="shared" si="45"/>
        <v>-0.1198071595</v>
      </c>
      <c r="AV756" s="41">
        <f t="shared" si="46"/>
        <v>0.4005962148</v>
      </c>
      <c r="AW756" s="42">
        <f t="shared" si="47"/>
        <v>0.57217138</v>
      </c>
      <c r="AX756" s="42">
        <f t="shared" si="48"/>
        <v>0.3900169918</v>
      </c>
      <c r="AY756" s="36">
        <f t="shared" si="49"/>
        <v>155</v>
      </c>
      <c r="AZ756" s="37">
        <f t="shared" si="50"/>
        <v>243</v>
      </c>
      <c r="BA756" s="38">
        <f t="shared" si="51"/>
        <v>18</v>
      </c>
      <c r="BB756" s="39">
        <f t="shared" si="52"/>
        <v>6</v>
      </c>
      <c r="BC756" s="43"/>
      <c r="BD756" s="43"/>
      <c r="BE756" s="43">
        <f t="shared" si="53"/>
        <v>1</v>
      </c>
      <c r="BF756" s="43">
        <f t="shared" ref="BF756:BK756" si="3056">POWER($AQ756,BF$3)</f>
        <v>0.75</v>
      </c>
      <c r="BG756" s="43">
        <f t="shared" si="3056"/>
        <v>0.5625</v>
      </c>
      <c r="BH756" s="43">
        <f t="shared" si="3056"/>
        <v>0.421875</v>
      </c>
      <c r="BI756" s="43">
        <f t="shared" si="3056"/>
        <v>0.31640625</v>
      </c>
      <c r="BJ756" s="43">
        <f t="shared" si="3056"/>
        <v>0.2373046875</v>
      </c>
      <c r="BK756" s="43">
        <f t="shared" si="3056"/>
        <v>0.1779785156</v>
      </c>
      <c r="BL756" s="43">
        <f t="shared" ref="BL756:BO756" si="3057">$AR756*BE756</f>
        <v>0.4851694915</v>
      </c>
      <c r="BM756" s="43">
        <f t="shared" si="3057"/>
        <v>0.3638771186</v>
      </c>
      <c r="BN756" s="43">
        <f t="shared" si="3057"/>
        <v>0.272907839</v>
      </c>
      <c r="BO756" s="43">
        <f t="shared" si="3057"/>
        <v>0.2046808792</v>
      </c>
      <c r="BP756" s="43"/>
      <c r="BQ756" s="43"/>
      <c r="BR756" s="43"/>
      <c r="BS756" s="43"/>
      <c r="BT756" s="43"/>
      <c r="BU756" s="43"/>
      <c r="BV756" s="43"/>
      <c r="BW756" s="43"/>
      <c r="BX756" s="43"/>
    </row>
    <row r="757">
      <c r="A757" s="30"/>
      <c r="B757" s="30"/>
      <c r="C757" s="44">
        <f t="shared" si="56"/>
        <v>753</v>
      </c>
      <c r="D757" s="32">
        <f t="shared" si="14"/>
        <v>2396</v>
      </c>
      <c r="E757" s="32">
        <f t="shared" si="15"/>
        <v>2396</v>
      </c>
      <c r="F757" s="33">
        <f t="shared" si="16"/>
        <v>1323</v>
      </c>
      <c r="G757" s="30">
        <f t="shared" si="17"/>
        <v>867</v>
      </c>
      <c r="H757" s="34">
        <f t="shared" si="18"/>
        <v>456</v>
      </c>
      <c r="I757" s="35">
        <f t="shared" si="19"/>
        <v>0.4682649682</v>
      </c>
      <c r="J757" s="35">
        <f t="shared" si="20"/>
        <v>0.4495354723</v>
      </c>
      <c r="K757" s="36">
        <f t="shared" si="21"/>
        <v>406</v>
      </c>
      <c r="L757" s="37">
        <f t="shared" si="22"/>
        <v>461</v>
      </c>
      <c r="M757" s="38">
        <f t="shared" si="23"/>
        <v>205</v>
      </c>
      <c r="N757" s="39">
        <f t="shared" si="24"/>
        <v>251</v>
      </c>
      <c r="O757" s="35">
        <f t="shared" si="25"/>
        <v>0.4682814302</v>
      </c>
      <c r="P757" s="35">
        <f t="shared" si="26"/>
        <v>0.4495614035</v>
      </c>
      <c r="Q757" s="40">
        <f t="shared" si="27"/>
        <v>0.4618291761</v>
      </c>
      <c r="R757" s="35">
        <f t="shared" si="28"/>
        <v>0.3078078078</v>
      </c>
      <c r="S757" s="10">
        <f t="shared" si="57"/>
        <v>0.6512431852</v>
      </c>
      <c r="T757" s="10">
        <f t="shared" si="29"/>
        <v>0.8594692102</v>
      </c>
      <c r="U757" s="10">
        <f t="shared" si="30"/>
        <v>0.8594692102</v>
      </c>
      <c r="V757" s="30">
        <f t="shared" si="31"/>
        <v>1323</v>
      </c>
      <c r="W757" s="30">
        <f t="shared" si="32"/>
        <v>611</v>
      </c>
      <c r="X757" s="34">
        <f t="shared" si="33"/>
        <v>862</v>
      </c>
      <c r="Y757" s="36">
        <f t="shared" si="34"/>
        <v>657</v>
      </c>
      <c r="Z757" s="37">
        <f t="shared" ref="Z757:AA757" si="3058">L757</f>
        <v>461</v>
      </c>
      <c r="AA757" s="38">
        <f t="shared" si="3058"/>
        <v>205</v>
      </c>
      <c r="AB757" s="39">
        <f t="shared" si="36"/>
        <v>107</v>
      </c>
      <c r="AC757" s="35">
        <f t="shared" si="37"/>
        <v>0.6570512821</v>
      </c>
      <c r="AD757" s="35">
        <f t="shared" si="38"/>
        <v>0.5876565295</v>
      </c>
      <c r="AE757" s="50">
        <f t="shared" ref="AE757:AF757" si="3059">O757</f>
        <v>0.4682814302</v>
      </c>
      <c r="AF757" s="50">
        <f t="shared" si="3059"/>
        <v>0.4495614035</v>
      </c>
      <c r="AG757" s="52">
        <f t="shared" si="40"/>
        <v>0</v>
      </c>
      <c r="AH757" s="42">
        <v>379.0</v>
      </c>
      <c r="AI757" s="42">
        <v>423.0</v>
      </c>
      <c r="AJ757" s="42">
        <v>51.0</v>
      </c>
      <c r="AK757" s="42">
        <v>87.0</v>
      </c>
      <c r="AL757" s="42">
        <v>0.3695652173913043</v>
      </c>
      <c r="AM757" s="42">
        <v>0.47256857855361595</v>
      </c>
      <c r="AN757" s="42">
        <v>0.3253588516746411</v>
      </c>
      <c r="AO757" s="42">
        <v>0.31875</v>
      </c>
      <c r="AP757" s="42">
        <v>0.0</v>
      </c>
      <c r="AQ757" s="35">
        <f t="shared" si="41"/>
        <v>0.3695652174</v>
      </c>
      <c r="AR757" s="35">
        <f t="shared" si="42"/>
        <v>0.4725685786</v>
      </c>
      <c r="AS757" s="30">
        <f t="shared" si="43"/>
        <v>0.4789033589</v>
      </c>
      <c r="AT757" s="30">
        <f t="shared" si="44"/>
        <v>0.1776703105</v>
      </c>
      <c r="AU757" s="30">
        <f t="shared" si="45"/>
        <v>-0.006334780381</v>
      </c>
      <c r="AV757" s="41">
        <f t="shared" si="46"/>
        <v>0.3372647818</v>
      </c>
      <c r="AW757" s="42">
        <f t="shared" si="47"/>
        <v>0.2899527454</v>
      </c>
      <c r="AX757" s="42">
        <f t="shared" si="48"/>
        <v>0.2803213674</v>
      </c>
      <c r="AY757" s="36">
        <f t="shared" si="49"/>
        <v>165</v>
      </c>
      <c r="AZ757" s="37">
        <f t="shared" si="50"/>
        <v>423</v>
      </c>
      <c r="BA757" s="38">
        <f t="shared" si="51"/>
        <v>51</v>
      </c>
      <c r="BB757" s="39">
        <f t="shared" si="52"/>
        <v>87</v>
      </c>
      <c r="BC757" s="43"/>
      <c r="BD757" s="43"/>
      <c r="BE757" s="43">
        <f t="shared" si="53"/>
        <v>1</v>
      </c>
      <c r="BF757" s="43">
        <f t="shared" ref="BF757:BK757" si="3060">POWER($AQ757,BF$3)</f>
        <v>0.3695652174</v>
      </c>
      <c r="BG757" s="43">
        <f t="shared" si="3060"/>
        <v>0.1365784499</v>
      </c>
      <c r="BH757" s="43">
        <f t="shared" si="3060"/>
        <v>0.05047464453</v>
      </c>
      <c r="BI757" s="43">
        <f t="shared" si="3060"/>
        <v>0.01865367298</v>
      </c>
      <c r="BJ757" s="43">
        <f t="shared" si="3060"/>
        <v>0.006893748709</v>
      </c>
      <c r="BK757" s="43">
        <f t="shared" si="3060"/>
        <v>0.00254768974</v>
      </c>
      <c r="BL757" s="43">
        <f t="shared" ref="BL757:BO757" si="3061">$AR757*BE757</f>
        <v>0.4725685786</v>
      </c>
      <c r="BM757" s="43">
        <f t="shared" si="3061"/>
        <v>0.1746449095</v>
      </c>
      <c r="BN757" s="43">
        <f t="shared" si="3061"/>
        <v>0.06454268393</v>
      </c>
      <c r="BO757" s="43">
        <f t="shared" si="3061"/>
        <v>0.02385273102</v>
      </c>
      <c r="BP757" s="43"/>
      <c r="BQ757" s="43"/>
      <c r="BR757" s="43"/>
      <c r="BS757" s="43"/>
      <c r="BT757" s="43"/>
      <c r="BU757" s="43"/>
      <c r="BV757" s="43"/>
      <c r="BW757" s="43"/>
      <c r="BX757" s="43"/>
    </row>
    <row r="758">
      <c r="A758" s="30"/>
      <c r="B758" s="30"/>
      <c r="C758" s="44">
        <f t="shared" si="56"/>
        <v>754</v>
      </c>
      <c r="D758" s="32">
        <f t="shared" si="14"/>
        <v>1425</v>
      </c>
      <c r="E758" s="32">
        <f t="shared" si="15"/>
        <v>1425</v>
      </c>
      <c r="F758" s="33">
        <f t="shared" si="16"/>
        <v>599</v>
      </c>
      <c r="G758" s="30">
        <f t="shared" si="17"/>
        <v>416</v>
      </c>
      <c r="H758" s="34">
        <f t="shared" si="18"/>
        <v>183</v>
      </c>
      <c r="I758" s="35">
        <f t="shared" si="19"/>
        <v>0.3175793984</v>
      </c>
      <c r="J758" s="35">
        <f t="shared" si="20"/>
        <v>0.3456923044</v>
      </c>
      <c r="K758" s="36">
        <f t="shared" si="21"/>
        <v>132</v>
      </c>
      <c r="L758" s="37">
        <f t="shared" si="22"/>
        <v>284</v>
      </c>
      <c r="M758" s="38">
        <f t="shared" si="23"/>
        <v>63</v>
      </c>
      <c r="N758" s="39">
        <f t="shared" si="24"/>
        <v>120</v>
      </c>
      <c r="O758" s="35">
        <f t="shared" si="25"/>
        <v>0.3173076923</v>
      </c>
      <c r="P758" s="35">
        <f t="shared" si="26"/>
        <v>0.3442622951</v>
      </c>
      <c r="Q758" s="40">
        <f t="shared" si="27"/>
        <v>0.325542571</v>
      </c>
      <c r="R758" s="35">
        <f t="shared" si="28"/>
        <v>0.181556196</v>
      </c>
      <c r="S758" s="10">
        <f t="shared" si="57"/>
        <v>0.5365393128</v>
      </c>
      <c r="T758" s="10">
        <f t="shared" si="29"/>
        <v>0.7500786201</v>
      </c>
      <c r="U758" s="10">
        <f t="shared" si="30"/>
        <v>0.7500786201</v>
      </c>
      <c r="V758" s="30">
        <f t="shared" si="31"/>
        <v>599</v>
      </c>
      <c r="W758" s="30">
        <f t="shared" si="32"/>
        <v>195</v>
      </c>
      <c r="X758" s="34">
        <f t="shared" si="33"/>
        <v>321</v>
      </c>
      <c r="Y758" s="36">
        <f t="shared" si="34"/>
        <v>258</v>
      </c>
      <c r="Z758" s="37">
        <f t="shared" ref="Z758:AA758" si="3062">L758</f>
        <v>284</v>
      </c>
      <c r="AA758" s="38">
        <f t="shared" si="3062"/>
        <v>63</v>
      </c>
      <c r="AB758" s="39">
        <f t="shared" si="36"/>
        <v>86</v>
      </c>
      <c r="AC758" s="35">
        <f t="shared" si="37"/>
        <v>0.4228187919</v>
      </c>
      <c r="AD758" s="35">
        <f t="shared" si="38"/>
        <v>0.4760147601</v>
      </c>
      <c r="AE758" s="50">
        <f t="shared" ref="AE758:AF758" si="3063">O758</f>
        <v>0.3173076923</v>
      </c>
      <c r="AF758" s="50">
        <f t="shared" si="3063"/>
        <v>0.3442622951</v>
      </c>
      <c r="AG758" s="52">
        <f t="shared" si="40"/>
        <v>0</v>
      </c>
      <c r="AH758" s="42">
        <v>199.0</v>
      </c>
      <c r="AI758" s="42">
        <v>296.0</v>
      </c>
      <c r="AJ758" s="42">
        <v>24.0</v>
      </c>
      <c r="AK758" s="42">
        <v>129.0</v>
      </c>
      <c r="AL758" s="42">
        <v>0.1568627450980392</v>
      </c>
      <c r="AM758" s="42">
        <v>0.402020202020202</v>
      </c>
      <c r="AN758" s="42">
        <v>0.39344262295081966</v>
      </c>
      <c r="AO758" s="42">
        <v>0.41379310344827586</v>
      </c>
      <c r="AP758" s="42">
        <v>0.0</v>
      </c>
      <c r="AQ758" s="35">
        <f t="shared" si="41"/>
        <v>0.1568627451</v>
      </c>
      <c r="AR758" s="35">
        <f t="shared" si="42"/>
        <v>0.402020202</v>
      </c>
      <c r="AS758" s="30">
        <f t="shared" si="43"/>
        <v>0.3825550593</v>
      </c>
      <c r="AT758" s="30">
        <f t="shared" si="44"/>
        <v>0.08132201078</v>
      </c>
      <c r="AU758" s="30">
        <f t="shared" si="45"/>
        <v>0.01946514276</v>
      </c>
      <c r="AV758" s="41">
        <f t="shared" si="46"/>
        <v>0.3071172159</v>
      </c>
      <c r="AW758" s="42">
        <f t="shared" si="47"/>
        <v>0.1249383653</v>
      </c>
      <c r="AX758" s="42">
        <f t="shared" si="48"/>
        <v>0.1545331005</v>
      </c>
      <c r="AY758" s="36">
        <f t="shared" si="49"/>
        <v>54</v>
      </c>
      <c r="AZ758" s="37">
        <f t="shared" si="50"/>
        <v>296</v>
      </c>
      <c r="BA758" s="38">
        <f t="shared" si="51"/>
        <v>24</v>
      </c>
      <c r="BB758" s="39">
        <f t="shared" si="52"/>
        <v>129</v>
      </c>
      <c r="BC758" s="43"/>
      <c r="BD758" s="43"/>
      <c r="BE758" s="43">
        <f t="shared" si="53"/>
        <v>1</v>
      </c>
      <c r="BF758" s="43">
        <f t="shared" ref="BF758:BK758" si="3064">POWER($AQ758,BF$3)</f>
        <v>0.1568627451</v>
      </c>
      <c r="BG758" s="43">
        <f t="shared" si="3064"/>
        <v>0.0246059208</v>
      </c>
      <c r="BH758" s="43">
        <f t="shared" si="3064"/>
        <v>0.003859752282</v>
      </c>
      <c r="BI758" s="43">
        <f t="shared" si="3064"/>
        <v>0.0006054513384</v>
      </c>
      <c r="BJ758" s="43">
        <f t="shared" si="3064"/>
        <v>0.00009497275896</v>
      </c>
      <c r="BK758" s="43">
        <f t="shared" si="3064"/>
        <v>0.00001489768768</v>
      </c>
      <c r="BL758" s="43">
        <f t="shared" ref="BL758:BO758" si="3065">$AR758*BE758</f>
        <v>0.402020202</v>
      </c>
      <c r="BM758" s="43">
        <f t="shared" si="3065"/>
        <v>0.06306199247</v>
      </c>
      <c r="BN758" s="43">
        <f t="shared" si="3065"/>
        <v>0.009892077251</v>
      </c>
      <c r="BO758" s="43">
        <f t="shared" si="3065"/>
        <v>0.001551698392</v>
      </c>
      <c r="BP758" s="43"/>
      <c r="BQ758" s="43"/>
      <c r="BR758" s="43"/>
      <c r="BS758" s="43"/>
      <c r="BT758" s="43"/>
      <c r="BU758" s="43"/>
      <c r="BV758" s="43"/>
      <c r="BW758" s="43"/>
      <c r="BX758" s="43"/>
    </row>
    <row r="759">
      <c r="A759" s="30"/>
      <c r="B759" s="30"/>
      <c r="C759" s="44">
        <f t="shared" si="56"/>
        <v>755</v>
      </c>
      <c r="D759" s="32">
        <f t="shared" si="14"/>
        <v>893</v>
      </c>
      <c r="E759" s="32">
        <f t="shared" si="15"/>
        <v>893</v>
      </c>
      <c r="F759" s="33">
        <f t="shared" si="16"/>
        <v>439</v>
      </c>
      <c r="G759" s="30">
        <f t="shared" si="17"/>
        <v>260</v>
      </c>
      <c r="H759" s="34">
        <f t="shared" si="18"/>
        <v>179</v>
      </c>
      <c r="I759" s="35">
        <f t="shared" si="19"/>
        <v>0.2954861066</v>
      </c>
      <c r="J759" s="35">
        <f t="shared" si="20"/>
        <v>0.3604108969</v>
      </c>
      <c r="K759" s="36">
        <f t="shared" si="21"/>
        <v>77</v>
      </c>
      <c r="L759" s="37">
        <f t="shared" si="22"/>
        <v>183</v>
      </c>
      <c r="M759" s="38">
        <f t="shared" si="23"/>
        <v>65</v>
      </c>
      <c r="N759" s="39">
        <f t="shared" si="24"/>
        <v>114</v>
      </c>
      <c r="O759" s="35">
        <f t="shared" si="25"/>
        <v>0.2961538462</v>
      </c>
      <c r="P759" s="35">
        <f t="shared" si="26"/>
        <v>0.3631284916</v>
      </c>
      <c r="Q759" s="40">
        <f t="shared" si="27"/>
        <v>0.3234624146</v>
      </c>
      <c r="R759" s="35">
        <f t="shared" si="28"/>
        <v>0.2620967742</v>
      </c>
      <c r="S759" s="10">
        <f t="shared" si="57"/>
        <v>0.6698785022</v>
      </c>
      <c r="T759" s="10">
        <f t="shared" si="29"/>
        <v>0.9184946361</v>
      </c>
      <c r="U759" s="10">
        <f t="shared" si="30"/>
        <v>0.9184946361</v>
      </c>
      <c r="V759" s="30">
        <f t="shared" si="31"/>
        <v>439</v>
      </c>
      <c r="W759" s="30">
        <f t="shared" si="32"/>
        <v>142</v>
      </c>
      <c r="X759" s="34">
        <f t="shared" si="33"/>
        <v>294</v>
      </c>
      <c r="Y759" s="36">
        <f t="shared" si="34"/>
        <v>229</v>
      </c>
      <c r="Z759" s="37">
        <f t="shared" ref="Z759:AA759" si="3066">L759</f>
        <v>183</v>
      </c>
      <c r="AA759" s="38">
        <f t="shared" si="3066"/>
        <v>65</v>
      </c>
      <c r="AB759" s="39">
        <f t="shared" si="36"/>
        <v>20</v>
      </c>
      <c r="AC759" s="35">
        <f t="shared" si="37"/>
        <v>0.7647058824</v>
      </c>
      <c r="AD759" s="35">
        <f t="shared" si="38"/>
        <v>0.5558252427</v>
      </c>
      <c r="AE759" s="50">
        <f t="shared" ref="AE759:AF759" si="3067">O759</f>
        <v>0.2961538462</v>
      </c>
      <c r="AF759" s="50">
        <f t="shared" si="3067"/>
        <v>0.3631284916</v>
      </c>
      <c r="AG759" s="52">
        <f t="shared" si="40"/>
        <v>0</v>
      </c>
      <c r="AH759" s="42">
        <v>241.0</v>
      </c>
      <c r="AI759" s="42">
        <v>494.0</v>
      </c>
      <c r="AJ759" s="42">
        <v>145.0</v>
      </c>
      <c r="AK759" s="42">
        <v>453.0</v>
      </c>
      <c r="AL759" s="42">
        <v>0.24247491638795987</v>
      </c>
      <c r="AM759" s="42">
        <v>0.32789115646258504</v>
      </c>
      <c r="AN759" s="42">
        <v>0.32789115646258504</v>
      </c>
      <c r="AO759" s="42">
        <v>0.31868131868131866</v>
      </c>
      <c r="AP759" s="42">
        <v>0.0</v>
      </c>
      <c r="AQ759" s="35">
        <f t="shared" si="41"/>
        <v>0.2424749164</v>
      </c>
      <c r="AR759" s="35">
        <f t="shared" si="42"/>
        <v>0.3278911565</v>
      </c>
      <c r="AS759" s="30">
        <f t="shared" si="43"/>
        <v>0.4233600968</v>
      </c>
      <c r="AT759" s="30">
        <f t="shared" si="44"/>
        <v>0.1221270483</v>
      </c>
      <c r="AU759" s="30">
        <f t="shared" si="45"/>
        <v>-0.09546894034</v>
      </c>
      <c r="AV759" s="41">
        <f t="shared" si="46"/>
        <v>0.3188198298</v>
      </c>
      <c r="AW759" s="42">
        <f t="shared" si="47"/>
        <v>0.1919753904</v>
      </c>
      <c r="AX759" s="42">
        <f t="shared" si="48"/>
        <v>0.04682474592</v>
      </c>
      <c r="AY759" s="36">
        <f t="shared" si="49"/>
        <v>24</v>
      </c>
      <c r="AZ759" s="37">
        <f t="shared" si="50"/>
        <v>494</v>
      </c>
      <c r="BA759" s="38">
        <f t="shared" si="51"/>
        <v>145</v>
      </c>
      <c r="BB759" s="39">
        <f t="shared" si="52"/>
        <v>453</v>
      </c>
      <c r="BC759" s="43"/>
      <c r="BD759" s="43"/>
      <c r="BE759" s="43">
        <f t="shared" si="53"/>
        <v>1</v>
      </c>
      <c r="BF759" s="43">
        <f t="shared" ref="BF759:BK759" si="3068">POWER($AQ759,BF$3)</f>
        <v>0.2424749164</v>
      </c>
      <c r="BG759" s="43">
        <f t="shared" si="3068"/>
        <v>0.05879408508</v>
      </c>
      <c r="BH759" s="43">
        <f t="shared" si="3068"/>
        <v>0.01425609086</v>
      </c>
      <c r="BI759" s="43">
        <f t="shared" si="3068"/>
        <v>0.00345674444</v>
      </c>
      <c r="BJ759" s="43">
        <f t="shared" si="3068"/>
        <v>0.0008381738191</v>
      </c>
      <c r="BK759" s="43">
        <f t="shared" si="3068"/>
        <v>0.0002032361267</v>
      </c>
      <c r="BL759" s="43">
        <f t="shared" ref="BL759:BO759" si="3069">$AR759*BE759</f>
        <v>0.3278911565</v>
      </c>
      <c r="BM759" s="43">
        <f t="shared" si="3069"/>
        <v>0.07950538075</v>
      </c>
      <c r="BN759" s="43">
        <f t="shared" si="3069"/>
        <v>0.01927806055</v>
      </c>
      <c r="BO759" s="43">
        <f t="shared" si="3069"/>
        <v>0.00467444612</v>
      </c>
      <c r="BP759" s="43"/>
      <c r="BQ759" s="43"/>
      <c r="BR759" s="43"/>
      <c r="BS759" s="43"/>
      <c r="BT759" s="43"/>
      <c r="BU759" s="43"/>
      <c r="BV759" s="43"/>
      <c r="BW759" s="43"/>
      <c r="BX759" s="43"/>
    </row>
    <row r="760">
      <c r="A760" s="30"/>
      <c r="B760" s="30"/>
      <c r="C760" s="44">
        <f t="shared" si="56"/>
        <v>756</v>
      </c>
      <c r="D760" s="32">
        <f t="shared" si="14"/>
        <v>1696</v>
      </c>
      <c r="E760" s="32">
        <f t="shared" si="15"/>
        <v>1696</v>
      </c>
      <c r="F760" s="33">
        <f t="shared" si="16"/>
        <v>936</v>
      </c>
      <c r="G760" s="30">
        <f t="shared" si="17"/>
        <v>495</v>
      </c>
      <c r="H760" s="34">
        <f t="shared" si="18"/>
        <v>441</v>
      </c>
      <c r="I760" s="35">
        <f t="shared" si="19"/>
        <v>0.2087461221</v>
      </c>
      <c r="J760" s="35">
        <f t="shared" si="20"/>
        <v>0.1708782685</v>
      </c>
      <c r="K760" s="36">
        <f t="shared" si="21"/>
        <v>103</v>
      </c>
      <c r="L760" s="37">
        <f t="shared" si="22"/>
        <v>392</v>
      </c>
      <c r="M760" s="38">
        <f t="shared" si="23"/>
        <v>75</v>
      </c>
      <c r="N760" s="39">
        <f t="shared" si="24"/>
        <v>366</v>
      </c>
      <c r="O760" s="35">
        <f t="shared" si="25"/>
        <v>0.2080808081</v>
      </c>
      <c r="P760" s="35">
        <f t="shared" si="26"/>
        <v>0.1700680272</v>
      </c>
      <c r="Q760" s="40">
        <f t="shared" si="27"/>
        <v>0.1901709402</v>
      </c>
      <c r="R760" s="35">
        <f t="shared" si="28"/>
        <v>0.1605995717</v>
      </c>
      <c r="S760" s="10">
        <f t="shared" si="57"/>
        <v>0.7844960216</v>
      </c>
      <c r="T760" s="10">
        <f t="shared" si="29"/>
        <v>1.169619974</v>
      </c>
      <c r="U760" s="10">
        <f t="shared" si="30"/>
        <v>1</v>
      </c>
      <c r="V760" s="30">
        <f t="shared" si="31"/>
        <v>936</v>
      </c>
      <c r="W760" s="30">
        <f t="shared" si="32"/>
        <v>178</v>
      </c>
      <c r="X760" s="34">
        <f t="shared" si="33"/>
        <v>734</v>
      </c>
      <c r="Y760" s="36">
        <f t="shared" si="34"/>
        <v>659</v>
      </c>
      <c r="Z760" s="37">
        <f t="shared" ref="Z760:AA760" si="3070">L760</f>
        <v>392</v>
      </c>
      <c r="AA760" s="38">
        <f t="shared" si="3070"/>
        <v>75</v>
      </c>
      <c r="AB760" s="39">
        <f t="shared" si="36"/>
        <v>0</v>
      </c>
      <c r="AC760" s="35">
        <f t="shared" si="37"/>
        <v>1</v>
      </c>
      <c r="AD760" s="35">
        <f t="shared" si="38"/>
        <v>0.6270218839</v>
      </c>
      <c r="AE760" s="50">
        <f t="shared" ref="AE760:AF760" si="3071">O760</f>
        <v>0.2080808081</v>
      </c>
      <c r="AF760" s="50">
        <f t="shared" si="3071"/>
        <v>0.1700680272</v>
      </c>
      <c r="AG760" s="52">
        <f t="shared" si="40"/>
        <v>1</v>
      </c>
      <c r="AH760" s="42">
        <v>270.0</v>
      </c>
      <c r="AI760" s="42">
        <v>122.0</v>
      </c>
      <c r="AJ760" s="42">
        <v>156.0</v>
      </c>
      <c r="AK760" s="42">
        <v>61.0</v>
      </c>
      <c r="AL760" s="42">
        <v>0.7188940092165899</v>
      </c>
      <c r="AM760" s="42">
        <v>0.6887755102040817</v>
      </c>
      <c r="AN760" s="42">
        <v>0.5271317829457365</v>
      </c>
      <c r="AO760" s="42">
        <v>0.46706586826347307</v>
      </c>
      <c r="AP760" s="42">
        <v>0.0</v>
      </c>
      <c r="AQ760" s="35">
        <f t="shared" si="41"/>
        <v>0.7188940092</v>
      </c>
      <c r="AR760" s="35">
        <f t="shared" si="42"/>
        <v>0.6887755102</v>
      </c>
      <c r="AS760" s="30">
        <f t="shared" si="43"/>
        <v>0.5971225539</v>
      </c>
      <c r="AT760" s="30">
        <f t="shared" si="44"/>
        <v>0.2958895054</v>
      </c>
      <c r="AU760" s="30">
        <f t="shared" si="45"/>
        <v>0.0916529563</v>
      </c>
      <c r="AV760" s="41">
        <f t="shared" si="46"/>
        <v>0.3949406025</v>
      </c>
      <c r="AW760" s="42">
        <f t="shared" si="47"/>
        <v>0.5497086482</v>
      </c>
      <c r="AX760" s="42">
        <f t="shared" si="48"/>
        <v>0.6890574838</v>
      </c>
      <c r="AY760" s="36">
        <f t="shared" si="49"/>
        <v>270</v>
      </c>
      <c r="AZ760" s="37">
        <f t="shared" si="50"/>
        <v>122</v>
      </c>
      <c r="BA760" s="38">
        <f t="shared" si="51"/>
        <v>156</v>
      </c>
      <c r="BB760" s="39">
        <f t="shared" si="52"/>
        <v>61</v>
      </c>
      <c r="BC760" s="43"/>
      <c r="BD760" s="43"/>
      <c r="BE760" s="43">
        <f t="shared" si="53"/>
        <v>1</v>
      </c>
      <c r="BF760" s="43">
        <f t="shared" ref="BF760:BK760" si="3072">POWER($AQ760,BF$3)</f>
        <v>0.7188940092</v>
      </c>
      <c r="BG760" s="43">
        <f t="shared" si="3072"/>
        <v>0.5168085965</v>
      </c>
      <c r="BH760" s="43">
        <f t="shared" si="3072"/>
        <v>0.3715306039</v>
      </c>
      <c r="BI760" s="43">
        <f t="shared" si="3072"/>
        <v>0.2670911254</v>
      </c>
      <c r="BJ760" s="43">
        <f t="shared" si="3072"/>
        <v>0.19201021</v>
      </c>
      <c r="BK760" s="43">
        <f t="shared" si="3072"/>
        <v>0.1380349897</v>
      </c>
      <c r="BL760" s="43">
        <f t="shared" ref="BL760:BO760" si="3073">$AR760*BE760</f>
        <v>0.6887755102</v>
      </c>
      <c r="BM760" s="43">
        <f t="shared" si="3073"/>
        <v>0.495156588</v>
      </c>
      <c r="BN760" s="43">
        <f t="shared" si="3073"/>
        <v>0.3559651047</v>
      </c>
      <c r="BO760" s="43">
        <f t="shared" si="3073"/>
        <v>0.2559011813</v>
      </c>
      <c r="BP760" s="43"/>
      <c r="BQ760" s="43"/>
      <c r="BR760" s="43"/>
      <c r="BS760" s="43"/>
      <c r="BT760" s="43"/>
      <c r="BU760" s="43"/>
      <c r="BV760" s="43"/>
      <c r="BW760" s="43"/>
      <c r="BX760" s="43"/>
    </row>
    <row r="761">
      <c r="A761" s="30"/>
      <c r="B761" s="30"/>
      <c r="C761" s="44">
        <f t="shared" si="56"/>
        <v>757</v>
      </c>
      <c r="D761" s="32">
        <f t="shared" si="14"/>
        <v>3837</v>
      </c>
      <c r="E761" s="32">
        <f t="shared" si="15"/>
        <v>3837</v>
      </c>
      <c r="F761" s="33">
        <f t="shared" si="16"/>
        <v>2166</v>
      </c>
      <c r="G761" s="30">
        <f t="shared" si="17"/>
        <v>1185</v>
      </c>
      <c r="H761" s="34">
        <f t="shared" si="18"/>
        <v>981</v>
      </c>
      <c r="I761" s="35">
        <f t="shared" si="19"/>
        <v>0.3176917663</v>
      </c>
      <c r="J761" s="35">
        <f t="shared" si="20"/>
        <v>0.2602709695</v>
      </c>
      <c r="K761" s="36">
        <f t="shared" si="21"/>
        <v>376</v>
      </c>
      <c r="L761" s="37">
        <f t="shared" si="22"/>
        <v>809</v>
      </c>
      <c r="M761" s="38">
        <f t="shared" si="23"/>
        <v>255</v>
      </c>
      <c r="N761" s="39">
        <f t="shared" si="24"/>
        <v>726</v>
      </c>
      <c r="O761" s="35">
        <f t="shared" si="25"/>
        <v>0.3172995781</v>
      </c>
      <c r="P761" s="35">
        <f t="shared" si="26"/>
        <v>0.2599388379</v>
      </c>
      <c r="Q761" s="40">
        <f t="shared" si="27"/>
        <v>0.2913204063</v>
      </c>
      <c r="R761" s="35">
        <f t="shared" si="28"/>
        <v>0.2396616541</v>
      </c>
      <c r="S761" s="10">
        <f t="shared" si="57"/>
        <v>0.6652163626</v>
      </c>
      <c r="T761" s="10">
        <f t="shared" si="29"/>
        <v>0.9248277607</v>
      </c>
      <c r="U761" s="10">
        <f t="shared" si="30"/>
        <v>0.9248277607</v>
      </c>
      <c r="V761" s="30">
        <f t="shared" si="31"/>
        <v>2166</v>
      </c>
      <c r="W761" s="30">
        <f t="shared" si="32"/>
        <v>631</v>
      </c>
      <c r="X761" s="34">
        <f t="shared" si="33"/>
        <v>1441</v>
      </c>
      <c r="Y761" s="36">
        <f t="shared" si="34"/>
        <v>1186</v>
      </c>
      <c r="Z761" s="37">
        <f t="shared" ref="Z761:AA761" si="3074">L761</f>
        <v>809</v>
      </c>
      <c r="AA761" s="38">
        <f t="shared" si="3074"/>
        <v>255</v>
      </c>
      <c r="AB761" s="39">
        <f t="shared" si="36"/>
        <v>96</v>
      </c>
      <c r="AC761" s="35">
        <f t="shared" si="37"/>
        <v>0.7264957265</v>
      </c>
      <c r="AD761" s="35">
        <f t="shared" si="38"/>
        <v>0.5944862155</v>
      </c>
      <c r="AE761" s="50">
        <f t="shared" ref="AE761:AF761" si="3075">O761</f>
        <v>0.3172995781</v>
      </c>
      <c r="AF761" s="50">
        <f t="shared" si="3075"/>
        <v>0.2599388379</v>
      </c>
      <c r="AG761" s="52">
        <f t="shared" si="40"/>
        <v>0</v>
      </c>
      <c r="AH761" s="42">
        <v>506.0</v>
      </c>
      <c r="AI761" s="42">
        <v>339.0</v>
      </c>
      <c r="AJ761" s="42">
        <v>114.0</v>
      </c>
      <c r="AK761" s="42">
        <v>0.0</v>
      </c>
      <c r="AL761" s="42">
        <v>1.0</v>
      </c>
      <c r="AM761" s="42">
        <v>0.5988165680473373</v>
      </c>
      <c r="AN761" s="42">
        <v>0.23129251700680273</v>
      </c>
      <c r="AO761" s="42">
        <v>0.30319148936170215</v>
      </c>
      <c r="AP761" s="42">
        <v>1.0</v>
      </c>
      <c r="AQ761" s="35" t="str">
        <f t="shared" si="41"/>
        <v/>
      </c>
      <c r="AR761" s="35" t="str">
        <f t="shared" si="42"/>
        <v/>
      </c>
      <c r="AS761" s="30" t="str">
        <f t="shared" si="43"/>
        <v/>
      </c>
      <c r="AT761" s="30" t="str">
        <f t="shared" si="44"/>
        <v/>
      </c>
      <c r="AU761" s="30" t="str">
        <f t="shared" si="45"/>
        <v/>
      </c>
      <c r="AV761" s="41" t="str">
        <f t="shared" si="46"/>
        <v/>
      </c>
      <c r="AW761" s="42" t="str">
        <f t="shared" si="47"/>
        <v/>
      </c>
      <c r="AX761" s="42" t="str">
        <f t="shared" si="48"/>
        <v/>
      </c>
      <c r="AY761" s="36" t="str">
        <f t="shared" si="49"/>
        <v/>
      </c>
      <c r="AZ761" s="37" t="str">
        <f t="shared" si="50"/>
        <v/>
      </c>
      <c r="BA761" s="38" t="str">
        <f t="shared" si="51"/>
        <v/>
      </c>
      <c r="BB761" s="39" t="str">
        <f t="shared" si="52"/>
        <v/>
      </c>
      <c r="BC761" s="43"/>
      <c r="BD761" s="43"/>
      <c r="BE761" s="43">
        <f t="shared" si="53"/>
        <v>0</v>
      </c>
      <c r="BF761" s="43">
        <f t="shared" ref="BF761:BK761" si="3076">POWER($AQ761,BF$3)</f>
        <v>0</v>
      </c>
      <c r="BG761" s="43">
        <f t="shared" si="3076"/>
        <v>0</v>
      </c>
      <c r="BH761" s="43">
        <f t="shared" si="3076"/>
        <v>0</v>
      </c>
      <c r="BI761" s="43">
        <f t="shared" si="3076"/>
        <v>0</v>
      </c>
      <c r="BJ761" s="43">
        <f t="shared" si="3076"/>
        <v>0</v>
      </c>
      <c r="BK761" s="43">
        <f t="shared" si="3076"/>
        <v>0</v>
      </c>
      <c r="BL761" s="43">
        <f t="shared" ref="BL761:BO761" si="3077">$AR761*BE761</f>
        <v>0</v>
      </c>
      <c r="BM761" s="43">
        <f t="shared" si="3077"/>
        <v>0</v>
      </c>
      <c r="BN761" s="43">
        <f t="shared" si="3077"/>
        <v>0</v>
      </c>
      <c r="BO761" s="43">
        <f t="shared" si="3077"/>
        <v>0</v>
      </c>
      <c r="BP761" s="43"/>
      <c r="BQ761" s="43"/>
      <c r="BR761" s="43"/>
      <c r="BS761" s="43"/>
      <c r="BT761" s="43"/>
      <c r="BU761" s="43"/>
      <c r="BV761" s="43"/>
      <c r="BW761" s="43"/>
      <c r="BX761" s="43"/>
    </row>
    <row r="762">
      <c r="A762" s="30"/>
      <c r="B762" s="30"/>
      <c r="C762" s="44">
        <f t="shared" si="56"/>
        <v>758</v>
      </c>
      <c r="D762" s="32">
        <f t="shared" si="14"/>
        <v>1705</v>
      </c>
      <c r="E762" s="32">
        <f t="shared" si="15"/>
        <v>1705</v>
      </c>
      <c r="F762" s="33">
        <f t="shared" si="16"/>
        <v>567</v>
      </c>
      <c r="G762" s="30">
        <f t="shared" si="17"/>
        <v>440</v>
      </c>
      <c r="H762" s="34">
        <f t="shared" si="18"/>
        <v>127</v>
      </c>
      <c r="I762" s="35">
        <f t="shared" si="19"/>
        <v>0.3309838935</v>
      </c>
      <c r="J762" s="35">
        <f t="shared" si="20"/>
        <v>0.3118959739</v>
      </c>
      <c r="K762" s="36">
        <f t="shared" si="21"/>
        <v>146</v>
      </c>
      <c r="L762" s="37">
        <f t="shared" si="22"/>
        <v>294</v>
      </c>
      <c r="M762" s="38">
        <f t="shared" si="23"/>
        <v>40</v>
      </c>
      <c r="N762" s="39">
        <f t="shared" si="24"/>
        <v>87</v>
      </c>
      <c r="O762" s="35">
        <f t="shared" si="25"/>
        <v>0.3318181818</v>
      </c>
      <c r="P762" s="35">
        <f t="shared" si="26"/>
        <v>0.3149606299</v>
      </c>
      <c r="Q762" s="40">
        <f t="shared" si="27"/>
        <v>0.328042328</v>
      </c>
      <c r="R762" s="35">
        <f t="shared" si="28"/>
        <v>0.119760479</v>
      </c>
      <c r="S762" s="10">
        <f t="shared" si="57"/>
        <v>0.4498413473</v>
      </c>
      <c r="T762" s="10">
        <f t="shared" si="29"/>
        <v>0.6464465004</v>
      </c>
      <c r="U762" s="10">
        <f t="shared" si="30"/>
        <v>0.6464465004</v>
      </c>
      <c r="V762" s="30">
        <f t="shared" si="31"/>
        <v>567</v>
      </c>
      <c r="W762" s="30">
        <f t="shared" si="32"/>
        <v>186</v>
      </c>
      <c r="X762" s="34">
        <f t="shared" si="33"/>
        <v>255</v>
      </c>
      <c r="Y762" s="36">
        <f t="shared" si="34"/>
        <v>215</v>
      </c>
      <c r="Z762" s="37">
        <f t="shared" ref="Z762:AA762" si="3078">L762</f>
        <v>294</v>
      </c>
      <c r="AA762" s="38">
        <f t="shared" si="3078"/>
        <v>40</v>
      </c>
      <c r="AB762" s="39">
        <f t="shared" si="36"/>
        <v>118</v>
      </c>
      <c r="AC762" s="35">
        <f t="shared" si="37"/>
        <v>0.253164557</v>
      </c>
      <c r="AD762" s="35">
        <f t="shared" si="38"/>
        <v>0.4223968566</v>
      </c>
      <c r="AE762" s="50">
        <f t="shared" ref="AE762:AF762" si="3079">O762</f>
        <v>0.3318181818</v>
      </c>
      <c r="AF762" s="50">
        <f t="shared" si="3079"/>
        <v>0.3149606299</v>
      </c>
      <c r="AG762" s="52">
        <f t="shared" si="40"/>
        <v>0</v>
      </c>
      <c r="AH762" s="42">
        <v>385.0</v>
      </c>
      <c r="AI762" s="42">
        <v>218.0</v>
      </c>
      <c r="AJ762" s="42">
        <v>114.0</v>
      </c>
      <c r="AK762" s="42">
        <v>4.0</v>
      </c>
      <c r="AL762" s="42">
        <v>0.9661016949152542</v>
      </c>
      <c r="AM762" s="42">
        <v>0.6384742951907131</v>
      </c>
      <c r="AN762" s="42">
        <v>0.5101123595505618</v>
      </c>
      <c r="AO762" s="42">
        <v>0.504424778761062</v>
      </c>
      <c r="AP762" s="42">
        <v>1.0</v>
      </c>
      <c r="AQ762" s="35" t="str">
        <f t="shared" si="41"/>
        <v/>
      </c>
      <c r="AR762" s="35" t="str">
        <f t="shared" si="42"/>
        <v/>
      </c>
      <c r="AS762" s="30" t="str">
        <f t="shared" si="43"/>
        <v/>
      </c>
      <c r="AT762" s="30" t="str">
        <f t="shared" si="44"/>
        <v/>
      </c>
      <c r="AU762" s="30" t="str">
        <f t="shared" si="45"/>
        <v/>
      </c>
      <c r="AV762" s="41" t="str">
        <f t="shared" si="46"/>
        <v/>
      </c>
      <c r="AW762" s="42" t="str">
        <f t="shared" si="47"/>
        <v/>
      </c>
      <c r="AX762" s="42" t="str">
        <f t="shared" si="48"/>
        <v/>
      </c>
      <c r="AY762" s="36" t="str">
        <f t="shared" si="49"/>
        <v/>
      </c>
      <c r="AZ762" s="37" t="str">
        <f t="shared" si="50"/>
        <v/>
      </c>
      <c r="BA762" s="38" t="str">
        <f t="shared" si="51"/>
        <v/>
      </c>
      <c r="BB762" s="39" t="str">
        <f t="shared" si="52"/>
        <v/>
      </c>
      <c r="BC762" s="43"/>
      <c r="BD762" s="43"/>
      <c r="BE762" s="43">
        <f t="shared" si="53"/>
        <v>0</v>
      </c>
      <c r="BF762" s="43">
        <f t="shared" ref="BF762:BK762" si="3080">POWER($AQ762,BF$3)</f>
        <v>0</v>
      </c>
      <c r="BG762" s="43">
        <f t="shared" si="3080"/>
        <v>0</v>
      </c>
      <c r="BH762" s="43">
        <f t="shared" si="3080"/>
        <v>0</v>
      </c>
      <c r="BI762" s="43">
        <f t="shared" si="3080"/>
        <v>0</v>
      </c>
      <c r="BJ762" s="43">
        <f t="shared" si="3080"/>
        <v>0</v>
      </c>
      <c r="BK762" s="43">
        <f t="shared" si="3080"/>
        <v>0</v>
      </c>
      <c r="BL762" s="43">
        <f t="shared" ref="BL762:BO762" si="3081">$AR762*BE762</f>
        <v>0</v>
      </c>
      <c r="BM762" s="43">
        <f t="shared" si="3081"/>
        <v>0</v>
      </c>
      <c r="BN762" s="43">
        <f t="shared" si="3081"/>
        <v>0</v>
      </c>
      <c r="BO762" s="43">
        <f t="shared" si="3081"/>
        <v>0</v>
      </c>
      <c r="BP762" s="43"/>
      <c r="BQ762" s="43"/>
      <c r="BR762" s="43"/>
      <c r="BS762" s="43"/>
      <c r="BT762" s="43"/>
      <c r="BU762" s="43"/>
      <c r="BV762" s="43"/>
      <c r="BW762" s="43"/>
      <c r="BX762" s="43"/>
    </row>
    <row r="763">
      <c r="A763" s="30"/>
      <c r="B763" s="30"/>
      <c r="C763" s="44">
        <f t="shared" si="56"/>
        <v>759</v>
      </c>
      <c r="D763" s="32">
        <f t="shared" si="14"/>
        <v>1515</v>
      </c>
      <c r="E763" s="32">
        <f t="shared" si="15"/>
        <v>1515</v>
      </c>
      <c r="F763" s="33">
        <f t="shared" si="16"/>
        <v>724</v>
      </c>
      <c r="G763" s="30">
        <f t="shared" si="17"/>
        <v>583</v>
      </c>
      <c r="H763" s="34">
        <f t="shared" si="18"/>
        <v>141</v>
      </c>
      <c r="I763" s="35">
        <f t="shared" si="19"/>
        <v>0.4399261272</v>
      </c>
      <c r="J763" s="35">
        <f t="shared" si="20"/>
        <v>0.390588607</v>
      </c>
      <c r="K763" s="36">
        <f t="shared" si="21"/>
        <v>256</v>
      </c>
      <c r="L763" s="37">
        <f t="shared" si="22"/>
        <v>327</v>
      </c>
      <c r="M763" s="38">
        <f t="shared" si="23"/>
        <v>55</v>
      </c>
      <c r="N763" s="39">
        <f t="shared" si="24"/>
        <v>86</v>
      </c>
      <c r="O763" s="35">
        <f t="shared" si="25"/>
        <v>0.4391080617</v>
      </c>
      <c r="P763" s="35">
        <f t="shared" si="26"/>
        <v>0.390070922</v>
      </c>
      <c r="Q763" s="40">
        <f t="shared" si="27"/>
        <v>0.429558011</v>
      </c>
      <c r="R763" s="35">
        <f t="shared" si="28"/>
        <v>0.1439790576</v>
      </c>
      <c r="S763" s="10">
        <f t="shared" si="57"/>
        <v>0.5312047754</v>
      </c>
      <c r="T763" s="10">
        <f t="shared" si="29"/>
        <v>0.7647421861</v>
      </c>
      <c r="U763" s="10">
        <f t="shared" si="30"/>
        <v>0.7647421861</v>
      </c>
      <c r="V763" s="30">
        <f t="shared" si="31"/>
        <v>724</v>
      </c>
      <c r="W763" s="30">
        <f t="shared" si="32"/>
        <v>311</v>
      </c>
      <c r="X763" s="34">
        <f t="shared" si="33"/>
        <v>385</v>
      </c>
      <c r="Y763" s="36">
        <f t="shared" si="34"/>
        <v>330</v>
      </c>
      <c r="Z763" s="37">
        <f t="shared" ref="Z763:AA763" si="3082">L763</f>
        <v>327</v>
      </c>
      <c r="AA763" s="38">
        <f t="shared" si="3082"/>
        <v>55</v>
      </c>
      <c r="AB763" s="39">
        <f t="shared" si="36"/>
        <v>102</v>
      </c>
      <c r="AC763" s="35">
        <f t="shared" si="37"/>
        <v>0.3503184713</v>
      </c>
      <c r="AD763" s="35">
        <f t="shared" si="38"/>
        <v>0.502283105</v>
      </c>
      <c r="AE763" s="50">
        <f t="shared" ref="AE763:AF763" si="3083">O763</f>
        <v>0.4391080617</v>
      </c>
      <c r="AF763" s="50">
        <f t="shared" si="3083"/>
        <v>0.390070922</v>
      </c>
      <c r="AG763" s="52">
        <f t="shared" si="40"/>
        <v>0</v>
      </c>
      <c r="AH763" s="42">
        <v>1204.0</v>
      </c>
      <c r="AI763" s="42">
        <v>830.0</v>
      </c>
      <c r="AJ763" s="42">
        <v>280.0</v>
      </c>
      <c r="AK763" s="42">
        <v>0.0</v>
      </c>
      <c r="AL763" s="42">
        <v>1.0</v>
      </c>
      <c r="AM763" s="42">
        <v>0.591937069813176</v>
      </c>
      <c r="AN763" s="42">
        <v>0.431117203564085</v>
      </c>
      <c r="AO763" s="42">
        <v>0.4835924006908463</v>
      </c>
      <c r="AP763" s="42">
        <v>1.0</v>
      </c>
      <c r="AQ763" s="35" t="str">
        <f t="shared" si="41"/>
        <v/>
      </c>
      <c r="AR763" s="35" t="str">
        <f t="shared" si="42"/>
        <v/>
      </c>
      <c r="AS763" s="30" t="str">
        <f t="shared" si="43"/>
        <v/>
      </c>
      <c r="AT763" s="30" t="str">
        <f t="shared" si="44"/>
        <v/>
      </c>
      <c r="AU763" s="30" t="str">
        <f t="shared" si="45"/>
        <v/>
      </c>
      <c r="AV763" s="41" t="str">
        <f t="shared" si="46"/>
        <v/>
      </c>
      <c r="AW763" s="42" t="str">
        <f t="shared" si="47"/>
        <v/>
      </c>
      <c r="AX763" s="42" t="str">
        <f t="shared" si="48"/>
        <v/>
      </c>
      <c r="AY763" s="36" t="str">
        <f t="shared" si="49"/>
        <v/>
      </c>
      <c r="AZ763" s="37" t="str">
        <f t="shared" si="50"/>
        <v/>
      </c>
      <c r="BA763" s="38" t="str">
        <f t="shared" si="51"/>
        <v/>
      </c>
      <c r="BB763" s="39" t="str">
        <f t="shared" si="52"/>
        <v/>
      </c>
      <c r="BC763" s="43"/>
      <c r="BD763" s="43"/>
      <c r="BE763" s="43">
        <f t="shared" si="53"/>
        <v>0</v>
      </c>
      <c r="BF763" s="43">
        <f t="shared" ref="BF763:BK763" si="3084">POWER($AQ763,BF$3)</f>
        <v>0</v>
      </c>
      <c r="BG763" s="43">
        <f t="shared" si="3084"/>
        <v>0</v>
      </c>
      <c r="BH763" s="43">
        <f t="shared" si="3084"/>
        <v>0</v>
      </c>
      <c r="BI763" s="43">
        <f t="shared" si="3084"/>
        <v>0</v>
      </c>
      <c r="BJ763" s="43">
        <f t="shared" si="3084"/>
        <v>0</v>
      </c>
      <c r="BK763" s="43">
        <f t="shared" si="3084"/>
        <v>0</v>
      </c>
      <c r="BL763" s="43">
        <f t="shared" ref="BL763:BO763" si="3085">$AR763*BE763</f>
        <v>0</v>
      </c>
      <c r="BM763" s="43">
        <f t="shared" si="3085"/>
        <v>0</v>
      </c>
      <c r="BN763" s="43">
        <f t="shared" si="3085"/>
        <v>0</v>
      </c>
      <c r="BO763" s="43">
        <f t="shared" si="3085"/>
        <v>0</v>
      </c>
      <c r="BP763" s="43"/>
      <c r="BQ763" s="43"/>
      <c r="BR763" s="43"/>
      <c r="BS763" s="43"/>
      <c r="BT763" s="43"/>
      <c r="BU763" s="43"/>
      <c r="BV763" s="43"/>
      <c r="BW763" s="43"/>
      <c r="BX763" s="43"/>
    </row>
    <row r="764">
      <c r="A764" s="30"/>
      <c r="B764" s="30"/>
      <c r="C764" s="44">
        <f t="shared" si="56"/>
        <v>760</v>
      </c>
      <c r="D764" s="32">
        <f t="shared" si="14"/>
        <v>1537</v>
      </c>
      <c r="E764" s="32">
        <f t="shared" si="15"/>
        <v>1537</v>
      </c>
      <c r="F764" s="33">
        <f t="shared" si="16"/>
        <v>846</v>
      </c>
      <c r="G764" s="30">
        <f t="shared" si="17"/>
        <v>560</v>
      </c>
      <c r="H764" s="34">
        <f t="shared" si="18"/>
        <v>286</v>
      </c>
      <c r="I764" s="35">
        <f t="shared" si="19"/>
        <v>0.2882684889</v>
      </c>
      <c r="J764" s="35">
        <f t="shared" si="20"/>
        <v>0.3083509777</v>
      </c>
      <c r="K764" s="36">
        <f t="shared" si="21"/>
        <v>161</v>
      </c>
      <c r="L764" s="37">
        <f t="shared" si="22"/>
        <v>399</v>
      </c>
      <c r="M764" s="38">
        <f t="shared" si="23"/>
        <v>88</v>
      </c>
      <c r="N764" s="39">
        <f t="shared" si="24"/>
        <v>198</v>
      </c>
      <c r="O764" s="35">
        <f t="shared" si="25"/>
        <v>0.2875</v>
      </c>
      <c r="P764" s="35">
        <f t="shared" si="26"/>
        <v>0.3076923077</v>
      </c>
      <c r="Q764" s="40">
        <f t="shared" si="27"/>
        <v>0.2943262411</v>
      </c>
      <c r="R764" s="35">
        <f t="shared" si="28"/>
        <v>0.180698152</v>
      </c>
      <c r="S764" s="10">
        <f t="shared" si="57"/>
        <v>0.6237578859</v>
      </c>
      <c r="T764" s="10">
        <f t="shared" si="29"/>
        <v>0.8935944069</v>
      </c>
      <c r="U764" s="10">
        <f t="shared" si="30"/>
        <v>0.8935944069</v>
      </c>
      <c r="V764" s="30">
        <f t="shared" si="31"/>
        <v>846</v>
      </c>
      <c r="W764" s="30">
        <f t="shared" si="32"/>
        <v>249</v>
      </c>
      <c r="X764" s="34">
        <f t="shared" si="33"/>
        <v>528</v>
      </c>
      <c r="Y764" s="36">
        <f t="shared" si="34"/>
        <v>440</v>
      </c>
      <c r="Z764" s="37">
        <f t="shared" ref="Z764:AA764" si="3086">L764</f>
        <v>399</v>
      </c>
      <c r="AA764" s="38">
        <f t="shared" si="3086"/>
        <v>88</v>
      </c>
      <c r="AB764" s="39">
        <f t="shared" si="36"/>
        <v>52</v>
      </c>
      <c r="AC764" s="35">
        <f t="shared" si="37"/>
        <v>0.6285714286</v>
      </c>
      <c r="AD764" s="35">
        <f t="shared" si="38"/>
        <v>0.5244338498</v>
      </c>
      <c r="AE764" s="50">
        <f t="shared" ref="AE764:AF764" si="3087">O764</f>
        <v>0.2875</v>
      </c>
      <c r="AF764" s="50">
        <f t="shared" si="3087"/>
        <v>0.3076923077</v>
      </c>
      <c r="AG764" s="52">
        <f t="shared" si="40"/>
        <v>0</v>
      </c>
      <c r="AH764" s="42">
        <v>655.0</v>
      </c>
      <c r="AI764" s="42">
        <v>375.0</v>
      </c>
      <c r="AJ764" s="42">
        <v>112.0</v>
      </c>
      <c r="AK764" s="42">
        <v>0.0</v>
      </c>
      <c r="AL764" s="42">
        <v>1.0</v>
      </c>
      <c r="AM764" s="42">
        <v>0.6359223300970874</v>
      </c>
      <c r="AN764" s="42">
        <v>0.3862520458265139</v>
      </c>
      <c r="AO764" s="42">
        <v>0.35782747603833864</v>
      </c>
      <c r="AP764" s="42">
        <v>1.0</v>
      </c>
      <c r="AQ764" s="35" t="str">
        <f t="shared" si="41"/>
        <v/>
      </c>
      <c r="AR764" s="35" t="str">
        <f t="shared" si="42"/>
        <v/>
      </c>
      <c r="AS764" s="30" t="str">
        <f t="shared" si="43"/>
        <v/>
      </c>
      <c r="AT764" s="30" t="str">
        <f t="shared" si="44"/>
        <v/>
      </c>
      <c r="AU764" s="30" t="str">
        <f t="shared" si="45"/>
        <v/>
      </c>
      <c r="AV764" s="41" t="str">
        <f t="shared" si="46"/>
        <v/>
      </c>
      <c r="AW764" s="42" t="str">
        <f t="shared" si="47"/>
        <v/>
      </c>
      <c r="AX764" s="42" t="str">
        <f t="shared" si="48"/>
        <v/>
      </c>
      <c r="AY764" s="36" t="str">
        <f t="shared" si="49"/>
        <v/>
      </c>
      <c r="AZ764" s="37" t="str">
        <f t="shared" si="50"/>
        <v/>
      </c>
      <c r="BA764" s="38" t="str">
        <f t="shared" si="51"/>
        <v/>
      </c>
      <c r="BB764" s="39" t="str">
        <f t="shared" si="52"/>
        <v/>
      </c>
      <c r="BC764" s="43"/>
      <c r="BD764" s="43"/>
      <c r="BE764" s="43">
        <f t="shared" si="53"/>
        <v>0</v>
      </c>
      <c r="BF764" s="43">
        <f t="shared" ref="BF764:BK764" si="3088">POWER($AQ764,BF$3)</f>
        <v>0</v>
      </c>
      <c r="BG764" s="43">
        <f t="shared" si="3088"/>
        <v>0</v>
      </c>
      <c r="BH764" s="43">
        <f t="shared" si="3088"/>
        <v>0</v>
      </c>
      <c r="BI764" s="43">
        <f t="shared" si="3088"/>
        <v>0</v>
      </c>
      <c r="BJ764" s="43">
        <f t="shared" si="3088"/>
        <v>0</v>
      </c>
      <c r="BK764" s="43">
        <f t="shared" si="3088"/>
        <v>0</v>
      </c>
      <c r="BL764" s="43">
        <f t="shared" ref="BL764:BO764" si="3089">$AR764*BE764</f>
        <v>0</v>
      </c>
      <c r="BM764" s="43">
        <f t="shared" si="3089"/>
        <v>0</v>
      </c>
      <c r="BN764" s="43">
        <f t="shared" si="3089"/>
        <v>0</v>
      </c>
      <c r="BO764" s="43">
        <f t="shared" si="3089"/>
        <v>0</v>
      </c>
      <c r="BP764" s="43"/>
      <c r="BQ764" s="43"/>
      <c r="BR764" s="43"/>
      <c r="BS764" s="43"/>
      <c r="BT764" s="43"/>
      <c r="BU764" s="43"/>
      <c r="BV764" s="43"/>
      <c r="BW764" s="43"/>
      <c r="BX764" s="43"/>
    </row>
    <row r="765">
      <c r="A765" s="30"/>
      <c r="B765" s="30"/>
      <c r="C765" s="44">
        <f t="shared" si="56"/>
        <v>761</v>
      </c>
      <c r="D765" s="32">
        <f t="shared" si="14"/>
        <v>3187</v>
      </c>
      <c r="E765" s="32">
        <f t="shared" si="15"/>
        <v>3187</v>
      </c>
      <c r="F765" s="33">
        <f t="shared" si="16"/>
        <v>1291</v>
      </c>
      <c r="G765" s="30">
        <f t="shared" si="17"/>
        <v>717</v>
      </c>
      <c r="H765" s="34">
        <f t="shared" si="18"/>
        <v>574</v>
      </c>
      <c r="I765" s="35">
        <f t="shared" si="19"/>
        <v>0.3749798704</v>
      </c>
      <c r="J765" s="35">
        <f t="shared" si="20"/>
        <v>0.3461455597</v>
      </c>
      <c r="K765" s="36">
        <f t="shared" si="21"/>
        <v>269</v>
      </c>
      <c r="L765" s="37">
        <f t="shared" si="22"/>
        <v>448</v>
      </c>
      <c r="M765" s="38">
        <f t="shared" si="23"/>
        <v>199</v>
      </c>
      <c r="N765" s="39">
        <f t="shared" si="24"/>
        <v>375</v>
      </c>
      <c r="O765" s="35">
        <f t="shared" si="25"/>
        <v>0.3751743375</v>
      </c>
      <c r="P765" s="35">
        <f t="shared" si="26"/>
        <v>0.3466898955</v>
      </c>
      <c r="Q765" s="40">
        <f t="shared" si="27"/>
        <v>0.3625096824</v>
      </c>
      <c r="R765" s="35">
        <f t="shared" si="28"/>
        <v>0.3075734158</v>
      </c>
      <c r="S765" s="10">
        <f t="shared" si="57"/>
        <v>0.6135051636</v>
      </c>
      <c r="T765" s="10">
        <f t="shared" si="29"/>
        <v>0.7977496157</v>
      </c>
      <c r="U765" s="10">
        <f t="shared" si="30"/>
        <v>0.7977496157</v>
      </c>
      <c r="V765" s="30">
        <f t="shared" si="31"/>
        <v>1291</v>
      </c>
      <c r="W765" s="30">
        <f t="shared" si="32"/>
        <v>468</v>
      </c>
      <c r="X765" s="34">
        <f t="shared" si="33"/>
        <v>792</v>
      </c>
      <c r="Y765" s="36">
        <f t="shared" si="34"/>
        <v>593</v>
      </c>
      <c r="Z765" s="37">
        <f t="shared" ref="Z765:AA765" si="3090">L765</f>
        <v>448</v>
      </c>
      <c r="AA765" s="38">
        <f t="shared" si="3090"/>
        <v>199</v>
      </c>
      <c r="AB765" s="39">
        <f t="shared" si="36"/>
        <v>150</v>
      </c>
      <c r="AC765" s="35">
        <f t="shared" si="37"/>
        <v>0.5702005731</v>
      </c>
      <c r="AD765" s="35">
        <f t="shared" si="38"/>
        <v>0.5696445725</v>
      </c>
      <c r="AE765" s="50">
        <f t="shared" ref="AE765:AF765" si="3091">O765</f>
        <v>0.3751743375</v>
      </c>
      <c r="AF765" s="50">
        <f t="shared" si="3091"/>
        <v>0.3466898955</v>
      </c>
      <c r="AG765" s="52">
        <f t="shared" si="40"/>
        <v>0</v>
      </c>
      <c r="AH765" s="42">
        <v>351.0</v>
      </c>
      <c r="AI765" s="42">
        <v>262.0</v>
      </c>
      <c r="AJ765" s="42">
        <v>53.0</v>
      </c>
      <c r="AK765" s="42">
        <v>0.0</v>
      </c>
      <c r="AL765" s="42">
        <v>1.0</v>
      </c>
      <c r="AM765" s="42">
        <v>0.5725938009787929</v>
      </c>
      <c r="AN765" s="42">
        <v>0.2492836676217765</v>
      </c>
      <c r="AO765" s="42">
        <v>0.2789473684210526</v>
      </c>
      <c r="AP765" s="42">
        <v>1.0</v>
      </c>
      <c r="AQ765" s="35" t="str">
        <f t="shared" si="41"/>
        <v/>
      </c>
      <c r="AR765" s="35" t="str">
        <f t="shared" si="42"/>
        <v/>
      </c>
      <c r="AS765" s="30" t="str">
        <f t="shared" si="43"/>
        <v/>
      </c>
      <c r="AT765" s="30" t="str">
        <f t="shared" si="44"/>
        <v/>
      </c>
      <c r="AU765" s="30" t="str">
        <f t="shared" si="45"/>
        <v/>
      </c>
      <c r="AV765" s="41" t="str">
        <f t="shared" si="46"/>
        <v/>
      </c>
      <c r="AW765" s="42" t="str">
        <f t="shared" si="47"/>
        <v/>
      </c>
      <c r="AX765" s="42" t="str">
        <f t="shared" si="48"/>
        <v/>
      </c>
      <c r="AY765" s="36" t="str">
        <f t="shared" si="49"/>
        <v/>
      </c>
      <c r="AZ765" s="37" t="str">
        <f t="shared" si="50"/>
        <v/>
      </c>
      <c r="BA765" s="38" t="str">
        <f t="shared" si="51"/>
        <v/>
      </c>
      <c r="BB765" s="39" t="str">
        <f t="shared" si="52"/>
        <v/>
      </c>
      <c r="BC765" s="43"/>
      <c r="BD765" s="43"/>
      <c r="BE765" s="43">
        <f t="shared" si="53"/>
        <v>0</v>
      </c>
      <c r="BF765" s="43">
        <f t="shared" ref="BF765:BK765" si="3092">POWER($AQ765,BF$3)</f>
        <v>0</v>
      </c>
      <c r="BG765" s="43">
        <f t="shared" si="3092"/>
        <v>0</v>
      </c>
      <c r="BH765" s="43">
        <f t="shared" si="3092"/>
        <v>0</v>
      </c>
      <c r="BI765" s="43">
        <f t="shared" si="3092"/>
        <v>0</v>
      </c>
      <c r="BJ765" s="43">
        <f t="shared" si="3092"/>
        <v>0</v>
      </c>
      <c r="BK765" s="43">
        <f t="shared" si="3092"/>
        <v>0</v>
      </c>
      <c r="BL765" s="43">
        <f t="shared" ref="BL765:BO765" si="3093">$AR765*BE765</f>
        <v>0</v>
      </c>
      <c r="BM765" s="43">
        <f t="shared" si="3093"/>
        <v>0</v>
      </c>
      <c r="BN765" s="43">
        <f t="shared" si="3093"/>
        <v>0</v>
      </c>
      <c r="BO765" s="43">
        <f t="shared" si="3093"/>
        <v>0</v>
      </c>
      <c r="BP765" s="43"/>
      <c r="BQ765" s="43"/>
      <c r="BR765" s="43"/>
      <c r="BS765" s="43"/>
      <c r="BT765" s="43"/>
      <c r="BU765" s="43"/>
      <c r="BV765" s="43"/>
      <c r="BW765" s="43"/>
      <c r="BX765" s="43"/>
    </row>
    <row r="766">
      <c r="A766" s="30"/>
      <c r="B766" s="30"/>
      <c r="C766" s="44">
        <f t="shared" si="56"/>
        <v>762</v>
      </c>
      <c r="D766" s="32">
        <f t="shared" si="14"/>
        <v>2563</v>
      </c>
      <c r="E766" s="32">
        <f t="shared" si="15"/>
        <v>2563</v>
      </c>
      <c r="F766" s="33">
        <f t="shared" si="16"/>
        <v>1121</v>
      </c>
      <c r="G766" s="30">
        <f t="shared" si="17"/>
        <v>738</v>
      </c>
      <c r="H766" s="34">
        <f t="shared" si="18"/>
        <v>383</v>
      </c>
      <c r="I766" s="35">
        <f t="shared" si="19"/>
        <v>0.3189600339</v>
      </c>
      <c r="J766" s="35">
        <f t="shared" si="20"/>
        <v>0.2898356184</v>
      </c>
      <c r="K766" s="36">
        <f t="shared" si="21"/>
        <v>235</v>
      </c>
      <c r="L766" s="37">
        <f t="shared" si="22"/>
        <v>503</v>
      </c>
      <c r="M766" s="38">
        <f t="shared" si="23"/>
        <v>111</v>
      </c>
      <c r="N766" s="39">
        <f t="shared" si="24"/>
        <v>272</v>
      </c>
      <c r="O766" s="35">
        <f t="shared" si="25"/>
        <v>0.3184281843</v>
      </c>
      <c r="P766" s="35">
        <f t="shared" si="26"/>
        <v>0.2898172324</v>
      </c>
      <c r="Q766" s="40">
        <f t="shared" si="27"/>
        <v>0.3086529884</v>
      </c>
      <c r="R766" s="35">
        <f t="shared" si="28"/>
        <v>0.180781759</v>
      </c>
      <c r="S766" s="10">
        <f t="shared" si="57"/>
        <v>0.5038230338</v>
      </c>
      <c r="T766" s="10">
        <f t="shared" si="29"/>
        <v>0.6969278122</v>
      </c>
      <c r="U766" s="10">
        <f t="shared" si="30"/>
        <v>0.6969278122</v>
      </c>
      <c r="V766" s="30">
        <f t="shared" si="31"/>
        <v>1121</v>
      </c>
      <c r="W766" s="30">
        <f t="shared" si="32"/>
        <v>346</v>
      </c>
      <c r="X766" s="34">
        <f t="shared" si="33"/>
        <v>565</v>
      </c>
      <c r="Y766" s="36">
        <f t="shared" si="34"/>
        <v>454</v>
      </c>
      <c r="Z766" s="37">
        <f t="shared" ref="Z766:AA766" si="3094">L766</f>
        <v>503</v>
      </c>
      <c r="AA766" s="38">
        <f t="shared" si="3094"/>
        <v>111</v>
      </c>
      <c r="AB766" s="39">
        <f t="shared" si="36"/>
        <v>197</v>
      </c>
      <c r="AC766" s="35">
        <f t="shared" si="37"/>
        <v>0.3603896104</v>
      </c>
      <c r="AD766" s="35">
        <f t="shared" si="38"/>
        <v>0.4743991641</v>
      </c>
      <c r="AE766" s="50">
        <f t="shared" ref="AE766:AF766" si="3095">O766</f>
        <v>0.3184281843</v>
      </c>
      <c r="AF766" s="50">
        <f t="shared" si="3095"/>
        <v>0.2898172324</v>
      </c>
      <c r="AG766" s="52">
        <f t="shared" si="40"/>
        <v>0</v>
      </c>
      <c r="AH766" s="42">
        <v>579.0</v>
      </c>
      <c r="AI766" s="42">
        <v>292.0</v>
      </c>
      <c r="AJ766" s="42">
        <v>137.0</v>
      </c>
      <c r="AK766" s="42">
        <v>0.0</v>
      </c>
      <c r="AL766" s="42">
        <v>1.0</v>
      </c>
      <c r="AM766" s="42">
        <v>0.6647531572904707</v>
      </c>
      <c r="AN766" s="42">
        <v>0.54375</v>
      </c>
      <c r="AO766" s="42">
        <v>0.5269230769230769</v>
      </c>
      <c r="AP766" s="42">
        <v>1.0</v>
      </c>
      <c r="AQ766" s="35" t="str">
        <f t="shared" si="41"/>
        <v/>
      </c>
      <c r="AR766" s="35" t="str">
        <f t="shared" si="42"/>
        <v/>
      </c>
      <c r="AS766" s="30" t="str">
        <f t="shared" si="43"/>
        <v/>
      </c>
      <c r="AT766" s="30" t="str">
        <f t="shared" si="44"/>
        <v/>
      </c>
      <c r="AU766" s="30" t="str">
        <f t="shared" si="45"/>
        <v/>
      </c>
      <c r="AV766" s="41" t="str">
        <f t="shared" si="46"/>
        <v/>
      </c>
      <c r="AW766" s="42" t="str">
        <f t="shared" si="47"/>
        <v/>
      </c>
      <c r="AX766" s="42" t="str">
        <f t="shared" si="48"/>
        <v/>
      </c>
      <c r="AY766" s="36" t="str">
        <f t="shared" si="49"/>
        <v/>
      </c>
      <c r="AZ766" s="37" t="str">
        <f t="shared" si="50"/>
        <v/>
      </c>
      <c r="BA766" s="38" t="str">
        <f t="shared" si="51"/>
        <v/>
      </c>
      <c r="BB766" s="39" t="str">
        <f t="shared" si="52"/>
        <v/>
      </c>
      <c r="BC766" s="43"/>
      <c r="BD766" s="43"/>
      <c r="BE766" s="43">
        <f t="shared" si="53"/>
        <v>0</v>
      </c>
      <c r="BF766" s="43">
        <f t="shared" ref="BF766:BK766" si="3096">POWER($AQ766,BF$3)</f>
        <v>0</v>
      </c>
      <c r="BG766" s="43">
        <f t="shared" si="3096"/>
        <v>0</v>
      </c>
      <c r="BH766" s="43">
        <f t="shared" si="3096"/>
        <v>0</v>
      </c>
      <c r="BI766" s="43">
        <f t="shared" si="3096"/>
        <v>0</v>
      </c>
      <c r="BJ766" s="43">
        <f t="shared" si="3096"/>
        <v>0</v>
      </c>
      <c r="BK766" s="43">
        <f t="shared" si="3096"/>
        <v>0</v>
      </c>
      <c r="BL766" s="43">
        <f t="shared" ref="BL766:BO766" si="3097">$AR766*BE766</f>
        <v>0</v>
      </c>
      <c r="BM766" s="43">
        <f t="shared" si="3097"/>
        <v>0</v>
      </c>
      <c r="BN766" s="43">
        <f t="shared" si="3097"/>
        <v>0</v>
      </c>
      <c r="BO766" s="43">
        <f t="shared" si="3097"/>
        <v>0</v>
      </c>
      <c r="BP766" s="43"/>
      <c r="BQ766" s="43"/>
      <c r="BR766" s="43"/>
      <c r="BS766" s="43"/>
      <c r="BT766" s="43"/>
      <c r="BU766" s="43"/>
      <c r="BV766" s="43"/>
      <c r="BW766" s="43"/>
      <c r="BX766" s="43"/>
    </row>
    <row r="767">
      <c r="A767" s="30"/>
      <c r="B767" s="30"/>
      <c r="C767" s="44">
        <f t="shared" si="56"/>
        <v>763</v>
      </c>
      <c r="D767" s="32">
        <f t="shared" si="14"/>
        <v>531</v>
      </c>
      <c r="E767" s="32">
        <f t="shared" si="15"/>
        <v>531</v>
      </c>
      <c r="F767" s="33">
        <f t="shared" si="16"/>
        <v>201</v>
      </c>
      <c r="G767" s="30">
        <f t="shared" si="17"/>
        <v>147</v>
      </c>
      <c r="H767" s="34">
        <f t="shared" si="18"/>
        <v>54</v>
      </c>
      <c r="I767" s="35">
        <f t="shared" si="19"/>
        <v>0.3976549741</v>
      </c>
      <c r="J767" s="35">
        <f t="shared" si="20"/>
        <v>0.4003650219</v>
      </c>
      <c r="K767" s="36">
        <f t="shared" si="21"/>
        <v>58</v>
      </c>
      <c r="L767" s="37">
        <f t="shared" si="22"/>
        <v>89</v>
      </c>
      <c r="M767" s="38">
        <f t="shared" si="23"/>
        <v>22</v>
      </c>
      <c r="N767" s="39">
        <f t="shared" si="24"/>
        <v>32</v>
      </c>
      <c r="O767" s="35">
        <f t="shared" si="25"/>
        <v>0.3945578231</v>
      </c>
      <c r="P767" s="35">
        <f t="shared" si="26"/>
        <v>0.4074074074</v>
      </c>
      <c r="Q767" s="40">
        <f t="shared" si="27"/>
        <v>0.3980099502</v>
      </c>
      <c r="R767" s="35">
        <f t="shared" si="28"/>
        <v>0.1981981982</v>
      </c>
      <c r="S767" s="10">
        <f t="shared" si="57"/>
        <v>0.5625568837</v>
      </c>
      <c r="T767" s="10">
        <f t="shared" si="29"/>
        <v>0.7823632269</v>
      </c>
      <c r="U767" s="10">
        <f t="shared" si="30"/>
        <v>0.7823632269</v>
      </c>
      <c r="V767" s="30">
        <f t="shared" si="31"/>
        <v>201</v>
      </c>
      <c r="W767" s="30">
        <f t="shared" si="32"/>
        <v>80</v>
      </c>
      <c r="X767" s="34">
        <f t="shared" si="33"/>
        <v>113</v>
      </c>
      <c r="Y767" s="36">
        <f t="shared" si="34"/>
        <v>91</v>
      </c>
      <c r="Z767" s="37">
        <f t="shared" ref="Z767:AA767" si="3098">L767</f>
        <v>89</v>
      </c>
      <c r="AA767" s="38">
        <f t="shared" si="3098"/>
        <v>22</v>
      </c>
      <c r="AB767" s="39">
        <f t="shared" si="36"/>
        <v>25</v>
      </c>
      <c r="AC767" s="35">
        <f t="shared" si="37"/>
        <v>0.4680851064</v>
      </c>
      <c r="AD767" s="35">
        <f t="shared" si="38"/>
        <v>0.5055555556</v>
      </c>
      <c r="AE767" s="50">
        <f t="shared" ref="AE767:AF767" si="3099">O767</f>
        <v>0.3945578231</v>
      </c>
      <c r="AF767" s="50">
        <f t="shared" si="3099"/>
        <v>0.4074074074</v>
      </c>
      <c r="AG767" s="52">
        <f t="shared" si="40"/>
        <v>0</v>
      </c>
      <c r="AH767" s="42">
        <v>951.0</v>
      </c>
      <c r="AI767" s="42">
        <v>568.0</v>
      </c>
      <c r="AJ767" s="42">
        <v>212.0</v>
      </c>
      <c r="AK767" s="42">
        <v>0.0</v>
      </c>
      <c r="AL767" s="42">
        <v>1.0</v>
      </c>
      <c r="AM767" s="42">
        <v>0.6260697827518104</v>
      </c>
      <c r="AN767" s="42">
        <v>0.3912111468381565</v>
      </c>
      <c r="AO767" s="42">
        <v>0.41245136186770426</v>
      </c>
      <c r="AP767" s="42">
        <v>1.0</v>
      </c>
      <c r="AQ767" s="35" t="str">
        <f t="shared" si="41"/>
        <v/>
      </c>
      <c r="AR767" s="35" t="str">
        <f t="shared" si="42"/>
        <v/>
      </c>
      <c r="AS767" s="30" t="str">
        <f t="shared" si="43"/>
        <v/>
      </c>
      <c r="AT767" s="30" t="str">
        <f t="shared" si="44"/>
        <v/>
      </c>
      <c r="AU767" s="30" t="str">
        <f t="shared" si="45"/>
        <v/>
      </c>
      <c r="AV767" s="41" t="str">
        <f t="shared" si="46"/>
        <v/>
      </c>
      <c r="AW767" s="42" t="str">
        <f t="shared" si="47"/>
        <v/>
      </c>
      <c r="AX767" s="42" t="str">
        <f t="shared" si="48"/>
        <v/>
      </c>
      <c r="AY767" s="36" t="str">
        <f t="shared" si="49"/>
        <v/>
      </c>
      <c r="AZ767" s="37" t="str">
        <f t="shared" si="50"/>
        <v/>
      </c>
      <c r="BA767" s="38" t="str">
        <f t="shared" si="51"/>
        <v/>
      </c>
      <c r="BB767" s="39" t="str">
        <f t="shared" si="52"/>
        <v/>
      </c>
      <c r="BC767" s="43"/>
      <c r="BD767" s="43"/>
      <c r="BE767" s="43">
        <f t="shared" si="53"/>
        <v>0</v>
      </c>
      <c r="BF767" s="43">
        <f t="shared" ref="BF767:BK767" si="3100">POWER($AQ767,BF$3)</f>
        <v>0</v>
      </c>
      <c r="BG767" s="43">
        <f t="shared" si="3100"/>
        <v>0</v>
      </c>
      <c r="BH767" s="43">
        <f t="shared" si="3100"/>
        <v>0</v>
      </c>
      <c r="BI767" s="43">
        <f t="shared" si="3100"/>
        <v>0</v>
      </c>
      <c r="BJ767" s="43">
        <f t="shared" si="3100"/>
        <v>0</v>
      </c>
      <c r="BK767" s="43">
        <f t="shared" si="3100"/>
        <v>0</v>
      </c>
      <c r="BL767" s="43">
        <f t="shared" ref="BL767:BO767" si="3101">$AR767*BE767</f>
        <v>0</v>
      </c>
      <c r="BM767" s="43">
        <f t="shared" si="3101"/>
        <v>0</v>
      </c>
      <c r="BN767" s="43">
        <f t="shared" si="3101"/>
        <v>0</v>
      </c>
      <c r="BO767" s="43">
        <f t="shared" si="3101"/>
        <v>0</v>
      </c>
      <c r="BP767" s="43"/>
      <c r="BQ767" s="43"/>
      <c r="BR767" s="43"/>
      <c r="BS767" s="43"/>
      <c r="BT767" s="43"/>
      <c r="BU767" s="43"/>
      <c r="BV767" s="43"/>
      <c r="BW767" s="43"/>
      <c r="BX767" s="43"/>
    </row>
    <row r="768">
      <c r="A768" s="30"/>
      <c r="B768" s="30"/>
      <c r="C768" s="44">
        <f t="shared" si="56"/>
        <v>764</v>
      </c>
      <c r="D768" s="32">
        <f t="shared" si="14"/>
        <v>1901</v>
      </c>
      <c r="E768" s="32">
        <f t="shared" si="15"/>
        <v>1901</v>
      </c>
      <c r="F768" s="33">
        <f t="shared" si="16"/>
        <v>677</v>
      </c>
      <c r="G768" s="30">
        <f t="shared" si="17"/>
        <v>355</v>
      </c>
      <c r="H768" s="34">
        <f t="shared" si="18"/>
        <v>322</v>
      </c>
      <c r="I768" s="35">
        <f t="shared" si="19"/>
        <v>0.424262153</v>
      </c>
      <c r="J768" s="35">
        <f t="shared" si="20"/>
        <v>0.4047590503</v>
      </c>
      <c r="K768" s="36">
        <f t="shared" si="21"/>
        <v>151</v>
      </c>
      <c r="L768" s="37">
        <f t="shared" si="22"/>
        <v>204</v>
      </c>
      <c r="M768" s="38">
        <f t="shared" si="23"/>
        <v>130</v>
      </c>
      <c r="N768" s="39">
        <f t="shared" si="24"/>
        <v>192</v>
      </c>
      <c r="O768" s="35">
        <f t="shared" si="25"/>
        <v>0.4253521127</v>
      </c>
      <c r="P768" s="35">
        <f t="shared" si="26"/>
        <v>0.4037267081</v>
      </c>
      <c r="Q768" s="40">
        <f t="shared" si="27"/>
        <v>0.4150664697</v>
      </c>
      <c r="R768" s="35">
        <f t="shared" si="28"/>
        <v>0.3892215569</v>
      </c>
      <c r="S768" s="10">
        <f t="shared" si="57"/>
        <v>0.5650506822</v>
      </c>
      <c r="T768" s="10">
        <f t="shared" si="29"/>
        <v>0.6674532633</v>
      </c>
      <c r="U768" s="10">
        <f t="shared" si="30"/>
        <v>0.6674532633</v>
      </c>
      <c r="V768" s="30">
        <f t="shared" si="31"/>
        <v>677</v>
      </c>
      <c r="W768" s="30">
        <f t="shared" si="32"/>
        <v>281</v>
      </c>
      <c r="X768" s="34">
        <f t="shared" si="33"/>
        <v>383</v>
      </c>
      <c r="Y768" s="36">
        <f t="shared" si="34"/>
        <v>253</v>
      </c>
      <c r="Z768" s="37">
        <f t="shared" ref="Z768:AA768" si="3102">L768</f>
        <v>204</v>
      </c>
      <c r="AA768" s="38">
        <f t="shared" si="3102"/>
        <v>130</v>
      </c>
      <c r="AB768" s="39">
        <f t="shared" si="36"/>
        <v>126</v>
      </c>
      <c r="AC768" s="35">
        <f t="shared" si="37"/>
        <v>0.5078125</v>
      </c>
      <c r="AD768" s="35">
        <f t="shared" si="38"/>
        <v>0.5536105033</v>
      </c>
      <c r="AE768" s="50">
        <f t="shared" ref="AE768:AF768" si="3103">O768</f>
        <v>0.4253521127</v>
      </c>
      <c r="AF768" s="50">
        <f t="shared" si="3103"/>
        <v>0.4037267081</v>
      </c>
      <c r="AG768" s="52">
        <f t="shared" si="40"/>
        <v>0</v>
      </c>
      <c r="AH768" s="42">
        <v>1215.0</v>
      </c>
      <c r="AI768" s="42">
        <v>1086.0</v>
      </c>
      <c r="AJ768" s="42">
        <v>125.0</v>
      </c>
      <c r="AK768" s="42">
        <v>0.0</v>
      </c>
      <c r="AL768" s="42">
        <v>1.0</v>
      </c>
      <c r="AM768" s="42">
        <v>0.5280312907431551</v>
      </c>
      <c r="AN768" s="42">
        <v>0.2788844621513944</v>
      </c>
      <c r="AO768" s="42">
        <v>0.2465483234714004</v>
      </c>
      <c r="AP768" s="42">
        <v>1.0</v>
      </c>
      <c r="AQ768" s="35" t="str">
        <f t="shared" si="41"/>
        <v/>
      </c>
      <c r="AR768" s="35" t="str">
        <f t="shared" si="42"/>
        <v/>
      </c>
      <c r="AS768" s="30" t="str">
        <f t="shared" si="43"/>
        <v/>
      </c>
      <c r="AT768" s="30" t="str">
        <f t="shared" si="44"/>
        <v/>
      </c>
      <c r="AU768" s="30" t="str">
        <f t="shared" si="45"/>
        <v/>
      </c>
      <c r="AV768" s="41" t="str">
        <f t="shared" si="46"/>
        <v/>
      </c>
      <c r="AW768" s="42" t="str">
        <f t="shared" si="47"/>
        <v/>
      </c>
      <c r="AX768" s="42" t="str">
        <f t="shared" si="48"/>
        <v/>
      </c>
      <c r="AY768" s="36" t="str">
        <f t="shared" si="49"/>
        <v/>
      </c>
      <c r="AZ768" s="37" t="str">
        <f t="shared" si="50"/>
        <v/>
      </c>
      <c r="BA768" s="38" t="str">
        <f t="shared" si="51"/>
        <v/>
      </c>
      <c r="BB768" s="39" t="str">
        <f t="shared" si="52"/>
        <v/>
      </c>
      <c r="BC768" s="43"/>
      <c r="BD768" s="43"/>
      <c r="BE768" s="43">
        <f t="shared" si="53"/>
        <v>0</v>
      </c>
      <c r="BF768" s="43">
        <f t="shared" ref="BF768:BK768" si="3104">POWER($AQ768,BF$3)</f>
        <v>0</v>
      </c>
      <c r="BG768" s="43">
        <f t="shared" si="3104"/>
        <v>0</v>
      </c>
      <c r="BH768" s="43">
        <f t="shared" si="3104"/>
        <v>0</v>
      </c>
      <c r="BI768" s="43">
        <f t="shared" si="3104"/>
        <v>0</v>
      </c>
      <c r="BJ768" s="43">
        <f t="shared" si="3104"/>
        <v>0</v>
      </c>
      <c r="BK768" s="43">
        <f t="shared" si="3104"/>
        <v>0</v>
      </c>
      <c r="BL768" s="43">
        <f t="shared" ref="BL768:BO768" si="3105">$AR768*BE768</f>
        <v>0</v>
      </c>
      <c r="BM768" s="43">
        <f t="shared" si="3105"/>
        <v>0</v>
      </c>
      <c r="BN768" s="43">
        <f t="shared" si="3105"/>
        <v>0</v>
      </c>
      <c r="BO768" s="43">
        <f t="shared" si="3105"/>
        <v>0</v>
      </c>
      <c r="BP768" s="43"/>
      <c r="BQ768" s="43"/>
      <c r="BR768" s="43"/>
      <c r="BS768" s="43"/>
      <c r="BT768" s="43"/>
      <c r="BU768" s="43"/>
      <c r="BV768" s="43"/>
      <c r="BW768" s="43"/>
      <c r="BX768" s="43"/>
    </row>
    <row r="769">
      <c r="A769" s="30"/>
      <c r="B769" s="30"/>
      <c r="C769" s="44">
        <f t="shared" si="56"/>
        <v>765</v>
      </c>
      <c r="D769" s="32">
        <f t="shared" si="14"/>
        <v>2016</v>
      </c>
      <c r="E769" s="32">
        <f t="shared" si="15"/>
        <v>2016</v>
      </c>
      <c r="F769" s="33">
        <f t="shared" si="16"/>
        <v>913</v>
      </c>
      <c r="G769" s="30">
        <f t="shared" si="17"/>
        <v>725</v>
      </c>
      <c r="H769" s="34">
        <f t="shared" si="18"/>
        <v>188</v>
      </c>
      <c r="I769" s="35">
        <f t="shared" si="19"/>
        <v>0.3800886189</v>
      </c>
      <c r="J769" s="35">
        <f t="shared" si="20"/>
        <v>0.4375115961</v>
      </c>
      <c r="K769" s="36">
        <f t="shared" si="21"/>
        <v>276</v>
      </c>
      <c r="L769" s="37">
        <f t="shared" si="22"/>
        <v>449</v>
      </c>
      <c r="M769" s="38">
        <f t="shared" si="23"/>
        <v>82</v>
      </c>
      <c r="N769" s="39">
        <f t="shared" si="24"/>
        <v>106</v>
      </c>
      <c r="O769" s="35">
        <f t="shared" si="25"/>
        <v>0.3806896552</v>
      </c>
      <c r="P769" s="35">
        <f t="shared" si="26"/>
        <v>0.4361702128</v>
      </c>
      <c r="Q769" s="40">
        <f t="shared" si="27"/>
        <v>0.3921139102</v>
      </c>
      <c r="R769" s="35">
        <f t="shared" si="28"/>
        <v>0.1544256121</v>
      </c>
      <c r="S769" s="10">
        <f t="shared" si="57"/>
        <v>0.3985643521</v>
      </c>
      <c r="T769" s="10">
        <f t="shared" si="29"/>
        <v>0.5407911795</v>
      </c>
      <c r="U769" s="10">
        <f t="shared" si="30"/>
        <v>0.5407911795</v>
      </c>
      <c r="V769" s="30">
        <f t="shared" si="31"/>
        <v>913</v>
      </c>
      <c r="W769" s="30">
        <f t="shared" si="32"/>
        <v>358</v>
      </c>
      <c r="X769" s="34">
        <f t="shared" si="33"/>
        <v>364</v>
      </c>
      <c r="Y769" s="36">
        <f t="shared" si="34"/>
        <v>282</v>
      </c>
      <c r="Z769" s="37">
        <f t="shared" ref="Z769:AA769" si="3106">L769</f>
        <v>449</v>
      </c>
      <c r="AA769" s="38">
        <f t="shared" si="3106"/>
        <v>82</v>
      </c>
      <c r="AB769" s="39">
        <f t="shared" si="36"/>
        <v>239</v>
      </c>
      <c r="AC769" s="35">
        <f t="shared" si="37"/>
        <v>0.2554517134</v>
      </c>
      <c r="AD769" s="35">
        <f t="shared" si="38"/>
        <v>0.3857729138</v>
      </c>
      <c r="AE769" s="50">
        <f t="shared" ref="AE769:AF769" si="3107">O769</f>
        <v>0.3806896552</v>
      </c>
      <c r="AF769" s="50">
        <f t="shared" si="3107"/>
        <v>0.4361702128</v>
      </c>
      <c r="AG769" s="52">
        <f t="shared" si="40"/>
        <v>0</v>
      </c>
      <c r="AH769" s="42">
        <v>453.0</v>
      </c>
      <c r="AI769" s="42">
        <v>229.0</v>
      </c>
      <c r="AJ769" s="42">
        <v>143.0</v>
      </c>
      <c r="AK769" s="42">
        <v>0.0</v>
      </c>
      <c r="AL769" s="42">
        <v>1.0</v>
      </c>
      <c r="AM769" s="42">
        <v>0.6642228739002932</v>
      </c>
      <c r="AN769" s="42">
        <v>0.4611764705882353</v>
      </c>
      <c r="AO769" s="42">
        <v>0.446875</v>
      </c>
      <c r="AP769" s="42">
        <v>1.0</v>
      </c>
      <c r="AQ769" s="35" t="str">
        <f t="shared" si="41"/>
        <v/>
      </c>
      <c r="AR769" s="35" t="str">
        <f t="shared" si="42"/>
        <v/>
      </c>
      <c r="AS769" s="30" t="str">
        <f t="shared" si="43"/>
        <v/>
      </c>
      <c r="AT769" s="30" t="str">
        <f t="shared" si="44"/>
        <v/>
      </c>
      <c r="AU769" s="30" t="str">
        <f t="shared" si="45"/>
        <v/>
      </c>
      <c r="AV769" s="41" t="str">
        <f t="shared" si="46"/>
        <v/>
      </c>
      <c r="AW769" s="42" t="str">
        <f t="shared" si="47"/>
        <v/>
      </c>
      <c r="AX769" s="42" t="str">
        <f t="shared" si="48"/>
        <v/>
      </c>
      <c r="AY769" s="36" t="str">
        <f t="shared" si="49"/>
        <v/>
      </c>
      <c r="AZ769" s="37" t="str">
        <f t="shared" si="50"/>
        <v/>
      </c>
      <c r="BA769" s="38" t="str">
        <f t="shared" si="51"/>
        <v/>
      </c>
      <c r="BB769" s="39" t="str">
        <f t="shared" si="52"/>
        <v/>
      </c>
      <c r="BC769" s="43"/>
      <c r="BD769" s="43"/>
      <c r="BE769" s="43">
        <f t="shared" si="53"/>
        <v>0</v>
      </c>
      <c r="BF769" s="43">
        <f t="shared" ref="BF769:BK769" si="3108">POWER($AQ769,BF$3)</f>
        <v>0</v>
      </c>
      <c r="BG769" s="43">
        <f t="shared" si="3108"/>
        <v>0</v>
      </c>
      <c r="BH769" s="43">
        <f t="shared" si="3108"/>
        <v>0</v>
      </c>
      <c r="BI769" s="43">
        <f t="shared" si="3108"/>
        <v>0</v>
      </c>
      <c r="BJ769" s="43">
        <f t="shared" si="3108"/>
        <v>0</v>
      </c>
      <c r="BK769" s="43">
        <f t="shared" si="3108"/>
        <v>0</v>
      </c>
      <c r="BL769" s="43">
        <f t="shared" ref="BL769:BO769" si="3109">$AR769*BE769</f>
        <v>0</v>
      </c>
      <c r="BM769" s="43">
        <f t="shared" si="3109"/>
        <v>0</v>
      </c>
      <c r="BN769" s="43">
        <f t="shared" si="3109"/>
        <v>0</v>
      </c>
      <c r="BO769" s="43">
        <f t="shared" si="3109"/>
        <v>0</v>
      </c>
      <c r="BP769" s="43"/>
      <c r="BQ769" s="43"/>
      <c r="BR769" s="43"/>
      <c r="BS769" s="43"/>
      <c r="BT769" s="43"/>
      <c r="BU769" s="43"/>
      <c r="BV769" s="43"/>
      <c r="BW769" s="43"/>
      <c r="BX769" s="43"/>
    </row>
    <row r="770">
      <c r="A770" s="30"/>
      <c r="B770" s="30"/>
      <c r="C770" s="44">
        <f t="shared" si="56"/>
        <v>766</v>
      </c>
      <c r="D770" s="32">
        <f t="shared" si="14"/>
        <v>2194</v>
      </c>
      <c r="E770" s="32">
        <f t="shared" si="15"/>
        <v>2194</v>
      </c>
      <c r="F770" s="33">
        <f t="shared" si="16"/>
        <v>711</v>
      </c>
      <c r="G770" s="30">
        <f t="shared" si="17"/>
        <v>530</v>
      </c>
      <c r="H770" s="34">
        <f t="shared" si="18"/>
        <v>181</v>
      </c>
      <c r="I770" s="35">
        <f t="shared" si="19"/>
        <v>0.4403437606</v>
      </c>
      <c r="J770" s="35">
        <f t="shared" si="20"/>
        <v>0.405225788</v>
      </c>
      <c r="K770" s="36">
        <f t="shared" si="21"/>
        <v>233</v>
      </c>
      <c r="L770" s="37">
        <f t="shared" si="22"/>
        <v>297</v>
      </c>
      <c r="M770" s="38">
        <f t="shared" si="23"/>
        <v>73</v>
      </c>
      <c r="N770" s="39">
        <f t="shared" si="24"/>
        <v>108</v>
      </c>
      <c r="O770" s="35">
        <f t="shared" si="25"/>
        <v>0.4396226415</v>
      </c>
      <c r="P770" s="35">
        <f t="shared" si="26"/>
        <v>0.4033149171</v>
      </c>
      <c r="Q770" s="40">
        <f t="shared" si="27"/>
        <v>0.4303797468</v>
      </c>
      <c r="R770" s="35">
        <f t="shared" si="28"/>
        <v>0.1972972973</v>
      </c>
      <c r="S770" s="10">
        <f t="shared" si="57"/>
        <v>0.5737902083</v>
      </c>
      <c r="T770" s="10">
        <f t="shared" si="29"/>
        <v>0.8013397301</v>
      </c>
      <c r="U770" s="10">
        <f t="shared" si="30"/>
        <v>0.8013397301</v>
      </c>
      <c r="V770" s="30">
        <f t="shared" si="31"/>
        <v>711</v>
      </c>
      <c r="W770" s="30">
        <f t="shared" si="32"/>
        <v>306</v>
      </c>
      <c r="X770" s="34">
        <f t="shared" si="33"/>
        <v>408</v>
      </c>
      <c r="Y770" s="36">
        <f t="shared" si="34"/>
        <v>335</v>
      </c>
      <c r="Z770" s="37">
        <f t="shared" ref="Z770:AA770" si="3110">L770</f>
        <v>297</v>
      </c>
      <c r="AA770" s="38">
        <f t="shared" si="3110"/>
        <v>73</v>
      </c>
      <c r="AB770" s="39">
        <f t="shared" si="36"/>
        <v>83</v>
      </c>
      <c r="AC770" s="35">
        <f t="shared" si="37"/>
        <v>0.4679487179</v>
      </c>
      <c r="AD770" s="35">
        <f t="shared" si="38"/>
        <v>0.5300632911</v>
      </c>
      <c r="AE770" s="50">
        <f t="shared" ref="AE770:AF770" si="3111">O770</f>
        <v>0.4396226415</v>
      </c>
      <c r="AF770" s="50">
        <f t="shared" si="3111"/>
        <v>0.4033149171</v>
      </c>
      <c r="AG770" s="52">
        <f t="shared" si="40"/>
        <v>0</v>
      </c>
      <c r="AH770" s="42">
        <v>148.0</v>
      </c>
      <c r="AI770" s="42">
        <v>70.0</v>
      </c>
      <c r="AJ770" s="42">
        <v>30.0</v>
      </c>
      <c r="AK770" s="42">
        <v>0.0</v>
      </c>
      <c r="AL770" s="42">
        <v>1.0</v>
      </c>
      <c r="AM770" s="42">
        <v>0.6788990825688074</v>
      </c>
      <c r="AN770" s="42">
        <v>0.6</v>
      </c>
      <c r="AO770" s="42">
        <v>0.6122448979591837</v>
      </c>
      <c r="AP770" s="42">
        <v>1.0</v>
      </c>
      <c r="AQ770" s="35" t="str">
        <f t="shared" si="41"/>
        <v/>
      </c>
      <c r="AR770" s="35" t="str">
        <f t="shared" si="42"/>
        <v/>
      </c>
      <c r="AS770" s="30" t="str">
        <f t="shared" si="43"/>
        <v/>
      </c>
      <c r="AT770" s="30" t="str">
        <f t="shared" si="44"/>
        <v/>
      </c>
      <c r="AU770" s="30" t="str">
        <f t="shared" si="45"/>
        <v/>
      </c>
      <c r="AV770" s="41" t="str">
        <f t="shared" si="46"/>
        <v/>
      </c>
      <c r="AW770" s="42" t="str">
        <f t="shared" si="47"/>
        <v/>
      </c>
      <c r="AX770" s="42" t="str">
        <f t="shared" si="48"/>
        <v/>
      </c>
      <c r="AY770" s="36" t="str">
        <f t="shared" si="49"/>
        <v/>
      </c>
      <c r="AZ770" s="37" t="str">
        <f t="shared" si="50"/>
        <v/>
      </c>
      <c r="BA770" s="38" t="str">
        <f t="shared" si="51"/>
        <v/>
      </c>
      <c r="BB770" s="39" t="str">
        <f t="shared" si="52"/>
        <v/>
      </c>
      <c r="BC770" s="43"/>
      <c r="BD770" s="43"/>
      <c r="BE770" s="43">
        <f t="shared" si="53"/>
        <v>0</v>
      </c>
      <c r="BF770" s="43">
        <f t="shared" ref="BF770:BK770" si="3112">POWER($AQ770,BF$3)</f>
        <v>0</v>
      </c>
      <c r="BG770" s="43">
        <f t="shared" si="3112"/>
        <v>0</v>
      </c>
      <c r="BH770" s="43">
        <f t="shared" si="3112"/>
        <v>0</v>
      </c>
      <c r="BI770" s="43">
        <f t="shared" si="3112"/>
        <v>0</v>
      </c>
      <c r="BJ770" s="43">
        <f t="shared" si="3112"/>
        <v>0</v>
      </c>
      <c r="BK770" s="43">
        <f t="shared" si="3112"/>
        <v>0</v>
      </c>
      <c r="BL770" s="43">
        <f t="shared" ref="BL770:BO770" si="3113">$AR770*BE770</f>
        <v>0</v>
      </c>
      <c r="BM770" s="43">
        <f t="shared" si="3113"/>
        <v>0</v>
      </c>
      <c r="BN770" s="43">
        <f t="shared" si="3113"/>
        <v>0</v>
      </c>
      <c r="BO770" s="43">
        <f t="shared" si="3113"/>
        <v>0</v>
      </c>
      <c r="BP770" s="43"/>
      <c r="BQ770" s="43"/>
      <c r="BR770" s="43"/>
      <c r="BS770" s="43"/>
      <c r="BT770" s="43"/>
      <c r="BU770" s="43"/>
      <c r="BV770" s="43"/>
      <c r="BW770" s="43"/>
      <c r="BX770" s="43"/>
    </row>
    <row r="771">
      <c r="A771" s="30"/>
      <c r="B771" s="30"/>
      <c r="C771" s="44">
        <f t="shared" si="56"/>
        <v>767</v>
      </c>
      <c r="D771" s="32">
        <f t="shared" si="14"/>
        <v>628</v>
      </c>
      <c r="E771" s="32">
        <f t="shared" si="15"/>
        <v>628</v>
      </c>
      <c r="F771" s="33">
        <f t="shared" si="16"/>
        <v>397</v>
      </c>
      <c r="G771" s="30">
        <f t="shared" si="17"/>
        <v>227</v>
      </c>
      <c r="H771" s="34">
        <f t="shared" si="18"/>
        <v>170</v>
      </c>
      <c r="I771" s="35">
        <f t="shared" si="19"/>
        <v>0.3267441774</v>
      </c>
      <c r="J771" s="35">
        <f t="shared" si="20"/>
        <v>0.3559387846</v>
      </c>
      <c r="K771" s="36">
        <f t="shared" si="21"/>
        <v>74</v>
      </c>
      <c r="L771" s="37">
        <f t="shared" si="22"/>
        <v>153</v>
      </c>
      <c r="M771" s="38">
        <f t="shared" si="23"/>
        <v>61</v>
      </c>
      <c r="N771" s="39">
        <f t="shared" si="24"/>
        <v>109</v>
      </c>
      <c r="O771" s="35">
        <f t="shared" si="25"/>
        <v>0.3259911894</v>
      </c>
      <c r="P771" s="35">
        <f t="shared" si="26"/>
        <v>0.3588235294</v>
      </c>
      <c r="Q771" s="40">
        <f t="shared" si="27"/>
        <v>0.3400503778</v>
      </c>
      <c r="R771" s="35">
        <f t="shared" si="28"/>
        <v>0.285046729</v>
      </c>
      <c r="S771" s="10">
        <f t="shared" si="57"/>
        <v>0.4263618137</v>
      </c>
      <c r="T771" s="10">
        <f t="shared" si="29"/>
        <v>0.5049902568</v>
      </c>
      <c r="U771" s="10">
        <f t="shared" si="30"/>
        <v>0.5049902568</v>
      </c>
      <c r="V771" s="30">
        <f t="shared" si="31"/>
        <v>397</v>
      </c>
      <c r="W771" s="30">
        <f t="shared" si="32"/>
        <v>135</v>
      </c>
      <c r="X771" s="34">
        <f t="shared" si="33"/>
        <v>169</v>
      </c>
      <c r="Y771" s="36">
        <f t="shared" si="34"/>
        <v>108</v>
      </c>
      <c r="Z771" s="37">
        <f t="shared" ref="Z771:AA771" si="3114">L771</f>
        <v>153</v>
      </c>
      <c r="AA771" s="38">
        <f t="shared" si="3114"/>
        <v>61</v>
      </c>
      <c r="AB771" s="39">
        <f t="shared" si="36"/>
        <v>106</v>
      </c>
      <c r="AC771" s="35">
        <f t="shared" si="37"/>
        <v>0.3652694611</v>
      </c>
      <c r="AD771" s="35">
        <f t="shared" si="38"/>
        <v>0.4137931034</v>
      </c>
      <c r="AE771" s="50">
        <f t="shared" ref="AE771:AF771" si="3115">O771</f>
        <v>0.3259911894</v>
      </c>
      <c r="AF771" s="50">
        <f t="shared" si="3115"/>
        <v>0.3588235294</v>
      </c>
      <c r="AG771" s="52">
        <f t="shared" si="40"/>
        <v>0</v>
      </c>
      <c r="AH771" s="42">
        <v>260.0</v>
      </c>
      <c r="AI771" s="42">
        <v>125.0</v>
      </c>
      <c r="AJ771" s="42">
        <v>84.0</v>
      </c>
      <c r="AK771" s="42">
        <v>0.0</v>
      </c>
      <c r="AL771" s="42">
        <v>1.0</v>
      </c>
      <c r="AM771" s="42">
        <v>0.6753246753246753</v>
      </c>
      <c r="AN771" s="42">
        <v>0.50199203187251</v>
      </c>
      <c r="AO771" s="42">
        <v>0.5283018867924528</v>
      </c>
      <c r="AP771" s="42">
        <v>1.0</v>
      </c>
      <c r="AQ771" s="35" t="str">
        <f t="shared" si="41"/>
        <v/>
      </c>
      <c r="AR771" s="35" t="str">
        <f t="shared" si="42"/>
        <v/>
      </c>
      <c r="AS771" s="30" t="str">
        <f t="shared" si="43"/>
        <v/>
      </c>
      <c r="AT771" s="30" t="str">
        <f t="shared" si="44"/>
        <v/>
      </c>
      <c r="AU771" s="30" t="str">
        <f t="shared" si="45"/>
        <v/>
      </c>
      <c r="AV771" s="41" t="str">
        <f t="shared" si="46"/>
        <v/>
      </c>
      <c r="AW771" s="42" t="str">
        <f t="shared" si="47"/>
        <v/>
      </c>
      <c r="AX771" s="42" t="str">
        <f t="shared" si="48"/>
        <v/>
      </c>
      <c r="AY771" s="36" t="str">
        <f t="shared" si="49"/>
        <v/>
      </c>
      <c r="AZ771" s="37" t="str">
        <f t="shared" si="50"/>
        <v/>
      </c>
      <c r="BA771" s="38" t="str">
        <f t="shared" si="51"/>
        <v/>
      </c>
      <c r="BB771" s="39" t="str">
        <f t="shared" si="52"/>
        <v/>
      </c>
      <c r="BC771" s="43"/>
      <c r="BD771" s="43"/>
      <c r="BE771" s="43">
        <f t="shared" si="53"/>
        <v>0</v>
      </c>
      <c r="BF771" s="43">
        <f t="shared" ref="BF771:BK771" si="3116">POWER($AQ771,BF$3)</f>
        <v>0</v>
      </c>
      <c r="BG771" s="43">
        <f t="shared" si="3116"/>
        <v>0</v>
      </c>
      <c r="BH771" s="43">
        <f t="shared" si="3116"/>
        <v>0</v>
      </c>
      <c r="BI771" s="43">
        <f t="shared" si="3116"/>
        <v>0</v>
      </c>
      <c r="BJ771" s="43">
        <f t="shared" si="3116"/>
        <v>0</v>
      </c>
      <c r="BK771" s="43">
        <f t="shared" si="3116"/>
        <v>0</v>
      </c>
      <c r="BL771" s="43">
        <f t="shared" ref="BL771:BO771" si="3117">$AR771*BE771</f>
        <v>0</v>
      </c>
      <c r="BM771" s="43">
        <f t="shared" si="3117"/>
        <v>0</v>
      </c>
      <c r="BN771" s="43">
        <f t="shared" si="3117"/>
        <v>0</v>
      </c>
      <c r="BO771" s="43">
        <f t="shared" si="3117"/>
        <v>0</v>
      </c>
      <c r="BP771" s="43"/>
      <c r="BQ771" s="43"/>
      <c r="BR771" s="43"/>
      <c r="BS771" s="43"/>
      <c r="BT771" s="43"/>
      <c r="BU771" s="43"/>
      <c r="BV771" s="43"/>
      <c r="BW771" s="43"/>
      <c r="BX771" s="43"/>
    </row>
    <row r="772">
      <c r="A772" s="30"/>
      <c r="B772" s="30"/>
      <c r="C772" s="44">
        <f t="shared" si="56"/>
        <v>768</v>
      </c>
      <c r="D772" s="32">
        <f t="shared" si="14"/>
        <v>3641</v>
      </c>
      <c r="E772" s="32">
        <f t="shared" si="15"/>
        <v>3641</v>
      </c>
      <c r="F772" s="33">
        <f t="shared" si="16"/>
        <v>1454</v>
      </c>
      <c r="G772" s="30">
        <f t="shared" si="17"/>
        <v>680</v>
      </c>
      <c r="H772" s="34">
        <f t="shared" si="18"/>
        <v>774</v>
      </c>
      <c r="I772" s="35">
        <f t="shared" si="19"/>
        <v>0.5596238627</v>
      </c>
      <c r="J772" s="35">
        <f t="shared" si="20"/>
        <v>0.5220172813</v>
      </c>
      <c r="K772" s="36">
        <f t="shared" si="21"/>
        <v>381</v>
      </c>
      <c r="L772" s="37">
        <f t="shared" si="22"/>
        <v>299</v>
      </c>
      <c r="M772" s="38">
        <f t="shared" si="23"/>
        <v>404</v>
      </c>
      <c r="N772" s="39">
        <f t="shared" si="24"/>
        <v>370</v>
      </c>
      <c r="O772" s="35">
        <f t="shared" si="25"/>
        <v>0.5602941176</v>
      </c>
      <c r="P772" s="35">
        <f t="shared" si="26"/>
        <v>0.5219638243</v>
      </c>
      <c r="Q772" s="40">
        <f t="shared" si="27"/>
        <v>0.5398899587</v>
      </c>
      <c r="R772" s="35">
        <f t="shared" si="28"/>
        <v>0.5746799431</v>
      </c>
      <c r="S772" s="10">
        <f t="shared" si="57"/>
        <v>0.9005433365</v>
      </c>
      <c r="T772" s="10">
        <f t="shared" si="29"/>
        <v>1.101909767</v>
      </c>
      <c r="U772" s="10">
        <f t="shared" si="30"/>
        <v>1</v>
      </c>
      <c r="V772" s="30">
        <f t="shared" si="31"/>
        <v>1454</v>
      </c>
      <c r="W772" s="30">
        <f t="shared" si="32"/>
        <v>785</v>
      </c>
      <c r="X772" s="34">
        <f t="shared" si="33"/>
        <v>1309</v>
      </c>
      <c r="Y772" s="36">
        <f t="shared" si="34"/>
        <v>905</v>
      </c>
      <c r="Z772" s="37">
        <f t="shared" ref="Z772:AA772" si="3118">L772</f>
        <v>299</v>
      </c>
      <c r="AA772" s="38">
        <f t="shared" si="3118"/>
        <v>404</v>
      </c>
      <c r="AB772" s="39">
        <f t="shared" si="36"/>
        <v>0</v>
      </c>
      <c r="AC772" s="35">
        <f t="shared" si="37"/>
        <v>1</v>
      </c>
      <c r="AD772" s="35">
        <f t="shared" si="38"/>
        <v>0.7516611296</v>
      </c>
      <c r="AE772" s="50">
        <f t="shared" ref="AE772:AF772" si="3119">O772</f>
        <v>0.5602941176</v>
      </c>
      <c r="AF772" s="50">
        <f t="shared" si="3119"/>
        <v>0.5219638243</v>
      </c>
      <c r="AG772" s="52">
        <f t="shared" si="40"/>
        <v>1</v>
      </c>
      <c r="AH772" s="42">
        <v>502.0</v>
      </c>
      <c r="AI772" s="42">
        <v>366.0</v>
      </c>
      <c r="AJ772" s="42">
        <v>90.0</v>
      </c>
      <c r="AK772" s="42">
        <v>0.0</v>
      </c>
      <c r="AL772" s="42">
        <v>1.0</v>
      </c>
      <c r="AM772" s="42">
        <v>0.5783410138248848</v>
      </c>
      <c r="AN772" s="42">
        <v>0.38898163606010017</v>
      </c>
      <c r="AO772" s="42">
        <v>0.3673469387755102</v>
      </c>
      <c r="AP772" s="42">
        <v>1.0</v>
      </c>
      <c r="AQ772" s="35" t="str">
        <f t="shared" si="41"/>
        <v/>
      </c>
      <c r="AR772" s="35" t="str">
        <f t="shared" si="42"/>
        <v/>
      </c>
      <c r="AS772" s="30" t="str">
        <f t="shared" si="43"/>
        <v/>
      </c>
      <c r="AT772" s="30" t="str">
        <f t="shared" si="44"/>
        <v/>
      </c>
      <c r="AU772" s="30" t="str">
        <f t="shared" si="45"/>
        <v/>
      </c>
      <c r="AV772" s="41" t="str">
        <f t="shared" si="46"/>
        <v/>
      </c>
      <c r="AW772" s="42" t="str">
        <f t="shared" si="47"/>
        <v/>
      </c>
      <c r="AX772" s="42" t="str">
        <f t="shared" si="48"/>
        <v/>
      </c>
      <c r="AY772" s="36" t="str">
        <f t="shared" si="49"/>
        <v/>
      </c>
      <c r="AZ772" s="37" t="str">
        <f t="shared" si="50"/>
        <v/>
      </c>
      <c r="BA772" s="38" t="str">
        <f t="shared" si="51"/>
        <v/>
      </c>
      <c r="BB772" s="39" t="str">
        <f t="shared" si="52"/>
        <v/>
      </c>
      <c r="BC772" s="43"/>
      <c r="BD772" s="43"/>
      <c r="BE772" s="43">
        <f t="shared" si="53"/>
        <v>0</v>
      </c>
      <c r="BF772" s="43">
        <f t="shared" ref="BF772:BK772" si="3120">POWER($AQ772,BF$3)</f>
        <v>0</v>
      </c>
      <c r="BG772" s="43">
        <f t="shared" si="3120"/>
        <v>0</v>
      </c>
      <c r="BH772" s="43">
        <f t="shared" si="3120"/>
        <v>0</v>
      </c>
      <c r="BI772" s="43">
        <f t="shared" si="3120"/>
        <v>0</v>
      </c>
      <c r="BJ772" s="43">
        <f t="shared" si="3120"/>
        <v>0</v>
      </c>
      <c r="BK772" s="43">
        <f t="shared" si="3120"/>
        <v>0</v>
      </c>
      <c r="BL772" s="43">
        <f t="shared" ref="BL772:BO772" si="3121">$AR772*BE772</f>
        <v>0</v>
      </c>
      <c r="BM772" s="43">
        <f t="shared" si="3121"/>
        <v>0</v>
      </c>
      <c r="BN772" s="43">
        <f t="shared" si="3121"/>
        <v>0</v>
      </c>
      <c r="BO772" s="43">
        <f t="shared" si="3121"/>
        <v>0</v>
      </c>
      <c r="BP772" s="43"/>
      <c r="BQ772" s="43"/>
      <c r="BR772" s="43"/>
      <c r="BS772" s="43"/>
      <c r="BT772" s="43"/>
      <c r="BU772" s="43"/>
      <c r="BV772" s="43"/>
      <c r="BW772" s="43"/>
      <c r="BX772" s="43"/>
    </row>
    <row r="773">
      <c r="A773" s="30"/>
      <c r="B773" s="30"/>
      <c r="C773" s="44">
        <f t="shared" si="56"/>
        <v>769</v>
      </c>
      <c r="D773" s="32">
        <f t="shared" si="14"/>
        <v>2418</v>
      </c>
      <c r="E773" s="32">
        <f t="shared" si="15"/>
        <v>2418</v>
      </c>
      <c r="F773" s="33">
        <f t="shared" si="16"/>
        <v>1421</v>
      </c>
      <c r="G773" s="30">
        <f t="shared" si="17"/>
        <v>1005</v>
      </c>
      <c r="H773" s="34">
        <f t="shared" si="18"/>
        <v>416</v>
      </c>
      <c r="I773" s="35">
        <f t="shared" si="19"/>
        <v>0.3234788512</v>
      </c>
      <c r="J773" s="35">
        <f t="shared" si="20"/>
        <v>0.3060074258</v>
      </c>
      <c r="K773" s="36">
        <f t="shared" si="21"/>
        <v>325</v>
      </c>
      <c r="L773" s="37">
        <f t="shared" si="22"/>
        <v>680</v>
      </c>
      <c r="M773" s="38">
        <f t="shared" si="23"/>
        <v>127</v>
      </c>
      <c r="N773" s="39">
        <f t="shared" si="24"/>
        <v>289</v>
      </c>
      <c r="O773" s="35">
        <f t="shared" si="25"/>
        <v>0.3233830846</v>
      </c>
      <c r="P773" s="35">
        <f t="shared" si="26"/>
        <v>0.3052884615</v>
      </c>
      <c r="Q773" s="40">
        <f t="shared" si="27"/>
        <v>0.318085855</v>
      </c>
      <c r="R773" s="35">
        <f t="shared" si="28"/>
        <v>0.1573729864</v>
      </c>
      <c r="S773" s="10">
        <f t="shared" si="57"/>
        <v>0.5443899239</v>
      </c>
      <c r="T773" s="10">
        <f t="shared" si="29"/>
        <v>0.7780134246</v>
      </c>
      <c r="U773" s="10">
        <f t="shared" si="30"/>
        <v>0.7780134246</v>
      </c>
      <c r="V773" s="30">
        <f t="shared" si="31"/>
        <v>1421</v>
      </c>
      <c r="W773" s="30">
        <f t="shared" si="32"/>
        <v>452</v>
      </c>
      <c r="X773" s="34">
        <f t="shared" si="33"/>
        <v>774</v>
      </c>
      <c r="Y773" s="36">
        <f t="shared" si="34"/>
        <v>647</v>
      </c>
      <c r="Z773" s="37">
        <f t="shared" ref="Z773:AA773" si="3122">L773</f>
        <v>680</v>
      </c>
      <c r="AA773" s="38">
        <f t="shared" si="3122"/>
        <v>127</v>
      </c>
      <c r="AB773" s="39">
        <f t="shared" si="36"/>
        <v>185</v>
      </c>
      <c r="AC773" s="35">
        <f t="shared" si="37"/>
        <v>0.4070512821</v>
      </c>
      <c r="AD773" s="35">
        <f t="shared" si="38"/>
        <v>0.4875659382</v>
      </c>
      <c r="AE773" s="50">
        <f t="shared" ref="AE773:AF773" si="3123">O773</f>
        <v>0.3233830846</v>
      </c>
      <c r="AF773" s="50">
        <f t="shared" si="3123"/>
        <v>0.3052884615</v>
      </c>
      <c r="AG773" s="52">
        <f t="shared" si="40"/>
        <v>0</v>
      </c>
      <c r="AH773" s="42">
        <v>632.0</v>
      </c>
      <c r="AI773" s="42">
        <v>403.0</v>
      </c>
      <c r="AJ773" s="42">
        <v>108.0</v>
      </c>
      <c r="AK773" s="42">
        <v>0.0</v>
      </c>
      <c r="AL773" s="42">
        <v>1.0</v>
      </c>
      <c r="AM773" s="42">
        <v>0.6106280193236715</v>
      </c>
      <c r="AN773" s="42">
        <v>0.37712519319938176</v>
      </c>
      <c r="AO773" s="42">
        <v>0.3008356545961003</v>
      </c>
      <c r="AP773" s="42">
        <v>1.0</v>
      </c>
      <c r="AQ773" s="35" t="str">
        <f t="shared" si="41"/>
        <v/>
      </c>
      <c r="AR773" s="35" t="str">
        <f t="shared" si="42"/>
        <v/>
      </c>
      <c r="AS773" s="30" t="str">
        <f t="shared" si="43"/>
        <v/>
      </c>
      <c r="AT773" s="30" t="str">
        <f t="shared" si="44"/>
        <v/>
      </c>
      <c r="AU773" s="30" t="str">
        <f t="shared" si="45"/>
        <v/>
      </c>
      <c r="AV773" s="41" t="str">
        <f t="shared" si="46"/>
        <v/>
      </c>
      <c r="AW773" s="42" t="str">
        <f t="shared" si="47"/>
        <v/>
      </c>
      <c r="AX773" s="42" t="str">
        <f t="shared" si="48"/>
        <v/>
      </c>
      <c r="AY773" s="36" t="str">
        <f t="shared" si="49"/>
        <v/>
      </c>
      <c r="AZ773" s="37" t="str">
        <f t="shared" si="50"/>
        <v/>
      </c>
      <c r="BA773" s="38" t="str">
        <f t="shared" si="51"/>
        <v/>
      </c>
      <c r="BB773" s="39" t="str">
        <f t="shared" si="52"/>
        <v/>
      </c>
      <c r="BC773" s="43"/>
      <c r="BD773" s="43"/>
      <c r="BE773" s="43">
        <f t="shared" si="53"/>
        <v>0</v>
      </c>
      <c r="BF773" s="43">
        <f t="shared" ref="BF773:BK773" si="3124">POWER($AQ773,BF$3)</f>
        <v>0</v>
      </c>
      <c r="BG773" s="43">
        <f t="shared" si="3124"/>
        <v>0</v>
      </c>
      <c r="BH773" s="43">
        <f t="shared" si="3124"/>
        <v>0</v>
      </c>
      <c r="BI773" s="43">
        <f t="shared" si="3124"/>
        <v>0</v>
      </c>
      <c r="BJ773" s="43">
        <f t="shared" si="3124"/>
        <v>0</v>
      </c>
      <c r="BK773" s="43">
        <f t="shared" si="3124"/>
        <v>0</v>
      </c>
      <c r="BL773" s="43">
        <f t="shared" ref="BL773:BO773" si="3125">$AR773*BE773</f>
        <v>0</v>
      </c>
      <c r="BM773" s="43">
        <f t="shared" si="3125"/>
        <v>0</v>
      </c>
      <c r="BN773" s="43">
        <f t="shared" si="3125"/>
        <v>0</v>
      </c>
      <c r="BO773" s="43">
        <f t="shared" si="3125"/>
        <v>0</v>
      </c>
      <c r="BP773" s="43"/>
      <c r="BQ773" s="43"/>
      <c r="BR773" s="43"/>
      <c r="BS773" s="43"/>
      <c r="BT773" s="43"/>
      <c r="BU773" s="43"/>
      <c r="BV773" s="43"/>
      <c r="BW773" s="43"/>
      <c r="BX773" s="43"/>
    </row>
    <row r="774">
      <c r="A774" s="30"/>
      <c r="B774" s="30"/>
      <c r="C774" s="44">
        <f t="shared" si="56"/>
        <v>770</v>
      </c>
      <c r="D774" s="32">
        <f t="shared" si="14"/>
        <v>1803</v>
      </c>
      <c r="E774" s="32">
        <f t="shared" si="15"/>
        <v>1803</v>
      </c>
      <c r="F774" s="33">
        <f t="shared" si="16"/>
        <v>821</v>
      </c>
      <c r="G774" s="30">
        <f t="shared" si="17"/>
        <v>544</v>
      </c>
      <c r="H774" s="34">
        <f t="shared" si="18"/>
        <v>277</v>
      </c>
      <c r="I774" s="35">
        <f t="shared" si="19"/>
        <v>0.468090411</v>
      </c>
      <c r="J774" s="35">
        <f t="shared" si="20"/>
        <v>0.4200844981</v>
      </c>
      <c r="K774" s="36">
        <f t="shared" si="21"/>
        <v>255</v>
      </c>
      <c r="L774" s="37">
        <f t="shared" si="22"/>
        <v>289</v>
      </c>
      <c r="M774" s="38">
        <f t="shared" si="23"/>
        <v>116</v>
      </c>
      <c r="N774" s="39">
        <f t="shared" si="24"/>
        <v>161</v>
      </c>
      <c r="O774" s="35">
        <f t="shared" si="25"/>
        <v>0.46875</v>
      </c>
      <c r="P774" s="35">
        <f t="shared" si="26"/>
        <v>0.4187725632</v>
      </c>
      <c r="Q774" s="40">
        <f t="shared" si="27"/>
        <v>0.4518879415</v>
      </c>
      <c r="R774" s="35">
        <f t="shared" si="28"/>
        <v>0.2864197531</v>
      </c>
      <c r="S774" s="10">
        <f t="shared" si="57"/>
        <v>0.6533591638</v>
      </c>
      <c r="T774" s="10">
        <f t="shared" si="29"/>
        <v>0.8762617338</v>
      </c>
      <c r="U774" s="10">
        <f t="shared" si="30"/>
        <v>0.8762617338</v>
      </c>
      <c r="V774" s="30">
        <f t="shared" si="31"/>
        <v>821</v>
      </c>
      <c r="W774" s="30">
        <f t="shared" si="32"/>
        <v>371</v>
      </c>
      <c r="X774" s="34">
        <f t="shared" si="33"/>
        <v>536</v>
      </c>
      <c r="Y774" s="36">
        <f t="shared" si="34"/>
        <v>420</v>
      </c>
      <c r="Z774" s="37">
        <f t="shared" ref="Z774:AA774" si="3126">L774</f>
        <v>289</v>
      </c>
      <c r="AA774" s="38">
        <f t="shared" si="3126"/>
        <v>116</v>
      </c>
      <c r="AB774" s="39">
        <f t="shared" si="36"/>
        <v>59</v>
      </c>
      <c r="AC774" s="35">
        <f t="shared" si="37"/>
        <v>0.6628571429</v>
      </c>
      <c r="AD774" s="35">
        <f t="shared" si="38"/>
        <v>0.5923836389</v>
      </c>
      <c r="AE774" s="50">
        <f t="shared" ref="AE774:AF774" si="3127">O774</f>
        <v>0.46875</v>
      </c>
      <c r="AF774" s="50">
        <f t="shared" si="3127"/>
        <v>0.4187725632</v>
      </c>
      <c r="AG774" s="52">
        <f t="shared" si="40"/>
        <v>0</v>
      </c>
      <c r="AH774" s="42">
        <v>419.0</v>
      </c>
      <c r="AI774" s="42">
        <v>257.0</v>
      </c>
      <c r="AJ774" s="42">
        <v>114.0</v>
      </c>
      <c r="AK774" s="42">
        <v>0.0</v>
      </c>
      <c r="AL774" s="42">
        <v>1.0</v>
      </c>
      <c r="AM774" s="42">
        <v>0.6198224852071006</v>
      </c>
      <c r="AN774" s="42">
        <v>0.37922705314009664</v>
      </c>
      <c r="AO774" s="42">
        <v>0.42696629213483145</v>
      </c>
      <c r="AP774" s="42">
        <v>1.0</v>
      </c>
      <c r="AQ774" s="35" t="str">
        <f t="shared" si="41"/>
        <v/>
      </c>
      <c r="AR774" s="35" t="str">
        <f t="shared" si="42"/>
        <v/>
      </c>
      <c r="AS774" s="30" t="str">
        <f t="shared" si="43"/>
        <v/>
      </c>
      <c r="AT774" s="30" t="str">
        <f t="shared" si="44"/>
        <v/>
      </c>
      <c r="AU774" s="30" t="str">
        <f t="shared" si="45"/>
        <v/>
      </c>
      <c r="AV774" s="41" t="str">
        <f t="shared" si="46"/>
        <v/>
      </c>
      <c r="AW774" s="42" t="str">
        <f t="shared" si="47"/>
        <v/>
      </c>
      <c r="AX774" s="42" t="str">
        <f t="shared" si="48"/>
        <v/>
      </c>
      <c r="AY774" s="36" t="str">
        <f t="shared" si="49"/>
        <v/>
      </c>
      <c r="AZ774" s="37" t="str">
        <f t="shared" si="50"/>
        <v/>
      </c>
      <c r="BA774" s="38" t="str">
        <f t="shared" si="51"/>
        <v/>
      </c>
      <c r="BB774" s="39" t="str">
        <f t="shared" si="52"/>
        <v/>
      </c>
      <c r="BC774" s="43"/>
      <c r="BD774" s="43"/>
      <c r="BE774" s="43">
        <f t="shared" si="53"/>
        <v>0</v>
      </c>
      <c r="BF774" s="43">
        <f t="shared" ref="BF774:BK774" si="3128">POWER($AQ774,BF$3)</f>
        <v>0</v>
      </c>
      <c r="BG774" s="43">
        <f t="shared" si="3128"/>
        <v>0</v>
      </c>
      <c r="BH774" s="43">
        <f t="shared" si="3128"/>
        <v>0</v>
      </c>
      <c r="BI774" s="43">
        <f t="shared" si="3128"/>
        <v>0</v>
      </c>
      <c r="BJ774" s="43">
        <f t="shared" si="3128"/>
        <v>0</v>
      </c>
      <c r="BK774" s="43">
        <f t="shared" si="3128"/>
        <v>0</v>
      </c>
      <c r="BL774" s="43">
        <f t="shared" ref="BL774:BO774" si="3129">$AR774*BE774</f>
        <v>0</v>
      </c>
      <c r="BM774" s="43">
        <f t="shared" si="3129"/>
        <v>0</v>
      </c>
      <c r="BN774" s="43">
        <f t="shared" si="3129"/>
        <v>0</v>
      </c>
      <c r="BO774" s="43">
        <f t="shared" si="3129"/>
        <v>0</v>
      </c>
      <c r="BP774" s="43"/>
      <c r="BQ774" s="43"/>
      <c r="BR774" s="43"/>
      <c r="BS774" s="43"/>
      <c r="BT774" s="43"/>
      <c r="BU774" s="43"/>
      <c r="BV774" s="43"/>
      <c r="BW774" s="43"/>
      <c r="BX774" s="43"/>
    </row>
    <row r="775">
      <c r="A775" s="30"/>
      <c r="B775" s="30"/>
      <c r="C775" s="44">
        <f t="shared" si="56"/>
        <v>771</v>
      </c>
      <c r="D775" s="32">
        <f t="shared" si="14"/>
        <v>2359</v>
      </c>
      <c r="E775" s="32">
        <f t="shared" si="15"/>
        <v>2359</v>
      </c>
      <c r="F775" s="33">
        <f t="shared" si="16"/>
        <v>717</v>
      </c>
      <c r="G775" s="30">
        <f t="shared" si="17"/>
        <v>474</v>
      </c>
      <c r="H775" s="34">
        <f t="shared" si="18"/>
        <v>243</v>
      </c>
      <c r="I775" s="35">
        <f t="shared" si="19"/>
        <v>0.2430603773</v>
      </c>
      <c r="J775" s="35">
        <f t="shared" si="20"/>
        <v>0.2315874362</v>
      </c>
      <c r="K775" s="36">
        <f t="shared" si="21"/>
        <v>115</v>
      </c>
      <c r="L775" s="37">
        <f t="shared" si="22"/>
        <v>359</v>
      </c>
      <c r="M775" s="38">
        <f t="shared" si="23"/>
        <v>56</v>
      </c>
      <c r="N775" s="39">
        <f t="shared" si="24"/>
        <v>187</v>
      </c>
      <c r="O775" s="35">
        <f t="shared" si="25"/>
        <v>0.2426160338</v>
      </c>
      <c r="P775" s="35">
        <f t="shared" si="26"/>
        <v>0.2304526749</v>
      </c>
      <c r="Q775" s="40">
        <f t="shared" si="27"/>
        <v>0.2384937238</v>
      </c>
      <c r="R775" s="35">
        <f t="shared" si="28"/>
        <v>0.134939759</v>
      </c>
      <c r="S775" s="10">
        <f t="shared" si="57"/>
        <v>0.732889635</v>
      </c>
      <c r="T775" s="10">
        <f t="shared" si="29"/>
        <v>1.101004142</v>
      </c>
      <c r="U775" s="10">
        <f t="shared" si="30"/>
        <v>1</v>
      </c>
      <c r="V775" s="30">
        <f t="shared" si="31"/>
        <v>717</v>
      </c>
      <c r="W775" s="30">
        <f t="shared" si="32"/>
        <v>171</v>
      </c>
      <c r="X775" s="34">
        <f t="shared" si="33"/>
        <v>525</v>
      </c>
      <c r="Y775" s="36">
        <f t="shared" si="34"/>
        <v>469</v>
      </c>
      <c r="Z775" s="37">
        <f t="shared" ref="Z775:AA775" si="3130">L775</f>
        <v>359</v>
      </c>
      <c r="AA775" s="38">
        <f t="shared" si="3130"/>
        <v>56</v>
      </c>
      <c r="AB775" s="39">
        <f t="shared" si="36"/>
        <v>0</v>
      </c>
      <c r="AC775" s="35">
        <f t="shared" si="37"/>
        <v>1</v>
      </c>
      <c r="AD775" s="35">
        <f t="shared" si="38"/>
        <v>0.5664251208</v>
      </c>
      <c r="AE775" s="50">
        <f t="shared" ref="AE775:AF775" si="3131">O775</f>
        <v>0.2426160338</v>
      </c>
      <c r="AF775" s="50">
        <f t="shared" si="3131"/>
        <v>0.2304526749</v>
      </c>
      <c r="AG775" s="52">
        <f t="shared" si="40"/>
        <v>1</v>
      </c>
      <c r="AH775" s="42">
        <v>391.0</v>
      </c>
      <c r="AI775" s="42">
        <v>256.0</v>
      </c>
      <c r="AJ775" s="42">
        <v>91.0</v>
      </c>
      <c r="AK775" s="42">
        <v>0.0</v>
      </c>
      <c r="AL775" s="42">
        <v>1.0</v>
      </c>
      <c r="AM775" s="42">
        <v>0.6043276661514683</v>
      </c>
      <c r="AN775" s="42">
        <v>0.3919239904988123</v>
      </c>
      <c r="AO775" s="42">
        <v>0.3905579399141631</v>
      </c>
      <c r="AP775" s="42">
        <v>1.0</v>
      </c>
      <c r="AQ775" s="35" t="str">
        <f t="shared" si="41"/>
        <v/>
      </c>
      <c r="AR775" s="35" t="str">
        <f t="shared" si="42"/>
        <v/>
      </c>
      <c r="AS775" s="30" t="str">
        <f t="shared" si="43"/>
        <v/>
      </c>
      <c r="AT775" s="30" t="str">
        <f t="shared" si="44"/>
        <v/>
      </c>
      <c r="AU775" s="30" t="str">
        <f t="shared" si="45"/>
        <v/>
      </c>
      <c r="AV775" s="41" t="str">
        <f t="shared" si="46"/>
        <v/>
      </c>
      <c r="AW775" s="42" t="str">
        <f t="shared" si="47"/>
        <v/>
      </c>
      <c r="AX775" s="42" t="str">
        <f t="shared" si="48"/>
        <v/>
      </c>
      <c r="AY775" s="36" t="str">
        <f t="shared" si="49"/>
        <v/>
      </c>
      <c r="AZ775" s="37" t="str">
        <f t="shared" si="50"/>
        <v/>
      </c>
      <c r="BA775" s="38" t="str">
        <f t="shared" si="51"/>
        <v/>
      </c>
      <c r="BB775" s="39" t="str">
        <f t="shared" si="52"/>
        <v/>
      </c>
      <c r="BC775" s="43"/>
      <c r="BD775" s="43"/>
      <c r="BE775" s="43">
        <f t="shared" si="53"/>
        <v>0</v>
      </c>
      <c r="BF775" s="43">
        <f t="shared" ref="BF775:BK775" si="3132">POWER($AQ775,BF$3)</f>
        <v>0</v>
      </c>
      <c r="BG775" s="43">
        <f t="shared" si="3132"/>
        <v>0</v>
      </c>
      <c r="BH775" s="43">
        <f t="shared" si="3132"/>
        <v>0</v>
      </c>
      <c r="BI775" s="43">
        <f t="shared" si="3132"/>
        <v>0</v>
      </c>
      <c r="BJ775" s="43">
        <f t="shared" si="3132"/>
        <v>0</v>
      </c>
      <c r="BK775" s="43">
        <f t="shared" si="3132"/>
        <v>0</v>
      </c>
      <c r="BL775" s="43">
        <f t="shared" ref="BL775:BO775" si="3133">$AR775*BE775</f>
        <v>0</v>
      </c>
      <c r="BM775" s="43">
        <f t="shared" si="3133"/>
        <v>0</v>
      </c>
      <c r="BN775" s="43">
        <f t="shared" si="3133"/>
        <v>0</v>
      </c>
      <c r="BO775" s="43">
        <f t="shared" si="3133"/>
        <v>0</v>
      </c>
      <c r="BP775" s="43"/>
      <c r="BQ775" s="43"/>
      <c r="BR775" s="43"/>
      <c r="BS775" s="43"/>
      <c r="BT775" s="43"/>
      <c r="BU775" s="43"/>
      <c r="BV775" s="43"/>
      <c r="BW775" s="43"/>
      <c r="BX775" s="43"/>
    </row>
    <row r="776">
      <c r="A776" s="30"/>
      <c r="B776" s="30"/>
      <c r="C776" s="44">
        <f t="shared" si="56"/>
        <v>772</v>
      </c>
      <c r="D776" s="32">
        <f t="shared" si="14"/>
        <v>598</v>
      </c>
      <c r="E776" s="32">
        <f t="shared" si="15"/>
        <v>598</v>
      </c>
      <c r="F776" s="33">
        <f t="shared" si="16"/>
        <v>171</v>
      </c>
      <c r="G776" s="30">
        <f t="shared" si="17"/>
        <v>126</v>
      </c>
      <c r="H776" s="34">
        <f t="shared" si="18"/>
        <v>45</v>
      </c>
      <c r="I776" s="35">
        <f t="shared" si="19"/>
        <v>0.3438775991</v>
      </c>
      <c r="J776" s="35">
        <f t="shared" si="20"/>
        <v>0.3600226491</v>
      </c>
      <c r="K776" s="36">
        <f t="shared" si="21"/>
        <v>43</v>
      </c>
      <c r="L776" s="37">
        <f t="shared" si="22"/>
        <v>83</v>
      </c>
      <c r="M776" s="38">
        <f t="shared" si="23"/>
        <v>16</v>
      </c>
      <c r="N776" s="39">
        <f t="shared" si="24"/>
        <v>29</v>
      </c>
      <c r="O776" s="35">
        <f t="shared" si="25"/>
        <v>0.3412698413</v>
      </c>
      <c r="P776" s="35">
        <f t="shared" si="26"/>
        <v>0.3555555556</v>
      </c>
      <c r="Q776" s="40">
        <f t="shared" si="27"/>
        <v>0.3450292398</v>
      </c>
      <c r="R776" s="35">
        <f t="shared" si="28"/>
        <v>0.1616161616</v>
      </c>
      <c r="S776" s="10">
        <f t="shared" si="57"/>
        <v>0.4663140091</v>
      </c>
      <c r="T776" s="10">
        <f t="shared" si="29"/>
        <v>0.6473768323</v>
      </c>
      <c r="U776" s="10">
        <f t="shared" si="30"/>
        <v>0.6473768323</v>
      </c>
      <c r="V776" s="30">
        <f t="shared" si="31"/>
        <v>171</v>
      </c>
      <c r="W776" s="30">
        <f t="shared" si="32"/>
        <v>59</v>
      </c>
      <c r="X776" s="34">
        <f t="shared" si="33"/>
        <v>80</v>
      </c>
      <c r="Y776" s="36">
        <f t="shared" si="34"/>
        <v>64</v>
      </c>
      <c r="Z776" s="37">
        <f t="shared" ref="Z776:AA776" si="3134">L776</f>
        <v>83</v>
      </c>
      <c r="AA776" s="38">
        <f t="shared" si="3134"/>
        <v>16</v>
      </c>
      <c r="AB776" s="39">
        <f t="shared" si="36"/>
        <v>35</v>
      </c>
      <c r="AC776" s="35">
        <f t="shared" si="37"/>
        <v>0.3137254902</v>
      </c>
      <c r="AD776" s="35">
        <f t="shared" si="38"/>
        <v>0.4353741497</v>
      </c>
      <c r="AE776" s="50">
        <f t="shared" ref="AE776:AF776" si="3135">O776</f>
        <v>0.3412698413</v>
      </c>
      <c r="AF776" s="50">
        <f t="shared" si="3135"/>
        <v>0.3555555556</v>
      </c>
      <c r="AG776" s="52">
        <f t="shared" si="40"/>
        <v>0</v>
      </c>
      <c r="AH776" s="42">
        <v>222.0</v>
      </c>
      <c r="AI776" s="42">
        <v>162.0</v>
      </c>
      <c r="AJ776" s="42">
        <v>27.0</v>
      </c>
      <c r="AK776" s="42">
        <v>0.0</v>
      </c>
      <c r="AL776" s="42">
        <v>1.0</v>
      </c>
      <c r="AM776" s="42">
        <v>0.578125</v>
      </c>
      <c r="AN776" s="42">
        <v>0.35714285714285715</v>
      </c>
      <c r="AO776" s="42">
        <v>0.28421052631578947</v>
      </c>
      <c r="AP776" s="42">
        <v>1.0</v>
      </c>
      <c r="AQ776" s="35" t="str">
        <f t="shared" si="41"/>
        <v/>
      </c>
      <c r="AR776" s="35" t="str">
        <f t="shared" si="42"/>
        <v/>
      </c>
      <c r="AS776" s="30" t="str">
        <f t="shared" si="43"/>
        <v/>
      </c>
      <c r="AT776" s="30" t="str">
        <f t="shared" si="44"/>
        <v/>
      </c>
      <c r="AU776" s="30" t="str">
        <f t="shared" si="45"/>
        <v/>
      </c>
      <c r="AV776" s="41" t="str">
        <f t="shared" si="46"/>
        <v/>
      </c>
      <c r="AW776" s="42" t="str">
        <f t="shared" si="47"/>
        <v/>
      </c>
      <c r="AX776" s="42" t="str">
        <f t="shared" si="48"/>
        <v/>
      </c>
      <c r="AY776" s="36" t="str">
        <f t="shared" si="49"/>
        <v/>
      </c>
      <c r="AZ776" s="37" t="str">
        <f t="shared" si="50"/>
        <v/>
      </c>
      <c r="BA776" s="38" t="str">
        <f t="shared" si="51"/>
        <v/>
      </c>
      <c r="BB776" s="39" t="str">
        <f t="shared" si="52"/>
        <v/>
      </c>
      <c r="BC776" s="43"/>
      <c r="BD776" s="43"/>
      <c r="BE776" s="43">
        <f t="shared" si="53"/>
        <v>0</v>
      </c>
      <c r="BF776" s="43">
        <f t="shared" ref="BF776:BK776" si="3136">POWER($AQ776,BF$3)</f>
        <v>0</v>
      </c>
      <c r="BG776" s="43">
        <f t="shared" si="3136"/>
        <v>0</v>
      </c>
      <c r="BH776" s="43">
        <f t="shared" si="3136"/>
        <v>0</v>
      </c>
      <c r="BI776" s="43">
        <f t="shared" si="3136"/>
        <v>0</v>
      </c>
      <c r="BJ776" s="43">
        <f t="shared" si="3136"/>
        <v>0</v>
      </c>
      <c r="BK776" s="43">
        <f t="shared" si="3136"/>
        <v>0</v>
      </c>
      <c r="BL776" s="43">
        <f t="shared" ref="BL776:BO776" si="3137">$AR776*BE776</f>
        <v>0</v>
      </c>
      <c r="BM776" s="43">
        <f t="shared" si="3137"/>
        <v>0</v>
      </c>
      <c r="BN776" s="43">
        <f t="shared" si="3137"/>
        <v>0</v>
      </c>
      <c r="BO776" s="43">
        <f t="shared" si="3137"/>
        <v>0</v>
      </c>
      <c r="BP776" s="43"/>
      <c r="BQ776" s="43"/>
      <c r="BR776" s="43"/>
      <c r="BS776" s="43"/>
      <c r="BT776" s="43"/>
      <c r="BU776" s="43"/>
      <c r="BV776" s="43"/>
      <c r="BW776" s="43"/>
      <c r="BX776" s="43"/>
    </row>
    <row r="777">
      <c r="A777" s="30"/>
      <c r="B777" s="30"/>
      <c r="C777" s="44">
        <f t="shared" si="56"/>
        <v>773</v>
      </c>
      <c r="D777" s="32">
        <f t="shared" si="14"/>
        <v>1836</v>
      </c>
      <c r="E777" s="32">
        <f t="shared" si="15"/>
        <v>1836</v>
      </c>
      <c r="F777" s="33">
        <f t="shared" si="16"/>
        <v>567</v>
      </c>
      <c r="G777" s="30">
        <f t="shared" si="17"/>
        <v>346</v>
      </c>
      <c r="H777" s="34">
        <f t="shared" si="18"/>
        <v>221</v>
      </c>
      <c r="I777" s="35">
        <f t="shared" si="19"/>
        <v>0.2439889528</v>
      </c>
      <c r="J777" s="35">
        <f t="shared" si="20"/>
        <v>0.2524430065</v>
      </c>
      <c r="K777" s="36">
        <f t="shared" si="21"/>
        <v>84</v>
      </c>
      <c r="L777" s="37">
        <f t="shared" si="22"/>
        <v>262</v>
      </c>
      <c r="M777" s="38">
        <f t="shared" si="23"/>
        <v>56</v>
      </c>
      <c r="N777" s="39">
        <f t="shared" si="24"/>
        <v>165</v>
      </c>
      <c r="O777" s="35">
        <f t="shared" si="25"/>
        <v>0.2427745665</v>
      </c>
      <c r="P777" s="35">
        <f t="shared" si="26"/>
        <v>0.2533936652</v>
      </c>
      <c r="Q777" s="40">
        <f t="shared" si="27"/>
        <v>0.2469135802</v>
      </c>
      <c r="R777" s="35">
        <f t="shared" si="28"/>
        <v>0.1761006289</v>
      </c>
      <c r="S777" s="10">
        <f t="shared" si="57"/>
        <v>0.5333618801</v>
      </c>
      <c r="T777" s="10">
        <f t="shared" si="29"/>
        <v>0.7482682641</v>
      </c>
      <c r="U777" s="10">
        <f t="shared" si="30"/>
        <v>0.7482682641</v>
      </c>
      <c r="V777" s="30">
        <f t="shared" si="31"/>
        <v>567</v>
      </c>
      <c r="W777" s="30">
        <f t="shared" si="32"/>
        <v>140</v>
      </c>
      <c r="X777" s="34">
        <f t="shared" si="33"/>
        <v>302</v>
      </c>
      <c r="Y777" s="36">
        <f t="shared" si="34"/>
        <v>246</v>
      </c>
      <c r="Z777" s="37">
        <f t="shared" ref="Z777:AA777" si="3138">L777</f>
        <v>262</v>
      </c>
      <c r="AA777" s="38">
        <f t="shared" si="3138"/>
        <v>56</v>
      </c>
      <c r="AB777" s="39">
        <f t="shared" si="36"/>
        <v>83</v>
      </c>
      <c r="AC777" s="35">
        <f t="shared" si="37"/>
        <v>0.4028776978</v>
      </c>
      <c r="AD777" s="35">
        <f t="shared" si="38"/>
        <v>0.4842519685</v>
      </c>
      <c r="AE777" s="50">
        <f t="shared" ref="AE777:AF777" si="3139">O777</f>
        <v>0.2427745665</v>
      </c>
      <c r="AF777" s="50">
        <f t="shared" si="3139"/>
        <v>0.2533936652</v>
      </c>
      <c r="AG777" s="52">
        <f t="shared" si="40"/>
        <v>0</v>
      </c>
      <c r="AH777" s="42">
        <v>467.0</v>
      </c>
      <c r="AI777" s="42">
        <v>242.0</v>
      </c>
      <c r="AJ777" s="42">
        <v>131.0</v>
      </c>
      <c r="AK777" s="42">
        <v>0.0</v>
      </c>
      <c r="AL777" s="42">
        <v>1.0</v>
      </c>
      <c r="AM777" s="42">
        <v>0.6586741889985895</v>
      </c>
      <c r="AN777" s="42">
        <v>0.431924882629108</v>
      </c>
      <c r="AO777" s="42">
        <v>0.46785714285714286</v>
      </c>
      <c r="AP777" s="42">
        <v>1.0</v>
      </c>
      <c r="AQ777" s="35" t="str">
        <f t="shared" si="41"/>
        <v/>
      </c>
      <c r="AR777" s="35" t="str">
        <f t="shared" si="42"/>
        <v/>
      </c>
      <c r="AS777" s="30" t="str">
        <f t="shared" si="43"/>
        <v/>
      </c>
      <c r="AT777" s="30" t="str">
        <f t="shared" si="44"/>
        <v/>
      </c>
      <c r="AU777" s="30" t="str">
        <f t="shared" si="45"/>
        <v/>
      </c>
      <c r="AV777" s="41" t="str">
        <f t="shared" si="46"/>
        <v/>
      </c>
      <c r="AW777" s="42" t="str">
        <f t="shared" si="47"/>
        <v/>
      </c>
      <c r="AX777" s="42" t="str">
        <f t="shared" si="48"/>
        <v/>
      </c>
      <c r="AY777" s="36" t="str">
        <f t="shared" si="49"/>
        <v/>
      </c>
      <c r="AZ777" s="37" t="str">
        <f t="shared" si="50"/>
        <v/>
      </c>
      <c r="BA777" s="38" t="str">
        <f t="shared" si="51"/>
        <v/>
      </c>
      <c r="BB777" s="39" t="str">
        <f t="shared" si="52"/>
        <v/>
      </c>
      <c r="BC777" s="43"/>
      <c r="BD777" s="43"/>
      <c r="BE777" s="43">
        <f t="shared" si="53"/>
        <v>0</v>
      </c>
      <c r="BF777" s="43">
        <f t="shared" ref="BF777:BK777" si="3140">POWER($AQ777,BF$3)</f>
        <v>0</v>
      </c>
      <c r="BG777" s="43">
        <f t="shared" si="3140"/>
        <v>0</v>
      </c>
      <c r="BH777" s="43">
        <f t="shared" si="3140"/>
        <v>0</v>
      </c>
      <c r="BI777" s="43">
        <f t="shared" si="3140"/>
        <v>0</v>
      </c>
      <c r="BJ777" s="43">
        <f t="shared" si="3140"/>
        <v>0</v>
      </c>
      <c r="BK777" s="43">
        <f t="shared" si="3140"/>
        <v>0</v>
      </c>
      <c r="BL777" s="43">
        <f t="shared" ref="BL777:BO777" si="3141">$AR777*BE777</f>
        <v>0</v>
      </c>
      <c r="BM777" s="43">
        <f t="shared" si="3141"/>
        <v>0</v>
      </c>
      <c r="BN777" s="43">
        <f t="shared" si="3141"/>
        <v>0</v>
      </c>
      <c r="BO777" s="43">
        <f t="shared" si="3141"/>
        <v>0</v>
      </c>
      <c r="BP777" s="43"/>
      <c r="BQ777" s="43"/>
      <c r="BR777" s="43"/>
      <c r="BS777" s="43"/>
      <c r="BT777" s="43"/>
      <c r="BU777" s="43"/>
      <c r="BV777" s="43"/>
      <c r="BW777" s="43"/>
      <c r="BX777" s="43"/>
    </row>
    <row r="778">
      <c r="A778" s="30"/>
      <c r="B778" s="30"/>
      <c r="C778" s="44">
        <f t="shared" si="56"/>
        <v>774</v>
      </c>
      <c r="D778" s="32">
        <f t="shared" si="14"/>
        <v>2118</v>
      </c>
      <c r="E778" s="32">
        <f t="shared" si="15"/>
        <v>2118</v>
      </c>
      <c r="F778" s="33">
        <f t="shared" si="16"/>
        <v>1380</v>
      </c>
      <c r="G778" s="30">
        <f t="shared" si="17"/>
        <v>863</v>
      </c>
      <c r="H778" s="34">
        <f t="shared" si="18"/>
        <v>517</v>
      </c>
      <c r="I778" s="35">
        <f t="shared" si="19"/>
        <v>0.3005808084</v>
      </c>
      <c r="J778" s="35">
        <f t="shared" si="20"/>
        <v>0.2772258373</v>
      </c>
      <c r="K778" s="36">
        <f t="shared" si="21"/>
        <v>259</v>
      </c>
      <c r="L778" s="37">
        <f t="shared" si="22"/>
        <v>604</v>
      </c>
      <c r="M778" s="38">
        <f t="shared" si="23"/>
        <v>143</v>
      </c>
      <c r="N778" s="39">
        <f t="shared" si="24"/>
        <v>374</v>
      </c>
      <c r="O778" s="35">
        <f t="shared" si="25"/>
        <v>0.3001158749</v>
      </c>
      <c r="P778" s="35">
        <f t="shared" si="26"/>
        <v>0.2765957447</v>
      </c>
      <c r="Q778" s="40">
        <f t="shared" si="27"/>
        <v>0.2913043478</v>
      </c>
      <c r="R778" s="35">
        <f t="shared" si="28"/>
        <v>0.1914323963</v>
      </c>
      <c r="S778" s="10">
        <f t="shared" si="57"/>
        <v>0.3499225026</v>
      </c>
      <c r="T778" s="10">
        <f t="shared" si="29"/>
        <v>0.4379970361</v>
      </c>
      <c r="U778" s="10">
        <f t="shared" si="30"/>
        <v>0.4379970361</v>
      </c>
      <c r="V778" s="30">
        <f t="shared" si="31"/>
        <v>1380</v>
      </c>
      <c r="W778" s="30">
        <f t="shared" si="32"/>
        <v>402</v>
      </c>
      <c r="X778" s="34">
        <f t="shared" si="33"/>
        <v>483</v>
      </c>
      <c r="Y778" s="36">
        <f t="shared" si="34"/>
        <v>340</v>
      </c>
      <c r="Z778" s="37">
        <f t="shared" ref="Z778:AA778" si="3142">L778</f>
        <v>604</v>
      </c>
      <c r="AA778" s="38">
        <f t="shared" si="3142"/>
        <v>143</v>
      </c>
      <c r="AB778" s="39">
        <f t="shared" si="36"/>
        <v>436</v>
      </c>
      <c r="AC778" s="35">
        <f t="shared" si="37"/>
        <v>0.2469775475</v>
      </c>
      <c r="AD778" s="35">
        <f t="shared" si="38"/>
        <v>0.3601694915</v>
      </c>
      <c r="AE778" s="50">
        <f t="shared" ref="AE778:AF778" si="3143">O778</f>
        <v>0.3001158749</v>
      </c>
      <c r="AF778" s="50">
        <f t="shared" si="3143"/>
        <v>0.2765957447</v>
      </c>
      <c r="AG778" s="52">
        <f t="shared" si="40"/>
        <v>0</v>
      </c>
      <c r="AH778" s="42">
        <v>263.0</v>
      </c>
      <c r="AI778" s="42">
        <v>182.0</v>
      </c>
      <c r="AJ778" s="42">
        <v>39.0</v>
      </c>
      <c r="AK778" s="42">
        <v>0.0</v>
      </c>
      <c r="AL778" s="42">
        <v>1.0</v>
      </c>
      <c r="AM778" s="42">
        <v>0.5910112359550562</v>
      </c>
      <c r="AN778" s="42">
        <v>0.4631268436578171</v>
      </c>
      <c r="AO778" s="42">
        <v>0.45348837209302323</v>
      </c>
      <c r="AP778" s="42">
        <v>1.0</v>
      </c>
      <c r="AQ778" s="35" t="str">
        <f t="shared" si="41"/>
        <v/>
      </c>
      <c r="AR778" s="35" t="str">
        <f t="shared" si="42"/>
        <v/>
      </c>
      <c r="AS778" s="30" t="str">
        <f t="shared" si="43"/>
        <v/>
      </c>
      <c r="AT778" s="30" t="str">
        <f t="shared" si="44"/>
        <v/>
      </c>
      <c r="AU778" s="30" t="str">
        <f t="shared" si="45"/>
        <v/>
      </c>
      <c r="AV778" s="41" t="str">
        <f t="shared" si="46"/>
        <v/>
      </c>
      <c r="AW778" s="42" t="str">
        <f t="shared" si="47"/>
        <v/>
      </c>
      <c r="AX778" s="42" t="str">
        <f t="shared" si="48"/>
        <v/>
      </c>
      <c r="AY778" s="36" t="str">
        <f t="shared" si="49"/>
        <v/>
      </c>
      <c r="AZ778" s="37" t="str">
        <f t="shared" si="50"/>
        <v/>
      </c>
      <c r="BA778" s="38" t="str">
        <f t="shared" si="51"/>
        <v/>
      </c>
      <c r="BB778" s="39" t="str">
        <f t="shared" si="52"/>
        <v/>
      </c>
      <c r="BC778" s="43"/>
      <c r="BD778" s="43"/>
      <c r="BE778" s="43">
        <f t="shared" si="53"/>
        <v>0</v>
      </c>
      <c r="BF778" s="43">
        <f t="shared" ref="BF778:BK778" si="3144">POWER($AQ778,BF$3)</f>
        <v>0</v>
      </c>
      <c r="BG778" s="43">
        <f t="shared" si="3144"/>
        <v>0</v>
      </c>
      <c r="BH778" s="43">
        <f t="shared" si="3144"/>
        <v>0</v>
      </c>
      <c r="BI778" s="43">
        <f t="shared" si="3144"/>
        <v>0</v>
      </c>
      <c r="BJ778" s="43">
        <f t="shared" si="3144"/>
        <v>0</v>
      </c>
      <c r="BK778" s="43">
        <f t="shared" si="3144"/>
        <v>0</v>
      </c>
      <c r="BL778" s="43">
        <f t="shared" ref="BL778:BO778" si="3145">$AR778*BE778</f>
        <v>0</v>
      </c>
      <c r="BM778" s="43">
        <f t="shared" si="3145"/>
        <v>0</v>
      </c>
      <c r="BN778" s="43">
        <f t="shared" si="3145"/>
        <v>0</v>
      </c>
      <c r="BO778" s="43">
        <f t="shared" si="3145"/>
        <v>0</v>
      </c>
      <c r="BP778" s="43"/>
      <c r="BQ778" s="43"/>
      <c r="BR778" s="43"/>
      <c r="BS778" s="43"/>
      <c r="BT778" s="43"/>
      <c r="BU778" s="43"/>
      <c r="BV778" s="43"/>
      <c r="BW778" s="43"/>
      <c r="BX778" s="43"/>
    </row>
    <row r="779">
      <c r="A779" s="30"/>
      <c r="B779" s="30"/>
      <c r="C779" s="44">
        <f t="shared" si="56"/>
        <v>775</v>
      </c>
      <c r="D779" s="32">
        <f t="shared" si="14"/>
        <v>1280</v>
      </c>
      <c r="E779" s="32">
        <f t="shared" si="15"/>
        <v>1280</v>
      </c>
      <c r="F779" s="33">
        <f t="shared" si="16"/>
        <v>574</v>
      </c>
      <c r="G779" s="30">
        <f t="shared" si="17"/>
        <v>437</v>
      </c>
      <c r="H779" s="34">
        <f t="shared" si="18"/>
        <v>137</v>
      </c>
      <c r="I779" s="35">
        <f t="shared" si="19"/>
        <v>0.2068343534</v>
      </c>
      <c r="J779" s="35">
        <f t="shared" si="20"/>
        <v>0.2247159484</v>
      </c>
      <c r="K779" s="36">
        <f t="shared" si="21"/>
        <v>90</v>
      </c>
      <c r="L779" s="37">
        <f t="shared" si="22"/>
        <v>347</v>
      </c>
      <c r="M779" s="38">
        <f t="shared" si="23"/>
        <v>31</v>
      </c>
      <c r="N779" s="39">
        <f t="shared" si="24"/>
        <v>106</v>
      </c>
      <c r="O779" s="35">
        <f t="shared" si="25"/>
        <v>0.2059496568</v>
      </c>
      <c r="P779" s="35">
        <f t="shared" si="26"/>
        <v>0.2262773723</v>
      </c>
      <c r="Q779" s="40">
        <f t="shared" si="27"/>
        <v>0.2108013937</v>
      </c>
      <c r="R779" s="35">
        <f t="shared" si="28"/>
        <v>0.08201058201</v>
      </c>
      <c r="S779" s="10">
        <f t="shared" si="57"/>
        <v>0.5493540295</v>
      </c>
      <c r="T779" s="10">
        <f t="shared" si="29"/>
        <v>0.8330983743</v>
      </c>
      <c r="U779" s="10">
        <f t="shared" si="30"/>
        <v>0.8330983743</v>
      </c>
      <c r="V779" s="30">
        <f t="shared" si="31"/>
        <v>574</v>
      </c>
      <c r="W779" s="30">
        <f t="shared" si="32"/>
        <v>121</v>
      </c>
      <c r="X779" s="34">
        <f t="shared" si="33"/>
        <v>315</v>
      </c>
      <c r="Y779" s="36">
        <f t="shared" si="34"/>
        <v>284</v>
      </c>
      <c r="Z779" s="37">
        <f t="shared" ref="Z779:AA779" si="3146">L779</f>
        <v>347</v>
      </c>
      <c r="AA779" s="38">
        <f t="shared" si="3146"/>
        <v>31</v>
      </c>
      <c r="AB779" s="39">
        <f t="shared" si="36"/>
        <v>57</v>
      </c>
      <c r="AC779" s="35">
        <f t="shared" si="37"/>
        <v>0.3522727273</v>
      </c>
      <c r="AD779" s="35">
        <f t="shared" si="38"/>
        <v>0.4500792393</v>
      </c>
      <c r="AE779" s="50">
        <f t="shared" ref="AE779:AF779" si="3147">O779</f>
        <v>0.2059496568</v>
      </c>
      <c r="AF779" s="50">
        <f t="shared" si="3147"/>
        <v>0.2262773723</v>
      </c>
      <c r="AG779" s="52">
        <f t="shared" si="40"/>
        <v>0</v>
      </c>
      <c r="AH779" s="42">
        <v>184.0</v>
      </c>
      <c r="AI779" s="42">
        <v>102.0</v>
      </c>
      <c r="AJ779" s="42">
        <v>46.0</v>
      </c>
      <c r="AK779" s="42">
        <v>0.0</v>
      </c>
      <c r="AL779" s="42">
        <v>1.0</v>
      </c>
      <c r="AM779" s="42">
        <v>0.6433566433566433</v>
      </c>
      <c r="AN779" s="42">
        <v>0.38922155688622756</v>
      </c>
      <c r="AO779" s="42">
        <v>0.4107142857142857</v>
      </c>
      <c r="AP779" s="42">
        <v>1.0</v>
      </c>
      <c r="AQ779" s="35" t="str">
        <f t="shared" si="41"/>
        <v/>
      </c>
      <c r="AR779" s="35" t="str">
        <f t="shared" si="42"/>
        <v/>
      </c>
      <c r="AS779" s="30" t="str">
        <f t="shared" si="43"/>
        <v/>
      </c>
      <c r="AT779" s="30" t="str">
        <f t="shared" si="44"/>
        <v/>
      </c>
      <c r="AU779" s="30" t="str">
        <f t="shared" si="45"/>
        <v/>
      </c>
      <c r="AV779" s="41" t="str">
        <f t="shared" si="46"/>
        <v/>
      </c>
      <c r="AW779" s="42" t="str">
        <f t="shared" si="47"/>
        <v/>
      </c>
      <c r="AX779" s="42" t="str">
        <f t="shared" si="48"/>
        <v/>
      </c>
      <c r="AY779" s="36" t="str">
        <f t="shared" si="49"/>
        <v/>
      </c>
      <c r="AZ779" s="37" t="str">
        <f t="shared" si="50"/>
        <v/>
      </c>
      <c r="BA779" s="38" t="str">
        <f t="shared" si="51"/>
        <v/>
      </c>
      <c r="BB779" s="39" t="str">
        <f t="shared" si="52"/>
        <v/>
      </c>
      <c r="BC779" s="43"/>
      <c r="BD779" s="43"/>
      <c r="BE779" s="43">
        <f t="shared" si="53"/>
        <v>0</v>
      </c>
      <c r="BF779" s="43">
        <f t="shared" ref="BF779:BK779" si="3148">POWER($AQ779,BF$3)</f>
        <v>0</v>
      </c>
      <c r="BG779" s="43">
        <f t="shared" si="3148"/>
        <v>0</v>
      </c>
      <c r="BH779" s="43">
        <f t="shared" si="3148"/>
        <v>0</v>
      </c>
      <c r="BI779" s="43">
        <f t="shared" si="3148"/>
        <v>0</v>
      </c>
      <c r="BJ779" s="43">
        <f t="shared" si="3148"/>
        <v>0</v>
      </c>
      <c r="BK779" s="43">
        <f t="shared" si="3148"/>
        <v>0</v>
      </c>
      <c r="BL779" s="43">
        <f t="shared" ref="BL779:BO779" si="3149">$AR779*BE779</f>
        <v>0</v>
      </c>
      <c r="BM779" s="43">
        <f t="shared" si="3149"/>
        <v>0</v>
      </c>
      <c r="BN779" s="43">
        <f t="shared" si="3149"/>
        <v>0</v>
      </c>
      <c r="BO779" s="43">
        <f t="shared" si="3149"/>
        <v>0</v>
      </c>
      <c r="BP779" s="43"/>
      <c r="BQ779" s="43"/>
      <c r="BR779" s="43"/>
      <c r="BS779" s="43"/>
      <c r="BT779" s="43"/>
      <c r="BU779" s="43"/>
      <c r="BV779" s="43"/>
      <c r="BW779" s="43"/>
      <c r="BX779" s="43"/>
    </row>
    <row r="780">
      <c r="A780" s="30"/>
      <c r="B780" s="30"/>
      <c r="C780" s="44">
        <f t="shared" si="56"/>
        <v>776</v>
      </c>
      <c r="D780" s="32">
        <f t="shared" si="14"/>
        <v>2442</v>
      </c>
      <c r="E780" s="32">
        <f t="shared" si="15"/>
        <v>2442</v>
      </c>
      <c r="F780" s="33">
        <f t="shared" si="16"/>
        <v>1165</v>
      </c>
      <c r="G780" s="30">
        <f t="shared" si="17"/>
        <v>644</v>
      </c>
      <c r="H780" s="34">
        <f t="shared" si="18"/>
        <v>521</v>
      </c>
      <c r="I780" s="35">
        <f t="shared" si="19"/>
        <v>0.3789661162</v>
      </c>
      <c r="J780" s="35">
        <f t="shared" si="20"/>
        <v>0.3202671268</v>
      </c>
      <c r="K780" s="36">
        <f t="shared" si="21"/>
        <v>244</v>
      </c>
      <c r="L780" s="37">
        <f t="shared" si="22"/>
        <v>400</v>
      </c>
      <c r="M780" s="38">
        <f t="shared" si="23"/>
        <v>167</v>
      </c>
      <c r="N780" s="39">
        <f t="shared" si="24"/>
        <v>354</v>
      </c>
      <c r="O780" s="35">
        <f t="shared" si="25"/>
        <v>0.3788819876</v>
      </c>
      <c r="P780" s="35">
        <f t="shared" si="26"/>
        <v>0.320537428</v>
      </c>
      <c r="Q780" s="40">
        <f t="shared" si="27"/>
        <v>0.3527896996</v>
      </c>
      <c r="R780" s="35">
        <f t="shared" si="28"/>
        <v>0.2945326279</v>
      </c>
      <c r="S780" s="10">
        <f t="shared" si="57"/>
        <v>0.6940277808</v>
      </c>
      <c r="T780" s="10">
        <f t="shared" si="29"/>
        <v>0.9378776757</v>
      </c>
      <c r="U780" s="10">
        <f t="shared" si="30"/>
        <v>0.9378776757</v>
      </c>
      <c r="V780" s="30">
        <f t="shared" si="31"/>
        <v>1165</v>
      </c>
      <c r="W780" s="30">
        <f t="shared" si="32"/>
        <v>411</v>
      </c>
      <c r="X780" s="34">
        <f t="shared" si="33"/>
        <v>809</v>
      </c>
      <c r="Y780" s="36">
        <f t="shared" si="34"/>
        <v>642</v>
      </c>
      <c r="Z780" s="37">
        <f t="shared" ref="Z780:AA780" si="3150">L780</f>
        <v>400</v>
      </c>
      <c r="AA780" s="38">
        <f t="shared" si="3150"/>
        <v>167</v>
      </c>
      <c r="AB780" s="39">
        <f t="shared" si="36"/>
        <v>43</v>
      </c>
      <c r="AC780" s="35">
        <f t="shared" si="37"/>
        <v>0.7952380952</v>
      </c>
      <c r="AD780" s="35">
        <f t="shared" si="38"/>
        <v>0.6161228407</v>
      </c>
      <c r="AE780" s="50">
        <f t="shared" ref="AE780:AF780" si="3151">O780</f>
        <v>0.3788819876</v>
      </c>
      <c r="AF780" s="50">
        <f t="shared" si="3151"/>
        <v>0.320537428</v>
      </c>
      <c r="AG780" s="52">
        <f t="shared" si="40"/>
        <v>0</v>
      </c>
      <c r="AH780" s="42">
        <v>204.0</v>
      </c>
      <c r="AI780" s="42">
        <v>103.0</v>
      </c>
      <c r="AJ780" s="42">
        <v>66.0</v>
      </c>
      <c r="AK780" s="42">
        <v>0.0</v>
      </c>
      <c r="AL780" s="42">
        <v>1.0</v>
      </c>
      <c r="AM780" s="42">
        <v>0.6644951140065146</v>
      </c>
      <c r="AN780" s="42">
        <v>0.4245810055865922</v>
      </c>
      <c r="AO780" s="42">
        <v>0.4024390243902439</v>
      </c>
      <c r="AP780" s="42">
        <v>1.0</v>
      </c>
      <c r="AQ780" s="35" t="str">
        <f t="shared" si="41"/>
        <v/>
      </c>
      <c r="AR780" s="35" t="str">
        <f t="shared" si="42"/>
        <v/>
      </c>
      <c r="AS780" s="30" t="str">
        <f t="shared" si="43"/>
        <v/>
      </c>
      <c r="AT780" s="30" t="str">
        <f t="shared" si="44"/>
        <v/>
      </c>
      <c r="AU780" s="30" t="str">
        <f t="shared" si="45"/>
        <v/>
      </c>
      <c r="AV780" s="41" t="str">
        <f t="shared" si="46"/>
        <v/>
      </c>
      <c r="AW780" s="42" t="str">
        <f t="shared" si="47"/>
        <v/>
      </c>
      <c r="AX780" s="42" t="str">
        <f t="shared" si="48"/>
        <v/>
      </c>
      <c r="AY780" s="36" t="str">
        <f t="shared" si="49"/>
        <v/>
      </c>
      <c r="AZ780" s="37" t="str">
        <f t="shared" si="50"/>
        <v/>
      </c>
      <c r="BA780" s="38" t="str">
        <f t="shared" si="51"/>
        <v/>
      </c>
      <c r="BB780" s="39" t="str">
        <f t="shared" si="52"/>
        <v/>
      </c>
      <c r="BC780" s="43"/>
      <c r="BD780" s="43"/>
      <c r="BE780" s="43">
        <f t="shared" si="53"/>
        <v>0</v>
      </c>
      <c r="BF780" s="43">
        <f t="shared" ref="BF780:BK780" si="3152">POWER($AQ780,BF$3)</f>
        <v>0</v>
      </c>
      <c r="BG780" s="43">
        <f t="shared" si="3152"/>
        <v>0</v>
      </c>
      <c r="BH780" s="43">
        <f t="shared" si="3152"/>
        <v>0</v>
      </c>
      <c r="BI780" s="43">
        <f t="shared" si="3152"/>
        <v>0</v>
      </c>
      <c r="BJ780" s="43">
        <f t="shared" si="3152"/>
        <v>0</v>
      </c>
      <c r="BK780" s="43">
        <f t="shared" si="3152"/>
        <v>0</v>
      </c>
      <c r="BL780" s="43">
        <f t="shared" ref="BL780:BO780" si="3153">$AR780*BE780</f>
        <v>0</v>
      </c>
      <c r="BM780" s="43">
        <f t="shared" si="3153"/>
        <v>0</v>
      </c>
      <c r="BN780" s="43">
        <f t="shared" si="3153"/>
        <v>0</v>
      </c>
      <c r="BO780" s="43">
        <f t="shared" si="3153"/>
        <v>0</v>
      </c>
      <c r="BP780" s="43"/>
      <c r="BQ780" s="43"/>
      <c r="BR780" s="43"/>
      <c r="BS780" s="43"/>
      <c r="BT780" s="43"/>
      <c r="BU780" s="43"/>
      <c r="BV780" s="43"/>
      <c r="BW780" s="43"/>
      <c r="BX780" s="43"/>
    </row>
    <row r="781">
      <c r="A781" s="30"/>
      <c r="B781" s="30"/>
      <c r="C781" s="44">
        <f t="shared" si="56"/>
        <v>777</v>
      </c>
      <c r="D781" s="32">
        <f t="shared" si="14"/>
        <v>3529</v>
      </c>
      <c r="E781" s="32">
        <f t="shared" si="15"/>
        <v>3529</v>
      </c>
      <c r="F781" s="33">
        <f t="shared" si="16"/>
        <v>1537</v>
      </c>
      <c r="G781" s="30">
        <f t="shared" si="17"/>
        <v>1016</v>
      </c>
      <c r="H781" s="34">
        <f t="shared" si="18"/>
        <v>521</v>
      </c>
      <c r="I781" s="35">
        <f t="shared" si="19"/>
        <v>0.4640839742</v>
      </c>
      <c r="J781" s="35">
        <f t="shared" si="20"/>
        <v>0.444204741</v>
      </c>
      <c r="K781" s="36">
        <f t="shared" si="21"/>
        <v>472</v>
      </c>
      <c r="L781" s="37">
        <f t="shared" si="22"/>
        <v>544</v>
      </c>
      <c r="M781" s="38">
        <f t="shared" si="23"/>
        <v>231</v>
      </c>
      <c r="N781" s="39">
        <f t="shared" si="24"/>
        <v>290</v>
      </c>
      <c r="O781" s="35">
        <f t="shared" si="25"/>
        <v>0.4645669291</v>
      </c>
      <c r="P781" s="35">
        <f t="shared" si="26"/>
        <v>0.443378119</v>
      </c>
      <c r="Q781" s="40">
        <f t="shared" si="27"/>
        <v>0.4573845153</v>
      </c>
      <c r="R781" s="35">
        <f t="shared" si="28"/>
        <v>0.2980645161</v>
      </c>
      <c r="S781" s="10">
        <f t="shared" si="57"/>
        <v>0.6397776687</v>
      </c>
      <c r="T781" s="10">
        <f t="shared" si="29"/>
        <v>0.846742873</v>
      </c>
      <c r="U781" s="10">
        <f t="shared" si="30"/>
        <v>0.846742873</v>
      </c>
      <c r="V781" s="30">
        <f t="shared" si="31"/>
        <v>1537</v>
      </c>
      <c r="W781" s="30">
        <f t="shared" si="32"/>
        <v>703</v>
      </c>
      <c r="X781" s="34">
        <f t="shared" si="33"/>
        <v>983</v>
      </c>
      <c r="Y781" s="36">
        <f t="shared" si="34"/>
        <v>752</v>
      </c>
      <c r="Z781" s="37">
        <f t="shared" ref="Z781:AA781" si="3154">L781</f>
        <v>544</v>
      </c>
      <c r="AA781" s="38">
        <f t="shared" si="3154"/>
        <v>231</v>
      </c>
      <c r="AB781" s="39">
        <f t="shared" si="36"/>
        <v>136</v>
      </c>
      <c r="AC781" s="35">
        <f t="shared" si="37"/>
        <v>0.6294277929</v>
      </c>
      <c r="AD781" s="35">
        <f t="shared" si="38"/>
        <v>0.5802469136</v>
      </c>
      <c r="AE781" s="50">
        <f t="shared" ref="AE781:AF781" si="3155">O781</f>
        <v>0.4645669291</v>
      </c>
      <c r="AF781" s="50">
        <f t="shared" si="3155"/>
        <v>0.443378119</v>
      </c>
      <c r="AG781" s="52">
        <f t="shared" si="40"/>
        <v>0</v>
      </c>
      <c r="AH781" s="42">
        <v>1123.0</v>
      </c>
      <c r="AI781" s="42">
        <v>934.0</v>
      </c>
      <c r="AJ781" s="42">
        <v>135.0</v>
      </c>
      <c r="AK781" s="42">
        <v>0.0</v>
      </c>
      <c r="AL781" s="42">
        <v>1.0</v>
      </c>
      <c r="AM781" s="42">
        <v>0.545940690325717</v>
      </c>
      <c r="AN781" s="42">
        <v>0.33238027162258754</v>
      </c>
      <c r="AO781" s="42">
        <v>0.313953488372093</v>
      </c>
      <c r="AP781" s="42">
        <v>1.0</v>
      </c>
      <c r="AQ781" s="35" t="str">
        <f t="shared" si="41"/>
        <v/>
      </c>
      <c r="AR781" s="35" t="str">
        <f t="shared" si="42"/>
        <v/>
      </c>
      <c r="AS781" s="30" t="str">
        <f t="shared" si="43"/>
        <v/>
      </c>
      <c r="AT781" s="30" t="str">
        <f t="shared" si="44"/>
        <v/>
      </c>
      <c r="AU781" s="30" t="str">
        <f t="shared" si="45"/>
        <v/>
      </c>
      <c r="AV781" s="41" t="str">
        <f t="shared" si="46"/>
        <v/>
      </c>
      <c r="AW781" s="42" t="str">
        <f t="shared" si="47"/>
        <v/>
      </c>
      <c r="AX781" s="42" t="str">
        <f t="shared" si="48"/>
        <v/>
      </c>
      <c r="AY781" s="36" t="str">
        <f t="shared" si="49"/>
        <v/>
      </c>
      <c r="AZ781" s="37" t="str">
        <f t="shared" si="50"/>
        <v/>
      </c>
      <c r="BA781" s="38" t="str">
        <f t="shared" si="51"/>
        <v/>
      </c>
      <c r="BB781" s="39" t="str">
        <f t="shared" si="52"/>
        <v/>
      </c>
      <c r="BC781" s="43"/>
      <c r="BD781" s="43"/>
      <c r="BE781" s="43">
        <f t="shared" si="53"/>
        <v>0</v>
      </c>
      <c r="BF781" s="43">
        <f t="shared" ref="BF781:BK781" si="3156">POWER($AQ781,BF$3)</f>
        <v>0</v>
      </c>
      <c r="BG781" s="43">
        <f t="shared" si="3156"/>
        <v>0</v>
      </c>
      <c r="BH781" s="43">
        <f t="shared" si="3156"/>
        <v>0</v>
      </c>
      <c r="BI781" s="43">
        <f t="shared" si="3156"/>
        <v>0</v>
      </c>
      <c r="BJ781" s="43">
        <f t="shared" si="3156"/>
        <v>0</v>
      </c>
      <c r="BK781" s="43">
        <f t="shared" si="3156"/>
        <v>0</v>
      </c>
      <c r="BL781" s="43">
        <f t="shared" ref="BL781:BO781" si="3157">$AR781*BE781</f>
        <v>0</v>
      </c>
      <c r="BM781" s="43">
        <f t="shared" si="3157"/>
        <v>0</v>
      </c>
      <c r="BN781" s="43">
        <f t="shared" si="3157"/>
        <v>0</v>
      </c>
      <c r="BO781" s="43">
        <f t="shared" si="3157"/>
        <v>0</v>
      </c>
      <c r="BP781" s="43"/>
      <c r="BQ781" s="43"/>
      <c r="BR781" s="43"/>
      <c r="BS781" s="43"/>
      <c r="BT781" s="43"/>
      <c r="BU781" s="43"/>
      <c r="BV781" s="43"/>
      <c r="BW781" s="43"/>
      <c r="BX781" s="43"/>
    </row>
    <row r="782">
      <c r="A782" s="30"/>
      <c r="B782" s="30"/>
      <c r="C782" s="44">
        <f t="shared" si="56"/>
        <v>778</v>
      </c>
      <c r="D782" s="32">
        <f t="shared" si="14"/>
        <v>2838</v>
      </c>
      <c r="E782" s="32">
        <f t="shared" si="15"/>
        <v>2838</v>
      </c>
      <c r="F782" s="33">
        <f t="shared" si="16"/>
        <v>1186</v>
      </c>
      <c r="G782" s="30">
        <f t="shared" si="17"/>
        <v>762</v>
      </c>
      <c r="H782" s="34">
        <f t="shared" si="18"/>
        <v>424</v>
      </c>
      <c r="I782" s="35">
        <f t="shared" si="19"/>
        <v>0.4361162664</v>
      </c>
      <c r="J782" s="35">
        <f t="shared" si="20"/>
        <v>0.4187868393</v>
      </c>
      <c r="K782" s="36">
        <f t="shared" si="21"/>
        <v>332</v>
      </c>
      <c r="L782" s="37">
        <f t="shared" si="22"/>
        <v>430</v>
      </c>
      <c r="M782" s="38">
        <f t="shared" si="23"/>
        <v>178</v>
      </c>
      <c r="N782" s="39">
        <f t="shared" si="24"/>
        <v>246</v>
      </c>
      <c r="O782" s="35">
        <f t="shared" si="25"/>
        <v>0.4356955381</v>
      </c>
      <c r="P782" s="35">
        <f t="shared" si="26"/>
        <v>0.4198113208</v>
      </c>
      <c r="Q782" s="40">
        <f t="shared" si="27"/>
        <v>0.4300168634</v>
      </c>
      <c r="R782" s="35">
        <f t="shared" si="28"/>
        <v>0.2927631579</v>
      </c>
      <c r="S782" s="10">
        <f t="shared" si="57"/>
        <v>0.5889534129</v>
      </c>
      <c r="T782" s="10">
        <f t="shared" si="29"/>
        <v>0.7667269064</v>
      </c>
      <c r="U782" s="10">
        <f t="shared" si="30"/>
        <v>0.7667269064</v>
      </c>
      <c r="V782" s="30">
        <f t="shared" si="31"/>
        <v>1186</v>
      </c>
      <c r="W782" s="30">
        <f t="shared" si="32"/>
        <v>510</v>
      </c>
      <c r="X782" s="34">
        <f t="shared" si="33"/>
        <v>698</v>
      </c>
      <c r="Y782" s="36">
        <f t="shared" si="34"/>
        <v>520</v>
      </c>
      <c r="Z782" s="37">
        <f t="shared" ref="Z782:AA782" si="3158">L782</f>
        <v>430</v>
      </c>
      <c r="AA782" s="38">
        <f t="shared" si="3158"/>
        <v>178</v>
      </c>
      <c r="AB782" s="39">
        <f t="shared" si="36"/>
        <v>158</v>
      </c>
      <c r="AC782" s="35">
        <f t="shared" si="37"/>
        <v>0.5297619048</v>
      </c>
      <c r="AD782" s="35">
        <f t="shared" si="38"/>
        <v>0.5473684211</v>
      </c>
      <c r="AE782" s="50">
        <f t="shared" ref="AE782:AF782" si="3159">O782</f>
        <v>0.4356955381</v>
      </c>
      <c r="AF782" s="50">
        <f t="shared" si="3159"/>
        <v>0.4198113208</v>
      </c>
      <c r="AG782" s="52">
        <f t="shared" si="40"/>
        <v>0</v>
      </c>
      <c r="AH782" s="42">
        <v>440.0</v>
      </c>
      <c r="AI782" s="42">
        <v>198.0</v>
      </c>
      <c r="AJ782" s="42">
        <v>218.0</v>
      </c>
      <c r="AK782" s="42">
        <v>7.0</v>
      </c>
      <c r="AL782" s="42">
        <v>0.9688888888888889</v>
      </c>
      <c r="AM782" s="42">
        <v>0.6896551724137931</v>
      </c>
      <c r="AN782" s="42">
        <v>0.49489795918367346</v>
      </c>
      <c r="AO782" s="42">
        <v>0.5190476190476191</v>
      </c>
      <c r="AP782" s="42">
        <v>1.0</v>
      </c>
      <c r="AQ782" s="35" t="str">
        <f t="shared" si="41"/>
        <v/>
      </c>
      <c r="AR782" s="35" t="str">
        <f t="shared" si="42"/>
        <v/>
      </c>
      <c r="AS782" s="30" t="str">
        <f t="shared" si="43"/>
        <v/>
      </c>
      <c r="AT782" s="30" t="str">
        <f t="shared" si="44"/>
        <v/>
      </c>
      <c r="AU782" s="30" t="str">
        <f t="shared" si="45"/>
        <v/>
      </c>
      <c r="AV782" s="41" t="str">
        <f t="shared" si="46"/>
        <v/>
      </c>
      <c r="AW782" s="42" t="str">
        <f t="shared" si="47"/>
        <v/>
      </c>
      <c r="AX782" s="42" t="str">
        <f t="shared" si="48"/>
        <v/>
      </c>
      <c r="AY782" s="36" t="str">
        <f t="shared" si="49"/>
        <v/>
      </c>
      <c r="AZ782" s="37" t="str">
        <f t="shared" si="50"/>
        <v/>
      </c>
      <c r="BA782" s="38" t="str">
        <f t="shared" si="51"/>
        <v/>
      </c>
      <c r="BB782" s="39" t="str">
        <f t="shared" si="52"/>
        <v/>
      </c>
      <c r="BC782" s="43"/>
      <c r="BD782" s="43"/>
      <c r="BE782" s="43">
        <f t="shared" si="53"/>
        <v>0</v>
      </c>
      <c r="BF782" s="43">
        <f t="shared" ref="BF782:BK782" si="3160">POWER($AQ782,BF$3)</f>
        <v>0</v>
      </c>
      <c r="BG782" s="43">
        <f t="shared" si="3160"/>
        <v>0</v>
      </c>
      <c r="BH782" s="43">
        <f t="shared" si="3160"/>
        <v>0</v>
      </c>
      <c r="BI782" s="43">
        <f t="shared" si="3160"/>
        <v>0</v>
      </c>
      <c r="BJ782" s="43">
        <f t="shared" si="3160"/>
        <v>0</v>
      </c>
      <c r="BK782" s="43">
        <f t="shared" si="3160"/>
        <v>0</v>
      </c>
      <c r="BL782" s="43">
        <f t="shared" ref="BL782:BO782" si="3161">$AR782*BE782</f>
        <v>0</v>
      </c>
      <c r="BM782" s="43">
        <f t="shared" si="3161"/>
        <v>0</v>
      </c>
      <c r="BN782" s="43">
        <f t="shared" si="3161"/>
        <v>0</v>
      </c>
      <c r="BO782" s="43">
        <f t="shared" si="3161"/>
        <v>0</v>
      </c>
      <c r="BP782" s="43"/>
      <c r="BQ782" s="43"/>
      <c r="BR782" s="43"/>
      <c r="BS782" s="43"/>
      <c r="BT782" s="43"/>
      <c r="BU782" s="43"/>
      <c r="BV782" s="43"/>
      <c r="BW782" s="43"/>
      <c r="BX782" s="43"/>
    </row>
    <row r="783">
      <c r="A783" s="30"/>
      <c r="B783" s="30"/>
      <c r="C783" s="44">
        <f t="shared" si="56"/>
        <v>779</v>
      </c>
      <c r="D783" s="32">
        <f t="shared" si="14"/>
        <v>2682</v>
      </c>
      <c r="E783" s="32">
        <f t="shared" si="15"/>
        <v>2682</v>
      </c>
      <c r="F783" s="33">
        <f t="shared" si="16"/>
        <v>1104</v>
      </c>
      <c r="G783" s="30">
        <f t="shared" si="17"/>
        <v>743</v>
      </c>
      <c r="H783" s="34">
        <f t="shared" si="18"/>
        <v>361</v>
      </c>
      <c r="I783" s="35">
        <f t="shared" si="19"/>
        <v>0.2910501338</v>
      </c>
      <c r="J783" s="35">
        <f t="shared" si="20"/>
        <v>0.1926716631</v>
      </c>
      <c r="K783" s="36">
        <f t="shared" si="21"/>
        <v>216</v>
      </c>
      <c r="L783" s="37">
        <f t="shared" si="22"/>
        <v>527</v>
      </c>
      <c r="M783" s="38">
        <f t="shared" si="23"/>
        <v>70</v>
      </c>
      <c r="N783" s="39">
        <f t="shared" si="24"/>
        <v>291</v>
      </c>
      <c r="O783" s="35">
        <f t="shared" si="25"/>
        <v>0.2907133244</v>
      </c>
      <c r="P783" s="35">
        <f t="shared" si="26"/>
        <v>0.1939058172</v>
      </c>
      <c r="Q783" s="40">
        <f t="shared" si="27"/>
        <v>0.259057971</v>
      </c>
      <c r="R783" s="35">
        <f t="shared" si="28"/>
        <v>0.1172529313</v>
      </c>
      <c r="S783" s="10">
        <f t="shared" si="57"/>
        <v>0.5747069252</v>
      </c>
      <c r="T783" s="10">
        <f t="shared" si="29"/>
        <v>0.852706248</v>
      </c>
      <c r="U783" s="10">
        <f t="shared" si="30"/>
        <v>0.852706248</v>
      </c>
      <c r="V783" s="30">
        <f t="shared" si="31"/>
        <v>1104</v>
      </c>
      <c r="W783" s="30">
        <f t="shared" si="32"/>
        <v>286</v>
      </c>
      <c r="X783" s="34">
        <f t="shared" si="33"/>
        <v>634</v>
      </c>
      <c r="Y783" s="36">
        <f t="shared" si="34"/>
        <v>564</v>
      </c>
      <c r="Z783" s="37">
        <f t="shared" ref="Z783:AA783" si="3162">L783</f>
        <v>527</v>
      </c>
      <c r="AA783" s="38">
        <f t="shared" si="3162"/>
        <v>70</v>
      </c>
      <c r="AB783" s="39">
        <f t="shared" si="36"/>
        <v>97</v>
      </c>
      <c r="AC783" s="35">
        <f t="shared" si="37"/>
        <v>0.4191616766</v>
      </c>
      <c r="AD783" s="35">
        <f t="shared" si="38"/>
        <v>0.5169569203</v>
      </c>
      <c r="AE783" s="50">
        <f t="shared" ref="AE783:AF783" si="3163">O783</f>
        <v>0.2907133244</v>
      </c>
      <c r="AF783" s="50">
        <f t="shared" si="3163"/>
        <v>0.1939058172</v>
      </c>
      <c r="AG783" s="52">
        <f t="shared" si="40"/>
        <v>0</v>
      </c>
      <c r="AH783" s="42">
        <v>378.0</v>
      </c>
      <c r="AI783" s="42">
        <v>244.0</v>
      </c>
      <c r="AJ783" s="42">
        <v>105.0</v>
      </c>
      <c r="AK783" s="42">
        <v>0.0</v>
      </c>
      <c r="AL783" s="42">
        <v>1.0</v>
      </c>
      <c r="AM783" s="42">
        <v>0.6077170418006431</v>
      </c>
      <c r="AN783" s="42">
        <v>0.32222222222222224</v>
      </c>
      <c r="AO783" s="42">
        <v>0.3723404255319149</v>
      </c>
      <c r="AP783" s="42">
        <v>1.0</v>
      </c>
      <c r="AQ783" s="35" t="str">
        <f t="shared" si="41"/>
        <v/>
      </c>
      <c r="AR783" s="35" t="str">
        <f t="shared" si="42"/>
        <v/>
      </c>
      <c r="AS783" s="30" t="str">
        <f t="shared" si="43"/>
        <v/>
      </c>
      <c r="AT783" s="30" t="str">
        <f t="shared" si="44"/>
        <v/>
      </c>
      <c r="AU783" s="30" t="str">
        <f t="shared" si="45"/>
        <v/>
      </c>
      <c r="AV783" s="41" t="str">
        <f t="shared" si="46"/>
        <v/>
      </c>
      <c r="AW783" s="42" t="str">
        <f t="shared" si="47"/>
        <v/>
      </c>
      <c r="AX783" s="42" t="str">
        <f t="shared" si="48"/>
        <v/>
      </c>
      <c r="AY783" s="36" t="str">
        <f t="shared" si="49"/>
        <v/>
      </c>
      <c r="AZ783" s="37" t="str">
        <f t="shared" si="50"/>
        <v/>
      </c>
      <c r="BA783" s="38" t="str">
        <f t="shared" si="51"/>
        <v/>
      </c>
      <c r="BB783" s="39" t="str">
        <f t="shared" si="52"/>
        <v/>
      </c>
      <c r="BC783" s="43"/>
      <c r="BD783" s="43"/>
      <c r="BE783" s="43">
        <f t="shared" si="53"/>
        <v>0</v>
      </c>
      <c r="BF783" s="43">
        <f t="shared" ref="BF783:BK783" si="3164">POWER($AQ783,BF$3)</f>
        <v>0</v>
      </c>
      <c r="BG783" s="43">
        <f t="shared" si="3164"/>
        <v>0</v>
      </c>
      <c r="BH783" s="43">
        <f t="shared" si="3164"/>
        <v>0</v>
      </c>
      <c r="BI783" s="43">
        <f t="shared" si="3164"/>
        <v>0</v>
      </c>
      <c r="BJ783" s="43">
        <f t="shared" si="3164"/>
        <v>0</v>
      </c>
      <c r="BK783" s="43">
        <f t="shared" si="3164"/>
        <v>0</v>
      </c>
      <c r="BL783" s="43">
        <f t="shared" ref="BL783:BO783" si="3165">$AR783*BE783</f>
        <v>0</v>
      </c>
      <c r="BM783" s="43">
        <f t="shared" si="3165"/>
        <v>0</v>
      </c>
      <c r="BN783" s="43">
        <f t="shared" si="3165"/>
        <v>0</v>
      </c>
      <c r="BO783" s="43">
        <f t="shared" si="3165"/>
        <v>0</v>
      </c>
      <c r="BP783" s="43"/>
      <c r="BQ783" s="43"/>
      <c r="BR783" s="43"/>
      <c r="BS783" s="43"/>
      <c r="BT783" s="43"/>
      <c r="BU783" s="43"/>
      <c r="BV783" s="43"/>
      <c r="BW783" s="43"/>
      <c r="BX783" s="43"/>
    </row>
    <row r="784">
      <c r="A784" s="30"/>
      <c r="B784" s="30"/>
      <c r="C784" s="44">
        <f t="shared" si="56"/>
        <v>780</v>
      </c>
      <c r="D784" s="32">
        <f t="shared" si="14"/>
        <v>1856</v>
      </c>
      <c r="E784" s="32">
        <f t="shared" si="15"/>
        <v>1856</v>
      </c>
      <c r="F784" s="33">
        <f t="shared" si="16"/>
        <v>914</v>
      </c>
      <c r="G784" s="30">
        <f t="shared" si="17"/>
        <v>642</v>
      </c>
      <c r="H784" s="34">
        <f t="shared" si="18"/>
        <v>272</v>
      </c>
      <c r="I784" s="35">
        <f t="shared" si="19"/>
        <v>0.3654502968</v>
      </c>
      <c r="J784" s="35">
        <f t="shared" si="20"/>
        <v>0.3771602355</v>
      </c>
      <c r="K784" s="36">
        <f t="shared" si="21"/>
        <v>235</v>
      </c>
      <c r="L784" s="37">
        <f t="shared" si="22"/>
        <v>407</v>
      </c>
      <c r="M784" s="38">
        <f t="shared" si="23"/>
        <v>103</v>
      </c>
      <c r="N784" s="39">
        <f t="shared" si="24"/>
        <v>169</v>
      </c>
      <c r="O784" s="35">
        <f t="shared" si="25"/>
        <v>0.3660436137</v>
      </c>
      <c r="P784" s="35">
        <f t="shared" si="26"/>
        <v>0.3786764706</v>
      </c>
      <c r="Q784" s="40">
        <f t="shared" si="27"/>
        <v>0.3698030635</v>
      </c>
      <c r="R784" s="35">
        <f t="shared" si="28"/>
        <v>0.2019607843</v>
      </c>
      <c r="S784" s="10">
        <f t="shared" si="57"/>
        <v>0.5190678912</v>
      </c>
      <c r="T784" s="10">
        <f t="shared" si="29"/>
        <v>0.7087258905</v>
      </c>
      <c r="U784" s="10">
        <f t="shared" si="30"/>
        <v>0.7087258905</v>
      </c>
      <c r="V784" s="30">
        <f t="shared" si="31"/>
        <v>914</v>
      </c>
      <c r="W784" s="30">
        <f t="shared" si="32"/>
        <v>338</v>
      </c>
      <c r="X784" s="34">
        <f t="shared" si="33"/>
        <v>474</v>
      </c>
      <c r="Y784" s="36">
        <f t="shared" si="34"/>
        <v>371</v>
      </c>
      <c r="Z784" s="37">
        <f t="shared" ref="Z784:AA784" si="3166">L784</f>
        <v>407</v>
      </c>
      <c r="AA784" s="38">
        <f t="shared" si="3166"/>
        <v>103</v>
      </c>
      <c r="AB784" s="39">
        <f t="shared" si="36"/>
        <v>152</v>
      </c>
      <c r="AC784" s="35">
        <f t="shared" si="37"/>
        <v>0.4039215686</v>
      </c>
      <c r="AD784" s="35">
        <f t="shared" si="38"/>
        <v>0.4768637532</v>
      </c>
      <c r="AE784" s="50">
        <f t="shared" ref="AE784:AF784" si="3167">O784</f>
        <v>0.3660436137</v>
      </c>
      <c r="AF784" s="50">
        <f t="shared" si="3167"/>
        <v>0.3786764706</v>
      </c>
      <c r="AG784" s="52">
        <f t="shared" si="40"/>
        <v>0</v>
      </c>
      <c r="AH784" s="42">
        <v>496.0</v>
      </c>
      <c r="AI784" s="42">
        <v>350.0</v>
      </c>
      <c r="AJ784" s="42">
        <v>100.0</v>
      </c>
      <c r="AK784" s="42">
        <v>0.0</v>
      </c>
      <c r="AL784" s="42">
        <v>1.0</v>
      </c>
      <c r="AM784" s="42">
        <v>0.5862884160756501</v>
      </c>
      <c r="AN784" s="42">
        <v>0.39862542955326463</v>
      </c>
      <c r="AO784" s="42">
        <v>0.49261083743842365</v>
      </c>
      <c r="AP784" s="42">
        <v>1.0</v>
      </c>
      <c r="AQ784" s="35" t="str">
        <f t="shared" si="41"/>
        <v/>
      </c>
      <c r="AR784" s="35" t="str">
        <f t="shared" si="42"/>
        <v/>
      </c>
      <c r="AS784" s="30" t="str">
        <f t="shared" si="43"/>
        <v/>
      </c>
      <c r="AT784" s="30" t="str">
        <f t="shared" si="44"/>
        <v/>
      </c>
      <c r="AU784" s="30" t="str">
        <f t="shared" si="45"/>
        <v/>
      </c>
      <c r="AV784" s="41" t="str">
        <f t="shared" si="46"/>
        <v/>
      </c>
      <c r="AW784" s="42" t="str">
        <f t="shared" si="47"/>
        <v/>
      </c>
      <c r="AX784" s="42" t="str">
        <f t="shared" si="48"/>
        <v/>
      </c>
      <c r="AY784" s="36" t="str">
        <f t="shared" si="49"/>
        <v/>
      </c>
      <c r="AZ784" s="37" t="str">
        <f t="shared" si="50"/>
        <v/>
      </c>
      <c r="BA784" s="38" t="str">
        <f t="shared" si="51"/>
        <v/>
      </c>
      <c r="BB784" s="39" t="str">
        <f t="shared" si="52"/>
        <v/>
      </c>
      <c r="BC784" s="43"/>
      <c r="BD784" s="43"/>
      <c r="BE784" s="43">
        <f t="shared" si="53"/>
        <v>0</v>
      </c>
      <c r="BF784" s="43">
        <f t="shared" ref="BF784:BK784" si="3168">POWER($AQ784,BF$3)</f>
        <v>0</v>
      </c>
      <c r="BG784" s="43">
        <f t="shared" si="3168"/>
        <v>0</v>
      </c>
      <c r="BH784" s="43">
        <f t="shared" si="3168"/>
        <v>0</v>
      </c>
      <c r="BI784" s="43">
        <f t="shared" si="3168"/>
        <v>0</v>
      </c>
      <c r="BJ784" s="43">
        <f t="shared" si="3168"/>
        <v>0</v>
      </c>
      <c r="BK784" s="43">
        <f t="shared" si="3168"/>
        <v>0</v>
      </c>
      <c r="BL784" s="43">
        <f t="shared" ref="BL784:BO784" si="3169">$AR784*BE784</f>
        <v>0</v>
      </c>
      <c r="BM784" s="43">
        <f t="shared" si="3169"/>
        <v>0</v>
      </c>
      <c r="BN784" s="43">
        <f t="shared" si="3169"/>
        <v>0</v>
      </c>
      <c r="BO784" s="43">
        <f t="shared" si="3169"/>
        <v>0</v>
      </c>
      <c r="BP784" s="43"/>
      <c r="BQ784" s="43"/>
      <c r="BR784" s="43"/>
      <c r="BS784" s="43"/>
      <c r="BT784" s="43"/>
      <c r="BU784" s="43"/>
      <c r="BV784" s="43"/>
      <c r="BW784" s="43"/>
      <c r="BX784" s="43"/>
    </row>
    <row r="785">
      <c r="A785" s="30"/>
      <c r="B785" s="30"/>
      <c r="C785" s="44">
        <f t="shared" si="56"/>
        <v>781</v>
      </c>
      <c r="D785" s="32">
        <f t="shared" si="14"/>
        <v>1879</v>
      </c>
      <c r="E785" s="32">
        <f t="shared" si="15"/>
        <v>1879</v>
      </c>
      <c r="F785" s="33">
        <f t="shared" si="16"/>
        <v>810</v>
      </c>
      <c r="G785" s="30">
        <f t="shared" si="17"/>
        <v>612</v>
      </c>
      <c r="H785" s="34">
        <f t="shared" si="18"/>
        <v>198</v>
      </c>
      <c r="I785" s="35">
        <f t="shared" si="19"/>
        <v>0.5431523489</v>
      </c>
      <c r="J785" s="35">
        <f t="shared" si="20"/>
        <v>0.5626320684</v>
      </c>
      <c r="K785" s="36">
        <f t="shared" si="21"/>
        <v>332</v>
      </c>
      <c r="L785" s="37">
        <f t="shared" si="22"/>
        <v>280</v>
      </c>
      <c r="M785" s="38">
        <f t="shared" si="23"/>
        <v>111</v>
      </c>
      <c r="N785" s="39">
        <f t="shared" si="24"/>
        <v>87</v>
      </c>
      <c r="O785" s="35">
        <f t="shared" si="25"/>
        <v>0.5424836601</v>
      </c>
      <c r="P785" s="35">
        <f t="shared" si="26"/>
        <v>0.5606060606</v>
      </c>
      <c r="Q785" s="40">
        <f t="shared" si="27"/>
        <v>0.5469135802</v>
      </c>
      <c r="R785" s="35">
        <f t="shared" si="28"/>
        <v>0.283887468</v>
      </c>
      <c r="S785" s="10">
        <f t="shared" si="57"/>
        <v>0.3668721209</v>
      </c>
      <c r="T785" s="10">
        <f t="shared" si="29"/>
        <v>0.4081883328</v>
      </c>
      <c r="U785" s="10">
        <f t="shared" si="30"/>
        <v>0.4081883328</v>
      </c>
      <c r="V785" s="30">
        <f t="shared" si="31"/>
        <v>810</v>
      </c>
      <c r="W785" s="30">
        <f t="shared" si="32"/>
        <v>443</v>
      </c>
      <c r="X785" s="34">
        <f t="shared" si="33"/>
        <v>443</v>
      </c>
      <c r="Y785" s="36">
        <f t="shared" si="34"/>
        <v>332</v>
      </c>
      <c r="Z785" s="37">
        <f t="shared" ref="Z785:AA785" si="3170">L785</f>
        <v>280</v>
      </c>
      <c r="AA785" s="38">
        <f t="shared" si="3170"/>
        <v>111</v>
      </c>
      <c r="AB785" s="39">
        <f t="shared" si="36"/>
        <v>481</v>
      </c>
      <c r="AC785" s="35">
        <f t="shared" si="37"/>
        <v>0.1875</v>
      </c>
      <c r="AD785" s="35">
        <f t="shared" si="38"/>
        <v>0.5424836601</v>
      </c>
      <c r="AE785" s="50">
        <f t="shared" ref="AE785:AF785" si="3171">O785</f>
        <v>0.5424836601</v>
      </c>
      <c r="AF785" s="50">
        <f t="shared" si="3171"/>
        <v>0.5606060606</v>
      </c>
      <c r="AG785" s="52">
        <f t="shared" si="40"/>
        <v>0</v>
      </c>
      <c r="AH785" s="42">
        <v>705.0</v>
      </c>
      <c r="AI785" s="42">
        <v>584.0</v>
      </c>
      <c r="AJ785" s="42">
        <v>122.0</v>
      </c>
      <c r="AK785" s="42">
        <v>0.0</v>
      </c>
      <c r="AL785" s="42">
        <v>1.0</v>
      </c>
      <c r="AM785" s="42">
        <v>0.5469356089992242</v>
      </c>
      <c r="AN785" s="42">
        <v>0.3348519362186788</v>
      </c>
      <c r="AO785" s="42">
        <v>0.39228295819935693</v>
      </c>
      <c r="AP785" s="42">
        <v>1.0</v>
      </c>
      <c r="AQ785" s="35" t="str">
        <f t="shared" si="41"/>
        <v/>
      </c>
      <c r="AR785" s="35" t="str">
        <f t="shared" si="42"/>
        <v/>
      </c>
      <c r="AS785" s="30" t="str">
        <f t="shared" si="43"/>
        <v/>
      </c>
      <c r="AT785" s="30" t="str">
        <f t="shared" si="44"/>
        <v/>
      </c>
      <c r="AU785" s="30" t="str">
        <f t="shared" si="45"/>
        <v/>
      </c>
      <c r="AV785" s="41" t="str">
        <f t="shared" si="46"/>
        <v/>
      </c>
      <c r="AW785" s="42" t="str">
        <f t="shared" si="47"/>
        <v/>
      </c>
      <c r="AX785" s="42" t="str">
        <f t="shared" si="48"/>
        <v/>
      </c>
      <c r="AY785" s="36" t="str">
        <f t="shared" si="49"/>
        <v/>
      </c>
      <c r="AZ785" s="37" t="str">
        <f t="shared" si="50"/>
        <v/>
      </c>
      <c r="BA785" s="38" t="str">
        <f t="shared" si="51"/>
        <v/>
      </c>
      <c r="BB785" s="39" t="str">
        <f t="shared" si="52"/>
        <v/>
      </c>
      <c r="BC785" s="43"/>
      <c r="BD785" s="43"/>
      <c r="BE785" s="43">
        <f t="shared" si="53"/>
        <v>0</v>
      </c>
      <c r="BF785" s="43">
        <f t="shared" ref="BF785:BK785" si="3172">POWER($AQ785,BF$3)</f>
        <v>0</v>
      </c>
      <c r="BG785" s="43">
        <f t="shared" si="3172"/>
        <v>0</v>
      </c>
      <c r="BH785" s="43">
        <f t="shared" si="3172"/>
        <v>0</v>
      </c>
      <c r="BI785" s="43">
        <f t="shared" si="3172"/>
        <v>0</v>
      </c>
      <c r="BJ785" s="43">
        <f t="shared" si="3172"/>
        <v>0</v>
      </c>
      <c r="BK785" s="43">
        <f t="shared" si="3172"/>
        <v>0</v>
      </c>
      <c r="BL785" s="43">
        <f t="shared" ref="BL785:BO785" si="3173">$AR785*BE785</f>
        <v>0</v>
      </c>
      <c r="BM785" s="43">
        <f t="shared" si="3173"/>
        <v>0</v>
      </c>
      <c r="BN785" s="43">
        <f t="shared" si="3173"/>
        <v>0</v>
      </c>
      <c r="BO785" s="43">
        <f t="shared" si="3173"/>
        <v>0</v>
      </c>
      <c r="BP785" s="43"/>
      <c r="BQ785" s="43"/>
      <c r="BR785" s="43"/>
      <c r="BS785" s="43"/>
      <c r="BT785" s="43"/>
      <c r="BU785" s="43"/>
      <c r="BV785" s="43"/>
      <c r="BW785" s="43"/>
      <c r="BX785" s="43"/>
    </row>
    <row r="786">
      <c r="A786" s="30"/>
      <c r="B786" s="30"/>
      <c r="C786" s="44">
        <f t="shared" si="56"/>
        <v>782</v>
      </c>
      <c r="D786" s="32">
        <f t="shared" si="14"/>
        <v>1224</v>
      </c>
      <c r="E786" s="32">
        <f t="shared" si="15"/>
        <v>1224</v>
      </c>
      <c r="F786" s="33">
        <f t="shared" si="16"/>
        <v>739</v>
      </c>
      <c r="G786" s="30">
        <f t="shared" si="17"/>
        <v>406</v>
      </c>
      <c r="H786" s="34">
        <f t="shared" si="18"/>
        <v>333</v>
      </c>
      <c r="I786" s="35">
        <f t="shared" si="19"/>
        <v>0.3453321293</v>
      </c>
      <c r="J786" s="35">
        <f t="shared" si="20"/>
        <v>0.2644756973</v>
      </c>
      <c r="K786" s="36">
        <f t="shared" si="21"/>
        <v>140</v>
      </c>
      <c r="L786" s="37">
        <f t="shared" si="22"/>
        <v>266</v>
      </c>
      <c r="M786" s="38">
        <f t="shared" si="23"/>
        <v>88</v>
      </c>
      <c r="N786" s="39">
        <f t="shared" si="24"/>
        <v>245</v>
      </c>
      <c r="O786" s="35">
        <f t="shared" si="25"/>
        <v>0.3448275862</v>
      </c>
      <c r="P786" s="35">
        <f t="shared" si="26"/>
        <v>0.2642642643</v>
      </c>
      <c r="Q786" s="40">
        <f t="shared" si="27"/>
        <v>0.3085250338</v>
      </c>
      <c r="R786" s="35">
        <f t="shared" si="28"/>
        <v>0.2485875706</v>
      </c>
      <c r="S786" s="10">
        <f t="shared" si="57"/>
        <v>0.8507314278</v>
      </c>
      <c r="T786" s="10">
        <f t="shared" si="29"/>
        <v>1.223390411</v>
      </c>
      <c r="U786" s="10">
        <f t="shared" si="30"/>
        <v>1</v>
      </c>
      <c r="V786" s="30">
        <f t="shared" si="31"/>
        <v>739</v>
      </c>
      <c r="W786" s="30">
        <f t="shared" si="32"/>
        <v>228</v>
      </c>
      <c r="X786" s="34">
        <f t="shared" si="33"/>
        <v>629</v>
      </c>
      <c r="Y786" s="36">
        <f t="shared" si="34"/>
        <v>541</v>
      </c>
      <c r="Z786" s="37">
        <f t="shared" ref="Z786:AA786" si="3174">L786</f>
        <v>266</v>
      </c>
      <c r="AA786" s="38">
        <f t="shared" si="3174"/>
        <v>88</v>
      </c>
      <c r="AB786" s="39">
        <f t="shared" si="36"/>
        <v>0</v>
      </c>
      <c r="AC786" s="35">
        <f t="shared" si="37"/>
        <v>1</v>
      </c>
      <c r="AD786" s="35">
        <f t="shared" si="38"/>
        <v>0.6703841388</v>
      </c>
      <c r="AE786" s="50">
        <f t="shared" ref="AE786:AF786" si="3175">O786</f>
        <v>0.3448275862</v>
      </c>
      <c r="AF786" s="50">
        <f t="shared" si="3175"/>
        <v>0.2642642643</v>
      </c>
      <c r="AG786" s="52">
        <f t="shared" si="40"/>
        <v>1</v>
      </c>
      <c r="AH786" s="42">
        <v>324.0</v>
      </c>
      <c r="AI786" s="42">
        <v>266.0</v>
      </c>
      <c r="AJ786" s="42">
        <v>39.0</v>
      </c>
      <c r="AK786" s="42">
        <v>0.0</v>
      </c>
      <c r="AL786" s="42">
        <v>1.0</v>
      </c>
      <c r="AM786" s="42">
        <v>0.5491525423728814</v>
      </c>
      <c r="AN786" s="42">
        <v>0.2887700534759358</v>
      </c>
      <c r="AO786" s="42">
        <v>0.2826086956521739</v>
      </c>
      <c r="AP786" s="42">
        <v>1.0</v>
      </c>
      <c r="AQ786" s="35" t="str">
        <f t="shared" si="41"/>
        <v/>
      </c>
      <c r="AR786" s="35" t="str">
        <f t="shared" si="42"/>
        <v/>
      </c>
      <c r="AS786" s="30" t="str">
        <f t="shared" si="43"/>
        <v/>
      </c>
      <c r="AT786" s="30" t="str">
        <f t="shared" si="44"/>
        <v/>
      </c>
      <c r="AU786" s="30" t="str">
        <f t="shared" si="45"/>
        <v/>
      </c>
      <c r="AV786" s="41" t="str">
        <f t="shared" si="46"/>
        <v/>
      </c>
      <c r="AW786" s="42" t="str">
        <f t="shared" si="47"/>
        <v/>
      </c>
      <c r="AX786" s="42" t="str">
        <f t="shared" si="48"/>
        <v/>
      </c>
      <c r="AY786" s="36" t="str">
        <f t="shared" si="49"/>
        <v/>
      </c>
      <c r="AZ786" s="37" t="str">
        <f t="shared" si="50"/>
        <v/>
      </c>
      <c r="BA786" s="38" t="str">
        <f t="shared" si="51"/>
        <v/>
      </c>
      <c r="BB786" s="39" t="str">
        <f t="shared" si="52"/>
        <v/>
      </c>
      <c r="BC786" s="43"/>
      <c r="BD786" s="43"/>
      <c r="BE786" s="43">
        <f t="shared" si="53"/>
        <v>0</v>
      </c>
      <c r="BF786" s="43">
        <f t="shared" ref="BF786:BK786" si="3176">POWER($AQ786,BF$3)</f>
        <v>0</v>
      </c>
      <c r="BG786" s="43">
        <f t="shared" si="3176"/>
        <v>0</v>
      </c>
      <c r="BH786" s="43">
        <f t="shared" si="3176"/>
        <v>0</v>
      </c>
      <c r="BI786" s="43">
        <f t="shared" si="3176"/>
        <v>0</v>
      </c>
      <c r="BJ786" s="43">
        <f t="shared" si="3176"/>
        <v>0</v>
      </c>
      <c r="BK786" s="43">
        <f t="shared" si="3176"/>
        <v>0</v>
      </c>
      <c r="BL786" s="43">
        <f t="shared" ref="BL786:BO786" si="3177">$AR786*BE786</f>
        <v>0</v>
      </c>
      <c r="BM786" s="43">
        <f t="shared" si="3177"/>
        <v>0</v>
      </c>
      <c r="BN786" s="43">
        <f t="shared" si="3177"/>
        <v>0</v>
      </c>
      <c r="BO786" s="43">
        <f t="shared" si="3177"/>
        <v>0</v>
      </c>
      <c r="BP786" s="43"/>
      <c r="BQ786" s="43"/>
      <c r="BR786" s="43"/>
      <c r="BS786" s="43"/>
      <c r="BT786" s="43"/>
      <c r="BU786" s="43"/>
      <c r="BV786" s="43"/>
      <c r="BW786" s="43"/>
      <c r="BX786" s="43"/>
    </row>
    <row r="787">
      <c r="A787" s="30"/>
      <c r="B787" s="30"/>
      <c r="C787" s="44">
        <f t="shared" si="56"/>
        <v>783</v>
      </c>
      <c r="D787" s="32">
        <f t="shared" si="14"/>
        <v>2334</v>
      </c>
      <c r="E787" s="32">
        <f t="shared" si="15"/>
        <v>2334</v>
      </c>
      <c r="F787" s="33">
        <f t="shared" si="16"/>
        <v>898</v>
      </c>
      <c r="G787" s="30">
        <f t="shared" si="17"/>
        <v>748</v>
      </c>
      <c r="H787" s="34">
        <f t="shared" si="18"/>
        <v>150</v>
      </c>
      <c r="I787" s="35">
        <f t="shared" si="19"/>
        <v>0.3488872132</v>
      </c>
      <c r="J787" s="35">
        <f t="shared" si="20"/>
        <v>0.3162948892</v>
      </c>
      <c r="K787" s="36">
        <f t="shared" si="21"/>
        <v>261</v>
      </c>
      <c r="L787" s="37">
        <f t="shared" si="22"/>
        <v>487</v>
      </c>
      <c r="M787" s="38">
        <f t="shared" si="23"/>
        <v>47</v>
      </c>
      <c r="N787" s="39">
        <f t="shared" si="24"/>
        <v>103</v>
      </c>
      <c r="O787" s="35">
        <f t="shared" si="25"/>
        <v>0.3489304813</v>
      </c>
      <c r="P787" s="35">
        <f t="shared" si="26"/>
        <v>0.3133333333</v>
      </c>
      <c r="Q787" s="40">
        <f t="shared" si="27"/>
        <v>0.3429844098</v>
      </c>
      <c r="R787" s="35">
        <f t="shared" si="28"/>
        <v>0.08801498127</v>
      </c>
      <c r="S787" s="10">
        <f t="shared" si="57"/>
        <v>0.4928854665</v>
      </c>
      <c r="T787" s="10">
        <f t="shared" si="29"/>
        <v>0.7367865142</v>
      </c>
      <c r="U787" s="10">
        <f t="shared" si="30"/>
        <v>0.7367865142</v>
      </c>
      <c r="V787" s="30">
        <f t="shared" si="31"/>
        <v>898</v>
      </c>
      <c r="W787" s="30">
        <f t="shared" si="32"/>
        <v>308</v>
      </c>
      <c r="X787" s="34">
        <f t="shared" si="33"/>
        <v>443</v>
      </c>
      <c r="Y787" s="36">
        <f t="shared" si="34"/>
        <v>396</v>
      </c>
      <c r="Z787" s="37">
        <f t="shared" ref="Z787:AA787" si="3178">L787</f>
        <v>487</v>
      </c>
      <c r="AA787" s="38">
        <f t="shared" si="3178"/>
        <v>47</v>
      </c>
      <c r="AB787" s="39">
        <f t="shared" si="36"/>
        <v>141</v>
      </c>
      <c r="AC787" s="35">
        <f t="shared" si="37"/>
        <v>0.25</v>
      </c>
      <c r="AD787" s="35">
        <f t="shared" si="38"/>
        <v>0.4484711212</v>
      </c>
      <c r="AE787" s="50">
        <f t="shared" ref="AE787:AF787" si="3179">O787</f>
        <v>0.3489304813</v>
      </c>
      <c r="AF787" s="50">
        <f t="shared" si="3179"/>
        <v>0.3133333333</v>
      </c>
      <c r="AG787" s="52">
        <f t="shared" si="40"/>
        <v>0</v>
      </c>
      <c r="AH787" s="42">
        <v>420.0</v>
      </c>
      <c r="AI787" s="42">
        <v>240.0</v>
      </c>
      <c r="AJ787" s="42">
        <v>106.0</v>
      </c>
      <c r="AK787" s="42">
        <v>0.0</v>
      </c>
      <c r="AL787" s="42">
        <v>1.0</v>
      </c>
      <c r="AM787" s="42">
        <v>0.6363636363636364</v>
      </c>
      <c r="AN787" s="42">
        <v>0.513184584178499</v>
      </c>
      <c r="AO787" s="42">
        <v>0.5</v>
      </c>
      <c r="AP787" s="42">
        <v>1.0</v>
      </c>
      <c r="AQ787" s="35" t="str">
        <f t="shared" si="41"/>
        <v/>
      </c>
      <c r="AR787" s="35" t="str">
        <f t="shared" si="42"/>
        <v/>
      </c>
      <c r="AS787" s="30" t="str">
        <f t="shared" si="43"/>
        <v/>
      </c>
      <c r="AT787" s="30" t="str">
        <f t="shared" si="44"/>
        <v/>
      </c>
      <c r="AU787" s="30" t="str">
        <f t="shared" si="45"/>
        <v/>
      </c>
      <c r="AV787" s="41" t="str">
        <f t="shared" si="46"/>
        <v/>
      </c>
      <c r="AW787" s="42" t="str">
        <f t="shared" si="47"/>
        <v/>
      </c>
      <c r="AX787" s="42" t="str">
        <f t="shared" si="48"/>
        <v/>
      </c>
      <c r="AY787" s="36" t="str">
        <f t="shared" si="49"/>
        <v/>
      </c>
      <c r="AZ787" s="37" t="str">
        <f t="shared" si="50"/>
        <v/>
      </c>
      <c r="BA787" s="38" t="str">
        <f t="shared" si="51"/>
        <v/>
      </c>
      <c r="BB787" s="39" t="str">
        <f t="shared" si="52"/>
        <v/>
      </c>
      <c r="BC787" s="43"/>
      <c r="BD787" s="43"/>
      <c r="BE787" s="43">
        <f t="shared" si="53"/>
        <v>0</v>
      </c>
      <c r="BF787" s="43">
        <f t="shared" ref="BF787:BK787" si="3180">POWER($AQ787,BF$3)</f>
        <v>0</v>
      </c>
      <c r="BG787" s="43">
        <f t="shared" si="3180"/>
        <v>0</v>
      </c>
      <c r="BH787" s="43">
        <f t="shared" si="3180"/>
        <v>0</v>
      </c>
      <c r="BI787" s="43">
        <f t="shared" si="3180"/>
        <v>0</v>
      </c>
      <c r="BJ787" s="43">
        <f t="shared" si="3180"/>
        <v>0</v>
      </c>
      <c r="BK787" s="43">
        <f t="shared" si="3180"/>
        <v>0</v>
      </c>
      <c r="BL787" s="43">
        <f t="shared" ref="BL787:BO787" si="3181">$AR787*BE787</f>
        <v>0</v>
      </c>
      <c r="BM787" s="43">
        <f t="shared" si="3181"/>
        <v>0</v>
      </c>
      <c r="BN787" s="43">
        <f t="shared" si="3181"/>
        <v>0</v>
      </c>
      <c r="BO787" s="43">
        <f t="shared" si="3181"/>
        <v>0</v>
      </c>
      <c r="BP787" s="43"/>
      <c r="BQ787" s="43"/>
      <c r="BR787" s="43"/>
      <c r="BS787" s="43"/>
      <c r="BT787" s="43"/>
      <c r="BU787" s="43"/>
      <c r="BV787" s="43"/>
      <c r="BW787" s="43"/>
      <c r="BX787" s="43"/>
    </row>
    <row r="788">
      <c r="A788" s="30"/>
      <c r="B788" s="30"/>
      <c r="C788" s="44">
        <f t="shared" si="56"/>
        <v>784</v>
      </c>
      <c r="D788" s="32">
        <f t="shared" si="14"/>
        <v>2271</v>
      </c>
      <c r="E788" s="32">
        <f t="shared" si="15"/>
        <v>2271</v>
      </c>
      <c r="F788" s="33">
        <f t="shared" si="16"/>
        <v>1463</v>
      </c>
      <c r="G788" s="30">
        <f t="shared" si="17"/>
        <v>901</v>
      </c>
      <c r="H788" s="34">
        <f t="shared" si="18"/>
        <v>562</v>
      </c>
      <c r="I788" s="35">
        <f t="shared" si="19"/>
        <v>0.3085539344</v>
      </c>
      <c r="J788" s="35">
        <f t="shared" si="20"/>
        <v>0.3022597801</v>
      </c>
      <c r="K788" s="36">
        <f t="shared" si="21"/>
        <v>278</v>
      </c>
      <c r="L788" s="37">
        <f t="shared" si="22"/>
        <v>623</v>
      </c>
      <c r="M788" s="38">
        <f t="shared" si="23"/>
        <v>170</v>
      </c>
      <c r="N788" s="39">
        <f t="shared" si="24"/>
        <v>392</v>
      </c>
      <c r="O788" s="35">
        <f t="shared" si="25"/>
        <v>0.3085460599</v>
      </c>
      <c r="P788" s="35">
        <f t="shared" si="26"/>
        <v>0.3024911032</v>
      </c>
      <c r="Q788" s="40">
        <f t="shared" si="27"/>
        <v>0.3062200957</v>
      </c>
      <c r="R788" s="35">
        <f t="shared" si="28"/>
        <v>0.2143757881</v>
      </c>
      <c r="S788" s="10">
        <f t="shared" si="57"/>
        <v>0.5743381377</v>
      </c>
      <c r="T788" s="10">
        <f t="shared" si="29"/>
        <v>0.7915989151</v>
      </c>
      <c r="U788" s="10">
        <f t="shared" si="30"/>
        <v>0.7915989151</v>
      </c>
      <c r="V788" s="30">
        <f t="shared" si="31"/>
        <v>1463</v>
      </c>
      <c r="W788" s="30">
        <f t="shared" si="32"/>
        <v>448</v>
      </c>
      <c r="X788" s="34">
        <f t="shared" si="33"/>
        <v>840</v>
      </c>
      <c r="Y788" s="36">
        <f t="shared" si="34"/>
        <v>670</v>
      </c>
      <c r="Z788" s="37">
        <f t="shared" ref="Z788:AA788" si="3182">L788</f>
        <v>623</v>
      </c>
      <c r="AA788" s="38">
        <f t="shared" si="3182"/>
        <v>170</v>
      </c>
      <c r="AB788" s="39">
        <f t="shared" si="36"/>
        <v>176</v>
      </c>
      <c r="AC788" s="35">
        <f t="shared" si="37"/>
        <v>0.4913294798</v>
      </c>
      <c r="AD788" s="35">
        <f t="shared" si="38"/>
        <v>0.5181747873</v>
      </c>
      <c r="AE788" s="50">
        <f t="shared" ref="AE788:AF788" si="3183">O788</f>
        <v>0.3085460599</v>
      </c>
      <c r="AF788" s="50">
        <f t="shared" si="3183"/>
        <v>0.3024911032</v>
      </c>
      <c r="AG788" s="52">
        <f t="shared" si="40"/>
        <v>0</v>
      </c>
      <c r="AH788" s="42">
        <v>263.0</v>
      </c>
      <c r="AI788" s="42">
        <v>131.0</v>
      </c>
      <c r="AJ788" s="42">
        <v>32.0</v>
      </c>
      <c r="AK788" s="42">
        <v>0.0</v>
      </c>
      <c r="AL788" s="42">
        <v>1.0</v>
      </c>
      <c r="AM788" s="42">
        <v>0.6675126903553299</v>
      </c>
      <c r="AN788" s="42">
        <v>0.4353448275862069</v>
      </c>
      <c r="AO788" s="42">
        <v>0.41025641025641024</v>
      </c>
      <c r="AP788" s="42">
        <v>1.0</v>
      </c>
      <c r="AQ788" s="35" t="str">
        <f t="shared" si="41"/>
        <v/>
      </c>
      <c r="AR788" s="35" t="str">
        <f t="shared" si="42"/>
        <v/>
      </c>
      <c r="AS788" s="30" t="str">
        <f t="shared" si="43"/>
        <v/>
      </c>
      <c r="AT788" s="30" t="str">
        <f t="shared" si="44"/>
        <v/>
      </c>
      <c r="AU788" s="30" t="str">
        <f t="shared" si="45"/>
        <v/>
      </c>
      <c r="AV788" s="41" t="str">
        <f t="shared" si="46"/>
        <v/>
      </c>
      <c r="AW788" s="42" t="str">
        <f t="shared" si="47"/>
        <v/>
      </c>
      <c r="AX788" s="42" t="str">
        <f t="shared" si="48"/>
        <v/>
      </c>
      <c r="AY788" s="36" t="str">
        <f t="shared" si="49"/>
        <v/>
      </c>
      <c r="AZ788" s="37" t="str">
        <f t="shared" si="50"/>
        <v/>
      </c>
      <c r="BA788" s="38" t="str">
        <f t="shared" si="51"/>
        <v/>
      </c>
      <c r="BB788" s="39" t="str">
        <f t="shared" si="52"/>
        <v/>
      </c>
      <c r="BC788" s="43"/>
      <c r="BD788" s="43"/>
      <c r="BE788" s="43">
        <f t="shared" si="53"/>
        <v>0</v>
      </c>
      <c r="BF788" s="43">
        <f t="shared" ref="BF788:BK788" si="3184">POWER($AQ788,BF$3)</f>
        <v>0</v>
      </c>
      <c r="BG788" s="43">
        <f t="shared" si="3184"/>
        <v>0</v>
      </c>
      <c r="BH788" s="43">
        <f t="shared" si="3184"/>
        <v>0</v>
      </c>
      <c r="BI788" s="43">
        <f t="shared" si="3184"/>
        <v>0</v>
      </c>
      <c r="BJ788" s="43">
        <f t="shared" si="3184"/>
        <v>0</v>
      </c>
      <c r="BK788" s="43">
        <f t="shared" si="3184"/>
        <v>0</v>
      </c>
      <c r="BL788" s="43">
        <f t="shared" ref="BL788:BO788" si="3185">$AR788*BE788</f>
        <v>0</v>
      </c>
      <c r="BM788" s="43">
        <f t="shared" si="3185"/>
        <v>0</v>
      </c>
      <c r="BN788" s="43">
        <f t="shared" si="3185"/>
        <v>0</v>
      </c>
      <c r="BO788" s="43">
        <f t="shared" si="3185"/>
        <v>0</v>
      </c>
      <c r="BP788" s="43"/>
      <c r="BQ788" s="43"/>
      <c r="BR788" s="43"/>
      <c r="BS788" s="43"/>
      <c r="BT788" s="43"/>
      <c r="BU788" s="43"/>
      <c r="BV788" s="43"/>
      <c r="BW788" s="43"/>
      <c r="BX788" s="43"/>
    </row>
    <row r="789">
      <c r="A789" s="30"/>
      <c r="B789" s="30"/>
      <c r="C789" s="44">
        <f t="shared" si="56"/>
        <v>785</v>
      </c>
      <c r="D789" s="32">
        <f t="shared" si="14"/>
        <v>2291</v>
      </c>
      <c r="E789" s="32">
        <f t="shared" si="15"/>
        <v>2291</v>
      </c>
      <c r="F789" s="33">
        <f t="shared" si="16"/>
        <v>948</v>
      </c>
      <c r="G789" s="30">
        <f t="shared" si="17"/>
        <v>615</v>
      </c>
      <c r="H789" s="34">
        <f t="shared" si="18"/>
        <v>333</v>
      </c>
      <c r="I789" s="35">
        <f t="shared" si="19"/>
        <v>0.4316587378</v>
      </c>
      <c r="J789" s="35">
        <f t="shared" si="20"/>
        <v>0.4081299043</v>
      </c>
      <c r="K789" s="36">
        <f t="shared" si="21"/>
        <v>265</v>
      </c>
      <c r="L789" s="37">
        <f t="shared" si="22"/>
        <v>350</v>
      </c>
      <c r="M789" s="38">
        <f t="shared" si="23"/>
        <v>136</v>
      </c>
      <c r="N789" s="39">
        <f t="shared" si="24"/>
        <v>197</v>
      </c>
      <c r="O789" s="35">
        <f t="shared" si="25"/>
        <v>0.4308943089</v>
      </c>
      <c r="P789" s="35">
        <f t="shared" si="26"/>
        <v>0.4084084084</v>
      </c>
      <c r="Q789" s="40">
        <f t="shared" si="27"/>
        <v>0.4229957806</v>
      </c>
      <c r="R789" s="35">
        <f t="shared" si="28"/>
        <v>0.2798353909</v>
      </c>
      <c r="S789" s="10">
        <f t="shared" si="57"/>
        <v>0.5361370258</v>
      </c>
      <c r="T789" s="10">
        <f t="shared" si="29"/>
        <v>0.6881960283</v>
      </c>
      <c r="U789" s="10">
        <f t="shared" si="30"/>
        <v>0.6881960283</v>
      </c>
      <c r="V789" s="30">
        <f t="shared" si="31"/>
        <v>948</v>
      </c>
      <c r="W789" s="30">
        <f t="shared" si="32"/>
        <v>401</v>
      </c>
      <c r="X789" s="34">
        <f t="shared" si="33"/>
        <v>508</v>
      </c>
      <c r="Y789" s="36">
        <f t="shared" si="34"/>
        <v>372</v>
      </c>
      <c r="Z789" s="37">
        <f t="shared" ref="Z789:AA789" si="3186">L789</f>
        <v>350</v>
      </c>
      <c r="AA789" s="38">
        <f t="shared" si="3186"/>
        <v>136</v>
      </c>
      <c r="AB789" s="39">
        <f t="shared" si="36"/>
        <v>169</v>
      </c>
      <c r="AC789" s="35">
        <f t="shared" si="37"/>
        <v>0.4459016393</v>
      </c>
      <c r="AD789" s="35">
        <f t="shared" si="38"/>
        <v>0.5152354571</v>
      </c>
      <c r="AE789" s="50">
        <f t="shared" ref="AE789:AF789" si="3187">O789</f>
        <v>0.4308943089</v>
      </c>
      <c r="AF789" s="50">
        <f t="shared" si="3187"/>
        <v>0.4084084084</v>
      </c>
      <c r="AG789" s="52">
        <f t="shared" si="40"/>
        <v>0</v>
      </c>
      <c r="AH789" s="42">
        <v>167.0</v>
      </c>
      <c r="AI789" s="42">
        <v>95.0</v>
      </c>
      <c r="AJ789" s="42">
        <v>39.0</v>
      </c>
      <c r="AK789" s="42">
        <v>0.0</v>
      </c>
      <c r="AL789" s="42">
        <v>1.0</v>
      </c>
      <c r="AM789" s="42">
        <v>0.6374045801526718</v>
      </c>
      <c r="AN789" s="42">
        <v>0.527363184079602</v>
      </c>
      <c r="AO789" s="42">
        <v>0.5492957746478874</v>
      </c>
      <c r="AP789" s="42">
        <v>1.0</v>
      </c>
      <c r="AQ789" s="35" t="str">
        <f t="shared" si="41"/>
        <v/>
      </c>
      <c r="AR789" s="35" t="str">
        <f t="shared" si="42"/>
        <v/>
      </c>
      <c r="AS789" s="30" t="str">
        <f t="shared" si="43"/>
        <v/>
      </c>
      <c r="AT789" s="30" t="str">
        <f t="shared" si="44"/>
        <v/>
      </c>
      <c r="AU789" s="30" t="str">
        <f t="shared" si="45"/>
        <v/>
      </c>
      <c r="AV789" s="41" t="str">
        <f t="shared" si="46"/>
        <v/>
      </c>
      <c r="AW789" s="42" t="str">
        <f t="shared" si="47"/>
        <v/>
      </c>
      <c r="AX789" s="42" t="str">
        <f t="shared" si="48"/>
        <v/>
      </c>
      <c r="AY789" s="36" t="str">
        <f t="shared" si="49"/>
        <v/>
      </c>
      <c r="AZ789" s="37" t="str">
        <f t="shared" si="50"/>
        <v/>
      </c>
      <c r="BA789" s="38" t="str">
        <f t="shared" si="51"/>
        <v/>
      </c>
      <c r="BB789" s="39" t="str">
        <f t="shared" si="52"/>
        <v/>
      </c>
      <c r="BC789" s="43"/>
      <c r="BD789" s="43"/>
      <c r="BE789" s="43">
        <f t="shared" si="53"/>
        <v>0</v>
      </c>
      <c r="BF789" s="43">
        <f t="shared" ref="BF789:BK789" si="3188">POWER($AQ789,BF$3)</f>
        <v>0</v>
      </c>
      <c r="BG789" s="43">
        <f t="shared" si="3188"/>
        <v>0</v>
      </c>
      <c r="BH789" s="43">
        <f t="shared" si="3188"/>
        <v>0</v>
      </c>
      <c r="BI789" s="43">
        <f t="shared" si="3188"/>
        <v>0</v>
      </c>
      <c r="BJ789" s="43">
        <f t="shared" si="3188"/>
        <v>0</v>
      </c>
      <c r="BK789" s="43">
        <f t="shared" si="3188"/>
        <v>0</v>
      </c>
      <c r="BL789" s="43">
        <f t="shared" ref="BL789:BO789" si="3189">$AR789*BE789</f>
        <v>0</v>
      </c>
      <c r="BM789" s="43">
        <f t="shared" si="3189"/>
        <v>0</v>
      </c>
      <c r="BN789" s="43">
        <f t="shared" si="3189"/>
        <v>0</v>
      </c>
      <c r="BO789" s="43">
        <f t="shared" si="3189"/>
        <v>0</v>
      </c>
      <c r="BP789" s="43"/>
      <c r="BQ789" s="43"/>
      <c r="BR789" s="43"/>
      <c r="BS789" s="43"/>
      <c r="BT789" s="43"/>
      <c r="BU789" s="43"/>
      <c r="BV789" s="43"/>
      <c r="BW789" s="43"/>
      <c r="BX789" s="43"/>
    </row>
    <row r="790">
      <c r="A790" s="30"/>
      <c r="B790" s="30"/>
      <c r="C790" s="44">
        <f t="shared" si="56"/>
        <v>786</v>
      </c>
      <c r="D790" s="32">
        <f t="shared" si="14"/>
        <v>1735</v>
      </c>
      <c r="E790" s="32">
        <f t="shared" si="15"/>
        <v>1735</v>
      </c>
      <c r="F790" s="33">
        <f t="shared" si="16"/>
        <v>1303</v>
      </c>
      <c r="G790" s="30">
        <f t="shared" si="17"/>
        <v>1034</v>
      </c>
      <c r="H790" s="34">
        <f t="shared" si="18"/>
        <v>269</v>
      </c>
      <c r="I790" s="35">
        <f t="shared" si="19"/>
        <v>0.5917568377</v>
      </c>
      <c r="J790" s="35">
        <f t="shared" si="20"/>
        <v>0.476350345</v>
      </c>
      <c r="K790" s="36">
        <f t="shared" si="21"/>
        <v>612</v>
      </c>
      <c r="L790" s="37">
        <f t="shared" si="22"/>
        <v>422</v>
      </c>
      <c r="M790" s="38">
        <f t="shared" si="23"/>
        <v>128</v>
      </c>
      <c r="N790" s="39">
        <f t="shared" si="24"/>
        <v>141</v>
      </c>
      <c r="O790" s="35">
        <f t="shared" si="25"/>
        <v>0.5918762089</v>
      </c>
      <c r="P790" s="35">
        <f t="shared" si="26"/>
        <v>0.4758364312</v>
      </c>
      <c r="Q790" s="40">
        <f t="shared" si="27"/>
        <v>0.5679201842</v>
      </c>
      <c r="R790" s="35">
        <f t="shared" si="28"/>
        <v>0.2327272727</v>
      </c>
      <c r="S790" s="10">
        <f t="shared" si="57"/>
        <v>0.7225431854</v>
      </c>
      <c r="T790" s="10">
        <f t="shared" si="29"/>
        <v>1.023125937</v>
      </c>
      <c r="U790" s="10">
        <f t="shared" si="30"/>
        <v>1</v>
      </c>
      <c r="V790" s="30">
        <f t="shared" si="31"/>
        <v>1303</v>
      </c>
      <c r="W790" s="30">
        <f t="shared" si="32"/>
        <v>740</v>
      </c>
      <c r="X790" s="34">
        <f t="shared" si="33"/>
        <v>941</v>
      </c>
      <c r="Y790" s="36">
        <f t="shared" si="34"/>
        <v>813</v>
      </c>
      <c r="Z790" s="37">
        <f t="shared" ref="Z790:AA790" si="3190">L790</f>
        <v>422</v>
      </c>
      <c r="AA790" s="38">
        <f t="shared" si="3190"/>
        <v>128</v>
      </c>
      <c r="AB790" s="39">
        <f t="shared" si="36"/>
        <v>0</v>
      </c>
      <c r="AC790" s="35">
        <f t="shared" si="37"/>
        <v>1</v>
      </c>
      <c r="AD790" s="35">
        <f t="shared" si="38"/>
        <v>0.6582995951</v>
      </c>
      <c r="AE790" s="50">
        <f t="shared" ref="AE790:AF790" si="3191">O790</f>
        <v>0.5918762089</v>
      </c>
      <c r="AF790" s="50">
        <f t="shared" si="3191"/>
        <v>0.4758364312</v>
      </c>
      <c r="AG790" s="52">
        <f t="shared" si="40"/>
        <v>1</v>
      </c>
      <c r="AH790" s="42">
        <v>361.0</v>
      </c>
      <c r="AI790" s="42">
        <v>196.0</v>
      </c>
      <c r="AJ790" s="42">
        <v>155.0</v>
      </c>
      <c r="AK790" s="42">
        <v>4.0</v>
      </c>
      <c r="AL790" s="42">
        <v>0.9748427672955975</v>
      </c>
      <c r="AM790" s="42">
        <v>0.6481149012567325</v>
      </c>
      <c r="AN790" s="42">
        <v>0.3875</v>
      </c>
      <c r="AO790" s="42">
        <v>0.45454545454545453</v>
      </c>
      <c r="AP790" s="42">
        <v>1.0</v>
      </c>
      <c r="AQ790" s="35" t="str">
        <f t="shared" si="41"/>
        <v/>
      </c>
      <c r="AR790" s="35" t="str">
        <f t="shared" si="42"/>
        <v/>
      </c>
      <c r="AS790" s="30" t="str">
        <f t="shared" si="43"/>
        <v/>
      </c>
      <c r="AT790" s="30" t="str">
        <f t="shared" si="44"/>
        <v/>
      </c>
      <c r="AU790" s="30" t="str">
        <f t="shared" si="45"/>
        <v/>
      </c>
      <c r="AV790" s="41" t="str">
        <f t="shared" si="46"/>
        <v/>
      </c>
      <c r="AW790" s="42" t="str">
        <f t="shared" si="47"/>
        <v/>
      </c>
      <c r="AX790" s="42" t="str">
        <f t="shared" si="48"/>
        <v/>
      </c>
      <c r="AY790" s="36" t="str">
        <f t="shared" si="49"/>
        <v/>
      </c>
      <c r="AZ790" s="37" t="str">
        <f t="shared" si="50"/>
        <v/>
      </c>
      <c r="BA790" s="38" t="str">
        <f t="shared" si="51"/>
        <v/>
      </c>
      <c r="BB790" s="39" t="str">
        <f t="shared" si="52"/>
        <v/>
      </c>
      <c r="BC790" s="43"/>
      <c r="BD790" s="43"/>
      <c r="BE790" s="43">
        <f t="shared" si="53"/>
        <v>0</v>
      </c>
      <c r="BF790" s="43">
        <f t="shared" ref="BF790:BK790" si="3192">POWER($AQ790,BF$3)</f>
        <v>0</v>
      </c>
      <c r="BG790" s="43">
        <f t="shared" si="3192"/>
        <v>0</v>
      </c>
      <c r="BH790" s="43">
        <f t="shared" si="3192"/>
        <v>0</v>
      </c>
      <c r="BI790" s="43">
        <f t="shared" si="3192"/>
        <v>0</v>
      </c>
      <c r="BJ790" s="43">
        <f t="shared" si="3192"/>
        <v>0</v>
      </c>
      <c r="BK790" s="43">
        <f t="shared" si="3192"/>
        <v>0</v>
      </c>
      <c r="BL790" s="43">
        <f t="shared" ref="BL790:BO790" si="3193">$AR790*BE790</f>
        <v>0</v>
      </c>
      <c r="BM790" s="43">
        <f t="shared" si="3193"/>
        <v>0</v>
      </c>
      <c r="BN790" s="43">
        <f t="shared" si="3193"/>
        <v>0</v>
      </c>
      <c r="BO790" s="43">
        <f t="shared" si="3193"/>
        <v>0</v>
      </c>
      <c r="BP790" s="43"/>
      <c r="BQ790" s="43"/>
      <c r="BR790" s="43"/>
      <c r="BS790" s="43"/>
      <c r="BT790" s="43"/>
      <c r="BU790" s="43"/>
      <c r="BV790" s="43"/>
      <c r="BW790" s="43"/>
      <c r="BX790" s="43"/>
    </row>
    <row r="791">
      <c r="A791" s="30"/>
      <c r="B791" s="30"/>
      <c r="C791" s="44">
        <f t="shared" si="56"/>
        <v>787</v>
      </c>
      <c r="D791" s="32">
        <f t="shared" si="14"/>
        <v>1858</v>
      </c>
      <c r="E791" s="32">
        <f t="shared" si="15"/>
        <v>1858</v>
      </c>
      <c r="F791" s="33">
        <f t="shared" si="16"/>
        <v>1155</v>
      </c>
      <c r="G791" s="30">
        <f t="shared" si="17"/>
        <v>845</v>
      </c>
      <c r="H791" s="34">
        <f t="shared" si="18"/>
        <v>310</v>
      </c>
      <c r="I791" s="35">
        <f t="shared" si="19"/>
        <v>0.435248996</v>
      </c>
      <c r="J791" s="35">
        <f t="shared" si="20"/>
        <v>0.4755751477</v>
      </c>
      <c r="K791" s="36">
        <f t="shared" si="21"/>
        <v>368</v>
      </c>
      <c r="L791" s="37">
        <f t="shared" si="22"/>
        <v>477</v>
      </c>
      <c r="M791" s="38">
        <f t="shared" si="23"/>
        <v>147</v>
      </c>
      <c r="N791" s="39">
        <f t="shared" si="24"/>
        <v>163</v>
      </c>
      <c r="O791" s="35">
        <f t="shared" si="25"/>
        <v>0.4355029586</v>
      </c>
      <c r="P791" s="35">
        <f t="shared" si="26"/>
        <v>0.4741935484</v>
      </c>
      <c r="Q791" s="40">
        <f t="shared" si="27"/>
        <v>0.4458874459</v>
      </c>
      <c r="R791" s="35">
        <f t="shared" si="28"/>
        <v>0.2355769231</v>
      </c>
      <c r="S791" s="10">
        <f t="shared" si="57"/>
        <v>0.6151483011</v>
      </c>
      <c r="T791" s="10">
        <f t="shared" si="29"/>
        <v>0.8452935579</v>
      </c>
      <c r="U791" s="10">
        <f t="shared" si="30"/>
        <v>0.8452935579</v>
      </c>
      <c r="V791" s="30">
        <f t="shared" si="31"/>
        <v>1155</v>
      </c>
      <c r="W791" s="30">
        <f t="shared" si="32"/>
        <v>515</v>
      </c>
      <c r="X791" s="34">
        <f t="shared" si="33"/>
        <v>710</v>
      </c>
      <c r="Y791" s="36">
        <f t="shared" si="34"/>
        <v>563</v>
      </c>
      <c r="Z791" s="37">
        <f t="shared" ref="Z791:AA791" si="3194">L791</f>
        <v>477</v>
      </c>
      <c r="AA791" s="38">
        <f t="shared" si="3194"/>
        <v>147</v>
      </c>
      <c r="AB791" s="39">
        <f t="shared" si="36"/>
        <v>103</v>
      </c>
      <c r="AC791" s="35">
        <f t="shared" si="37"/>
        <v>0.588</v>
      </c>
      <c r="AD791" s="35">
        <f t="shared" si="38"/>
        <v>0.5413461538</v>
      </c>
      <c r="AE791" s="50">
        <f t="shared" ref="AE791:AF791" si="3195">O791</f>
        <v>0.4355029586</v>
      </c>
      <c r="AF791" s="50">
        <f t="shared" si="3195"/>
        <v>0.4741935484</v>
      </c>
      <c r="AG791" s="52">
        <f t="shared" si="40"/>
        <v>0</v>
      </c>
      <c r="AH791" s="42">
        <v>156.0</v>
      </c>
      <c r="AI791" s="42">
        <v>96.0</v>
      </c>
      <c r="AJ791" s="42">
        <v>31.0</v>
      </c>
      <c r="AK791" s="42">
        <v>0.0</v>
      </c>
      <c r="AL791" s="42">
        <v>1.0</v>
      </c>
      <c r="AM791" s="42">
        <v>0.6190476190476191</v>
      </c>
      <c r="AN791" s="42">
        <v>0.4074074074074074</v>
      </c>
      <c r="AO791" s="42">
        <v>0.38271604938271603</v>
      </c>
      <c r="AP791" s="42">
        <v>1.0</v>
      </c>
      <c r="AQ791" s="35" t="str">
        <f t="shared" si="41"/>
        <v/>
      </c>
      <c r="AR791" s="35" t="str">
        <f t="shared" si="42"/>
        <v/>
      </c>
      <c r="AS791" s="30" t="str">
        <f t="shared" si="43"/>
        <v/>
      </c>
      <c r="AT791" s="30" t="str">
        <f t="shared" si="44"/>
        <v/>
      </c>
      <c r="AU791" s="30" t="str">
        <f t="shared" si="45"/>
        <v/>
      </c>
      <c r="AV791" s="41" t="str">
        <f t="shared" si="46"/>
        <v/>
      </c>
      <c r="AW791" s="42" t="str">
        <f t="shared" si="47"/>
        <v/>
      </c>
      <c r="AX791" s="42" t="str">
        <f t="shared" si="48"/>
        <v/>
      </c>
      <c r="AY791" s="36" t="str">
        <f t="shared" si="49"/>
        <v/>
      </c>
      <c r="AZ791" s="37" t="str">
        <f t="shared" si="50"/>
        <v/>
      </c>
      <c r="BA791" s="38" t="str">
        <f t="shared" si="51"/>
        <v/>
      </c>
      <c r="BB791" s="39" t="str">
        <f t="shared" si="52"/>
        <v/>
      </c>
      <c r="BC791" s="43"/>
      <c r="BD791" s="43"/>
      <c r="BE791" s="43">
        <f t="shared" si="53"/>
        <v>0</v>
      </c>
      <c r="BF791" s="43">
        <f t="shared" ref="BF791:BK791" si="3196">POWER($AQ791,BF$3)</f>
        <v>0</v>
      </c>
      <c r="BG791" s="43">
        <f t="shared" si="3196"/>
        <v>0</v>
      </c>
      <c r="BH791" s="43">
        <f t="shared" si="3196"/>
        <v>0</v>
      </c>
      <c r="BI791" s="43">
        <f t="shared" si="3196"/>
        <v>0</v>
      </c>
      <c r="BJ791" s="43">
        <f t="shared" si="3196"/>
        <v>0</v>
      </c>
      <c r="BK791" s="43">
        <f t="shared" si="3196"/>
        <v>0</v>
      </c>
      <c r="BL791" s="43">
        <f t="shared" ref="BL791:BO791" si="3197">$AR791*BE791</f>
        <v>0</v>
      </c>
      <c r="BM791" s="43">
        <f t="shared" si="3197"/>
        <v>0</v>
      </c>
      <c r="BN791" s="43">
        <f t="shared" si="3197"/>
        <v>0</v>
      </c>
      <c r="BO791" s="43">
        <f t="shared" si="3197"/>
        <v>0</v>
      </c>
      <c r="BP791" s="43"/>
      <c r="BQ791" s="43"/>
      <c r="BR791" s="43"/>
      <c r="BS791" s="43"/>
      <c r="BT791" s="43"/>
      <c r="BU791" s="43"/>
      <c r="BV791" s="43"/>
      <c r="BW791" s="43"/>
      <c r="BX791" s="43"/>
    </row>
    <row r="792">
      <c r="A792" s="30"/>
      <c r="B792" s="30"/>
      <c r="C792" s="44">
        <f t="shared" si="56"/>
        <v>788</v>
      </c>
      <c r="D792" s="32">
        <f t="shared" si="14"/>
        <v>1033</v>
      </c>
      <c r="E792" s="32">
        <f t="shared" si="15"/>
        <v>1033</v>
      </c>
      <c r="F792" s="33">
        <f t="shared" si="16"/>
        <v>305</v>
      </c>
      <c r="G792" s="30">
        <f t="shared" si="17"/>
        <v>227</v>
      </c>
      <c r="H792" s="34">
        <f t="shared" si="18"/>
        <v>78</v>
      </c>
      <c r="I792" s="35">
        <f t="shared" si="19"/>
        <v>0.3460516901</v>
      </c>
      <c r="J792" s="35">
        <f t="shared" si="20"/>
        <v>0.373802412</v>
      </c>
      <c r="K792" s="36">
        <f t="shared" si="21"/>
        <v>79</v>
      </c>
      <c r="L792" s="37">
        <f t="shared" si="22"/>
        <v>148</v>
      </c>
      <c r="M792" s="38">
        <f t="shared" si="23"/>
        <v>29</v>
      </c>
      <c r="N792" s="39">
        <f t="shared" si="24"/>
        <v>49</v>
      </c>
      <c r="O792" s="35">
        <f t="shared" si="25"/>
        <v>0.3480176211</v>
      </c>
      <c r="P792" s="35">
        <f t="shared" si="26"/>
        <v>0.3717948718</v>
      </c>
      <c r="Q792" s="40">
        <f t="shared" si="27"/>
        <v>0.3540983607</v>
      </c>
      <c r="R792" s="35">
        <f t="shared" si="28"/>
        <v>0.1638418079</v>
      </c>
      <c r="S792" s="10">
        <f t="shared" si="57"/>
        <v>0.2389475478</v>
      </c>
      <c r="T792" s="10">
        <f t="shared" si="29"/>
        <v>0.2732584603</v>
      </c>
      <c r="U792" s="10">
        <f t="shared" si="30"/>
        <v>0.2732584603</v>
      </c>
      <c r="V792" s="30">
        <f t="shared" si="31"/>
        <v>305</v>
      </c>
      <c r="W792" s="30">
        <f t="shared" si="32"/>
        <v>108</v>
      </c>
      <c r="X792" s="34">
        <f t="shared" si="33"/>
        <v>108</v>
      </c>
      <c r="Y792" s="36">
        <f t="shared" si="34"/>
        <v>79</v>
      </c>
      <c r="Z792" s="37">
        <f t="shared" ref="Z792:AA792" si="3198">L792</f>
        <v>148</v>
      </c>
      <c r="AA792" s="38">
        <f t="shared" si="3198"/>
        <v>29</v>
      </c>
      <c r="AB792" s="39">
        <f t="shared" si="36"/>
        <v>210</v>
      </c>
      <c r="AC792" s="35">
        <f t="shared" si="37"/>
        <v>0.1213389121</v>
      </c>
      <c r="AD792" s="35">
        <f t="shared" si="38"/>
        <v>0.3480176211</v>
      </c>
      <c r="AE792" s="50">
        <f t="shared" ref="AE792:AF792" si="3199">O792</f>
        <v>0.3480176211</v>
      </c>
      <c r="AF792" s="50">
        <f t="shared" si="3199"/>
        <v>0.3717948718</v>
      </c>
      <c r="AG792" s="52">
        <f t="shared" si="40"/>
        <v>0</v>
      </c>
      <c r="AH792" s="42">
        <v>576.0</v>
      </c>
      <c r="AI792" s="42">
        <v>443.0</v>
      </c>
      <c r="AJ792" s="42">
        <v>71.0</v>
      </c>
      <c r="AK792" s="42">
        <v>0.0</v>
      </c>
      <c r="AL792" s="42">
        <v>1.0</v>
      </c>
      <c r="AM792" s="42">
        <v>0.5652600588812562</v>
      </c>
      <c r="AN792" s="42">
        <v>0.3734087694483734</v>
      </c>
      <c r="AO792" s="42">
        <v>0.3697916666666667</v>
      </c>
      <c r="AP792" s="42">
        <v>1.0</v>
      </c>
      <c r="AQ792" s="35" t="str">
        <f t="shared" si="41"/>
        <v/>
      </c>
      <c r="AR792" s="35" t="str">
        <f t="shared" si="42"/>
        <v/>
      </c>
      <c r="AS792" s="30" t="str">
        <f t="shared" si="43"/>
        <v/>
      </c>
      <c r="AT792" s="30" t="str">
        <f t="shared" si="44"/>
        <v/>
      </c>
      <c r="AU792" s="30" t="str">
        <f t="shared" si="45"/>
        <v/>
      </c>
      <c r="AV792" s="41" t="str">
        <f t="shared" si="46"/>
        <v/>
      </c>
      <c r="AW792" s="42" t="str">
        <f t="shared" si="47"/>
        <v/>
      </c>
      <c r="AX792" s="42" t="str">
        <f t="shared" si="48"/>
        <v/>
      </c>
      <c r="AY792" s="36" t="str">
        <f t="shared" si="49"/>
        <v/>
      </c>
      <c r="AZ792" s="37" t="str">
        <f t="shared" si="50"/>
        <v/>
      </c>
      <c r="BA792" s="38" t="str">
        <f t="shared" si="51"/>
        <v/>
      </c>
      <c r="BB792" s="39" t="str">
        <f t="shared" si="52"/>
        <v/>
      </c>
      <c r="BC792" s="43"/>
      <c r="BD792" s="43"/>
      <c r="BE792" s="43">
        <f t="shared" si="53"/>
        <v>0</v>
      </c>
      <c r="BF792" s="43">
        <f t="shared" ref="BF792:BK792" si="3200">POWER($AQ792,BF$3)</f>
        <v>0</v>
      </c>
      <c r="BG792" s="43">
        <f t="shared" si="3200"/>
        <v>0</v>
      </c>
      <c r="BH792" s="43">
        <f t="shared" si="3200"/>
        <v>0</v>
      </c>
      <c r="BI792" s="43">
        <f t="shared" si="3200"/>
        <v>0</v>
      </c>
      <c r="BJ792" s="43">
        <f t="shared" si="3200"/>
        <v>0</v>
      </c>
      <c r="BK792" s="43">
        <f t="shared" si="3200"/>
        <v>0</v>
      </c>
      <c r="BL792" s="43">
        <f t="shared" ref="BL792:BO792" si="3201">$AR792*BE792</f>
        <v>0</v>
      </c>
      <c r="BM792" s="43">
        <f t="shared" si="3201"/>
        <v>0</v>
      </c>
      <c r="BN792" s="43">
        <f t="shared" si="3201"/>
        <v>0</v>
      </c>
      <c r="BO792" s="43">
        <f t="shared" si="3201"/>
        <v>0</v>
      </c>
      <c r="BP792" s="43"/>
      <c r="BQ792" s="43"/>
      <c r="BR792" s="43"/>
      <c r="BS792" s="43"/>
      <c r="BT792" s="43"/>
      <c r="BU792" s="43"/>
      <c r="BV792" s="43"/>
      <c r="BW792" s="43"/>
      <c r="BX792" s="43"/>
    </row>
    <row r="793">
      <c r="A793" s="30"/>
      <c r="B793" s="30"/>
      <c r="C793" s="44">
        <f t="shared" si="56"/>
        <v>789</v>
      </c>
      <c r="D793" s="32">
        <f t="shared" si="14"/>
        <v>787</v>
      </c>
      <c r="E793" s="32">
        <f t="shared" si="15"/>
        <v>787</v>
      </c>
      <c r="F793" s="33">
        <f t="shared" si="16"/>
        <v>398</v>
      </c>
      <c r="G793" s="30">
        <f t="shared" si="17"/>
        <v>312</v>
      </c>
      <c r="H793" s="34">
        <f t="shared" si="18"/>
        <v>86</v>
      </c>
      <c r="I793" s="35">
        <f t="shared" si="19"/>
        <v>0.576115246</v>
      </c>
      <c r="J793" s="35">
        <f t="shared" si="20"/>
        <v>0.6030203375</v>
      </c>
      <c r="K793" s="36">
        <f t="shared" si="21"/>
        <v>180</v>
      </c>
      <c r="L793" s="37">
        <f t="shared" si="22"/>
        <v>132</v>
      </c>
      <c r="M793" s="38">
        <f t="shared" si="23"/>
        <v>52</v>
      </c>
      <c r="N793" s="39">
        <f t="shared" si="24"/>
        <v>34</v>
      </c>
      <c r="O793" s="35">
        <f t="shared" si="25"/>
        <v>0.5769230769</v>
      </c>
      <c r="P793" s="35">
        <f t="shared" si="26"/>
        <v>0.6046511628</v>
      </c>
      <c r="Q793" s="40">
        <f t="shared" si="27"/>
        <v>0.5829145729</v>
      </c>
      <c r="R793" s="35">
        <f t="shared" si="28"/>
        <v>0.2826086957</v>
      </c>
      <c r="S793" s="10">
        <f t="shared" si="57"/>
        <v>0.5453147133</v>
      </c>
      <c r="T793" s="10">
        <f t="shared" si="29"/>
        <v>0.7015137851</v>
      </c>
      <c r="U793" s="10">
        <f t="shared" si="30"/>
        <v>0.7015137851</v>
      </c>
      <c r="V793" s="30">
        <f t="shared" si="31"/>
        <v>398</v>
      </c>
      <c r="W793" s="30">
        <f t="shared" si="32"/>
        <v>232</v>
      </c>
      <c r="X793" s="34">
        <f t="shared" si="33"/>
        <v>232</v>
      </c>
      <c r="Y793" s="36">
        <f t="shared" si="34"/>
        <v>180</v>
      </c>
      <c r="Z793" s="37">
        <f t="shared" ref="Z793:AA793" si="3202">L793</f>
        <v>132</v>
      </c>
      <c r="AA793" s="38">
        <f t="shared" si="3202"/>
        <v>52</v>
      </c>
      <c r="AB793" s="39">
        <f t="shared" si="36"/>
        <v>77</v>
      </c>
      <c r="AC793" s="35">
        <f t="shared" si="37"/>
        <v>0.4031007752</v>
      </c>
      <c r="AD793" s="35">
        <f t="shared" si="38"/>
        <v>0.5769230769</v>
      </c>
      <c r="AE793" s="50">
        <f t="shared" ref="AE793:AF793" si="3203">O793</f>
        <v>0.5769230769</v>
      </c>
      <c r="AF793" s="50">
        <f t="shared" si="3203"/>
        <v>0.6046511628</v>
      </c>
      <c r="AG793" s="52">
        <f t="shared" si="40"/>
        <v>0</v>
      </c>
      <c r="AH793" s="42">
        <v>347.0</v>
      </c>
      <c r="AI793" s="42">
        <v>159.0</v>
      </c>
      <c r="AJ793" s="42">
        <v>94.0</v>
      </c>
      <c r="AK793" s="42">
        <v>0.0</v>
      </c>
      <c r="AL793" s="42">
        <v>1.0</v>
      </c>
      <c r="AM793" s="42">
        <v>0.6857707509881423</v>
      </c>
      <c r="AN793" s="42">
        <v>0.4044943820224719</v>
      </c>
      <c r="AO793" s="42">
        <v>0.4017094017094017</v>
      </c>
      <c r="AP793" s="42">
        <v>1.0</v>
      </c>
      <c r="AQ793" s="35" t="str">
        <f t="shared" si="41"/>
        <v/>
      </c>
      <c r="AR793" s="35" t="str">
        <f t="shared" si="42"/>
        <v/>
      </c>
      <c r="AS793" s="30" t="str">
        <f t="shared" si="43"/>
        <v/>
      </c>
      <c r="AT793" s="30" t="str">
        <f t="shared" si="44"/>
        <v/>
      </c>
      <c r="AU793" s="30" t="str">
        <f t="shared" si="45"/>
        <v/>
      </c>
      <c r="AV793" s="41" t="str">
        <f t="shared" si="46"/>
        <v/>
      </c>
      <c r="AW793" s="42" t="str">
        <f t="shared" si="47"/>
        <v/>
      </c>
      <c r="AX793" s="42" t="str">
        <f t="shared" si="48"/>
        <v/>
      </c>
      <c r="AY793" s="36" t="str">
        <f t="shared" si="49"/>
        <v/>
      </c>
      <c r="AZ793" s="37" t="str">
        <f t="shared" si="50"/>
        <v/>
      </c>
      <c r="BA793" s="38" t="str">
        <f t="shared" si="51"/>
        <v/>
      </c>
      <c r="BB793" s="39" t="str">
        <f t="shared" si="52"/>
        <v/>
      </c>
      <c r="BC793" s="43"/>
      <c r="BD793" s="43"/>
      <c r="BE793" s="43">
        <f t="shared" si="53"/>
        <v>0</v>
      </c>
      <c r="BF793" s="43">
        <f t="shared" ref="BF793:BK793" si="3204">POWER($AQ793,BF$3)</f>
        <v>0</v>
      </c>
      <c r="BG793" s="43">
        <f t="shared" si="3204"/>
        <v>0</v>
      </c>
      <c r="BH793" s="43">
        <f t="shared" si="3204"/>
        <v>0</v>
      </c>
      <c r="BI793" s="43">
        <f t="shared" si="3204"/>
        <v>0</v>
      </c>
      <c r="BJ793" s="43">
        <f t="shared" si="3204"/>
        <v>0</v>
      </c>
      <c r="BK793" s="43">
        <f t="shared" si="3204"/>
        <v>0</v>
      </c>
      <c r="BL793" s="43">
        <f t="shared" ref="BL793:BO793" si="3205">$AR793*BE793</f>
        <v>0</v>
      </c>
      <c r="BM793" s="43">
        <f t="shared" si="3205"/>
        <v>0</v>
      </c>
      <c r="BN793" s="43">
        <f t="shared" si="3205"/>
        <v>0</v>
      </c>
      <c r="BO793" s="43">
        <f t="shared" si="3205"/>
        <v>0</v>
      </c>
      <c r="BP793" s="43"/>
      <c r="BQ793" s="43"/>
      <c r="BR793" s="43"/>
      <c r="BS793" s="43"/>
      <c r="BT793" s="43"/>
      <c r="BU793" s="43"/>
      <c r="BV793" s="43"/>
      <c r="BW793" s="43"/>
      <c r="BX793" s="43"/>
    </row>
    <row r="794">
      <c r="A794" s="30"/>
      <c r="B794" s="30"/>
      <c r="C794" s="44">
        <f t="shared" si="56"/>
        <v>790</v>
      </c>
      <c r="D794" s="32">
        <f t="shared" si="14"/>
        <v>3865</v>
      </c>
      <c r="E794" s="32">
        <f t="shared" si="15"/>
        <v>3865</v>
      </c>
      <c r="F794" s="33">
        <f t="shared" si="16"/>
        <v>2417</v>
      </c>
      <c r="G794" s="30">
        <f t="shared" si="17"/>
        <v>1762</v>
      </c>
      <c r="H794" s="34">
        <f t="shared" si="18"/>
        <v>655</v>
      </c>
      <c r="I794" s="35">
        <f t="shared" si="19"/>
        <v>0.3475162436</v>
      </c>
      <c r="J794" s="35">
        <f t="shared" si="20"/>
        <v>0.3269284647</v>
      </c>
      <c r="K794" s="36">
        <f t="shared" si="21"/>
        <v>612</v>
      </c>
      <c r="L794" s="37">
        <f t="shared" si="22"/>
        <v>1150</v>
      </c>
      <c r="M794" s="38">
        <f t="shared" si="23"/>
        <v>214</v>
      </c>
      <c r="N794" s="39">
        <f t="shared" si="24"/>
        <v>441</v>
      </c>
      <c r="O794" s="35">
        <f t="shared" si="25"/>
        <v>0.3473325766</v>
      </c>
      <c r="P794" s="35">
        <f t="shared" si="26"/>
        <v>0.3267175573</v>
      </c>
      <c r="Q794" s="40">
        <f t="shared" si="27"/>
        <v>0.3417459661</v>
      </c>
      <c r="R794" s="35">
        <f t="shared" si="28"/>
        <v>0.1568914956</v>
      </c>
      <c r="S794" s="10">
        <f t="shared" si="57"/>
        <v>0.577764649</v>
      </c>
      <c r="T794" s="10">
        <f t="shared" si="29"/>
        <v>0.8330260339</v>
      </c>
      <c r="U794" s="10">
        <f t="shared" si="30"/>
        <v>0.8330260339</v>
      </c>
      <c r="V794" s="30">
        <f t="shared" si="31"/>
        <v>2417</v>
      </c>
      <c r="W794" s="30">
        <f t="shared" si="32"/>
        <v>826</v>
      </c>
      <c r="X794" s="34">
        <f t="shared" si="33"/>
        <v>1396</v>
      </c>
      <c r="Y794" s="36">
        <f t="shared" si="34"/>
        <v>1182</v>
      </c>
      <c r="Z794" s="37">
        <f t="shared" ref="Z794:AA794" si="3206">L794</f>
        <v>1150</v>
      </c>
      <c r="AA794" s="38">
        <f t="shared" si="3206"/>
        <v>214</v>
      </c>
      <c r="AB794" s="39">
        <f t="shared" si="36"/>
        <v>237</v>
      </c>
      <c r="AC794" s="35">
        <f t="shared" si="37"/>
        <v>0.4745011086</v>
      </c>
      <c r="AD794" s="35">
        <f t="shared" si="38"/>
        <v>0.5068610635</v>
      </c>
      <c r="AE794" s="50">
        <f t="shared" ref="AE794:AF794" si="3207">O794</f>
        <v>0.3473325766</v>
      </c>
      <c r="AF794" s="50">
        <f t="shared" si="3207"/>
        <v>0.3267175573</v>
      </c>
      <c r="AG794" s="52">
        <f t="shared" si="40"/>
        <v>0</v>
      </c>
      <c r="AH794" s="42">
        <v>219.0</v>
      </c>
      <c r="AI794" s="42">
        <v>148.0</v>
      </c>
      <c r="AJ794" s="42">
        <v>64.0</v>
      </c>
      <c r="AK794" s="42">
        <v>0.0</v>
      </c>
      <c r="AL794" s="42">
        <v>1.0</v>
      </c>
      <c r="AM794" s="42">
        <v>0.5967302452316077</v>
      </c>
      <c r="AN794" s="42">
        <v>0.3333333333333333</v>
      </c>
      <c r="AO794" s="42">
        <v>0.42105263157894735</v>
      </c>
      <c r="AP794" s="42">
        <v>1.0</v>
      </c>
      <c r="AQ794" s="35" t="str">
        <f t="shared" si="41"/>
        <v/>
      </c>
      <c r="AR794" s="35" t="str">
        <f t="shared" si="42"/>
        <v/>
      </c>
      <c r="AS794" s="30" t="str">
        <f t="shared" si="43"/>
        <v/>
      </c>
      <c r="AT794" s="30" t="str">
        <f t="shared" si="44"/>
        <v/>
      </c>
      <c r="AU794" s="30" t="str">
        <f t="shared" si="45"/>
        <v/>
      </c>
      <c r="AV794" s="41" t="str">
        <f t="shared" si="46"/>
        <v/>
      </c>
      <c r="AW794" s="42" t="str">
        <f t="shared" si="47"/>
        <v/>
      </c>
      <c r="AX794" s="42" t="str">
        <f t="shared" si="48"/>
        <v/>
      </c>
      <c r="AY794" s="36" t="str">
        <f t="shared" si="49"/>
        <v/>
      </c>
      <c r="AZ794" s="37" t="str">
        <f t="shared" si="50"/>
        <v/>
      </c>
      <c r="BA794" s="38" t="str">
        <f t="shared" si="51"/>
        <v/>
      </c>
      <c r="BB794" s="39" t="str">
        <f t="shared" si="52"/>
        <v/>
      </c>
      <c r="BC794" s="43"/>
      <c r="BD794" s="43"/>
      <c r="BE794" s="43">
        <f t="shared" si="53"/>
        <v>0</v>
      </c>
      <c r="BF794" s="43">
        <f t="shared" ref="BF794:BK794" si="3208">POWER($AQ794,BF$3)</f>
        <v>0</v>
      </c>
      <c r="BG794" s="43">
        <f t="shared" si="3208"/>
        <v>0</v>
      </c>
      <c r="BH794" s="43">
        <f t="shared" si="3208"/>
        <v>0</v>
      </c>
      <c r="BI794" s="43">
        <f t="shared" si="3208"/>
        <v>0</v>
      </c>
      <c r="BJ794" s="43">
        <f t="shared" si="3208"/>
        <v>0</v>
      </c>
      <c r="BK794" s="43">
        <f t="shared" si="3208"/>
        <v>0</v>
      </c>
      <c r="BL794" s="43">
        <f t="shared" ref="BL794:BO794" si="3209">$AR794*BE794</f>
        <v>0</v>
      </c>
      <c r="BM794" s="43">
        <f t="shared" si="3209"/>
        <v>0</v>
      </c>
      <c r="BN794" s="43">
        <f t="shared" si="3209"/>
        <v>0</v>
      </c>
      <c r="BO794" s="43">
        <f t="shared" si="3209"/>
        <v>0</v>
      </c>
      <c r="BP794" s="43"/>
      <c r="BQ794" s="43"/>
      <c r="BR794" s="43"/>
      <c r="BS794" s="43"/>
      <c r="BT794" s="43"/>
      <c r="BU794" s="43"/>
      <c r="BV794" s="43"/>
      <c r="BW794" s="43"/>
      <c r="BX794" s="43"/>
    </row>
    <row r="795">
      <c r="A795" s="30"/>
      <c r="B795" s="30"/>
      <c r="C795" s="44">
        <f t="shared" si="56"/>
        <v>791</v>
      </c>
      <c r="D795" s="32">
        <f t="shared" si="14"/>
        <v>1253</v>
      </c>
      <c r="E795" s="32">
        <f t="shared" si="15"/>
        <v>1253</v>
      </c>
      <c r="F795" s="33">
        <f t="shared" si="16"/>
        <v>381</v>
      </c>
      <c r="G795" s="30">
        <f t="shared" si="17"/>
        <v>193</v>
      </c>
      <c r="H795" s="34">
        <f t="shared" si="18"/>
        <v>188</v>
      </c>
      <c r="I795" s="35">
        <f t="shared" si="19"/>
        <v>0.3494024724</v>
      </c>
      <c r="J795" s="35">
        <f t="shared" si="20"/>
        <v>0.2914111609</v>
      </c>
      <c r="K795" s="36">
        <f t="shared" si="21"/>
        <v>67</v>
      </c>
      <c r="L795" s="37">
        <f t="shared" si="22"/>
        <v>126</v>
      </c>
      <c r="M795" s="38">
        <f t="shared" si="23"/>
        <v>55</v>
      </c>
      <c r="N795" s="39">
        <f t="shared" si="24"/>
        <v>133</v>
      </c>
      <c r="O795" s="35">
        <f t="shared" si="25"/>
        <v>0.3471502591</v>
      </c>
      <c r="P795" s="35">
        <f t="shared" si="26"/>
        <v>0.2925531915</v>
      </c>
      <c r="Q795" s="40">
        <f t="shared" si="27"/>
        <v>0.3202099738</v>
      </c>
      <c r="R795" s="35">
        <f t="shared" si="28"/>
        <v>0.3038674033</v>
      </c>
      <c r="S795" s="10">
        <f t="shared" si="57"/>
        <v>0.7328683405</v>
      </c>
      <c r="T795" s="10">
        <f t="shared" si="29"/>
        <v>0.9957356184</v>
      </c>
      <c r="U795" s="10">
        <f t="shared" si="30"/>
        <v>0.9957356184</v>
      </c>
      <c r="V795" s="30">
        <f t="shared" si="31"/>
        <v>381</v>
      </c>
      <c r="W795" s="30">
        <f t="shared" si="32"/>
        <v>122</v>
      </c>
      <c r="X795" s="34">
        <f t="shared" si="33"/>
        <v>279</v>
      </c>
      <c r="Y795" s="36">
        <f t="shared" si="34"/>
        <v>224</v>
      </c>
      <c r="Z795" s="37">
        <f t="shared" ref="Z795:AA795" si="3210">L795</f>
        <v>126</v>
      </c>
      <c r="AA795" s="38">
        <f t="shared" si="3210"/>
        <v>55</v>
      </c>
      <c r="AB795" s="39">
        <f t="shared" si="36"/>
        <v>1</v>
      </c>
      <c r="AC795" s="35">
        <f t="shared" si="37"/>
        <v>0.9821428571</v>
      </c>
      <c r="AD795" s="35">
        <f t="shared" si="38"/>
        <v>0.64</v>
      </c>
      <c r="AE795" s="50">
        <f t="shared" ref="AE795:AF795" si="3211">O795</f>
        <v>0.3471502591</v>
      </c>
      <c r="AF795" s="50">
        <f t="shared" si="3211"/>
        <v>0.2925531915</v>
      </c>
      <c r="AG795" s="52">
        <f t="shared" si="40"/>
        <v>1</v>
      </c>
      <c r="AH795" s="42">
        <v>277.0</v>
      </c>
      <c r="AI795" s="42">
        <v>200.0</v>
      </c>
      <c r="AJ795" s="42">
        <v>56.0</v>
      </c>
      <c r="AK795" s="42">
        <v>0.0</v>
      </c>
      <c r="AL795" s="42">
        <v>1.0</v>
      </c>
      <c r="AM795" s="42">
        <v>0.5807127882599581</v>
      </c>
      <c r="AN795" s="42">
        <v>0.23371647509578544</v>
      </c>
      <c r="AO795" s="42">
        <v>0.26540284360189575</v>
      </c>
      <c r="AP795" s="42">
        <v>1.0</v>
      </c>
      <c r="AQ795" s="35" t="str">
        <f t="shared" si="41"/>
        <v/>
      </c>
      <c r="AR795" s="35" t="str">
        <f t="shared" si="42"/>
        <v/>
      </c>
      <c r="AS795" s="30" t="str">
        <f t="shared" si="43"/>
        <v/>
      </c>
      <c r="AT795" s="30" t="str">
        <f t="shared" si="44"/>
        <v/>
      </c>
      <c r="AU795" s="30" t="str">
        <f t="shared" si="45"/>
        <v/>
      </c>
      <c r="AV795" s="41" t="str">
        <f t="shared" si="46"/>
        <v/>
      </c>
      <c r="AW795" s="42" t="str">
        <f t="shared" si="47"/>
        <v/>
      </c>
      <c r="AX795" s="42" t="str">
        <f t="shared" si="48"/>
        <v/>
      </c>
      <c r="AY795" s="36" t="str">
        <f t="shared" si="49"/>
        <v/>
      </c>
      <c r="AZ795" s="37" t="str">
        <f t="shared" si="50"/>
        <v/>
      </c>
      <c r="BA795" s="38" t="str">
        <f t="shared" si="51"/>
        <v/>
      </c>
      <c r="BB795" s="39" t="str">
        <f t="shared" si="52"/>
        <v/>
      </c>
      <c r="BC795" s="43"/>
      <c r="BD795" s="43"/>
      <c r="BE795" s="43">
        <f t="shared" si="53"/>
        <v>0</v>
      </c>
      <c r="BF795" s="43">
        <f t="shared" ref="BF795:BK795" si="3212">POWER($AQ795,BF$3)</f>
        <v>0</v>
      </c>
      <c r="BG795" s="43">
        <f t="shared" si="3212"/>
        <v>0</v>
      </c>
      <c r="BH795" s="43">
        <f t="shared" si="3212"/>
        <v>0</v>
      </c>
      <c r="BI795" s="43">
        <f t="shared" si="3212"/>
        <v>0</v>
      </c>
      <c r="BJ795" s="43">
        <f t="shared" si="3212"/>
        <v>0</v>
      </c>
      <c r="BK795" s="43">
        <f t="shared" si="3212"/>
        <v>0</v>
      </c>
      <c r="BL795" s="43">
        <f t="shared" ref="BL795:BO795" si="3213">$AR795*BE795</f>
        <v>0</v>
      </c>
      <c r="BM795" s="43">
        <f t="shared" si="3213"/>
        <v>0</v>
      </c>
      <c r="BN795" s="43">
        <f t="shared" si="3213"/>
        <v>0</v>
      </c>
      <c r="BO795" s="43">
        <f t="shared" si="3213"/>
        <v>0</v>
      </c>
      <c r="BP795" s="43"/>
      <c r="BQ795" s="43"/>
      <c r="BR795" s="43"/>
      <c r="BS795" s="43"/>
      <c r="BT795" s="43"/>
      <c r="BU795" s="43"/>
      <c r="BV795" s="43"/>
      <c r="BW795" s="43"/>
      <c r="BX795" s="43"/>
    </row>
    <row r="796">
      <c r="A796" s="30"/>
      <c r="B796" s="30"/>
      <c r="C796" s="44">
        <f t="shared" si="56"/>
        <v>792</v>
      </c>
      <c r="D796" s="32">
        <f t="shared" si="14"/>
        <v>2527</v>
      </c>
      <c r="E796" s="32">
        <f t="shared" si="15"/>
        <v>2527</v>
      </c>
      <c r="F796" s="33">
        <f t="shared" si="16"/>
        <v>1077</v>
      </c>
      <c r="G796" s="30">
        <f t="shared" si="17"/>
        <v>651</v>
      </c>
      <c r="H796" s="34">
        <f t="shared" si="18"/>
        <v>426</v>
      </c>
      <c r="I796" s="35">
        <f t="shared" si="19"/>
        <v>0.323333164</v>
      </c>
      <c r="J796" s="35">
        <f t="shared" si="20"/>
        <v>0.3156309225</v>
      </c>
      <c r="K796" s="36">
        <f t="shared" si="21"/>
        <v>210</v>
      </c>
      <c r="L796" s="37">
        <f t="shared" si="22"/>
        <v>441</v>
      </c>
      <c r="M796" s="38">
        <f t="shared" si="23"/>
        <v>134</v>
      </c>
      <c r="N796" s="39">
        <f t="shared" si="24"/>
        <v>292</v>
      </c>
      <c r="O796" s="35">
        <f t="shared" si="25"/>
        <v>0.3225806452</v>
      </c>
      <c r="P796" s="35">
        <f t="shared" si="26"/>
        <v>0.3145539906</v>
      </c>
      <c r="Q796" s="40">
        <f t="shared" si="27"/>
        <v>0.3194057567</v>
      </c>
      <c r="R796" s="35">
        <f t="shared" si="28"/>
        <v>0.2330434783</v>
      </c>
      <c r="S796" s="10">
        <f t="shared" si="57"/>
        <v>0.6283907325</v>
      </c>
      <c r="T796" s="10">
        <f t="shared" si="29"/>
        <v>0.8685806734</v>
      </c>
      <c r="U796" s="10">
        <f t="shared" si="30"/>
        <v>0.8685806734</v>
      </c>
      <c r="V796" s="30">
        <f t="shared" si="31"/>
        <v>1077</v>
      </c>
      <c r="W796" s="30">
        <f t="shared" si="32"/>
        <v>344</v>
      </c>
      <c r="X796" s="34">
        <f t="shared" si="33"/>
        <v>677</v>
      </c>
      <c r="Y796" s="36">
        <f t="shared" si="34"/>
        <v>543</v>
      </c>
      <c r="Z796" s="37">
        <f t="shared" ref="Z796:AA796" si="3214">L796</f>
        <v>441</v>
      </c>
      <c r="AA796" s="38">
        <f t="shared" si="3214"/>
        <v>134</v>
      </c>
      <c r="AB796" s="39">
        <f t="shared" si="36"/>
        <v>82</v>
      </c>
      <c r="AC796" s="35">
        <f t="shared" si="37"/>
        <v>0.6203703704</v>
      </c>
      <c r="AD796" s="35">
        <f t="shared" si="38"/>
        <v>0.5518292683</v>
      </c>
      <c r="AE796" s="50">
        <f t="shared" ref="AE796:AF796" si="3215">O796</f>
        <v>0.3225806452</v>
      </c>
      <c r="AF796" s="50">
        <f t="shared" si="3215"/>
        <v>0.3145539906</v>
      </c>
      <c r="AG796" s="52">
        <f t="shared" si="40"/>
        <v>0</v>
      </c>
      <c r="AH796" s="42">
        <v>154.0</v>
      </c>
      <c r="AI796" s="42">
        <v>96.0</v>
      </c>
      <c r="AJ796" s="42">
        <v>29.0</v>
      </c>
      <c r="AK796" s="42">
        <v>0.0</v>
      </c>
      <c r="AL796" s="42">
        <v>1.0</v>
      </c>
      <c r="AM796" s="42">
        <v>0.616</v>
      </c>
      <c r="AN796" s="42">
        <v>0.33793103448275863</v>
      </c>
      <c r="AO796" s="42">
        <v>0.3258426966292135</v>
      </c>
      <c r="AP796" s="42">
        <v>1.0</v>
      </c>
      <c r="AQ796" s="35" t="str">
        <f t="shared" si="41"/>
        <v/>
      </c>
      <c r="AR796" s="35" t="str">
        <f t="shared" si="42"/>
        <v/>
      </c>
      <c r="AS796" s="30" t="str">
        <f t="shared" si="43"/>
        <v/>
      </c>
      <c r="AT796" s="30" t="str">
        <f t="shared" si="44"/>
        <v/>
      </c>
      <c r="AU796" s="30" t="str">
        <f t="shared" si="45"/>
        <v/>
      </c>
      <c r="AV796" s="41" t="str">
        <f t="shared" si="46"/>
        <v/>
      </c>
      <c r="AW796" s="42" t="str">
        <f t="shared" si="47"/>
        <v/>
      </c>
      <c r="AX796" s="42" t="str">
        <f t="shared" si="48"/>
        <v/>
      </c>
      <c r="AY796" s="36" t="str">
        <f t="shared" si="49"/>
        <v/>
      </c>
      <c r="AZ796" s="37" t="str">
        <f t="shared" si="50"/>
        <v/>
      </c>
      <c r="BA796" s="38" t="str">
        <f t="shared" si="51"/>
        <v/>
      </c>
      <c r="BB796" s="39" t="str">
        <f t="shared" si="52"/>
        <v/>
      </c>
      <c r="BC796" s="43"/>
      <c r="BD796" s="43"/>
      <c r="BE796" s="43">
        <f t="shared" si="53"/>
        <v>0</v>
      </c>
      <c r="BF796" s="43">
        <f t="shared" ref="BF796:BK796" si="3216">POWER($AQ796,BF$3)</f>
        <v>0</v>
      </c>
      <c r="BG796" s="43">
        <f t="shared" si="3216"/>
        <v>0</v>
      </c>
      <c r="BH796" s="43">
        <f t="shared" si="3216"/>
        <v>0</v>
      </c>
      <c r="BI796" s="43">
        <f t="shared" si="3216"/>
        <v>0</v>
      </c>
      <c r="BJ796" s="43">
        <f t="shared" si="3216"/>
        <v>0</v>
      </c>
      <c r="BK796" s="43">
        <f t="shared" si="3216"/>
        <v>0</v>
      </c>
      <c r="BL796" s="43">
        <f t="shared" ref="BL796:BO796" si="3217">$AR796*BE796</f>
        <v>0</v>
      </c>
      <c r="BM796" s="43">
        <f t="shared" si="3217"/>
        <v>0</v>
      </c>
      <c r="BN796" s="43">
        <f t="shared" si="3217"/>
        <v>0</v>
      </c>
      <c r="BO796" s="43">
        <f t="shared" si="3217"/>
        <v>0</v>
      </c>
      <c r="BP796" s="43"/>
      <c r="BQ796" s="43"/>
      <c r="BR796" s="43"/>
      <c r="BS796" s="43"/>
      <c r="BT796" s="43"/>
      <c r="BU796" s="43"/>
      <c r="BV796" s="43"/>
      <c r="BW796" s="43"/>
      <c r="BX796" s="43"/>
    </row>
    <row r="797">
      <c r="A797" s="30"/>
      <c r="B797" s="30"/>
      <c r="C797" s="44">
        <f t="shared" si="56"/>
        <v>793</v>
      </c>
      <c r="D797" s="32">
        <f t="shared" si="14"/>
        <v>898</v>
      </c>
      <c r="E797" s="32">
        <f t="shared" si="15"/>
        <v>898</v>
      </c>
      <c r="F797" s="33">
        <f t="shared" si="16"/>
        <v>230</v>
      </c>
      <c r="G797" s="30">
        <f t="shared" si="17"/>
        <v>107</v>
      </c>
      <c r="H797" s="34">
        <f t="shared" si="18"/>
        <v>123</v>
      </c>
      <c r="I797" s="35">
        <f t="shared" si="19"/>
        <v>0.3336674872</v>
      </c>
      <c r="J797" s="35">
        <f t="shared" si="20"/>
        <v>0.2701993808</v>
      </c>
      <c r="K797" s="36">
        <f t="shared" si="21"/>
        <v>36</v>
      </c>
      <c r="L797" s="37">
        <f t="shared" si="22"/>
        <v>71</v>
      </c>
      <c r="M797" s="38">
        <f t="shared" si="23"/>
        <v>33</v>
      </c>
      <c r="N797" s="39">
        <f t="shared" si="24"/>
        <v>90</v>
      </c>
      <c r="O797" s="35">
        <f t="shared" si="25"/>
        <v>0.3364485981</v>
      </c>
      <c r="P797" s="35">
        <f t="shared" si="26"/>
        <v>0.2682926829</v>
      </c>
      <c r="Q797" s="40">
        <f t="shared" si="27"/>
        <v>0.3</v>
      </c>
      <c r="R797" s="35">
        <f t="shared" si="28"/>
        <v>0.3173076923</v>
      </c>
      <c r="S797" s="10">
        <f t="shared" si="57"/>
        <v>0.6796526659</v>
      </c>
      <c r="T797" s="10">
        <f t="shared" si="29"/>
        <v>0.9001241686</v>
      </c>
      <c r="U797" s="10">
        <f t="shared" si="30"/>
        <v>0.9001241686</v>
      </c>
      <c r="V797" s="30">
        <f t="shared" si="31"/>
        <v>230</v>
      </c>
      <c r="W797" s="30">
        <f t="shared" si="32"/>
        <v>69</v>
      </c>
      <c r="X797" s="34">
        <f t="shared" si="33"/>
        <v>156</v>
      </c>
      <c r="Y797" s="36">
        <f t="shared" si="34"/>
        <v>123</v>
      </c>
      <c r="Z797" s="37">
        <f t="shared" ref="Z797:AA797" si="3218">L797</f>
        <v>71</v>
      </c>
      <c r="AA797" s="38">
        <f t="shared" si="3218"/>
        <v>33</v>
      </c>
      <c r="AB797" s="39">
        <f t="shared" si="36"/>
        <v>14</v>
      </c>
      <c r="AC797" s="35">
        <f t="shared" si="37"/>
        <v>0.7021276596</v>
      </c>
      <c r="AD797" s="35">
        <f t="shared" si="38"/>
        <v>0.6340206186</v>
      </c>
      <c r="AE797" s="50">
        <f t="shared" ref="AE797:AF797" si="3219">O797</f>
        <v>0.3364485981</v>
      </c>
      <c r="AF797" s="50">
        <f t="shared" si="3219"/>
        <v>0.2682926829</v>
      </c>
      <c r="AG797" s="52">
        <f t="shared" si="40"/>
        <v>0</v>
      </c>
      <c r="AH797" s="42">
        <v>525.0</v>
      </c>
      <c r="AI797" s="42">
        <v>340.0</v>
      </c>
      <c r="AJ797" s="42">
        <v>78.0</v>
      </c>
      <c r="AK797" s="42">
        <v>0.0</v>
      </c>
      <c r="AL797" s="42">
        <v>1.0</v>
      </c>
      <c r="AM797" s="42">
        <v>0.6069364161849711</v>
      </c>
      <c r="AN797" s="42">
        <v>0.38848920863309355</v>
      </c>
      <c r="AO797" s="42">
        <v>0.3305084745762712</v>
      </c>
      <c r="AP797" s="42">
        <v>1.0</v>
      </c>
      <c r="AQ797" s="35" t="str">
        <f t="shared" si="41"/>
        <v/>
      </c>
      <c r="AR797" s="35" t="str">
        <f t="shared" si="42"/>
        <v/>
      </c>
      <c r="AS797" s="30" t="str">
        <f t="shared" si="43"/>
        <v/>
      </c>
      <c r="AT797" s="30" t="str">
        <f t="shared" si="44"/>
        <v/>
      </c>
      <c r="AU797" s="30" t="str">
        <f t="shared" si="45"/>
        <v/>
      </c>
      <c r="AV797" s="41" t="str">
        <f t="shared" si="46"/>
        <v/>
      </c>
      <c r="AW797" s="42" t="str">
        <f t="shared" si="47"/>
        <v/>
      </c>
      <c r="AX797" s="42" t="str">
        <f t="shared" si="48"/>
        <v/>
      </c>
      <c r="AY797" s="36" t="str">
        <f t="shared" si="49"/>
        <v/>
      </c>
      <c r="AZ797" s="37" t="str">
        <f t="shared" si="50"/>
        <v/>
      </c>
      <c r="BA797" s="38" t="str">
        <f t="shared" si="51"/>
        <v/>
      </c>
      <c r="BB797" s="39" t="str">
        <f t="shared" si="52"/>
        <v/>
      </c>
      <c r="BC797" s="43"/>
      <c r="BD797" s="43"/>
      <c r="BE797" s="43">
        <f t="shared" si="53"/>
        <v>0</v>
      </c>
      <c r="BF797" s="43">
        <f t="shared" ref="BF797:BK797" si="3220">POWER($AQ797,BF$3)</f>
        <v>0</v>
      </c>
      <c r="BG797" s="43">
        <f t="shared" si="3220"/>
        <v>0</v>
      </c>
      <c r="BH797" s="43">
        <f t="shared" si="3220"/>
        <v>0</v>
      </c>
      <c r="BI797" s="43">
        <f t="shared" si="3220"/>
        <v>0</v>
      </c>
      <c r="BJ797" s="43">
        <f t="shared" si="3220"/>
        <v>0</v>
      </c>
      <c r="BK797" s="43">
        <f t="shared" si="3220"/>
        <v>0</v>
      </c>
      <c r="BL797" s="43">
        <f t="shared" ref="BL797:BO797" si="3221">$AR797*BE797</f>
        <v>0</v>
      </c>
      <c r="BM797" s="43">
        <f t="shared" si="3221"/>
        <v>0</v>
      </c>
      <c r="BN797" s="43">
        <f t="shared" si="3221"/>
        <v>0</v>
      </c>
      <c r="BO797" s="43">
        <f t="shared" si="3221"/>
        <v>0</v>
      </c>
      <c r="BP797" s="43"/>
      <c r="BQ797" s="43"/>
      <c r="BR797" s="43"/>
      <c r="BS797" s="43"/>
      <c r="BT797" s="43"/>
      <c r="BU797" s="43"/>
      <c r="BV797" s="43"/>
      <c r="BW797" s="43"/>
      <c r="BX797" s="43"/>
    </row>
    <row r="798">
      <c r="A798" s="30"/>
      <c r="B798" s="30"/>
      <c r="C798" s="44">
        <f t="shared" si="56"/>
        <v>794</v>
      </c>
      <c r="D798" s="32">
        <f t="shared" si="14"/>
        <v>1355</v>
      </c>
      <c r="E798" s="32">
        <f t="shared" si="15"/>
        <v>1355</v>
      </c>
      <c r="F798" s="33">
        <f t="shared" si="16"/>
        <v>740</v>
      </c>
      <c r="G798" s="30">
        <f t="shared" si="17"/>
        <v>465</v>
      </c>
      <c r="H798" s="34">
        <f t="shared" si="18"/>
        <v>275</v>
      </c>
      <c r="I798" s="35">
        <f t="shared" si="19"/>
        <v>0.4712852682</v>
      </c>
      <c r="J798" s="35">
        <f t="shared" si="20"/>
        <v>0.4289094058</v>
      </c>
      <c r="K798" s="36">
        <f t="shared" si="21"/>
        <v>219</v>
      </c>
      <c r="L798" s="37">
        <f t="shared" si="22"/>
        <v>246</v>
      </c>
      <c r="M798" s="38">
        <f t="shared" si="23"/>
        <v>118</v>
      </c>
      <c r="N798" s="39">
        <f t="shared" si="24"/>
        <v>157</v>
      </c>
      <c r="O798" s="35">
        <f t="shared" si="25"/>
        <v>0.4709677419</v>
      </c>
      <c r="P798" s="35">
        <f t="shared" si="26"/>
        <v>0.4290909091</v>
      </c>
      <c r="Q798" s="40">
        <f t="shared" si="27"/>
        <v>0.4554054054</v>
      </c>
      <c r="R798" s="35">
        <f t="shared" si="28"/>
        <v>0.3241758242</v>
      </c>
      <c r="S798" s="10">
        <f t="shared" si="57"/>
        <v>0.6179509826</v>
      </c>
      <c r="T798" s="10">
        <f t="shared" si="29"/>
        <v>0.7946953596</v>
      </c>
      <c r="U798" s="10">
        <f t="shared" si="30"/>
        <v>0.7946953596</v>
      </c>
      <c r="V798" s="30">
        <f t="shared" si="31"/>
        <v>740</v>
      </c>
      <c r="W798" s="30">
        <f t="shared" si="32"/>
        <v>337</v>
      </c>
      <c r="X798" s="34">
        <f t="shared" si="33"/>
        <v>457</v>
      </c>
      <c r="Y798" s="36">
        <f t="shared" si="34"/>
        <v>339</v>
      </c>
      <c r="Z798" s="37">
        <f t="shared" ref="Z798:AA798" si="3222">L798</f>
        <v>246</v>
      </c>
      <c r="AA798" s="38">
        <f t="shared" si="3222"/>
        <v>118</v>
      </c>
      <c r="AB798" s="39">
        <f t="shared" si="36"/>
        <v>88</v>
      </c>
      <c r="AC798" s="35">
        <f t="shared" si="37"/>
        <v>0.572815534</v>
      </c>
      <c r="AD798" s="35">
        <f t="shared" si="38"/>
        <v>0.5794871795</v>
      </c>
      <c r="AE798" s="50">
        <f t="shared" ref="AE798:AF798" si="3223">O798</f>
        <v>0.4709677419</v>
      </c>
      <c r="AF798" s="50">
        <f t="shared" si="3223"/>
        <v>0.4290909091</v>
      </c>
      <c r="AG798" s="52">
        <f t="shared" si="40"/>
        <v>0</v>
      </c>
      <c r="AH798" s="42">
        <v>1115.0</v>
      </c>
      <c r="AI798" s="42">
        <v>802.0</v>
      </c>
      <c r="AJ798" s="42">
        <v>205.0</v>
      </c>
      <c r="AK798" s="42">
        <v>0.0</v>
      </c>
      <c r="AL798" s="42">
        <v>1.0</v>
      </c>
      <c r="AM798" s="42">
        <v>0.5816379760041732</v>
      </c>
      <c r="AN798" s="42">
        <v>0.3690007867820614</v>
      </c>
      <c r="AO798" s="42">
        <v>0.34686971235194586</v>
      </c>
      <c r="AP798" s="42">
        <v>1.0</v>
      </c>
      <c r="AQ798" s="35" t="str">
        <f t="shared" si="41"/>
        <v/>
      </c>
      <c r="AR798" s="35" t="str">
        <f t="shared" si="42"/>
        <v/>
      </c>
      <c r="AS798" s="30" t="str">
        <f t="shared" si="43"/>
        <v/>
      </c>
      <c r="AT798" s="30" t="str">
        <f t="shared" si="44"/>
        <v/>
      </c>
      <c r="AU798" s="30" t="str">
        <f t="shared" si="45"/>
        <v/>
      </c>
      <c r="AV798" s="41" t="str">
        <f t="shared" si="46"/>
        <v/>
      </c>
      <c r="AW798" s="42" t="str">
        <f t="shared" si="47"/>
        <v/>
      </c>
      <c r="AX798" s="42" t="str">
        <f t="shared" si="48"/>
        <v/>
      </c>
      <c r="AY798" s="36" t="str">
        <f t="shared" si="49"/>
        <v/>
      </c>
      <c r="AZ798" s="37" t="str">
        <f t="shared" si="50"/>
        <v/>
      </c>
      <c r="BA798" s="38" t="str">
        <f t="shared" si="51"/>
        <v/>
      </c>
      <c r="BB798" s="39" t="str">
        <f t="shared" si="52"/>
        <v/>
      </c>
      <c r="BC798" s="43"/>
      <c r="BD798" s="43"/>
      <c r="BE798" s="43">
        <f t="shared" si="53"/>
        <v>0</v>
      </c>
      <c r="BF798" s="43">
        <f t="shared" ref="BF798:BK798" si="3224">POWER($AQ798,BF$3)</f>
        <v>0</v>
      </c>
      <c r="BG798" s="43">
        <f t="shared" si="3224"/>
        <v>0</v>
      </c>
      <c r="BH798" s="43">
        <f t="shared" si="3224"/>
        <v>0</v>
      </c>
      <c r="BI798" s="43">
        <f t="shared" si="3224"/>
        <v>0</v>
      </c>
      <c r="BJ798" s="43">
        <f t="shared" si="3224"/>
        <v>0</v>
      </c>
      <c r="BK798" s="43">
        <f t="shared" si="3224"/>
        <v>0</v>
      </c>
      <c r="BL798" s="43">
        <f t="shared" ref="BL798:BO798" si="3225">$AR798*BE798</f>
        <v>0</v>
      </c>
      <c r="BM798" s="43">
        <f t="shared" si="3225"/>
        <v>0</v>
      </c>
      <c r="BN798" s="43">
        <f t="shared" si="3225"/>
        <v>0</v>
      </c>
      <c r="BO798" s="43">
        <f t="shared" si="3225"/>
        <v>0</v>
      </c>
      <c r="BP798" s="43"/>
      <c r="BQ798" s="43"/>
      <c r="BR798" s="43"/>
      <c r="BS798" s="43"/>
      <c r="BT798" s="43"/>
      <c r="BU798" s="43"/>
      <c r="BV798" s="43"/>
      <c r="BW798" s="43"/>
      <c r="BX798" s="43"/>
    </row>
    <row r="799">
      <c r="A799" s="30"/>
      <c r="B799" s="30"/>
      <c r="C799" s="44">
        <f t="shared" si="56"/>
        <v>795</v>
      </c>
      <c r="D799" s="32">
        <f t="shared" si="14"/>
        <v>910</v>
      </c>
      <c r="E799" s="32">
        <f t="shared" si="15"/>
        <v>910</v>
      </c>
      <c r="F799" s="33">
        <f t="shared" si="16"/>
        <v>529</v>
      </c>
      <c r="G799" s="30">
        <f t="shared" si="17"/>
        <v>353</v>
      </c>
      <c r="H799" s="34">
        <f t="shared" si="18"/>
        <v>176</v>
      </c>
      <c r="I799" s="35">
        <f t="shared" si="19"/>
        <v>0.4232754634</v>
      </c>
      <c r="J799" s="35">
        <f t="shared" si="20"/>
        <v>0.4020952799</v>
      </c>
      <c r="K799" s="36">
        <f t="shared" si="21"/>
        <v>149</v>
      </c>
      <c r="L799" s="37">
        <f t="shared" si="22"/>
        <v>204</v>
      </c>
      <c r="M799" s="38">
        <f t="shared" si="23"/>
        <v>71</v>
      </c>
      <c r="N799" s="39">
        <f t="shared" si="24"/>
        <v>105</v>
      </c>
      <c r="O799" s="35">
        <f t="shared" si="25"/>
        <v>0.4220963173</v>
      </c>
      <c r="P799" s="35">
        <f t="shared" si="26"/>
        <v>0.4034090909</v>
      </c>
      <c r="Q799" s="40">
        <f t="shared" si="27"/>
        <v>0.415879017</v>
      </c>
      <c r="R799" s="35">
        <f t="shared" si="28"/>
        <v>0.2581818182</v>
      </c>
      <c r="S799" s="10">
        <f t="shared" si="57"/>
        <v>0.5361966135</v>
      </c>
      <c r="T799" s="10">
        <f t="shared" si="29"/>
        <v>0.7017828239</v>
      </c>
      <c r="U799" s="10">
        <f t="shared" si="30"/>
        <v>0.7017828239</v>
      </c>
      <c r="V799" s="30">
        <f t="shared" si="31"/>
        <v>529</v>
      </c>
      <c r="W799" s="30">
        <f t="shared" si="32"/>
        <v>220</v>
      </c>
      <c r="X799" s="34">
        <f t="shared" si="33"/>
        <v>284</v>
      </c>
      <c r="Y799" s="36">
        <f t="shared" si="34"/>
        <v>213</v>
      </c>
      <c r="Z799" s="37">
        <f t="shared" ref="Z799:AA799" si="3226">L799</f>
        <v>204</v>
      </c>
      <c r="AA799" s="38">
        <f t="shared" si="3226"/>
        <v>71</v>
      </c>
      <c r="AB799" s="39">
        <f t="shared" si="36"/>
        <v>91</v>
      </c>
      <c r="AC799" s="35">
        <f t="shared" si="37"/>
        <v>0.4382716049</v>
      </c>
      <c r="AD799" s="35">
        <f t="shared" si="38"/>
        <v>0.5107913669</v>
      </c>
      <c r="AE799" s="50">
        <f t="shared" ref="AE799:AF799" si="3227">O799</f>
        <v>0.4220963173</v>
      </c>
      <c r="AF799" s="50">
        <f t="shared" si="3227"/>
        <v>0.4034090909</v>
      </c>
      <c r="AG799" s="52">
        <f t="shared" si="40"/>
        <v>0</v>
      </c>
      <c r="AH799" s="42">
        <v>580.0</v>
      </c>
      <c r="AI799" s="42">
        <v>398.0</v>
      </c>
      <c r="AJ799" s="42">
        <v>102.0</v>
      </c>
      <c r="AK799" s="42">
        <v>0.0</v>
      </c>
      <c r="AL799" s="42">
        <v>1.0</v>
      </c>
      <c r="AM799" s="42">
        <v>0.5930470347648262</v>
      </c>
      <c r="AN799" s="42">
        <v>0.3751962323390895</v>
      </c>
      <c r="AO799" s="42">
        <v>0.4163265306122449</v>
      </c>
      <c r="AP799" s="42">
        <v>1.0</v>
      </c>
      <c r="AQ799" s="35" t="str">
        <f t="shared" si="41"/>
        <v/>
      </c>
      <c r="AR799" s="35" t="str">
        <f t="shared" si="42"/>
        <v/>
      </c>
      <c r="AS799" s="30" t="str">
        <f t="shared" si="43"/>
        <v/>
      </c>
      <c r="AT799" s="30" t="str">
        <f t="shared" si="44"/>
        <v/>
      </c>
      <c r="AU799" s="30" t="str">
        <f t="shared" si="45"/>
        <v/>
      </c>
      <c r="AV799" s="41" t="str">
        <f t="shared" si="46"/>
        <v/>
      </c>
      <c r="AW799" s="42" t="str">
        <f t="shared" si="47"/>
        <v/>
      </c>
      <c r="AX799" s="42" t="str">
        <f t="shared" si="48"/>
        <v/>
      </c>
      <c r="AY799" s="36" t="str">
        <f t="shared" si="49"/>
        <v/>
      </c>
      <c r="AZ799" s="37" t="str">
        <f t="shared" si="50"/>
        <v/>
      </c>
      <c r="BA799" s="38" t="str">
        <f t="shared" si="51"/>
        <v/>
      </c>
      <c r="BB799" s="39" t="str">
        <f t="shared" si="52"/>
        <v/>
      </c>
      <c r="BC799" s="43"/>
      <c r="BD799" s="43"/>
      <c r="BE799" s="43">
        <f t="shared" si="53"/>
        <v>0</v>
      </c>
      <c r="BF799" s="43">
        <f t="shared" ref="BF799:BK799" si="3228">POWER($AQ799,BF$3)</f>
        <v>0</v>
      </c>
      <c r="BG799" s="43">
        <f t="shared" si="3228"/>
        <v>0</v>
      </c>
      <c r="BH799" s="43">
        <f t="shared" si="3228"/>
        <v>0</v>
      </c>
      <c r="BI799" s="43">
        <f t="shared" si="3228"/>
        <v>0</v>
      </c>
      <c r="BJ799" s="43">
        <f t="shared" si="3228"/>
        <v>0</v>
      </c>
      <c r="BK799" s="43">
        <f t="shared" si="3228"/>
        <v>0</v>
      </c>
      <c r="BL799" s="43">
        <f t="shared" ref="BL799:BO799" si="3229">$AR799*BE799</f>
        <v>0</v>
      </c>
      <c r="BM799" s="43">
        <f t="shared" si="3229"/>
        <v>0</v>
      </c>
      <c r="BN799" s="43">
        <f t="shared" si="3229"/>
        <v>0</v>
      </c>
      <c r="BO799" s="43">
        <f t="shared" si="3229"/>
        <v>0</v>
      </c>
      <c r="BP799" s="43"/>
      <c r="BQ799" s="43"/>
      <c r="BR799" s="43"/>
      <c r="BS799" s="43"/>
      <c r="BT799" s="43"/>
      <c r="BU799" s="43"/>
      <c r="BV799" s="43"/>
      <c r="BW799" s="43"/>
      <c r="BX799" s="43"/>
    </row>
    <row r="800">
      <c r="A800" s="30"/>
      <c r="B800" s="30"/>
      <c r="C800" s="44">
        <f t="shared" si="56"/>
        <v>796</v>
      </c>
      <c r="D800" s="32">
        <f t="shared" si="14"/>
        <v>1728</v>
      </c>
      <c r="E800" s="32">
        <f t="shared" si="15"/>
        <v>1728</v>
      </c>
      <c r="F800" s="33">
        <f t="shared" si="16"/>
        <v>920</v>
      </c>
      <c r="G800" s="30">
        <f t="shared" si="17"/>
        <v>532</v>
      </c>
      <c r="H800" s="34">
        <f t="shared" si="18"/>
        <v>388</v>
      </c>
      <c r="I800" s="35">
        <f t="shared" si="19"/>
        <v>0.3955697514</v>
      </c>
      <c r="J800" s="35">
        <f t="shared" si="20"/>
        <v>0.3885638559</v>
      </c>
      <c r="K800" s="36">
        <f t="shared" si="21"/>
        <v>210</v>
      </c>
      <c r="L800" s="37">
        <f t="shared" si="22"/>
        <v>322</v>
      </c>
      <c r="M800" s="38">
        <f t="shared" si="23"/>
        <v>151</v>
      </c>
      <c r="N800" s="39">
        <f t="shared" si="24"/>
        <v>237</v>
      </c>
      <c r="O800" s="35">
        <f t="shared" si="25"/>
        <v>0.3947368421</v>
      </c>
      <c r="P800" s="35">
        <f t="shared" si="26"/>
        <v>0.3891752577</v>
      </c>
      <c r="Q800" s="40">
        <f t="shared" si="27"/>
        <v>0.3923913043</v>
      </c>
      <c r="R800" s="35">
        <f t="shared" si="28"/>
        <v>0.3192389006</v>
      </c>
      <c r="S800" s="10">
        <f t="shared" si="57"/>
        <v>0.807772469</v>
      </c>
      <c r="T800" s="10">
        <f t="shared" si="29"/>
        <v>1.108953585</v>
      </c>
      <c r="U800" s="10">
        <f t="shared" si="30"/>
        <v>1</v>
      </c>
      <c r="V800" s="30">
        <f t="shared" si="31"/>
        <v>920</v>
      </c>
      <c r="W800" s="30">
        <f t="shared" si="32"/>
        <v>361</v>
      </c>
      <c r="X800" s="34">
        <f t="shared" si="33"/>
        <v>743</v>
      </c>
      <c r="Y800" s="36">
        <f t="shared" si="34"/>
        <v>592</v>
      </c>
      <c r="Z800" s="37">
        <f t="shared" ref="Z800:AA800" si="3230">L800</f>
        <v>322</v>
      </c>
      <c r="AA800" s="38">
        <f t="shared" si="3230"/>
        <v>151</v>
      </c>
      <c r="AB800" s="39">
        <f t="shared" si="36"/>
        <v>0</v>
      </c>
      <c r="AC800" s="35">
        <f t="shared" si="37"/>
        <v>1</v>
      </c>
      <c r="AD800" s="35">
        <f t="shared" si="38"/>
        <v>0.647702407</v>
      </c>
      <c r="AE800" s="50">
        <f t="shared" ref="AE800:AF800" si="3231">O800</f>
        <v>0.3947368421</v>
      </c>
      <c r="AF800" s="50">
        <f t="shared" si="3231"/>
        <v>0.3891752577</v>
      </c>
      <c r="AG800" s="52">
        <f t="shared" si="40"/>
        <v>1</v>
      </c>
      <c r="AH800" s="42">
        <v>241.0</v>
      </c>
      <c r="AI800" s="42">
        <v>131.0</v>
      </c>
      <c r="AJ800" s="42">
        <v>67.0</v>
      </c>
      <c r="AK800" s="42">
        <v>0.0</v>
      </c>
      <c r="AL800" s="42">
        <v>1.0</v>
      </c>
      <c r="AM800" s="42">
        <v>0.6478494623655914</v>
      </c>
      <c r="AN800" s="42">
        <v>0.39908256880733944</v>
      </c>
      <c r="AO800" s="42">
        <v>0.41358024691358025</v>
      </c>
      <c r="AP800" s="42">
        <v>1.0</v>
      </c>
      <c r="AQ800" s="35" t="str">
        <f t="shared" si="41"/>
        <v/>
      </c>
      <c r="AR800" s="35" t="str">
        <f t="shared" si="42"/>
        <v/>
      </c>
      <c r="AS800" s="30" t="str">
        <f t="shared" si="43"/>
        <v/>
      </c>
      <c r="AT800" s="30" t="str">
        <f t="shared" si="44"/>
        <v/>
      </c>
      <c r="AU800" s="30" t="str">
        <f t="shared" si="45"/>
        <v/>
      </c>
      <c r="AV800" s="41" t="str">
        <f t="shared" si="46"/>
        <v/>
      </c>
      <c r="AW800" s="42" t="str">
        <f t="shared" si="47"/>
        <v/>
      </c>
      <c r="AX800" s="42" t="str">
        <f t="shared" si="48"/>
        <v/>
      </c>
      <c r="AY800" s="36" t="str">
        <f t="shared" si="49"/>
        <v/>
      </c>
      <c r="AZ800" s="37" t="str">
        <f t="shared" si="50"/>
        <v/>
      </c>
      <c r="BA800" s="38" t="str">
        <f t="shared" si="51"/>
        <v/>
      </c>
      <c r="BB800" s="39" t="str">
        <f t="shared" si="52"/>
        <v/>
      </c>
      <c r="BC800" s="43"/>
      <c r="BD800" s="43"/>
      <c r="BE800" s="43">
        <f t="shared" si="53"/>
        <v>0</v>
      </c>
      <c r="BF800" s="43">
        <f t="shared" ref="BF800:BK800" si="3232">POWER($AQ800,BF$3)</f>
        <v>0</v>
      </c>
      <c r="BG800" s="43">
        <f t="shared" si="3232"/>
        <v>0</v>
      </c>
      <c r="BH800" s="43">
        <f t="shared" si="3232"/>
        <v>0</v>
      </c>
      <c r="BI800" s="43">
        <f t="shared" si="3232"/>
        <v>0</v>
      </c>
      <c r="BJ800" s="43">
        <f t="shared" si="3232"/>
        <v>0</v>
      </c>
      <c r="BK800" s="43">
        <f t="shared" si="3232"/>
        <v>0</v>
      </c>
      <c r="BL800" s="43">
        <f t="shared" ref="BL800:BO800" si="3233">$AR800*BE800</f>
        <v>0</v>
      </c>
      <c r="BM800" s="43">
        <f t="shared" si="3233"/>
        <v>0</v>
      </c>
      <c r="BN800" s="43">
        <f t="shared" si="3233"/>
        <v>0</v>
      </c>
      <c r="BO800" s="43">
        <f t="shared" si="3233"/>
        <v>0</v>
      </c>
      <c r="BP800" s="43"/>
      <c r="BQ800" s="43"/>
      <c r="BR800" s="43"/>
      <c r="BS800" s="43"/>
      <c r="BT800" s="43"/>
      <c r="BU800" s="43"/>
      <c r="BV800" s="43"/>
      <c r="BW800" s="43"/>
      <c r="BX800" s="43"/>
    </row>
    <row r="801">
      <c r="A801" s="30"/>
      <c r="B801" s="30"/>
      <c r="C801" s="44">
        <f t="shared" si="56"/>
        <v>797</v>
      </c>
      <c r="D801" s="32">
        <f t="shared" si="14"/>
        <v>1745</v>
      </c>
      <c r="E801" s="32">
        <f t="shared" si="15"/>
        <v>1745</v>
      </c>
      <c r="F801" s="33">
        <f t="shared" si="16"/>
        <v>988</v>
      </c>
      <c r="G801" s="30">
        <f t="shared" si="17"/>
        <v>644</v>
      </c>
      <c r="H801" s="34">
        <f t="shared" si="18"/>
        <v>344</v>
      </c>
      <c r="I801" s="35">
        <f t="shared" si="19"/>
        <v>0.4015408201</v>
      </c>
      <c r="J801" s="35">
        <f t="shared" si="20"/>
        <v>0.4216537479</v>
      </c>
      <c r="K801" s="36">
        <f t="shared" si="21"/>
        <v>259</v>
      </c>
      <c r="L801" s="37">
        <f t="shared" si="22"/>
        <v>385</v>
      </c>
      <c r="M801" s="38">
        <f t="shared" si="23"/>
        <v>145</v>
      </c>
      <c r="N801" s="39">
        <f t="shared" si="24"/>
        <v>199</v>
      </c>
      <c r="O801" s="35">
        <f t="shared" si="25"/>
        <v>0.402173913</v>
      </c>
      <c r="P801" s="35">
        <f t="shared" si="26"/>
        <v>0.4215116279</v>
      </c>
      <c r="Q801" s="40">
        <f t="shared" si="27"/>
        <v>0.4089068826</v>
      </c>
      <c r="R801" s="35">
        <f t="shared" si="28"/>
        <v>0.2735849057</v>
      </c>
      <c r="S801" s="10">
        <f t="shared" si="57"/>
        <v>0.5251370579</v>
      </c>
      <c r="T801" s="10">
        <f t="shared" si="29"/>
        <v>0.6740570389</v>
      </c>
      <c r="U801" s="10">
        <f t="shared" si="30"/>
        <v>0.6740570389</v>
      </c>
      <c r="V801" s="30">
        <f t="shared" si="31"/>
        <v>988</v>
      </c>
      <c r="W801" s="30">
        <f t="shared" si="32"/>
        <v>404</v>
      </c>
      <c r="X801" s="34">
        <f t="shared" si="33"/>
        <v>519</v>
      </c>
      <c r="Y801" s="36">
        <f t="shared" si="34"/>
        <v>374</v>
      </c>
      <c r="Z801" s="37">
        <f t="shared" ref="Z801:AA801" si="3234">L801</f>
        <v>385</v>
      </c>
      <c r="AA801" s="38">
        <f t="shared" si="3234"/>
        <v>145</v>
      </c>
      <c r="AB801" s="39">
        <f t="shared" si="36"/>
        <v>181</v>
      </c>
      <c r="AC801" s="35">
        <f t="shared" si="37"/>
        <v>0.4447852761</v>
      </c>
      <c r="AD801" s="35">
        <f t="shared" si="38"/>
        <v>0.4927536232</v>
      </c>
      <c r="AE801" s="50">
        <f t="shared" ref="AE801:AF801" si="3235">O801</f>
        <v>0.402173913</v>
      </c>
      <c r="AF801" s="50">
        <f t="shared" si="3235"/>
        <v>0.4215116279</v>
      </c>
      <c r="AG801" s="52">
        <f t="shared" si="40"/>
        <v>0</v>
      </c>
      <c r="AH801" s="42">
        <v>327.0</v>
      </c>
      <c r="AI801" s="42">
        <v>133.0</v>
      </c>
      <c r="AJ801" s="42">
        <v>113.0</v>
      </c>
      <c r="AK801" s="42">
        <v>0.0</v>
      </c>
      <c r="AL801" s="42">
        <v>1.0</v>
      </c>
      <c r="AM801" s="42">
        <v>0.7108695652173913</v>
      </c>
      <c r="AN801" s="42">
        <v>0.5365853658536586</v>
      </c>
      <c r="AO801" s="42">
        <v>0.5406698564593302</v>
      </c>
      <c r="AP801" s="42">
        <v>1.0</v>
      </c>
      <c r="AQ801" s="35" t="str">
        <f t="shared" si="41"/>
        <v/>
      </c>
      <c r="AR801" s="35" t="str">
        <f t="shared" si="42"/>
        <v/>
      </c>
      <c r="AS801" s="30" t="str">
        <f t="shared" si="43"/>
        <v/>
      </c>
      <c r="AT801" s="30" t="str">
        <f t="shared" si="44"/>
        <v/>
      </c>
      <c r="AU801" s="30" t="str">
        <f t="shared" si="45"/>
        <v/>
      </c>
      <c r="AV801" s="41" t="str">
        <f t="shared" si="46"/>
        <v/>
      </c>
      <c r="AW801" s="42" t="str">
        <f t="shared" si="47"/>
        <v/>
      </c>
      <c r="AX801" s="42" t="str">
        <f t="shared" si="48"/>
        <v/>
      </c>
      <c r="AY801" s="36" t="str">
        <f t="shared" si="49"/>
        <v/>
      </c>
      <c r="AZ801" s="37" t="str">
        <f t="shared" si="50"/>
        <v/>
      </c>
      <c r="BA801" s="38" t="str">
        <f t="shared" si="51"/>
        <v/>
      </c>
      <c r="BB801" s="39" t="str">
        <f t="shared" si="52"/>
        <v/>
      </c>
      <c r="BC801" s="43"/>
      <c r="BD801" s="43"/>
      <c r="BE801" s="43">
        <f t="shared" si="53"/>
        <v>0</v>
      </c>
      <c r="BF801" s="43">
        <f t="shared" ref="BF801:BK801" si="3236">POWER($AQ801,BF$3)</f>
        <v>0</v>
      </c>
      <c r="BG801" s="43">
        <f t="shared" si="3236"/>
        <v>0</v>
      </c>
      <c r="BH801" s="43">
        <f t="shared" si="3236"/>
        <v>0</v>
      </c>
      <c r="BI801" s="43">
        <f t="shared" si="3236"/>
        <v>0</v>
      </c>
      <c r="BJ801" s="43">
        <f t="shared" si="3236"/>
        <v>0</v>
      </c>
      <c r="BK801" s="43">
        <f t="shared" si="3236"/>
        <v>0</v>
      </c>
      <c r="BL801" s="43">
        <f t="shared" ref="BL801:BO801" si="3237">$AR801*BE801</f>
        <v>0</v>
      </c>
      <c r="BM801" s="43">
        <f t="shared" si="3237"/>
        <v>0</v>
      </c>
      <c r="BN801" s="43">
        <f t="shared" si="3237"/>
        <v>0</v>
      </c>
      <c r="BO801" s="43">
        <f t="shared" si="3237"/>
        <v>0</v>
      </c>
      <c r="BP801" s="43"/>
      <c r="BQ801" s="43"/>
      <c r="BR801" s="43"/>
      <c r="BS801" s="43"/>
      <c r="BT801" s="43"/>
      <c r="BU801" s="43"/>
      <c r="BV801" s="43"/>
      <c r="BW801" s="43"/>
      <c r="BX801" s="43"/>
    </row>
    <row r="802">
      <c r="A802" s="30"/>
      <c r="B802" s="30"/>
      <c r="C802" s="44">
        <f t="shared" si="56"/>
        <v>798</v>
      </c>
      <c r="D802" s="32">
        <f t="shared" si="14"/>
        <v>1592</v>
      </c>
      <c r="E802" s="32">
        <f t="shared" si="15"/>
        <v>1592</v>
      </c>
      <c r="F802" s="33">
        <f t="shared" si="16"/>
        <v>1001</v>
      </c>
      <c r="G802" s="30">
        <f t="shared" si="17"/>
        <v>538</v>
      </c>
      <c r="H802" s="34">
        <f t="shared" si="18"/>
        <v>463</v>
      </c>
      <c r="I802" s="35">
        <f t="shared" si="19"/>
        <v>0.5237920785</v>
      </c>
      <c r="J802" s="35">
        <f t="shared" si="20"/>
        <v>0.4865014521</v>
      </c>
      <c r="K802" s="36">
        <f t="shared" si="21"/>
        <v>282</v>
      </c>
      <c r="L802" s="37">
        <f t="shared" si="22"/>
        <v>256</v>
      </c>
      <c r="M802" s="38">
        <f t="shared" si="23"/>
        <v>225</v>
      </c>
      <c r="N802" s="39">
        <f t="shared" si="24"/>
        <v>238</v>
      </c>
      <c r="O802" s="35">
        <f t="shared" si="25"/>
        <v>0.5241635688</v>
      </c>
      <c r="P802" s="35">
        <f t="shared" si="26"/>
        <v>0.4859611231</v>
      </c>
      <c r="Q802" s="40">
        <f t="shared" si="27"/>
        <v>0.5064935065</v>
      </c>
      <c r="R802" s="35">
        <f t="shared" si="28"/>
        <v>0.4677754678</v>
      </c>
      <c r="S802" s="10">
        <f t="shared" si="57"/>
        <v>0.7531765791</v>
      </c>
      <c r="T802" s="10">
        <f t="shared" si="29"/>
        <v>0.9269211498</v>
      </c>
      <c r="U802" s="10">
        <f t="shared" si="30"/>
        <v>0.9269211498</v>
      </c>
      <c r="V802" s="30">
        <f t="shared" si="31"/>
        <v>1001</v>
      </c>
      <c r="W802" s="30">
        <f t="shared" si="32"/>
        <v>507</v>
      </c>
      <c r="X802" s="34">
        <f t="shared" si="33"/>
        <v>754</v>
      </c>
      <c r="Y802" s="36">
        <f t="shared" si="34"/>
        <v>529</v>
      </c>
      <c r="Z802" s="37">
        <f t="shared" ref="Z802:AA802" si="3238">L802</f>
        <v>256</v>
      </c>
      <c r="AA802" s="38">
        <f t="shared" si="3238"/>
        <v>225</v>
      </c>
      <c r="AB802" s="39">
        <f t="shared" si="36"/>
        <v>42</v>
      </c>
      <c r="AC802" s="35">
        <f t="shared" si="37"/>
        <v>0.8426966292</v>
      </c>
      <c r="AD802" s="35">
        <f t="shared" si="38"/>
        <v>0.6738853503</v>
      </c>
      <c r="AE802" s="50">
        <f t="shared" ref="AE802:AF802" si="3239">O802</f>
        <v>0.5241635688</v>
      </c>
      <c r="AF802" s="50">
        <f t="shared" si="3239"/>
        <v>0.4859611231</v>
      </c>
      <c r="AG802" s="52">
        <f t="shared" si="40"/>
        <v>0</v>
      </c>
      <c r="AH802" s="42">
        <v>280.0</v>
      </c>
      <c r="AI802" s="42">
        <v>186.0</v>
      </c>
      <c r="AJ802" s="42">
        <v>62.0</v>
      </c>
      <c r="AK802" s="42">
        <v>0.0</v>
      </c>
      <c r="AL802" s="42">
        <v>1.0</v>
      </c>
      <c r="AM802" s="42">
        <v>0.6008583690987125</v>
      </c>
      <c r="AN802" s="42">
        <v>0.32608695652173914</v>
      </c>
      <c r="AO802" s="42">
        <v>0.3054187192118227</v>
      </c>
      <c r="AP802" s="42">
        <v>1.0</v>
      </c>
      <c r="AQ802" s="35" t="str">
        <f t="shared" si="41"/>
        <v/>
      </c>
      <c r="AR802" s="35" t="str">
        <f t="shared" si="42"/>
        <v/>
      </c>
      <c r="AS802" s="30" t="str">
        <f t="shared" si="43"/>
        <v/>
      </c>
      <c r="AT802" s="30" t="str">
        <f t="shared" si="44"/>
        <v/>
      </c>
      <c r="AU802" s="30" t="str">
        <f t="shared" si="45"/>
        <v/>
      </c>
      <c r="AV802" s="41" t="str">
        <f t="shared" si="46"/>
        <v/>
      </c>
      <c r="AW802" s="42" t="str">
        <f t="shared" si="47"/>
        <v/>
      </c>
      <c r="AX802" s="42" t="str">
        <f t="shared" si="48"/>
        <v/>
      </c>
      <c r="AY802" s="36" t="str">
        <f t="shared" si="49"/>
        <v/>
      </c>
      <c r="AZ802" s="37" t="str">
        <f t="shared" si="50"/>
        <v/>
      </c>
      <c r="BA802" s="38" t="str">
        <f t="shared" si="51"/>
        <v/>
      </c>
      <c r="BB802" s="39" t="str">
        <f t="shared" si="52"/>
        <v/>
      </c>
      <c r="BC802" s="43"/>
      <c r="BD802" s="43"/>
      <c r="BE802" s="43">
        <f t="shared" si="53"/>
        <v>0</v>
      </c>
      <c r="BF802" s="43">
        <f t="shared" ref="BF802:BK802" si="3240">POWER($AQ802,BF$3)</f>
        <v>0</v>
      </c>
      <c r="BG802" s="43">
        <f t="shared" si="3240"/>
        <v>0</v>
      </c>
      <c r="BH802" s="43">
        <f t="shared" si="3240"/>
        <v>0</v>
      </c>
      <c r="BI802" s="43">
        <f t="shared" si="3240"/>
        <v>0</v>
      </c>
      <c r="BJ802" s="43">
        <f t="shared" si="3240"/>
        <v>0</v>
      </c>
      <c r="BK802" s="43">
        <f t="shared" si="3240"/>
        <v>0</v>
      </c>
      <c r="BL802" s="43">
        <f t="shared" ref="BL802:BO802" si="3241">$AR802*BE802</f>
        <v>0</v>
      </c>
      <c r="BM802" s="43">
        <f t="shared" si="3241"/>
        <v>0</v>
      </c>
      <c r="BN802" s="43">
        <f t="shared" si="3241"/>
        <v>0</v>
      </c>
      <c r="BO802" s="43">
        <f t="shared" si="3241"/>
        <v>0</v>
      </c>
      <c r="BP802" s="43"/>
      <c r="BQ802" s="43"/>
      <c r="BR802" s="43"/>
      <c r="BS802" s="43"/>
      <c r="BT802" s="43"/>
      <c r="BU802" s="43"/>
      <c r="BV802" s="43"/>
      <c r="BW802" s="43"/>
      <c r="BX802" s="43"/>
    </row>
    <row r="803">
      <c r="A803" s="30"/>
      <c r="B803" s="30"/>
      <c r="C803" s="44">
        <f t="shared" si="56"/>
        <v>799</v>
      </c>
      <c r="D803" s="32">
        <f t="shared" si="14"/>
        <v>1114</v>
      </c>
      <c r="E803" s="32">
        <f t="shared" si="15"/>
        <v>1114</v>
      </c>
      <c r="F803" s="33">
        <f t="shared" si="16"/>
        <v>544</v>
      </c>
      <c r="G803" s="30">
        <f t="shared" si="17"/>
        <v>263</v>
      </c>
      <c r="H803" s="34">
        <f t="shared" si="18"/>
        <v>281</v>
      </c>
      <c r="I803" s="35">
        <f t="shared" si="19"/>
        <v>0.4409376016</v>
      </c>
      <c r="J803" s="35">
        <f t="shared" si="20"/>
        <v>0.399821513</v>
      </c>
      <c r="K803" s="36">
        <f t="shared" si="21"/>
        <v>116</v>
      </c>
      <c r="L803" s="37">
        <f t="shared" si="22"/>
        <v>147</v>
      </c>
      <c r="M803" s="38">
        <f t="shared" si="23"/>
        <v>112</v>
      </c>
      <c r="N803" s="39">
        <f t="shared" si="24"/>
        <v>169</v>
      </c>
      <c r="O803" s="35">
        <f t="shared" si="25"/>
        <v>0.4410646388</v>
      </c>
      <c r="P803" s="35">
        <f t="shared" si="26"/>
        <v>0.3985765125</v>
      </c>
      <c r="Q803" s="40">
        <f t="shared" si="27"/>
        <v>0.4191176471</v>
      </c>
      <c r="R803" s="35">
        <f t="shared" si="28"/>
        <v>0.4324324324</v>
      </c>
      <c r="S803" s="10">
        <f t="shared" si="57"/>
        <v>0.6997076371</v>
      </c>
      <c r="T803" s="10">
        <f t="shared" si="29"/>
        <v>0.8612841192</v>
      </c>
      <c r="U803" s="10">
        <f t="shared" si="30"/>
        <v>0.8612841192</v>
      </c>
      <c r="V803" s="30">
        <f t="shared" si="31"/>
        <v>544</v>
      </c>
      <c r="W803" s="30">
        <f t="shared" si="32"/>
        <v>228</v>
      </c>
      <c r="X803" s="34">
        <f t="shared" si="33"/>
        <v>381</v>
      </c>
      <c r="Y803" s="36">
        <f t="shared" si="34"/>
        <v>269</v>
      </c>
      <c r="Z803" s="37">
        <f t="shared" ref="Z803:AA803" si="3242">L803</f>
        <v>147</v>
      </c>
      <c r="AA803" s="38">
        <f t="shared" si="3242"/>
        <v>112</v>
      </c>
      <c r="AB803" s="39">
        <f t="shared" si="36"/>
        <v>43</v>
      </c>
      <c r="AC803" s="35">
        <f t="shared" si="37"/>
        <v>0.7225806452</v>
      </c>
      <c r="AD803" s="35">
        <f t="shared" si="38"/>
        <v>0.6466346154</v>
      </c>
      <c r="AE803" s="50">
        <f t="shared" ref="AE803:AF803" si="3243">O803</f>
        <v>0.4410646388</v>
      </c>
      <c r="AF803" s="50">
        <f t="shared" si="3243"/>
        <v>0.3985765125</v>
      </c>
      <c r="AG803" s="52">
        <f t="shared" si="40"/>
        <v>0</v>
      </c>
      <c r="AH803" s="42">
        <v>379.0</v>
      </c>
      <c r="AI803" s="42">
        <v>220.0</v>
      </c>
      <c r="AJ803" s="42">
        <v>57.0</v>
      </c>
      <c r="AK803" s="42">
        <v>0.0</v>
      </c>
      <c r="AL803" s="42">
        <v>1.0</v>
      </c>
      <c r="AM803" s="42">
        <v>0.6327212020033389</v>
      </c>
      <c r="AN803" s="42">
        <v>0.3413173652694611</v>
      </c>
      <c r="AO803" s="42">
        <v>0.31666666666666665</v>
      </c>
      <c r="AP803" s="42">
        <v>1.0</v>
      </c>
      <c r="AQ803" s="35" t="str">
        <f t="shared" si="41"/>
        <v/>
      </c>
      <c r="AR803" s="35" t="str">
        <f t="shared" si="42"/>
        <v/>
      </c>
      <c r="AS803" s="30" t="str">
        <f t="shared" si="43"/>
        <v/>
      </c>
      <c r="AT803" s="30" t="str">
        <f t="shared" si="44"/>
        <v/>
      </c>
      <c r="AU803" s="30" t="str">
        <f t="shared" si="45"/>
        <v/>
      </c>
      <c r="AV803" s="41" t="str">
        <f t="shared" si="46"/>
        <v/>
      </c>
      <c r="AW803" s="42" t="str">
        <f t="shared" si="47"/>
        <v/>
      </c>
      <c r="AX803" s="42" t="str">
        <f t="shared" si="48"/>
        <v/>
      </c>
      <c r="AY803" s="36" t="str">
        <f t="shared" si="49"/>
        <v/>
      </c>
      <c r="AZ803" s="37" t="str">
        <f t="shared" si="50"/>
        <v/>
      </c>
      <c r="BA803" s="38" t="str">
        <f t="shared" si="51"/>
        <v/>
      </c>
      <c r="BB803" s="39" t="str">
        <f t="shared" si="52"/>
        <v/>
      </c>
      <c r="BC803" s="43"/>
      <c r="BD803" s="43"/>
      <c r="BE803" s="43">
        <f t="shared" si="53"/>
        <v>0</v>
      </c>
      <c r="BF803" s="43">
        <f t="shared" ref="BF803:BK803" si="3244">POWER($AQ803,BF$3)</f>
        <v>0</v>
      </c>
      <c r="BG803" s="43">
        <f t="shared" si="3244"/>
        <v>0</v>
      </c>
      <c r="BH803" s="43">
        <f t="shared" si="3244"/>
        <v>0</v>
      </c>
      <c r="BI803" s="43">
        <f t="shared" si="3244"/>
        <v>0</v>
      </c>
      <c r="BJ803" s="43">
        <f t="shared" si="3244"/>
        <v>0</v>
      </c>
      <c r="BK803" s="43">
        <f t="shared" si="3244"/>
        <v>0</v>
      </c>
      <c r="BL803" s="43">
        <f t="shared" ref="BL803:BO803" si="3245">$AR803*BE803</f>
        <v>0</v>
      </c>
      <c r="BM803" s="43">
        <f t="shared" si="3245"/>
        <v>0</v>
      </c>
      <c r="BN803" s="43">
        <f t="shared" si="3245"/>
        <v>0</v>
      </c>
      <c r="BO803" s="43">
        <f t="shared" si="3245"/>
        <v>0</v>
      </c>
      <c r="BP803" s="43"/>
      <c r="BQ803" s="43"/>
      <c r="BR803" s="43"/>
      <c r="BS803" s="43"/>
      <c r="BT803" s="43"/>
      <c r="BU803" s="43"/>
      <c r="BV803" s="43"/>
      <c r="BW803" s="43"/>
      <c r="BX803" s="43"/>
    </row>
    <row r="804">
      <c r="A804" s="30"/>
      <c r="B804" s="30"/>
      <c r="C804" s="44">
        <f t="shared" si="56"/>
        <v>800</v>
      </c>
      <c r="D804" s="32">
        <f t="shared" si="14"/>
        <v>950</v>
      </c>
      <c r="E804" s="32">
        <f t="shared" si="15"/>
        <v>950</v>
      </c>
      <c r="F804" s="33">
        <f t="shared" si="16"/>
        <v>430</v>
      </c>
      <c r="G804" s="30">
        <f t="shared" si="17"/>
        <v>223</v>
      </c>
      <c r="H804" s="34">
        <f t="shared" si="18"/>
        <v>207</v>
      </c>
      <c r="I804" s="35">
        <f t="shared" si="19"/>
        <v>0.4254485649</v>
      </c>
      <c r="J804" s="35">
        <f t="shared" si="20"/>
        <v>0.4156864392</v>
      </c>
      <c r="K804" s="36">
        <f t="shared" si="21"/>
        <v>95</v>
      </c>
      <c r="L804" s="37">
        <f t="shared" si="22"/>
        <v>128</v>
      </c>
      <c r="M804" s="38">
        <f t="shared" si="23"/>
        <v>86</v>
      </c>
      <c r="N804" s="39">
        <f t="shared" si="24"/>
        <v>121</v>
      </c>
      <c r="O804" s="35">
        <f t="shared" si="25"/>
        <v>0.4260089686</v>
      </c>
      <c r="P804" s="35">
        <f t="shared" si="26"/>
        <v>0.4154589372</v>
      </c>
      <c r="Q804" s="40">
        <f t="shared" si="27"/>
        <v>0.4209302326</v>
      </c>
      <c r="R804" s="35">
        <f t="shared" si="28"/>
        <v>0.4018691589</v>
      </c>
      <c r="S804" s="10">
        <f t="shared" si="57"/>
        <v>0.7647969757</v>
      </c>
      <c r="T804" s="10">
        <f t="shared" si="29"/>
        <v>0.9870273694</v>
      </c>
      <c r="U804" s="10">
        <f t="shared" si="30"/>
        <v>0.9870273694</v>
      </c>
      <c r="V804" s="30">
        <f t="shared" si="31"/>
        <v>430</v>
      </c>
      <c r="W804" s="30">
        <f t="shared" si="32"/>
        <v>181</v>
      </c>
      <c r="X804" s="34">
        <f t="shared" si="33"/>
        <v>329</v>
      </c>
      <c r="Y804" s="36">
        <f t="shared" si="34"/>
        <v>243</v>
      </c>
      <c r="Z804" s="37">
        <f t="shared" ref="Z804:AA804" si="3246">L804</f>
        <v>128</v>
      </c>
      <c r="AA804" s="38">
        <f t="shared" si="3246"/>
        <v>86</v>
      </c>
      <c r="AB804" s="39">
        <f t="shared" si="36"/>
        <v>3</v>
      </c>
      <c r="AC804" s="35">
        <f t="shared" si="37"/>
        <v>0.9662921348</v>
      </c>
      <c r="AD804" s="35">
        <f t="shared" si="38"/>
        <v>0.6549865229</v>
      </c>
      <c r="AE804" s="50">
        <f t="shared" ref="AE804:AF804" si="3247">O804</f>
        <v>0.4260089686</v>
      </c>
      <c r="AF804" s="50">
        <f t="shared" si="3247"/>
        <v>0.4154589372</v>
      </c>
      <c r="AG804" s="52">
        <f t="shared" si="40"/>
        <v>1</v>
      </c>
      <c r="AH804" s="42">
        <v>257.0</v>
      </c>
      <c r="AI804" s="42">
        <v>160.0</v>
      </c>
      <c r="AJ804" s="42">
        <v>63.0</v>
      </c>
      <c r="AK804" s="42">
        <v>0.0</v>
      </c>
      <c r="AL804" s="42">
        <v>1.0</v>
      </c>
      <c r="AM804" s="42">
        <v>0.6163069544364509</v>
      </c>
      <c r="AN804" s="42">
        <v>0.4306049822064057</v>
      </c>
      <c r="AO804" s="42">
        <v>0.4090909090909091</v>
      </c>
      <c r="AP804" s="42">
        <v>1.0</v>
      </c>
      <c r="AQ804" s="35" t="str">
        <f t="shared" si="41"/>
        <v/>
      </c>
      <c r="AR804" s="35" t="str">
        <f t="shared" si="42"/>
        <v/>
      </c>
      <c r="AS804" s="30" t="str">
        <f t="shared" si="43"/>
        <v/>
      </c>
      <c r="AT804" s="30" t="str">
        <f t="shared" si="44"/>
        <v/>
      </c>
      <c r="AU804" s="30" t="str">
        <f t="shared" si="45"/>
        <v/>
      </c>
      <c r="AV804" s="41" t="str">
        <f t="shared" si="46"/>
        <v/>
      </c>
      <c r="AW804" s="42" t="str">
        <f t="shared" si="47"/>
        <v/>
      </c>
      <c r="AX804" s="42" t="str">
        <f t="shared" si="48"/>
        <v/>
      </c>
      <c r="AY804" s="36" t="str">
        <f t="shared" si="49"/>
        <v/>
      </c>
      <c r="AZ804" s="37" t="str">
        <f t="shared" si="50"/>
        <v/>
      </c>
      <c r="BA804" s="38" t="str">
        <f t="shared" si="51"/>
        <v/>
      </c>
      <c r="BB804" s="39" t="str">
        <f t="shared" si="52"/>
        <v/>
      </c>
      <c r="BC804" s="43"/>
      <c r="BD804" s="43"/>
      <c r="BE804" s="43">
        <f t="shared" si="53"/>
        <v>0</v>
      </c>
      <c r="BF804" s="43">
        <f t="shared" ref="BF804:BK804" si="3248">POWER($AQ804,BF$3)</f>
        <v>0</v>
      </c>
      <c r="BG804" s="43">
        <f t="shared" si="3248"/>
        <v>0</v>
      </c>
      <c r="BH804" s="43">
        <f t="shared" si="3248"/>
        <v>0</v>
      </c>
      <c r="BI804" s="43">
        <f t="shared" si="3248"/>
        <v>0</v>
      </c>
      <c r="BJ804" s="43">
        <f t="shared" si="3248"/>
        <v>0</v>
      </c>
      <c r="BK804" s="43">
        <f t="shared" si="3248"/>
        <v>0</v>
      </c>
      <c r="BL804" s="43">
        <f t="shared" ref="BL804:BO804" si="3249">$AR804*BE804</f>
        <v>0</v>
      </c>
      <c r="BM804" s="43">
        <f t="shared" si="3249"/>
        <v>0</v>
      </c>
      <c r="BN804" s="43">
        <f t="shared" si="3249"/>
        <v>0</v>
      </c>
      <c r="BO804" s="43">
        <f t="shared" si="3249"/>
        <v>0</v>
      </c>
      <c r="BP804" s="43"/>
      <c r="BQ804" s="43"/>
      <c r="BR804" s="43"/>
      <c r="BS804" s="43"/>
      <c r="BT804" s="43"/>
      <c r="BU804" s="43"/>
      <c r="BV804" s="43"/>
      <c r="BW804" s="43"/>
      <c r="BX804" s="43"/>
    </row>
    <row r="805">
      <c r="A805" s="30"/>
      <c r="B805" s="30"/>
      <c r="C805" s="44">
        <f t="shared" si="56"/>
        <v>801</v>
      </c>
      <c r="D805" s="32">
        <f t="shared" si="14"/>
        <v>1033</v>
      </c>
      <c r="E805" s="32">
        <f t="shared" si="15"/>
        <v>1033</v>
      </c>
      <c r="F805" s="33">
        <f t="shared" si="16"/>
        <v>503</v>
      </c>
      <c r="G805" s="30">
        <f t="shared" si="17"/>
        <v>311</v>
      </c>
      <c r="H805" s="34">
        <f t="shared" si="18"/>
        <v>192</v>
      </c>
      <c r="I805" s="35">
        <f t="shared" si="19"/>
        <v>0.3735826944</v>
      </c>
      <c r="J805" s="35">
        <f t="shared" si="20"/>
        <v>0.3568779359</v>
      </c>
      <c r="K805" s="36">
        <f t="shared" si="21"/>
        <v>116</v>
      </c>
      <c r="L805" s="37">
        <f t="shared" si="22"/>
        <v>195</v>
      </c>
      <c r="M805" s="38">
        <f t="shared" si="23"/>
        <v>69</v>
      </c>
      <c r="N805" s="39">
        <f t="shared" si="24"/>
        <v>123</v>
      </c>
      <c r="O805" s="35">
        <f t="shared" si="25"/>
        <v>0.3729903537</v>
      </c>
      <c r="P805" s="35">
        <f t="shared" si="26"/>
        <v>0.359375</v>
      </c>
      <c r="Q805" s="40">
        <f t="shared" si="27"/>
        <v>0.3677932406</v>
      </c>
      <c r="R805" s="35">
        <f t="shared" si="28"/>
        <v>0.2613636364</v>
      </c>
      <c r="S805" s="10">
        <f t="shared" si="57"/>
        <v>0.6462552446</v>
      </c>
      <c r="T805" s="10">
        <f t="shared" si="29"/>
        <v>0.880224693</v>
      </c>
      <c r="U805" s="10">
        <f t="shared" si="30"/>
        <v>0.880224693</v>
      </c>
      <c r="V805" s="30">
        <f t="shared" si="31"/>
        <v>503</v>
      </c>
      <c r="W805" s="30">
        <f t="shared" si="32"/>
        <v>185</v>
      </c>
      <c r="X805" s="34">
        <f t="shared" si="33"/>
        <v>325</v>
      </c>
      <c r="Y805" s="36">
        <f t="shared" si="34"/>
        <v>256</v>
      </c>
      <c r="Z805" s="37">
        <f t="shared" ref="Z805:AA805" si="3250">L805</f>
        <v>195</v>
      </c>
      <c r="AA805" s="38">
        <f t="shared" si="3250"/>
        <v>69</v>
      </c>
      <c r="AB805" s="39">
        <f t="shared" si="36"/>
        <v>35</v>
      </c>
      <c r="AC805" s="35">
        <f t="shared" si="37"/>
        <v>0.6634615385</v>
      </c>
      <c r="AD805" s="35">
        <f t="shared" si="38"/>
        <v>0.5676274945</v>
      </c>
      <c r="AE805" s="50">
        <f t="shared" ref="AE805:AF805" si="3251">O805</f>
        <v>0.3729903537</v>
      </c>
      <c r="AF805" s="50">
        <f t="shared" si="3251"/>
        <v>0.359375</v>
      </c>
      <c r="AG805" s="52">
        <f t="shared" si="40"/>
        <v>0</v>
      </c>
      <c r="AH805" s="42">
        <v>465.0</v>
      </c>
      <c r="AI805" s="42">
        <v>181.0</v>
      </c>
      <c r="AJ805" s="42">
        <v>87.0</v>
      </c>
      <c r="AK805" s="42">
        <v>0.0</v>
      </c>
      <c r="AL805" s="42">
        <v>1.0</v>
      </c>
      <c r="AM805" s="42">
        <v>0.7198142414860681</v>
      </c>
      <c r="AN805" s="42">
        <v>0.6065217391304348</v>
      </c>
      <c r="AO805" s="42">
        <v>0.5723684210526315</v>
      </c>
      <c r="AP805" s="42">
        <v>1.0</v>
      </c>
      <c r="AQ805" s="35" t="str">
        <f t="shared" si="41"/>
        <v/>
      </c>
      <c r="AR805" s="35" t="str">
        <f t="shared" si="42"/>
        <v/>
      </c>
      <c r="AS805" s="30" t="str">
        <f t="shared" si="43"/>
        <v/>
      </c>
      <c r="AT805" s="30" t="str">
        <f t="shared" si="44"/>
        <v/>
      </c>
      <c r="AU805" s="30" t="str">
        <f t="shared" si="45"/>
        <v/>
      </c>
      <c r="AV805" s="41" t="str">
        <f t="shared" si="46"/>
        <v/>
      </c>
      <c r="AW805" s="42" t="str">
        <f t="shared" si="47"/>
        <v/>
      </c>
      <c r="AX805" s="42" t="str">
        <f t="shared" si="48"/>
        <v/>
      </c>
      <c r="AY805" s="36" t="str">
        <f t="shared" si="49"/>
        <v/>
      </c>
      <c r="AZ805" s="37" t="str">
        <f t="shared" si="50"/>
        <v/>
      </c>
      <c r="BA805" s="38" t="str">
        <f t="shared" si="51"/>
        <v/>
      </c>
      <c r="BB805" s="39" t="str">
        <f t="shared" si="52"/>
        <v/>
      </c>
      <c r="BC805" s="43"/>
      <c r="BD805" s="43"/>
      <c r="BE805" s="43">
        <f t="shared" si="53"/>
        <v>0</v>
      </c>
      <c r="BF805" s="43">
        <f t="shared" ref="BF805:BK805" si="3252">POWER($AQ805,BF$3)</f>
        <v>0</v>
      </c>
      <c r="BG805" s="43">
        <f t="shared" si="3252"/>
        <v>0</v>
      </c>
      <c r="BH805" s="43">
        <f t="shared" si="3252"/>
        <v>0</v>
      </c>
      <c r="BI805" s="43">
        <f t="shared" si="3252"/>
        <v>0</v>
      </c>
      <c r="BJ805" s="43">
        <f t="shared" si="3252"/>
        <v>0</v>
      </c>
      <c r="BK805" s="43">
        <f t="shared" si="3252"/>
        <v>0</v>
      </c>
      <c r="BL805" s="43">
        <f t="shared" ref="BL805:BO805" si="3253">$AR805*BE805</f>
        <v>0</v>
      </c>
      <c r="BM805" s="43">
        <f t="shared" si="3253"/>
        <v>0</v>
      </c>
      <c r="BN805" s="43">
        <f t="shared" si="3253"/>
        <v>0</v>
      </c>
      <c r="BO805" s="43">
        <f t="shared" si="3253"/>
        <v>0</v>
      </c>
      <c r="BP805" s="43"/>
      <c r="BQ805" s="43"/>
      <c r="BR805" s="43"/>
      <c r="BS805" s="43"/>
      <c r="BT805" s="43"/>
      <c r="BU805" s="43"/>
      <c r="BV805" s="43"/>
      <c r="BW805" s="43"/>
      <c r="BX805" s="43"/>
    </row>
    <row r="806">
      <c r="A806" s="30"/>
      <c r="B806" s="30"/>
      <c r="C806" s="44">
        <f t="shared" si="56"/>
        <v>802</v>
      </c>
      <c r="D806" s="32">
        <f t="shared" si="14"/>
        <v>1605</v>
      </c>
      <c r="E806" s="32">
        <f t="shared" si="15"/>
        <v>1605</v>
      </c>
      <c r="F806" s="33">
        <f t="shared" si="16"/>
        <v>543</v>
      </c>
      <c r="G806" s="30">
        <f t="shared" si="17"/>
        <v>359</v>
      </c>
      <c r="H806" s="34">
        <f t="shared" si="18"/>
        <v>184</v>
      </c>
      <c r="I806" s="35">
        <f t="shared" si="19"/>
        <v>0.3067307</v>
      </c>
      <c r="J806" s="35">
        <f t="shared" si="20"/>
        <v>0.3417339209</v>
      </c>
      <c r="K806" s="36">
        <f t="shared" si="21"/>
        <v>110</v>
      </c>
      <c r="L806" s="37">
        <f t="shared" si="22"/>
        <v>249</v>
      </c>
      <c r="M806" s="38">
        <f t="shared" si="23"/>
        <v>63</v>
      </c>
      <c r="N806" s="39">
        <f t="shared" si="24"/>
        <v>121</v>
      </c>
      <c r="O806" s="35">
        <f t="shared" si="25"/>
        <v>0.3064066852</v>
      </c>
      <c r="P806" s="35">
        <f t="shared" si="26"/>
        <v>0.3423913043</v>
      </c>
      <c r="Q806" s="40">
        <f t="shared" si="27"/>
        <v>0.3186003683</v>
      </c>
      <c r="R806" s="35">
        <f t="shared" si="28"/>
        <v>0.2019230769</v>
      </c>
      <c r="S806" s="10">
        <f t="shared" si="57"/>
        <v>0.6196598185</v>
      </c>
      <c r="T806" s="10">
        <f t="shared" si="29"/>
        <v>0.8736541792</v>
      </c>
      <c r="U806" s="10">
        <f t="shared" si="30"/>
        <v>0.8736541792</v>
      </c>
      <c r="V806" s="30">
        <f t="shared" si="31"/>
        <v>543</v>
      </c>
      <c r="W806" s="30">
        <f t="shared" si="32"/>
        <v>173</v>
      </c>
      <c r="X806" s="34">
        <f t="shared" si="33"/>
        <v>336</v>
      </c>
      <c r="Y806" s="36">
        <f t="shared" si="34"/>
        <v>273</v>
      </c>
      <c r="Z806" s="37">
        <f t="shared" ref="Z806:AA806" si="3254">L806</f>
        <v>249</v>
      </c>
      <c r="AA806" s="38">
        <f t="shared" si="3254"/>
        <v>63</v>
      </c>
      <c r="AB806" s="39">
        <f t="shared" si="36"/>
        <v>39</v>
      </c>
      <c r="AC806" s="35">
        <f t="shared" si="37"/>
        <v>0.6176470588</v>
      </c>
      <c r="AD806" s="35">
        <f t="shared" si="38"/>
        <v>0.5229885057</v>
      </c>
      <c r="AE806" s="50">
        <f t="shared" ref="AE806:AF806" si="3255">O806</f>
        <v>0.3064066852</v>
      </c>
      <c r="AF806" s="50">
        <f t="shared" si="3255"/>
        <v>0.3423913043</v>
      </c>
      <c r="AG806" s="52">
        <f t="shared" si="40"/>
        <v>0</v>
      </c>
      <c r="AH806" s="42">
        <v>286.0</v>
      </c>
      <c r="AI806" s="42">
        <v>221.0</v>
      </c>
      <c r="AJ806" s="42">
        <v>29.0</v>
      </c>
      <c r="AK806" s="42">
        <v>0.0</v>
      </c>
      <c r="AL806" s="42">
        <v>1.0</v>
      </c>
      <c r="AM806" s="42">
        <v>0.5641025641025641</v>
      </c>
      <c r="AN806" s="42">
        <v>0.36127167630057805</v>
      </c>
      <c r="AO806" s="42">
        <v>0.29896907216494845</v>
      </c>
      <c r="AP806" s="42">
        <v>1.0</v>
      </c>
      <c r="AQ806" s="35" t="str">
        <f t="shared" si="41"/>
        <v/>
      </c>
      <c r="AR806" s="35" t="str">
        <f t="shared" si="42"/>
        <v/>
      </c>
      <c r="AS806" s="30" t="str">
        <f t="shared" si="43"/>
        <v/>
      </c>
      <c r="AT806" s="30" t="str">
        <f t="shared" si="44"/>
        <v/>
      </c>
      <c r="AU806" s="30" t="str">
        <f t="shared" si="45"/>
        <v/>
      </c>
      <c r="AV806" s="41" t="str">
        <f t="shared" si="46"/>
        <v/>
      </c>
      <c r="AW806" s="42" t="str">
        <f t="shared" si="47"/>
        <v/>
      </c>
      <c r="AX806" s="42" t="str">
        <f t="shared" si="48"/>
        <v/>
      </c>
      <c r="AY806" s="36" t="str">
        <f t="shared" si="49"/>
        <v/>
      </c>
      <c r="AZ806" s="37" t="str">
        <f t="shared" si="50"/>
        <v/>
      </c>
      <c r="BA806" s="38" t="str">
        <f t="shared" si="51"/>
        <v/>
      </c>
      <c r="BB806" s="39" t="str">
        <f t="shared" si="52"/>
        <v/>
      </c>
      <c r="BC806" s="43"/>
      <c r="BD806" s="43"/>
      <c r="BE806" s="43">
        <f t="shared" si="53"/>
        <v>0</v>
      </c>
      <c r="BF806" s="43">
        <f t="shared" ref="BF806:BK806" si="3256">POWER($AQ806,BF$3)</f>
        <v>0</v>
      </c>
      <c r="BG806" s="43">
        <f t="shared" si="3256"/>
        <v>0</v>
      </c>
      <c r="BH806" s="43">
        <f t="shared" si="3256"/>
        <v>0</v>
      </c>
      <c r="BI806" s="43">
        <f t="shared" si="3256"/>
        <v>0</v>
      </c>
      <c r="BJ806" s="43">
        <f t="shared" si="3256"/>
        <v>0</v>
      </c>
      <c r="BK806" s="43">
        <f t="shared" si="3256"/>
        <v>0</v>
      </c>
      <c r="BL806" s="43">
        <f t="shared" ref="BL806:BO806" si="3257">$AR806*BE806</f>
        <v>0</v>
      </c>
      <c r="BM806" s="43">
        <f t="shared" si="3257"/>
        <v>0</v>
      </c>
      <c r="BN806" s="43">
        <f t="shared" si="3257"/>
        <v>0</v>
      </c>
      <c r="BO806" s="43">
        <f t="shared" si="3257"/>
        <v>0</v>
      </c>
      <c r="BP806" s="43"/>
      <c r="BQ806" s="43"/>
      <c r="BR806" s="43"/>
      <c r="BS806" s="43"/>
      <c r="BT806" s="43"/>
      <c r="BU806" s="43"/>
      <c r="BV806" s="43"/>
      <c r="BW806" s="43"/>
      <c r="BX806" s="43"/>
    </row>
    <row r="807">
      <c r="A807" s="30"/>
      <c r="B807" s="30"/>
      <c r="C807" s="44">
        <f t="shared" si="56"/>
        <v>803</v>
      </c>
      <c r="D807" s="32">
        <f t="shared" si="14"/>
        <v>1875</v>
      </c>
      <c r="E807" s="32">
        <f t="shared" si="15"/>
        <v>1875</v>
      </c>
      <c r="F807" s="33">
        <f t="shared" si="16"/>
        <v>1073</v>
      </c>
      <c r="G807" s="30">
        <f t="shared" si="17"/>
        <v>712</v>
      </c>
      <c r="H807" s="34">
        <f t="shared" si="18"/>
        <v>361</v>
      </c>
      <c r="I807" s="35">
        <f t="shared" si="19"/>
        <v>0.6481792169</v>
      </c>
      <c r="J807" s="35">
        <f t="shared" si="20"/>
        <v>0.6477648424</v>
      </c>
      <c r="K807" s="36">
        <f t="shared" si="21"/>
        <v>462</v>
      </c>
      <c r="L807" s="37">
        <f t="shared" si="22"/>
        <v>250</v>
      </c>
      <c r="M807" s="38">
        <f t="shared" si="23"/>
        <v>234</v>
      </c>
      <c r="N807" s="39">
        <f t="shared" si="24"/>
        <v>127</v>
      </c>
      <c r="O807" s="35">
        <f t="shared" si="25"/>
        <v>0.6488764045</v>
      </c>
      <c r="P807" s="35">
        <f t="shared" si="26"/>
        <v>0.648199446</v>
      </c>
      <c r="Q807" s="40">
        <f t="shared" si="27"/>
        <v>0.6486486486</v>
      </c>
      <c r="R807" s="35">
        <f t="shared" si="28"/>
        <v>0.4834710744</v>
      </c>
      <c r="S807" s="10">
        <f t="shared" si="57"/>
        <v>0.6673135781</v>
      </c>
      <c r="T807" s="10">
        <f t="shared" si="29"/>
        <v>0.7763845408</v>
      </c>
      <c r="U807" s="10">
        <f t="shared" si="30"/>
        <v>0.7763845408</v>
      </c>
      <c r="V807" s="30">
        <f t="shared" si="31"/>
        <v>1073</v>
      </c>
      <c r="W807" s="30">
        <f t="shared" si="32"/>
        <v>696</v>
      </c>
      <c r="X807" s="34">
        <f t="shared" si="33"/>
        <v>716</v>
      </c>
      <c r="Y807" s="36">
        <f t="shared" si="34"/>
        <v>482</v>
      </c>
      <c r="Z807" s="37">
        <f t="shared" ref="Z807:AA807" si="3258">L807</f>
        <v>250</v>
      </c>
      <c r="AA807" s="38">
        <f t="shared" si="3258"/>
        <v>234</v>
      </c>
      <c r="AB807" s="39">
        <f t="shared" si="36"/>
        <v>139</v>
      </c>
      <c r="AC807" s="35">
        <f t="shared" si="37"/>
        <v>0.6273458445</v>
      </c>
      <c r="AD807" s="35">
        <f t="shared" si="38"/>
        <v>0.6584699454</v>
      </c>
      <c r="AE807" s="50">
        <f t="shared" ref="AE807:AF807" si="3259">O807</f>
        <v>0.6488764045</v>
      </c>
      <c r="AF807" s="50">
        <f t="shared" si="3259"/>
        <v>0.648199446</v>
      </c>
      <c r="AG807" s="52">
        <f t="shared" si="40"/>
        <v>0</v>
      </c>
      <c r="AH807" s="42">
        <v>348.0</v>
      </c>
      <c r="AI807" s="42">
        <v>178.0</v>
      </c>
      <c r="AJ807" s="42">
        <v>58.0</v>
      </c>
      <c r="AK807" s="42">
        <v>0.0</v>
      </c>
      <c r="AL807" s="42">
        <v>1.0</v>
      </c>
      <c r="AM807" s="42">
        <v>0.6615969581749049</v>
      </c>
      <c r="AN807" s="42">
        <v>0.43312101910828027</v>
      </c>
      <c r="AO807" s="42">
        <v>0.3372093023255814</v>
      </c>
      <c r="AP807" s="42">
        <v>1.0</v>
      </c>
      <c r="AQ807" s="35" t="str">
        <f t="shared" si="41"/>
        <v/>
      </c>
      <c r="AR807" s="35" t="str">
        <f t="shared" si="42"/>
        <v/>
      </c>
      <c r="AS807" s="30" t="str">
        <f t="shared" si="43"/>
        <v/>
      </c>
      <c r="AT807" s="30" t="str">
        <f t="shared" si="44"/>
        <v/>
      </c>
      <c r="AU807" s="30" t="str">
        <f t="shared" si="45"/>
        <v/>
      </c>
      <c r="AV807" s="41" t="str">
        <f t="shared" si="46"/>
        <v/>
      </c>
      <c r="AW807" s="42" t="str">
        <f t="shared" si="47"/>
        <v/>
      </c>
      <c r="AX807" s="42" t="str">
        <f t="shared" si="48"/>
        <v/>
      </c>
      <c r="AY807" s="36" t="str">
        <f t="shared" si="49"/>
        <v/>
      </c>
      <c r="AZ807" s="37" t="str">
        <f t="shared" si="50"/>
        <v/>
      </c>
      <c r="BA807" s="38" t="str">
        <f t="shared" si="51"/>
        <v/>
      </c>
      <c r="BB807" s="39" t="str">
        <f t="shared" si="52"/>
        <v/>
      </c>
      <c r="BC807" s="43"/>
      <c r="BD807" s="43"/>
      <c r="BE807" s="43">
        <f t="shared" si="53"/>
        <v>0</v>
      </c>
      <c r="BF807" s="43">
        <f t="shared" ref="BF807:BK807" si="3260">POWER($AQ807,BF$3)</f>
        <v>0</v>
      </c>
      <c r="BG807" s="43">
        <f t="shared" si="3260"/>
        <v>0</v>
      </c>
      <c r="BH807" s="43">
        <f t="shared" si="3260"/>
        <v>0</v>
      </c>
      <c r="BI807" s="43">
        <f t="shared" si="3260"/>
        <v>0</v>
      </c>
      <c r="BJ807" s="43">
        <f t="shared" si="3260"/>
        <v>0</v>
      </c>
      <c r="BK807" s="43">
        <f t="shared" si="3260"/>
        <v>0</v>
      </c>
      <c r="BL807" s="43">
        <f t="shared" ref="BL807:BO807" si="3261">$AR807*BE807</f>
        <v>0</v>
      </c>
      <c r="BM807" s="43">
        <f t="shared" si="3261"/>
        <v>0</v>
      </c>
      <c r="BN807" s="43">
        <f t="shared" si="3261"/>
        <v>0</v>
      </c>
      <c r="BO807" s="43">
        <f t="shared" si="3261"/>
        <v>0</v>
      </c>
      <c r="BP807" s="43"/>
      <c r="BQ807" s="43"/>
      <c r="BR807" s="43"/>
      <c r="BS807" s="43"/>
      <c r="BT807" s="43"/>
      <c r="BU807" s="43"/>
      <c r="BV807" s="43"/>
      <c r="BW807" s="43"/>
      <c r="BX807" s="43"/>
    </row>
    <row r="808">
      <c r="A808" s="30"/>
      <c r="B808" s="30"/>
      <c r="C808" s="44">
        <f t="shared" si="56"/>
        <v>804</v>
      </c>
      <c r="D808" s="32">
        <f t="shared" si="14"/>
        <v>2361</v>
      </c>
      <c r="E808" s="32">
        <f t="shared" si="15"/>
        <v>2361</v>
      </c>
      <c r="F808" s="33">
        <f t="shared" si="16"/>
        <v>925</v>
      </c>
      <c r="G808" s="30">
        <f t="shared" si="17"/>
        <v>689</v>
      </c>
      <c r="H808" s="34">
        <f t="shared" si="18"/>
        <v>236</v>
      </c>
      <c r="I808" s="35">
        <f t="shared" si="19"/>
        <v>0.457953166</v>
      </c>
      <c r="J808" s="35">
        <f t="shared" si="20"/>
        <v>0.490718789</v>
      </c>
      <c r="K808" s="36">
        <f t="shared" si="21"/>
        <v>316</v>
      </c>
      <c r="L808" s="37">
        <f t="shared" si="22"/>
        <v>373</v>
      </c>
      <c r="M808" s="38">
        <f t="shared" si="23"/>
        <v>116</v>
      </c>
      <c r="N808" s="39">
        <f t="shared" si="24"/>
        <v>120</v>
      </c>
      <c r="O808" s="35">
        <f t="shared" si="25"/>
        <v>0.4586357039</v>
      </c>
      <c r="P808" s="35">
        <f t="shared" si="26"/>
        <v>0.4915254237</v>
      </c>
      <c r="Q808" s="40">
        <f t="shared" si="27"/>
        <v>0.467027027</v>
      </c>
      <c r="R808" s="35">
        <f t="shared" si="28"/>
        <v>0.2372188139</v>
      </c>
      <c r="S808" s="10">
        <f t="shared" si="57"/>
        <v>0.4607346876</v>
      </c>
      <c r="T808" s="10">
        <f t="shared" si="29"/>
        <v>0.5911336694</v>
      </c>
      <c r="U808" s="10">
        <f t="shared" si="30"/>
        <v>0.5911336694</v>
      </c>
      <c r="V808" s="30">
        <f t="shared" si="31"/>
        <v>925</v>
      </c>
      <c r="W808" s="30">
        <f t="shared" si="32"/>
        <v>432</v>
      </c>
      <c r="X808" s="34">
        <f t="shared" si="33"/>
        <v>432</v>
      </c>
      <c r="Y808" s="36">
        <f t="shared" si="34"/>
        <v>316</v>
      </c>
      <c r="Z808" s="37">
        <f t="shared" ref="Z808:AA808" si="3262">L808</f>
        <v>373</v>
      </c>
      <c r="AA808" s="38">
        <f t="shared" si="3262"/>
        <v>116</v>
      </c>
      <c r="AB808" s="39">
        <f t="shared" si="36"/>
        <v>219</v>
      </c>
      <c r="AC808" s="35">
        <f t="shared" si="37"/>
        <v>0.3462686567</v>
      </c>
      <c r="AD808" s="35">
        <f t="shared" si="38"/>
        <v>0.4586357039</v>
      </c>
      <c r="AE808" s="50">
        <f t="shared" ref="AE808:AF808" si="3263">O808</f>
        <v>0.4586357039</v>
      </c>
      <c r="AF808" s="50">
        <f t="shared" si="3263"/>
        <v>0.4915254237</v>
      </c>
      <c r="AG808" s="52">
        <f t="shared" si="40"/>
        <v>0</v>
      </c>
      <c r="AH808" s="42">
        <v>470.0</v>
      </c>
      <c r="AI808" s="42">
        <v>272.0</v>
      </c>
      <c r="AJ808" s="42">
        <v>126.0</v>
      </c>
      <c r="AK808" s="42">
        <v>0.0</v>
      </c>
      <c r="AL808" s="42">
        <v>1.0</v>
      </c>
      <c r="AM808" s="42">
        <v>0.633423180592992</v>
      </c>
      <c r="AN808" s="42">
        <v>0.4249471458773784</v>
      </c>
      <c r="AO808" s="42">
        <v>0.4921875</v>
      </c>
      <c r="AP808" s="42">
        <v>1.0</v>
      </c>
      <c r="AQ808" s="35" t="str">
        <f t="shared" si="41"/>
        <v/>
      </c>
      <c r="AR808" s="35" t="str">
        <f t="shared" si="42"/>
        <v/>
      </c>
      <c r="AS808" s="30" t="str">
        <f t="shared" si="43"/>
        <v/>
      </c>
      <c r="AT808" s="30" t="str">
        <f t="shared" si="44"/>
        <v/>
      </c>
      <c r="AU808" s="30" t="str">
        <f t="shared" si="45"/>
        <v/>
      </c>
      <c r="AV808" s="41" t="str">
        <f t="shared" si="46"/>
        <v/>
      </c>
      <c r="AW808" s="42" t="str">
        <f t="shared" si="47"/>
        <v/>
      </c>
      <c r="AX808" s="42" t="str">
        <f t="shared" si="48"/>
        <v/>
      </c>
      <c r="AY808" s="36" t="str">
        <f t="shared" si="49"/>
        <v/>
      </c>
      <c r="AZ808" s="37" t="str">
        <f t="shared" si="50"/>
        <v/>
      </c>
      <c r="BA808" s="38" t="str">
        <f t="shared" si="51"/>
        <v/>
      </c>
      <c r="BB808" s="39" t="str">
        <f t="shared" si="52"/>
        <v/>
      </c>
      <c r="BC808" s="43"/>
      <c r="BD808" s="43"/>
      <c r="BE808" s="43">
        <f t="shared" si="53"/>
        <v>0</v>
      </c>
      <c r="BF808" s="43">
        <f t="shared" ref="BF808:BK808" si="3264">POWER($AQ808,BF$3)</f>
        <v>0</v>
      </c>
      <c r="BG808" s="43">
        <f t="shared" si="3264"/>
        <v>0</v>
      </c>
      <c r="BH808" s="43">
        <f t="shared" si="3264"/>
        <v>0</v>
      </c>
      <c r="BI808" s="43">
        <f t="shared" si="3264"/>
        <v>0</v>
      </c>
      <c r="BJ808" s="43">
        <f t="shared" si="3264"/>
        <v>0</v>
      </c>
      <c r="BK808" s="43">
        <f t="shared" si="3264"/>
        <v>0</v>
      </c>
      <c r="BL808" s="43">
        <f t="shared" ref="BL808:BO808" si="3265">$AR808*BE808</f>
        <v>0</v>
      </c>
      <c r="BM808" s="43">
        <f t="shared" si="3265"/>
        <v>0</v>
      </c>
      <c r="BN808" s="43">
        <f t="shared" si="3265"/>
        <v>0</v>
      </c>
      <c r="BO808" s="43">
        <f t="shared" si="3265"/>
        <v>0</v>
      </c>
      <c r="BP808" s="43"/>
      <c r="BQ808" s="43"/>
      <c r="BR808" s="43"/>
      <c r="BS808" s="43"/>
      <c r="BT808" s="43"/>
      <c r="BU808" s="43"/>
      <c r="BV808" s="43"/>
      <c r="BW808" s="43"/>
      <c r="BX808" s="43"/>
    </row>
    <row r="809">
      <c r="A809" s="30"/>
      <c r="B809" s="30"/>
      <c r="C809" s="44">
        <f t="shared" si="56"/>
        <v>805</v>
      </c>
      <c r="D809" s="32">
        <f t="shared" si="14"/>
        <v>1270</v>
      </c>
      <c r="E809" s="32">
        <f t="shared" si="15"/>
        <v>1270</v>
      </c>
      <c r="F809" s="33">
        <f t="shared" si="16"/>
        <v>652</v>
      </c>
      <c r="G809" s="30">
        <f t="shared" si="17"/>
        <v>428</v>
      </c>
      <c r="H809" s="34">
        <f t="shared" si="18"/>
        <v>224</v>
      </c>
      <c r="I809" s="35">
        <f t="shared" si="19"/>
        <v>0.5599048361</v>
      </c>
      <c r="J809" s="35">
        <f t="shared" si="20"/>
        <v>0.5812303809</v>
      </c>
      <c r="K809" s="36">
        <f t="shared" si="21"/>
        <v>240</v>
      </c>
      <c r="L809" s="37">
        <f t="shared" si="22"/>
        <v>188</v>
      </c>
      <c r="M809" s="38">
        <f t="shared" si="23"/>
        <v>130</v>
      </c>
      <c r="N809" s="39">
        <f t="shared" si="24"/>
        <v>94</v>
      </c>
      <c r="O809" s="35">
        <f t="shared" si="25"/>
        <v>0.5607476636</v>
      </c>
      <c r="P809" s="35">
        <f t="shared" si="26"/>
        <v>0.5803571429</v>
      </c>
      <c r="Q809" s="40">
        <f t="shared" si="27"/>
        <v>0.5674846626</v>
      </c>
      <c r="R809" s="35">
        <f t="shared" si="28"/>
        <v>0.4088050314</v>
      </c>
      <c r="S809" s="10">
        <f t="shared" si="57"/>
        <v>0.7117571461</v>
      </c>
      <c r="T809" s="10">
        <f t="shared" si="29"/>
        <v>0.8957561215</v>
      </c>
      <c r="U809" s="10">
        <f t="shared" si="30"/>
        <v>0.8957561215</v>
      </c>
      <c r="V809" s="30">
        <f t="shared" si="31"/>
        <v>652</v>
      </c>
      <c r="W809" s="30">
        <f t="shared" si="32"/>
        <v>370</v>
      </c>
      <c r="X809" s="34">
        <f t="shared" si="33"/>
        <v>464</v>
      </c>
      <c r="Y809" s="36">
        <f t="shared" si="34"/>
        <v>334</v>
      </c>
      <c r="Z809" s="37">
        <f t="shared" ref="Z809:AA809" si="3266">L809</f>
        <v>188</v>
      </c>
      <c r="AA809" s="38">
        <f t="shared" si="3266"/>
        <v>130</v>
      </c>
      <c r="AB809" s="39">
        <f t="shared" si="36"/>
        <v>39</v>
      </c>
      <c r="AC809" s="35">
        <f t="shared" si="37"/>
        <v>0.7692307692</v>
      </c>
      <c r="AD809" s="35">
        <f t="shared" si="38"/>
        <v>0.6398467433</v>
      </c>
      <c r="AE809" s="50">
        <f t="shared" ref="AE809:AF809" si="3267">O809</f>
        <v>0.5607476636</v>
      </c>
      <c r="AF809" s="50">
        <f t="shared" si="3267"/>
        <v>0.5803571429</v>
      </c>
      <c r="AG809" s="52">
        <f t="shared" si="40"/>
        <v>0</v>
      </c>
      <c r="AH809" s="42">
        <v>751.0</v>
      </c>
      <c r="AI809" s="42">
        <v>430.0</v>
      </c>
      <c r="AJ809" s="42">
        <v>140.0</v>
      </c>
      <c r="AK809" s="42">
        <v>0.0</v>
      </c>
      <c r="AL809" s="42">
        <v>1.0</v>
      </c>
      <c r="AM809" s="42">
        <v>0.6359017781541066</v>
      </c>
      <c r="AN809" s="42">
        <v>0.4304635761589404</v>
      </c>
      <c r="AO809" s="42">
        <v>0.38997214484679665</v>
      </c>
      <c r="AP809" s="42">
        <v>1.0</v>
      </c>
      <c r="AQ809" s="35" t="str">
        <f t="shared" si="41"/>
        <v/>
      </c>
      <c r="AR809" s="35" t="str">
        <f t="shared" si="42"/>
        <v/>
      </c>
      <c r="AS809" s="30" t="str">
        <f t="shared" si="43"/>
        <v/>
      </c>
      <c r="AT809" s="30" t="str">
        <f t="shared" si="44"/>
        <v/>
      </c>
      <c r="AU809" s="30" t="str">
        <f t="shared" si="45"/>
        <v/>
      </c>
      <c r="AV809" s="41" t="str">
        <f t="shared" si="46"/>
        <v/>
      </c>
      <c r="AW809" s="42" t="str">
        <f t="shared" si="47"/>
        <v/>
      </c>
      <c r="AX809" s="42" t="str">
        <f t="shared" si="48"/>
        <v/>
      </c>
      <c r="AY809" s="36" t="str">
        <f t="shared" si="49"/>
        <v/>
      </c>
      <c r="AZ809" s="37" t="str">
        <f t="shared" si="50"/>
        <v/>
      </c>
      <c r="BA809" s="38" t="str">
        <f t="shared" si="51"/>
        <v/>
      </c>
      <c r="BB809" s="39" t="str">
        <f t="shared" si="52"/>
        <v/>
      </c>
      <c r="BC809" s="43"/>
      <c r="BD809" s="43"/>
      <c r="BE809" s="43">
        <f t="shared" si="53"/>
        <v>0</v>
      </c>
      <c r="BF809" s="43">
        <f t="shared" ref="BF809:BK809" si="3268">POWER($AQ809,BF$3)</f>
        <v>0</v>
      </c>
      <c r="BG809" s="43">
        <f t="shared" si="3268"/>
        <v>0</v>
      </c>
      <c r="BH809" s="43">
        <f t="shared" si="3268"/>
        <v>0</v>
      </c>
      <c r="BI809" s="43">
        <f t="shared" si="3268"/>
        <v>0</v>
      </c>
      <c r="BJ809" s="43">
        <f t="shared" si="3268"/>
        <v>0</v>
      </c>
      <c r="BK809" s="43">
        <f t="shared" si="3268"/>
        <v>0</v>
      </c>
      <c r="BL809" s="43">
        <f t="shared" ref="BL809:BO809" si="3269">$AR809*BE809</f>
        <v>0</v>
      </c>
      <c r="BM809" s="43">
        <f t="shared" si="3269"/>
        <v>0</v>
      </c>
      <c r="BN809" s="43">
        <f t="shared" si="3269"/>
        <v>0</v>
      </c>
      <c r="BO809" s="43">
        <f t="shared" si="3269"/>
        <v>0</v>
      </c>
      <c r="BP809" s="43"/>
      <c r="BQ809" s="43"/>
      <c r="BR809" s="43"/>
      <c r="BS809" s="43"/>
      <c r="BT809" s="43"/>
      <c r="BU809" s="43"/>
      <c r="BV809" s="43"/>
      <c r="BW809" s="43"/>
      <c r="BX809" s="43"/>
    </row>
    <row r="810">
      <c r="A810" s="30"/>
      <c r="B810" s="30"/>
      <c r="C810" s="44">
        <f t="shared" si="56"/>
        <v>806</v>
      </c>
      <c r="D810" s="32">
        <f t="shared" si="14"/>
        <v>1645</v>
      </c>
      <c r="E810" s="32">
        <f t="shared" si="15"/>
        <v>1645</v>
      </c>
      <c r="F810" s="33">
        <f t="shared" si="16"/>
        <v>830</v>
      </c>
      <c r="G810" s="30">
        <f t="shared" si="17"/>
        <v>612</v>
      </c>
      <c r="H810" s="34">
        <f t="shared" si="18"/>
        <v>218</v>
      </c>
      <c r="I810" s="35">
        <f t="shared" si="19"/>
        <v>0.3568611803</v>
      </c>
      <c r="J810" s="35">
        <f t="shared" si="20"/>
        <v>0.4526237307</v>
      </c>
      <c r="K810" s="36">
        <f t="shared" si="21"/>
        <v>218</v>
      </c>
      <c r="L810" s="37">
        <f t="shared" si="22"/>
        <v>394</v>
      </c>
      <c r="M810" s="38">
        <f t="shared" si="23"/>
        <v>99</v>
      </c>
      <c r="N810" s="39">
        <f t="shared" si="24"/>
        <v>119</v>
      </c>
      <c r="O810" s="35">
        <f t="shared" si="25"/>
        <v>0.3562091503</v>
      </c>
      <c r="P810" s="35">
        <f t="shared" si="26"/>
        <v>0.4541284404</v>
      </c>
      <c r="Q810" s="40">
        <f t="shared" si="27"/>
        <v>0.3819277108</v>
      </c>
      <c r="R810" s="35">
        <f t="shared" si="28"/>
        <v>0.200811359</v>
      </c>
      <c r="S810" s="10">
        <f t="shared" si="57"/>
        <v>0.6401850221</v>
      </c>
      <c r="T810" s="10">
        <f t="shared" si="29"/>
        <v>0.9079945995</v>
      </c>
      <c r="U810" s="10">
        <f t="shared" si="30"/>
        <v>0.9079945995</v>
      </c>
      <c r="V810" s="30">
        <f t="shared" si="31"/>
        <v>830</v>
      </c>
      <c r="W810" s="30">
        <f t="shared" si="32"/>
        <v>317</v>
      </c>
      <c r="X810" s="34">
        <f t="shared" si="33"/>
        <v>531</v>
      </c>
      <c r="Y810" s="36">
        <f t="shared" si="34"/>
        <v>432</v>
      </c>
      <c r="Z810" s="37">
        <f t="shared" ref="Z810:AA810" si="3270">L810</f>
        <v>394</v>
      </c>
      <c r="AA810" s="38">
        <f t="shared" si="3270"/>
        <v>99</v>
      </c>
      <c r="AB810" s="39">
        <f t="shared" si="36"/>
        <v>44</v>
      </c>
      <c r="AC810" s="35">
        <f t="shared" si="37"/>
        <v>0.6923076923</v>
      </c>
      <c r="AD810" s="35">
        <f t="shared" si="38"/>
        <v>0.5230024213</v>
      </c>
      <c r="AE810" s="50">
        <f t="shared" ref="AE810:AF810" si="3271">O810</f>
        <v>0.3562091503</v>
      </c>
      <c r="AF810" s="50">
        <f t="shared" si="3271"/>
        <v>0.4541284404</v>
      </c>
      <c r="AG810" s="52">
        <f t="shared" si="40"/>
        <v>0</v>
      </c>
      <c r="AH810" s="42">
        <v>597.0</v>
      </c>
      <c r="AI810" s="42">
        <v>333.0</v>
      </c>
      <c r="AJ810" s="42">
        <v>138.0</v>
      </c>
      <c r="AK810" s="42">
        <v>0.0</v>
      </c>
      <c r="AL810" s="42">
        <v>1.0</v>
      </c>
      <c r="AM810" s="42">
        <v>0.6419354838709678</v>
      </c>
      <c r="AN810" s="42">
        <v>0.47310126582278483</v>
      </c>
      <c r="AO810" s="42">
        <v>0.45098039215686275</v>
      </c>
      <c r="AP810" s="42">
        <v>1.0</v>
      </c>
      <c r="AQ810" s="35" t="str">
        <f t="shared" si="41"/>
        <v/>
      </c>
      <c r="AR810" s="35" t="str">
        <f t="shared" si="42"/>
        <v/>
      </c>
      <c r="AS810" s="30" t="str">
        <f t="shared" si="43"/>
        <v/>
      </c>
      <c r="AT810" s="30" t="str">
        <f t="shared" si="44"/>
        <v/>
      </c>
      <c r="AU810" s="30" t="str">
        <f t="shared" si="45"/>
        <v/>
      </c>
      <c r="AV810" s="41" t="str">
        <f t="shared" si="46"/>
        <v/>
      </c>
      <c r="AW810" s="42" t="str">
        <f t="shared" si="47"/>
        <v/>
      </c>
      <c r="AX810" s="42" t="str">
        <f t="shared" si="48"/>
        <v/>
      </c>
      <c r="AY810" s="36" t="str">
        <f t="shared" si="49"/>
        <v/>
      </c>
      <c r="AZ810" s="37" t="str">
        <f t="shared" si="50"/>
        <v/>
      </c>
      <c r="BA810" s="38" t="str">
        <f t="shared" si="51"/>
        <v/>
      </c>
      <c r="BB810" s="39" t="str">
        <f t="shared" si="52"/>
        <v/>
      </c>
      <c r="BC810" s="43"/>
      <c r="BD810" s="43"/>
      <c r="BE810" s="43">
        <f t="shared" si="53"/>
        <v>0</v>
      </c>
      <c r="BF810" s="43">
        <f t="shared" ref="BF810:BK810" si="3272">POWER($AQ810,BF$3)</f>
        <v>0</v>
      </c>
      <c r="BG810" s="43">
        <f t="shared" si="3272"/>
        <v>0</v>
      </c>
      <c r="BH810" s="43">
        <f t="shared" si="3272"/>
        <v>0</v>
      </c>
      <c r="BI810" s="43">
        <f t="shared" si="3272"/>
        <v>0</v>
      </c>
      <c r="BJ810" s="43">
        <f t="shared" si="3272"/>
        <v>0</v>
      </c>
      <c r="BK810" s="43">
        <f t="shared" si="3272"/>
        <v>0</v>
      </c>
      <c r="BL810" s="43">
        <f t="shared" ref="BL810:BO810" si="3273">$AR810*BE810</f>
        <v>0</v>
      </c>
      <c r="BM810" s="43">
        <f t="shared" si="3273"/>
        <v>0</v>
      </c>
      <c r="BN810" s="43">
        <f t="shared" si="3273"/>
        <v>0</v>
      </c>
      <c r="BO810" s="43">
        <f t="shared" si="3273"/>
        <v>0</v>
      </c>
      <c r="BP810" s="43"/>
      <c r="BQ810" s="43"/>
      <c r="BR810" s="43"/>
      <c r="BS810" s="43"/>
      <c r="BT810" s="43"/>
      <c r="BU810" s="43"/>
      <c r="BV810" s="43"/>
      <c r="BW810" s="43"/>
      <c r="BX810" s="43"/>
    </row>
    <row r="811">
      <c r="A811" s="30"/>
      <c r="B811" s="30"/>
      <c r="C811" s="44">
        <f t="shared" si="56"/>
        <v>807</v>
      </c>
      <c r="D811" s="32">
        <f t="shared" si="14"/>
        <v>1615</v>
      </c>
      <c r="E811" s="32">
        <f t="shared" si="15"/>
        <v>1615</v>
      </c>
      <c r="F811" s="33">
        <f t="shared" si="16"/>
        <v>922</v>
      </c>
      <c r="G811" s="30">
        <f t="shared" si="17"/>
        <v>570</v>
      </c>
      <c r="H811" s="34">
        <f t="shared" si="18"/>
        <v>352</v>
      </c>
      <c r="I811" s="35">
        <f t="shared" si="19"/>
        <v>0.381410378</v>
      </c>
      <c r="J811" s="35">
        <f t="shared" si="20"/>
        <v>0.4214928643</v>
      </c>
      <c r="K811" s="36">
        <f t="shared" si="21"/>
        <v>217</v>
      </c>
      <c r="L811" s="37">
        <f t="shared" si="22"/>
        <v>353</v>
      </c>
      <c r="M811" s="38">
        <f t="shared" si="23"/>
        <v>148</v>
      </c>
      <c r="N811" s="39">
        <f t="shared" si="24"/>
        <v>204</v>
      </c>
      <c r="O811" s="35">
        <f t="shared" si="25"/>
        <v>0.3807017544</v>
      </c>
      <c r="P811" s="35">
        <f t="shared" si="26"/>
        <v>0.4204545455</v>
      </c>
      <c r="Q811" s="40">
        <f t="shared" si="27"/>
        <v>0.3958785249</v>
      </c>
      <c r="R811" s="35">
        <f t="shared" si="28"/>
        <v>0.2954091816</v>
      </c>
      <c r="S811" s="10">
        <f t="shared" si="57"/>
        <v>0.567964282</v>
      </c>
      <c r="T811" s="10">
        <f t="shared" si="29"/>
        <v>0.7306701525</v>
      </c>
      <c r="U811" s="10">
        <f t="shared" si="30"/>
        <v>0.7306701525</v>
      </c>
      <c r="V811" s="30">
        <f t="shared" si="31"/>
        <v>922</v>
      </c>
      <c r="W811" s="30">
        <f t="shared" si="32"/>
        <v>365</v>
      </c>
      <c r="X811" s="34">
        <f t="shared" si="33"/>
        <v>524</v>
      </c>
      <c r="Y811" s="36">
        <f t="shared" si="34"/>
        <v>376</v>
      </c>
      <c r="Z811" s="37">
        <f t="shared" ref="Z811:AA811" si="3274">L811</f>
        <v>353</v>
      </c>
      <c r="AA811" s="38">
        <f t="shared" si="3274"/>
        <v>148</v>
      </c>
      <c r="AB811" s="39">
        <f t="shared" si="36"/>
        <v>139</v>
      </c>
      <c r="AC811" s="35">
        <f t="shared" si="37"/>
        <v>0.5156794425</v>
      </c>
      <c r="AD811" s="35">
        <f t="shared" si="38"/>
        <v>0.5157750343</v>
      </c>
      <c r="AE811" s="50">
        <f t="shared" ref="AE811:AF811" si="3275">O811</f>
        <v>0.3807017544</v>
      </c>
      <c r="AF811" s="50">
        <f t="shared" si="3275"/>
        <v>0.4204545455</v>
      </c>
      <c r="AG811" s="52">
        <f t="shared" si="40"/>
        <v>0</v>
      </c>
      <c r="AH811" s="42">
        <v>469.0</v>
      </c>
      <c r="AI811" s="42">
        <v>275.0</v>
      </c>
      <c r="AJ811" s="42">
        <v>107.0</v>
      </c>
      <c r="AK811" s="42">
        <v>0.0</v>
      </c>
      <c r="AL811" s="42">
        <v>1.0</v>
      </c>
      <c r="AM811" s="42">
        <v>0.6303763440860215</v>
      </c>
      <c r="AN811" s="42">
        <v>0.25474254742547425</v>
      </c>
      <c r="AO811" s="42">
        <v>0.3194029850746269</v>
      </c>
      <c r="AP811" s="42">
        <v>1.0</v>
      </c>
      <c r="AQ811" s="35" t="str">
        <f t="shared" si="41"/>
        <v/>
      </c>
      <c r="AR811" s="35" t="str">
        <f t="shared" si="42"/>
        <v/>
      </c>
      <c r="AS811" s="30" t="str">
        <f t="shared" si="43"/>
        <v/>
      </c>
      <c r="AT811" s="30" t="str">
        <f t="shared" si="44"/>
        <v/>
      </c>
      <c r="AU811" s="30" t="str">
        <f t="shared" si="45"/>
        <v/>
      </c>
      <c r="AV811" s="41" t="str">
        <f t="shared" si="46"/>
        <v/>
      </c>
      <c r="AW811" s="42" t="str">
        <f t="shared" si="47"/>
        <v/>
      </c>
      <c r="AX811" s="42" t="str">
        <f t="shared" si="48"/>
        <v/>
      </c>
      <c r="AY811" s="36" t="str">
        <f t="shared" si="49"/>
        <v/>
      </c>
      <c r="AZ811" s="37" t="str">
        <f t="shared" si="50"/>
        <v/>
      </c>
      <c r="BA811" s="38" t="str">
        <f t="shared" si="51"/>
        <v/>
      </c>
      <c r="BB811" s="39" t="str">
        <f t="shared" si="52"/>
        <v/>
      </c>
      <c r="BC811" s="43"/>
      <c r="BD811" s="43"/>
      <c r="BE811" s="43">
        <f t="shared" si="53"/>
        <v>0</v>
      </c>
      <c r="BF811" s="43">
        <f t="shared" ref="BF811:BK811" si="3276">POWER($AQ811,BF$3)</f>
        <v>0</v>
      </c>
      <c r="BG811" s="43">
        <f t="shared" si="3276"/>
        <v>0</v>
      </c>
      <c r="BH811" s="43">
        <f t="shared" si="3276"/>
        <v>0</v>
      </c>
      <c r="BI811" s="43">
        <f t="shared" si="3276"/>
        <v>0</v>
      </c>
      <c r="BJ811" s="43">
        <f t="shared" si="3276"/>
        <v>0</v>
      </c>
      <c r="BK811" s="43">
        <f t="shared" si="3276"/>
        <v>0</v>
      </c>
      <c r="BL811" s="43">
        <f t="shared" ref="BL811:BO811" si="3277">$AR811*BE811</f>
        <v>0</v>
      </c>
      <c r="BM811" s="43">
        <f t="shared" si="3277"/>
        <v>0</v>
      </c>
      <c r="BN811" s="43">
        <f t="shared" si="3277"/>
        <v>0</v>
      </c>
      <c r="BO811" s="43">
        <f t="shared" si="3277"/>
        <v>0</v>
      </c>
      <c r="BP811" s="43"/>
      <c r="BQ811" s="43"/>
      <c r="BR811" s="43"/>
      <c r="BS811" s="43"/>
      <c r="BT811" s="43"/>
      <c r="BU811" s="43"/>
      <c r="BV811" s="43"/>
      <c r="BW811" s="43"/>
      <c r="BX811" s="43"/>
    </row>
    <row r="812">
      <c r="A812" s="30"/>
      <c r="B812" s="30"/>
      <c r="C812" s="44">
        <f t="shared" si="56"/>
        <v>808</v>
      </c>
      <c r="D812" s="32">
        <f t="shared" si="14"/>
        <v>1427</v>
      </c>
      <c r="E812" s="32">
        <f t="shared" si="15"/>
        <v>1427</v>
      </c>
      <c r="F812" s="33">
        <f t="shared" si="16"/>
        <v>782</v>
      </c>
      <c r="G812" s="30">
        <f t="shared" si="17"/>
        <v>452</v>
      </c>
      <c r="H812" s="34">
        <f t="shared" si="18"/>
        <v>330</v>
      </c>
      <c r="I812" s="35">
        <f t="shared" si="19"/>
        <v>0.5273556762</v>
      </c>
      <c r="J812" s="35">
        <f t="shared" si="20"/>
        <v>0.5945457095</v>
      </c>
      <c r="K812" s="36">
        <f t="shared" si="21"/>
        <v>238</v>
      </c>
      <c r="L812" s="37">
        <f t="shared" si="22"/>
        <v>214</v>
      </c>
      <c r="M812" s="38">
        <f t="shared" si="23"/>
        <v>196</v>
      </c>
      <c r="N812" s="39">
        <f t="shared" si="24"/>
        <v>134</v>
      </c>
      <c r="O812" s="35">
        <f t="shared" si="25"/>
        <v>0.5265486726</v>
      </c>
      <c r="P812" s="35">
        <f t="shared" si="26"/>
        <v>0.5939393939</v>
      </c>
      <c r="Q812" s="40">
        <f t="shared" si="27"/>
        <v>0.5549872123</v>
      </c>
      <c r="R812" s="35">
        <f t="shared" si="28"/>
        <v>0.4780487805</v>
      </c>
      <c r="S812" s="10">
        <f t="shared" si="57"/>
        <v>0.8586488968</v>
      </c>
      <c r="T812" s="10">
        <f t="shared" si="29"/>
        <v>1.09342682</v>
      </c>
      <c r="U812" s="10">
        <f t="shared" si="30"/>
        <v>1</v>
      </c>
      <c r="V812" s="30">
        <f t="shared" si="31"/>
        <v>782</v>
      </c>
      <c r="W812" s="30">
        <f t="shared" si="32"/>
        <v>434</v>
      </c>
      <c r="X812" s="34">
        <f t="shared" si="33"/>
        <v>671</v>
      </c>
      <c r="Y812" s="36">
        <f t="shared" si="34"/>
        <v>475</v>
      </c>
      <c r="Z812" s="37">
        <f t="shared" ref="Z812:AA812" si="3278">L812</f>
        <v>214</v>
      </c>
      <c r="AA812" s="38">
        <f t="shared" si="3278"/>
        <v>196</v>
      </c>
      <c r="AB812" s="39">
        <f t="shared" si="36"/>
        <v>0</v>
      </c>
      <c r="AC812" s="35">
        <f t="shared" si="37"/>
        <v>1</v>
      </c>
      <c r="AD812" s="35">
        <f t="shared" si="38"/>
        <v>0.6894049347</v>
      </c>
      <c r="AE812" s="50">
        <f t="shared" ref="AE812:AF812" si="3279">O812</f>
        <v>0.5265486726</v>
      </c>
      <c r="AF812" s="50">
        <f t="shared" si="3279"/>
        <v>0.5939393939</v>
      </c>
      <c r="AG812" s="52">
        <f t="shared" si="40"/>
        <v>1</v>
      </c>
      <c r="AH812" s="42">
        <v>599.0</v>
      </c>
      <c r="AI812" s="42">
        <v>365.0</v>
      </c>
      <c r="AJ812" s="42">
        <v>113.0</v>
      </c>
      <c r="AK812" s="42">
        <v>0.0</v>
      </c>
      <c r="AL812" s="42">
        <v>1.0</v>
      </c>
      <c r="AM812" s="42">
        <v>0.6213692946058091</v>
      </c>
      <c r="AN812" s="42">
        <v>0.43146417445482865</v>
      </c>
      <c r="AO812" s="42">
        <v>0.452</v>
      </c>
      <c r="AP812" s="42">
        <v>1.0</v>
      </c>
      <c r="AQ812" s="35" t="str">
        <f t="shared" si="41"/>
        <v/>
      </c>
      <c r="AR812" s="35" t="str">
        <f t="shared" si="42"/>
        <v/>
      </c>
      <c r="AS812" s="30" t="str">
        <f t="shared" si="43"/>
        <v/>
      </c>
      <c r="AT812" s="30" t="str">
        <f t="shared" si="44"/>
        <v/>
      </c>
      <c r="AU812" s="30" t="str">
        <f t="shared" si="45"/>
        <v/>
      </c>
      <c r="AV812" s="41" t="str">
        <f t="shared" si="46"/>
        <v/>
      </c>
      <c r="AW812" s="42" t="str">
        <f t="shared" si="47"/>
        <v/>
      </c>
      <c r="AX812" s="42" t="str">
        <f t="shared" si="48"/>
        <v/>
      </c>
      <c r="AY812" s="36" t="str">
        <f t="shared" si="49"/>
        <v/>
      </c>
      <c r="AZ812" s="37" t="str">
        <f t="shared" si="50"/>
        <v/>
      </c>
      <c r="BA812" s="38" t="str">
        <f t="shared" si="51"/>
        <v/>
      </c>
      <c r="BB812" s="39" t="str">
        <f t="shared" si="52"/>
        <v/>
      </c>
      <c r="BC812" s="43"/>
      <c r="BD812" s="43"/>
      <c r="BE812" s="43">
        <f t="shared" si="53"/>
        <v>0</v>
      </c>
      <c r="BF812" s="43">
        <f t="shared" ref="BF812:BK812" si="3280">POWER($AQ812,BF$3)</f>
        <v>0</v>
      </c>
      <c r="BG812" s="43">
        <f t="shared" si="3280"/>
        <v>0</v>
      </c>
      <c r="BH812" s="43">
        <f t="shared" si="3280"/>
        <v>0</v>
      </c>
      <c r="BI812" s="43">
        <f t="shared" si="3280"/>
        <v>0</v>
      </c>
      <c r="BJ812" s="43">
        <f t="shared" si="3280"/>
        <v>0</v>
      </c>
      <c r="BK812" s="43">
        <f t="shared" si="3280"/>
        <v>0</v>
      </c>
      <c r="BL812" s="43">
        <f t="shared" ref="BL812:BO812" si="3281">$AR812*BE812</f>
        <v>0</v>
      </c>
      <c r="BM812" s="43">
        <f t="shared" si="3281"/>
        <v>0</v>
      </c>
      <c r="BN812" s="43">
        <f t="shared" si="3281"/>
        <v>0</v>
      </c>
      <c r="BO812" s="43">
        <f t="shared" si="3281"/>
        <v>0</v>
      </c>
      <c r="BP812" s="43"/>
      <c r="BQ812" s="43"/>
      <c r="BR812" s="43"/>
      <c r="BS812" s="43"/>
      <c r="BT812" s="43"/>
      <c r="BU812" s="43"/>
      <c r="BV812" s="43"/>
      <c r="BW812" s="43"/>
      <c r="BX812" s="43"/>
    </row>
    <row r="813">
      <c r="A813" s="30"/>
      <c r="B813" s="30"/>
      <c r="C813" s="44">
        <f t="shared" si="56"/>
        <v>809</v>
      </c>
      <c r="D813" s="32">
        <f t="shared" si="14"/>
        <v>963</v>
      </c>
      <c r="E813" s="32">
        <f t="shared" si="15"/>
        <v>963</v>
      </c>
      <c r="F813" s="33">
        <f t="shared" si="16"/>
        <v>430</v>
      </c>
      <c r="G813" s="30">
        <f t="shared" si="17"/>
        <v>263</v>
      </c>
      <c r="H813" s="34">
        <f t="shared" si="18"/>
        <v>167</v>
      </c>
      <c r="I813" s="35">
        <f t="shared" si="19"/>
        <v>0.3000249631</v>
      </c>
      <c r="J813" s="35">
        <f t="shared" si="20"/>
        <v>0.3643422603</v>
      </c>
      <c r="K813" s="36">
        <f t="shared" si="21"/>
        <v>79</v>
      </c>
      <c r="L813" s="37">
        <f t="shared" si="22"/>
        <v>184</v>
      </c>
      <c r="M813" s="38">
        <f t="shared" si="23"/>
        <v>61</v>
      </c>
      <c r="N813" s="39">
        <f t="shared" si="24"/>
        <v>106</v>
      </c>
      <c r="O813" s="35">
        <f t="shared" si="25"/>
        <v>0.3003802281</v>
      </c>
      <c r="P813" s="35">
        <f t="shared" si="26"/>
        <v>0.3652694611</v>
      </c>
      <c r="Q813" s="40">
        <f t="shared" si="27"/>
        <v>0.3255813953</v>
      </c>
      <c r="R813" s="35">
        <f t="shared" si="28"/>
        <v>0.2489795918</v>
      </c>
      <c r="S813" s="10">
        <f t="shared" si="57"/>
        <v>0.4324581749</v>
      </c>
      <c r="T813" s="10">
        <f t="shared" si="29"/>
        <v>0.5374523442</v>
      </c>
      <c r="U813" s="10">
        <f t="shared" si="30"/>
        <v>0.5374523442</v>
      </c>
      <c r="V813" s="30">
        <f t="shared" si="31"/>
        <v>430</v>
      </c>
      <c r="W813" s="30">
        <f t="shared" si="32"/>
        <v>140</v>
      </c>
      <c r="X813" s="34">
        <f t="shared" si="33"/>
        <v>186</v>
      </c>
      <c r="Y813" s="36">
        <f t="shared" si="34"/>
        <v>125</v>
      </c>
      <c r="Z813" s="37">
        <f t="shared" ref="Z813:AA813" si="3282">L813</f>
        <v>184</v>
      </c>
      <c r="AA813" s="38">
        <f t="shared" si="3282"/>
        <v>61</v>
      </c>
      <c r="AB813" s="39">
        <f t="shared" si="36"/>
        <v>108</v>
      </c>
      <c r="AC813" s="35">
        <f t="shared" si="37"/>
        <v>0.3609467456</v>
      </c>
      <c r="AD813" s="35">
        <f t="shared" si="38"/>
        <v>0.4045307443</v>
      </c>
      <c r="AE813" s="50">
        <f t="shared" ref="AE813:AF813" si="3283">O813</f>
        <v>0.3003802281</v>
      </c>
      <c r="AF813" s="50">
        <f t="shared" si="3283"/>
        <v>0.3652694611</v>
      </c>
      <c r="AG813" s="52">
        <f t="shared" si="40"/>
        <v>0</v>
      </c>
      <c r="AH813" s="42">
        <v>423.0</v>
      </c>
      <c r="AI813" s="42">
        <v>262.0</v>
      </c>
      <c r="AJ813" s="42">
        <v>43.0</v>
      </c>
      <c r="AK813" s="42">
        <v>0.0</v>
      </c>
      <c r="AL813" s="42">
        <v>1.0</v>
      </c>
      <c r="AM813" s="42">
        <v>0.6175182481751825</v>
      </c>
      <c r="AN813" s="42">
        <v>0.35784313725490197</v>
      </c>
      <c r="AO813" s="42">
        <v>0.30935251798561153</v>
      </c>
      <c r="AP813" s="42">
        <v>1.0</v>
      </c>
      <c r="AQ813" s="35" t="str">
        <f t="shared" si="41"/>
        <v/>
      </c>
      <c r="AR813" s="35" t="str">
        <f t="shared" si="42"/>
        <v/>
      </c>
      <c r="AS813" s="30" t="str">
        <f t="shared" si="43"/>
        <v/>
      </c>
      <c r="AT813" s="30" t="str">
        <f t="shared" si="44"/>
        <v/>
      </c>
      <c r="AU813" s="30" t="str">
        <f t="shared" si="45"/>
        <v/>
      </c>
      <c r="AV813" s="41" t="str">
        <f t="shared" si="46"/>
        <v/>
      </c>
      <c r="AW813" s="42" t="str">
        <f t="shared" si="47"/>
        <v/>
      </c>
      <c r="AX813" s="42" t="str">
        <f t="shared" si="48"/>
        <v/>
      </c>
      <c r="AY813" s="36" t="str">
        <f t="shared" si="49"/>
        <v/>
      </c>
      <c r="AZ813" s="37" t="str">
        <f t="shared" si="50"/>
        <v/>
      </c>
      <c r="BA813" s="38" t="str">
        <f t="shared" si="51"/>
        <v/>
      </c>
      <c r="BB813" s="39" t="str">
        <f t="shared" si="52"/>
        <v/>
      </c>
      <c r="BC813" s="43"/>
      <c r="BD813" s="43"/>
      <c r="BE813" s="43">
        <f t="shared" si="53"/>
        <v>0</v>
      </c>
      <c r="BF813" s="43">
        <f t="shared" ref="BF813:BK813" si="3284">POWER($AQ813,BF$3)</f>
        <v>0</v>
      </c>
      <c r="BG813" s="43">
        <f t="shared" si="3284"/>
        <v>0</v>
      </c>
      <c r="BH813" s="43">
        <f t="shared" si="3284"/>
        <v>0</v>
      </c>
      <c r="BI813" s="43">
        <f t="shared" si="3284"/>
        <v>0</v>
      </c>
      <c r="BJ813" s="43">
        <f t="shared" si="3284"/>
        <v>0</v>
      </c>
      <c r="BK813" s="43">
        <f t="shared" si="3284"/>
        <v>0</v>
      </c>
      <c r="BL813" s="43">
        <f t="shared" ref="BL813:BO813" si="3285">$AR813*BE813</f>
        <v>0</v>
      </c>
      <c r="BM813" s="43">
        <f t="shared" si="3285"/>
        <v>0</v>
      </c>
      <c r="BN813" s="43">
        <f t="shared" si="3285"/>
        <v>0</v>
      </c>
      <c r="BO813" s="43">
        <f t="shared" si="3285"/>
        <v>0</v>
      </c>
      <c r="BP813" s="43"/>
      <c r="BQ813" s="43"/>
      <c r="BR813" s="43"/>
      <c r="BS813" s="43"/>
      <c r="BT813" s="43"/>
      <c r="BU813" s="43"/>
      <c r="BV813" s="43"/>
      <c r="BW813" s="43"/>
      <c r="BX813" s="43"/>
    </row>
    <row r="814">
      <c r="A814" s="30"/>
      <c r="B814" s="30"/>
      <c r="C814" s="44">
        <f t="shared" si="56"/>
        <v>810</v>
      </c>
      <c r="D814" s="32">
        <f t="shared" si="14"/>
        <v>1047</v>
      </c>
      <c r="E814" s="32">
        <f t="shared" si="15"/>
        <v>1047</v>
      </c>
      <c r="F814" s="33">
        <f t="shared" si="16"/>
        <v>613</v>
      </c>
      <c r="G814" s="30">
        <f t="shared" si="17"/>
        <v>425</v>
      </c>
      <c r="H814" s="34">
        <f t="shared" si="18"/>
        <v>188</v>
      </c>
      <c r="I814" s="35">
        <f t="shared" si="19"/>
        <v>0.5257792229</v>
      </c>
      <c r="J814" s="35">
        <f t="shared" si="20"/>
        <v>0.5731687694</v>
      </c>
      <c r="K814" s="36">
        <f t="shared" si="21"/>
        <v>223</v>
      </c>
      <c r="L814" s="37">
        <f t="shared" si="22"/>
        <v>202</v>
      </c>
      <c r="M814" s="38">
        <f t="shared" si="23"/>
        <v>108</v>
      </c>
      <c r="N814" s="39">
        <f t="shared" si="24"/>
        <v>80</v>
      </c>
      <c r="O814" s="35">
        <f t="shared" si="25"/>
        <v>0.5247058824</v>
      </c>
      <c r="P814" s="35">
        <f t="shared" si="26"/>
        <v>0.5744680851</v>
      </c>
      <c r="Q814" s="40">
        <f t="shared" si="27"/>
        <v>0.5399673736</v>
      </c>
      <c r="R814" s="35">
        <f t="shared" si="28"/>
        <v>0.3483870968</v>
      </c>
      <c r="S814" s="10">
        <f t="shared" si="57"/>
        <v>0.6206577057</v>
      </c>
      <c r="T814" s="10">
        <f t="shared" si="29"/>
        <v>0.7840501785</v>
      </c>
      <c r="U814" s="10">
        <f t="shared" si="30"/>
        <v>0.7840501785</v>
      </c>
      <c r="V814" s="30">
        <f t="shared" si="31"/>
        <v>613</v>
      </c>
      <c r="W814" s="30">
        <f t="shared" si="32"/>
        <v>331</v>
      </c>
      <c r="X814" s="34">
        <f t="shared" si="33"/>
        <v>380</v>
      </c>
      <c r="Y814" s="36">
        <f t="shared" si="34"/>
        <v>272</v>
      </c>
      <c r="Z814" s="37">
        <f t="shared" ref="Z814:AA814" si="3286">L814</f>
        <v>202</v>
      </c>
      <c r="AA814" s="38">
        <f t="shared" si="3286"/>
        <v>108</v>
      </c>
      <c r="AB814" s="39">
        <f t="shared" si="36"/>
        <v>75</v>
      </c>
      <c r="AC814" s="35">
        <f t="shared" si="37"/>
        <v>0.5901639344</v>
      </c>
      <c r="AD814" s="35">
        <f t="shared" si="38"/>
        <v>0.5738396624</v>
      </c>
      <c r="AE814" s="50">
        <f t="shared" ref="AE814:AF814" si="3287">O814</f>
        <v>0.5247058824</v>
      </c>
      <c r="AF814" s="50">
        <f t="shared" si="3287"/>
        <v>0.5744680851</v>
      </c>
      <c r="AG814" s="52">
        <f t="shared" si="40"/>
        <v>0</v>
      </c>
      <c r="AH814" s="42">
        <v>293.0</v>
      </c>
      <c r="AI814" s="42">
        <v>139.0</v>
      </c>
      <c r="AJ814" s="42">
        <v>85.0</v>
      </c>
      <c r="AK814" s="42">
        <v>0.0</v>
      </c>
      <c r="AL814" s="42">
        <v>1.0</v>
      </c>
      <c r="AM814" s="42">
        <v>0.6782407407407407</v>
      </c>
      <c r="AN814" s="42">
        <v>0.44621513944223107</v>
      </c>
      <c r="AO814" s="42">
        <v>0.43147208121827413</v>
      </c>
      <c r="AP814" s="42">
        <v>1.0</v>
      </c>
      <c r="AQ814" s="35" t="str">
        <f t="shared" si="41"/>
        <v/>
      </c>
      <c r="AR814" s="35" t="str">
        <f t="shared" si="42"/>
        <v/>
      </c>
      <c r="AS814" s="30" t="str">
        <f t="shared" si="43"/>
        <v/>
      </c>
      <c r="AT814" s="30" t="str">
        <f t="shared" si="44"/>
        <v/>
      </c>
      <c r="AU814" s="30" t="str">
        <f t="shared" si="45"/>
        <v/>
      </c>
      <c r="AV814" s="41" t="str">
        <f t="shared" si="46"/>
        <v/>
      </c>
      <c r="AW814" s="42" t="str">
        <f t="shared" si="47"/>
        <v/>
      </c>
      <c r="AX814" s="42" t="str">
        <f t="shared" si="48"/>
        <v/>
      </c>
      <c r="AY814" s="36" t="str">
        <f t="shared" si="49"/>
        <v/>
      </c>
      <c r="AZ814" s="37" t="str">
        <f t="shared" si="50"/>
        <v/>
      </c>
      <c r="BA814" s="38" t="str">
        <f t="shared" si="51"/>
        <v/>
      </c>
      <c r="BB814" s="39" t="str">
        <f t="shared" si="52"/>
        <v/>
      </c>
      <c r="BC814" s="43"/>
      <c r="BD814" s="43"/>
      <c r="BE814" s="43">
        <f t="shared" si="53"/>
        <v>0</v>
      </c>
      <c r="BF814" s="43">
        <f t="shared" ref="BF814:BK814" si="3288">POWER($AQ814,BF$3)</f>
        <v>0</v>
      </c>
      <c r="BG814" s="43">
        <f t="shared" si="3288"/>
        <v>0</v>
      </c>
      <c r="BH814" s="43">
        <f t="shared" si="3288"/>
        <v>0</v>
      </c>
      <c r="BI814" s="43">
        <f t="shared" si="3288"/>
        <v>0</v>
      </c>
      <c r="BJ814" s="43">
        <f t="shared" si="3288"/>
        <v>0</v>
      </c>
      <c r="BK814" s="43">
        <f t="shared" si="3288"/>
        <v>0</v>
      </c>
      <c r="BL814" s="43">
        <f t="shared" ref="BL814:BO814" si="3289">$AR814*BE814</f>
        <v>0</v>
      </c>
      <c r="BM814" s="43">
        <f t="shared" si="3289"/>
        <v>0</v>
      </c>
      <c r="BN814" s="43">
        <f t="shared" si="3289"/>
        <v>0</v>
      </c>
      <c r="BO814" s="43">
        <f t="shared" si="3289"/>
        <v>0</v>
      </c>
      <c r="BP814" s="43"/>
      <c r="BQ814" s="43"/>
      <c r="BR814" s="43"/>
      <c r="BS814" s="43"/>
      <c r="BT814" s="43"/>
      <c r="BU814" s="43"/>
      <c r="BV814" s="43"/>
      <c r="BW814" s="43"/>
      <c r="BX814" s="43"/>
    </row>
    <row r="815">
      <c r="A815" s="30"/>
      <c r="B815" s="30"/>
      <c r="C815" s="44">
        <f t="shared" si="56"/>
        <v>811</v>
      </c>
      <c r="D815" s="32">
        <f t="shared" si="14"/>
        <v>1121</v>
      </c>
      <c r="E815" s="32">
        <f t="shared" si="15"/>
        <v>1121</v>
      </c>
      <c r="F815" s="33">
        <f t="shared" si="16"/>
        <v>404</v>
      </c>
      <c r="G815" s="30">
        <f t="shared" si="17"/>
        <v>214</v>
      </c>
      <c r="H815" s="34">
        <f t="shared" si="18"/>
        <v>190</v>
      </c>
      <c r="I815" s="35">
        <f t="shared" si="19"/>
        <v>0.293464367</v>
      </c>
      <c r="J815" s="35">
        <f t="shared" si="20"/>
        <v>0.2936259709</v>
      </c>
      <c r="K815" s="36">
        <f t="shared" si="21"/>
        <v>63</v>
      </c>
      <c r="L815" s="37">
        <f t="shared" si="22"/>
        <v>151</v>
      </c>
      <c r="M815" s="38">
        <f t="shared" si="23"/>
        <v>56</v>
      </c>
      <c r="N815" s="39">
        <f t="shared" si="24"/>
        <v>134</v>
      </c>
      <c r="O815" s="35">
        <f t="shared" si="25"/>
        <v>0.2943925234</v>
      </c>
      <c r="P815" s="35">
        <f t="shared" si="26"/>
        <v>0.2947368421</v>
      </c>
      <c r="Q815" s="40">
        <f t="shared" si="27"/>
        <v>0.2945544554</v>
      </c>
      <c r="R815" s="35">
        <f t="shared" si="28"/>
        <v>0.270531401</v>
      </c>
      <c r="S815" s="10">
        <f t="shared" si="57"/>
        <v>0.5582327904</v>
      </c>
      <c r="T815" s="10">
        <f t="shared" si="29"/>
        <v>0.7302145214</v>
      </c>
      <c r="U815" s="10">
        <f t="shared" si="30"/>
        <v>0.7302145214</v>
      </c>
      <c r="V815" s="30">
        <f t="shared" si="31"/>
        <v>404</v>
      </c>
      <c r="W815" s="30">
        <f t="shared" si="32"/>
        <v>119</v>
      </c>
      <c r="X815" s="34">
        <f t="shared" si="33"/>
        <v>226</v>
      </c>
      <c r="Y815" s="36">
        <f t="shared" si="34"/>
        <v>170</v>
      </c>
      <c r="Z815" s="37">
        <f t="shared" ref="Z815:AA815" si="3290">L815</f>
        <v>151</v>
      </c>
      <c r="AA815" s="38">
        <f t="shared" si="3290"/>
        <v>56</v>
      </c>
      <c r="AB815" s="39">
        <f t="shared" si="36"/>
        <v>63</v>
      </c>
      <c r="AC815" s="35">
        <f t="shared" si="37"/>
        <v>0.4705882353</v>
      </c>
      <c r="AD815" s="35">
        <f t="shared" si="38"/>
        <v>0.5295950156</v>
      </c>
      <c r="AE815" s="50">
        <f t="shared" ref="AE815:AF815" si="3291">O815</f>
        <v>0.2943925234</v>
      </c>
      <c r="AF815" s="50">
        <f t="shared" si="3291"/>
        <v>0.2947368421</v>
      </c>
      <c r="AG815" s="52">
        <f t="shared" si="40"/>
        <v>0</v>
      </c>
      <c r="AH815" s="42">
        <v>890.0</v>
      </c>
      <c r="AI815" s="42">
        <v>610.0</v>
      </c>
      <c r="AJ815" s="42">
        <v>174.0</v>
      </c>
      <c r="AK815" s="42">
        <v>0.0</v>
      </c>
      <c r="AL815" s="42">
        <v>1.0</v>
      </c>
      <c r="AM815" s="42">
        <v>0.5933333333333334</v>
      </c>
      <c r="AN815" s="42">
        <v>0.36392075078206465</v>
      </c>
      <c r="AO815" s="42">
        <v>0.36024844720496896</v>
      </c>
      <c r="AP815" s="42">
        <v>1.0</v>
      </c>
      <c r="AQ815" s="35" t="str">
        <f t="shared" si="41"/>
        <v/>
      </c>
      <c r="AR815" s="35" t="str">
        <f t="shared" si="42"/>
        <v/>
      </c>
      <c r="AS815" s="30" t="str">
        <f t="shared" si="43"/>
        <v/>
      </c>
      <c r="AT815" s="30" t="str">
        <f t="shared" si="44"/>
        <v/>
      </c>
      <c r="AU815" s="30" t="str">
        <f t="shared" si="45"/>
        <v/>
      </c>
      <c r="AV815" s="41" t="str">
        <f t="shared" si="46"/>
        <v/>
      </c>
      <c r="AW815" s="42" t="str">
        <f t="shared" si="47"/>
        <v/>
      </c>
      <c r="AX815" s="42" t="str">
        <f t="shared" si="48"/>
        <v/>
      </c>
      <c r="AY815" s="36" t="str">
        <f t="shared" si="49"/>
        <v/>
      </c>
      <c r="AZ815" s="37" t="str">
        <f t="shared" si="50"/>
        <v/>
      </c>
      <c r="BA815" s="38" t="str">
        <f t="shared" si="51"/>
        <v/>
      </c>
      <c r="BB815" s="39" t="str">
        <f t="shared" si="52"/>
        <v/>
      </c>
      <c r="BC815" s="43"/>
      <c r="BD815" s="43"/>
      <c r="BE815" s="43">
        <f t="shared" si="53"/>
        <v>0</v>
      </c>
      <c r="BF815" s="43">
        <f t="shared" ref="BF815:BK815" si="3292">POWER($AQ815,BF$3)</f>
        <v>0</v>
      </c>
      <c r="BG815" s="43">
        <f t="shared" si="3292"/>
        <v>0</v>
      </c>
      <c r="BH815" s="43">
        <f t="shared" si="3292"/>
        <v>0</v>
      </c>
      <c r="BI815" s="43">
        <f t="shared" si="3292"/>
        <v>0</v>
      </c>
      <c r="BJ815" s="43">
        <f t="shared" si="3292"/>
        <v>0</v>
      </c>
      <c r="BK815" s="43">
        <f t="shared" si="3292"/>
        <v>0</v>
      </c>
      <c r="BL815" s="43">
        <f t="shared" ref="BL815:BO815" si="3293">$AR815*BE815</f>
        <v>0</v>
      </c>
      <c r="BM815" s="43">
        <f t="shared" si="3293"/>
        <v>0</v>
      </c>
      <c r="BN815" s="43">
        <f t="shared" si="3293"/>
        <v>0</v>
      </c>
      <c r="BO815" s="43">
        <f t="shared" si="3293"/>
        <v>0</v>
      </c>
      <c r="BP815" s="43"/>
      <c r="BQ815" s="43"/>
      <c r="BR815" s="43"/>
      <c r="BS815" s="43"/>
      <c r="BT815" s="43"/>
      <c r="BU815" s="43"/>
      <c r="BV815" s="43"/>
      <c r="BW815" s="43"/>
      <c r="BX815" s="43"/>
    </row>
    <row r="816">
      <c r="A816" s="30"/>
      <c r="B816" s="30"/>
      <c r="C816" s="44">
        <f t="shared" si="56"/>
        <v>812</v>
      </c>
      <c r="D816" s="32">
        <f t="shared" si="14"/>
        <v>853</v>
      </c>
      <c r="E816" s="32">
        <f t="shared" si="15"/>
        <v>853</v>
      </c>
      <c r="F816" s="33">
        <f t="shared" si="16"/>
        <v>394</v>
      </c>
      <c r="G816" s="30">
        <f t="shared" si="17"/>
        <v>221</v>
      </c>
      <c r="H816" s="34">
        <f t="shared" si="18"/>
        <v>173</v>
      </c>
      <c r="I816" s="35">
        <f t="shared" si="19"/>
        <v>0.3845681276</v>
      </c>
      <c r="J816" s="35">
        <f t="shared" si="20"/>
        <v>0.3582671815</v>
      </c>
      <c r="K816" s="36">
        <f t="shared" si="21"/>
        <v>85</v>
      </c>
      <c r="L816" s="37">
        <f t="shared" si="22"/>
        <v>136</v>
      </c>
      <c r="M816" s="38">
        <f t="shared" si="23"/>
        <v>62</v>
      </c>
      <c r="N816" s="39">
        <f t="shared" si="24"/>
        <v>111</v>
      </c>
      <c r="O816" s="35">
        <f t="shared" si="25"/>
        <v>0.3846153846</v>
      </c>
      <c r="P816" s="35">
        <f t="shared" si="26"/>
        <v>0.3583815029</v>
      </c>
      <c r="Q816" s="40">
        <f t="shared" si="27"/>
        <v>0.3730964467</v>
      </c>
      <c r="R816" s="35">
        <f t="shared" si="28"/>
        <v>0.3131313131</v>
      </c>
      <c r="S816" s="10">
        <f t="shared" si="57"/>
        <v>0.6652199111</v>
      </c>
      <c r="T816" s="10">
        <f t="shared" si="29"/>
        <v>0.8790655936</v>
      </c>
      <c r="U816" s="10">
        <f t="shared" si="30"/>
        <v>0.8790655936</v>
      </c>
      <c r="V816" s="30">
        <f t="shared" si="31"/>
        <v>394</v>
      </c>
      <c r="W816" s="30">
        <f t="shared" si="32"/>
        <v>147</v>
      </c>
      <c r="X816" s="34">
        <f t="shared" si="33"/>
        <v>262</v>
      </c>
      <c r="Y816" s="36">
        <f t="shared" si="34"/>
        <v>200</v>
      </c>
      <c r="Z816" s="37">
        <f t="shared" ref="Z816:AA816" si="3294">L816</f>
        <v>136</v>
      </c>
      <c r="AA816" s="38">
        <f t="shared" si="3294"/>
        <v>62</v>
      </c>
      <c r="AB816" s="39">
        <f t="shared" si="36"/>
        <v>28</v>
      </c>
      <c r="AC816" s="35">
        <f t="shared" si="37"/>
        <v>0.6888888889</v>
      </c>
      <c r="AD816" s="35">
        <f t="shared" si="38"/>
        <v>0.5952380952</v>
      </c>
      <c r="AE816" s="50">
        <f t="shared" ref="AE816:AF816" si="3295">O816</f>
        <v>0.3846153846</v>
      </c>
      <c r="AF816" s="50">
        <f t="shared" si="3295"/>
        <v>0.3583815029</v>
      </c>
      <c r="AG816" s="52">
        <f t="shared" si="40"/>
        <v>0</v>
      </c>
      <c r="AH816" s="42">
        <v>347.0</v>
      </c>
      <c r="AI816" s="42">
        <v>208.0</v>
      </c>
      <c r="AJ816" s="42">
        <v>47.0</v>
      </c>
      <c r="AK816" s="42">
        <v>0.0</v>
      </c>
      <c r="AL816" s="42">
        <v>1.0</v>
      </c>
      <c r="AM816" s="42">
        <v>0.6252252252252253</v>
      </c>
      <c r="AN816" s="42">
        <v>0.45691906005221933</v>
      </c>
      <c r="AO816" s="42">
        <v>0.4895833333333333</v>
      </c>
      <c r="AP816" s="42">
        <v>1.0</v>
      </c>
      <c r="AQ816" s="35" t="str">
        <f t="shared" si="41"/>
        <v/>
      </c>
      <c r="AR816" s="35" t="str">
        <f t="shared" si="42"/>
        <v/>
      </c>
      <c r="AS816" s="30" t="str">
        <f t="shared" si="43"/>
        <v/>
      </c>
      <c r="AT816" s="30" t="str">
        <f t="shared" si="44"/>
        <v/>
      </c>
      <c r="AU816" s="30" t="str">
        <f t="shared" si="45"/>
        <v/>
      </c>
      <c r="AV816" s="41" t="str">
        <f t="shared" si="46"/>
        <v/>
      </c>
      <c r="AW816" s="42" t="str">
        <f t="shared" si="47"/>
        <v/>
      </c>
      <c r="AX816" s="42" t="str">
        <f t="shared" si="48"/>
        <v/>
      </c>
      <c r="AY816" s="36" t="str">
        <f t="shared" si="49"/>
        <v/>
      </c>
      <c r="AZ816" s="37" t="str">
        <f t="shared" si="50"/>
        <v/>
      </c>
      <c r="BA816" s="38" t="str">
        <f t="shared" si="51"/>
        <v/>
      </c>
      <c r="BB816" s="39" t="str">
        <f t="shared" si="52"/>
        <v/>
      </c>
      <c r="BC816" s="43"/>
      <c r="BD816" s="43"/>
      <c r="BE816" s="43">
        <f t="shared" si="53"/>
        <v>0</v>
      </c>
      <c r="BF816" s="43">
        <f t="shared" ref="BF816:BK816" si="3296">POWER($AQ816,BF$3)</f>
        <v>0</v>
      </c>
      <c r="BG816" s="43">
        <f t="shared" si="3296"/>
        <v>0</v>
      </c>
      <c r="BH816" s="43">
        <f t="shared" si="3296"/>
        <v>0</v>
      </c>
      <c r="BI816" s="43">
        <f t="shared" si="3296"/>
        <v>0</v>
      </c>
      <c r="BJ816" s="43">
        <f t="shared" si="3296"/>
        <v>0</v>
      </c>
      <c r="BK816" s="43">
        <f t="shared" si="3296"/>
        <v>0</v>
      </c>
      <c r="BL816" s="43">
        <f t="shared" ref="BL816:BO816" si="3297">$AR816*BE816</f>
        <v>0</v>
      </c>
      <c r="BM816" s="43">
        <f t="shared" si="3297"/>
        <v>0</v>
      </c>
      <c r="BN816" s="43">
        <f t="shared" si="3297"/>
        <v>0</v>
      </c>
      <c r="BO816" s="43">
        <f t="shared" si="3297"/>
        <v>0</v>
      </c>
      <c r="BP816" s="43"/>
      <c r="BQ816" s="43"/>
      <c r="BR816" s="43"/>
      <c r="BS816" s="43"/>
      <c r="BT816" s="43"/>
      <c r="BU816" s="43"/>
      <c r="BV816" s="43"/>
      <c r="BW816" s="43"/>
      <c r="BX816" s="43"/>
    </row>
    <row r="817">
      <c r="A817" s="30"/>
      <c r="B817" s="30"/>
      <c r="C817" s="44">
        <f t="shared" si="56"/>
        <v>813</v>
      </c>
      <c r="D817" s="32">
        <f t="shared" si="14"/>
        <v>5984</v>
      </c>
      <c r="E817" s="32">
        <f t="shared" si="15"/>
        <v>2608</v>
      </c>
      <c r="F817" s="33">
        <f t="shared" si="16"/>
        <v>1081</v>
      </c>
      <c r="G817" s="30">
        <f t="shared" si="17"/>
        <v>810</v>
      </c>
      <c r="H817" s="34">
        <f t="shared" si="18"/>
        <v>271</v>
      </c>
      <c r="I817" s="35">
        <f t="shared" si="19"/>
        <v>0.2260814529</v>
      </c>
      <c r="J817" s="35">
        <f t="shared" si="20"/>
        <v>0.1747327181</v>
      </c>
      <c r="K817" s="36">
        <f t="shared" si="21"/>
        <v>183</v>
      </c>
      <c r="L817" s="37">
        <f t="shared" si="22"/>
        <v>627</v>
      </c>
      <c r="M817" s="38">
        <f t="shared" si="23"/>
        <v>47</v>
      </c>
      <c r="N817" s="39">
        <f t="shared" si="24"/>
        <v>224</v>
      </c>
      <c r="O817" s="35">
        <f t="shared" si="25"/>
        <v>0.2259259259</v>
      </c>
      <c r="P817" s="35">
        <f t="shared" si="26"/>
        <v>0.1734317343</v>
      </c>
      <c r="Q817" s="40">
        <f t="shared" si="27"/>
        <v>0.2127659574</v>
      </c>
      <c r="R817" s="35">
        <f t="shared" si="28"/>
        <v>0.06973293769</v>
      </c>
      <c r="S817" s="10">
        <f t="shared" si="57"/>
        <v>0.4979882452</v>
      </c>
      <c r="T817" s="10">
        <f t="shared" si="29"/>
        <v>0.7565405391</v>
      </c>
      <c r="U817" s="10">
        <f t="shared" si="30"/>
        <v>0.7565405391</v>
      </c>
      <c r="V817" s="30">
        <f t="shared" si="31"/>
        <v>1081</v>
      </c>
      <c r="W817" s="30">
        <f t="shared" si="32"/>
        <v>230</v>
      </c>
      <c r="X817" s="34">
        <f t="shared" si="33"/>
        <v>538</v>
      </c>
      <c r="Y817" s="36">
        <f t="shared" si="34"/>
        <v>491</v>
      </c>
      <c r="Z817" s="37">
        <f t="shared" ref="Z817:AA817" si="3298">L817</f>
        <v>627</v>
      </c>
      <c r="AA817" s="38">
        <f t="shared" si="3298"/>
        <v>47</v>
      </c>
      <c r="AB817" s="39">
        <f t="shared" si="36"/>
        <v>158</v>
      </c>
      <c r="AC817" s="35">
        <f t="shared" si="37"/>
        <v>0.2292682927</v>
      </c>
      <c r="AD817" s="35">
        <f t="shared" si="38"/>
        <v>0.439177102</v>
      </c>
      <c r="AE817" s="50">
        <f t="shared" ref="AE817:AF817" si="3299">O817</f>
        <v>0.2259259259</v>
      </c>
      <c r="AF817" s="50">
        <f t="shared" si="3299"/>
        <v>0.1734317343</v>
      </c>
      <c r="AG817" s="52">
        <f t="shared" si="40"/>
        <v>0</v>
      </c>
      <c r="AH817" s="42">
        <v>197.0</v>
      </c>
      <c r="AI817" s="42">
        <v>99.0</v>
      </c>
      <c r="AJ817" s="42">
        <v>37.0</v>
      </c>
      <c r="AK817" s="42">
        <v>0.0</v>
      </c>
      <c r="AL817" s="42">
        <v>1.0</v>
      </c>
      <c r="AM817" s="42">
        <v>0.6655405405405406</v>
      </c>
      <c r="AN817" s="42">
        <v>0.5074626865671642</v>
      </c>
      <c r="AO817" s="42">
        <v>0.4111111111111111</v>
      </c>
      <c r="AP817" s="42">
        <v>1.0</v>
      </c>
      <c r="AQ817" s="35" t="str">
        <f t="shared" si="41"/>
        <v/>
      </c>
      <c r="AR817" s="35" t="str">
        <f t="shared" si="42"/>
        <v/>
      </c>
      <c r="AS817" s="30" t="str">
        <f t="shared" si="43"/>
        <v/>
      </c>
      <c r="AT817" s="30" t="str">
        <f t="shared" si="44"/>
        <v/>
      </c>
      <c r="AU817" s="30" t="str">
        <f t="shared" si="45"/>
        <v/>
      </c>
      <c r="AV817" s="41" t="str">
        <f t="shared" si="46"/>
        <v/>
      </c>
      <c r="AW817" s="42" t="str">
        <f t="shared" si="47"/>
        <v/>
      </c>
      <c r="AX817" s="42" t="str">
        <f t="shared" si="48"/>
        <v/>
      </c>
      <c r="AY817" s="36" t="str">
        <f t="shared" si="49"/>
        <v/>
      </c>
      <c r="AZ817" s="37" t="str">
        <f t="shared" si="50"/>
        <v/>
      </c>
      <c r="BA817" s="38" t="str">
        <f t="shared" si="51"/>
        <v/>
      </c>
      <c r="BB817" s="39" t="str">
        <f t="shared" si="52"/>
        <v/>
      </c>
      <c r="BC817" s="43"/>
      <c r="BD817" s="43"/>
      <c r="BE817" s="43">
        <f t="shared" si="53"/>
        <v>0</v>
      </c>
      <c r="BF817" s="43">
        <f t="shared" ref="BF817:BK817" si="3300">POWER($AQ817,BF$3)</f>
        <v>0</v>
      </c>
      <c r="BG817" s="43">
        <f t="shared" si="3300"/>
        <v>0</v>
      </c>
      <c r="BH817" s="43">
        <f t="shared" si="3300"/>
        <v>0</v>
      </c>
      <c r="BI817" s="43">
        <f t="shared" si="3300"/>
        <v>0</v>
      </c>
      <c r="BJ817" s="43">
        <f t="shared" si="3300"/>
        <v>0</v>
      </c>
      <c r="BK817" s="43">
        <f t="shared" si="3300"/>
        <v>0</v>
      </c>
      <c r="BL817" s="43">
        <f t="shared" ref="BL817:BO817" si="3301">$AR817*BE817</f>
        <v>0</v>
      </c>
      <c r="BM817" s="43">
        <f t="shared" si="3301"/>
        <v>0</v>
      </c>
      <c r="BN817" s="43">
        <f t="shared" si="3301"/>
        <v>0</v>
      </c>
      <c r="BO817" s="43">
        <f t="shared" si="3301"/>
        <v>0</v>
      </c>
      <c r="BP817" s="43"/>
      <c r="BQ817" s="43"/>
      <c r="BR817" s="43"/>
      <c r="BS817" s="43"/>
      <c r="BT817" s="43"/>
      <c r="BU817" s="43"/>
      <c r="BV817" s="43"/>
      <c r="BW817" s="43"/>
      <c r="BX817" s="43"/>
    </row>
    <row r="818">
      <c r="A818" s="30"/>
      <c r="B818" s="30"/>
      <c r="C818" s="44">
        <f t="shared" si="56"/>
        <v>814</v>
      </c>
      <c r="D818" s="32">
        <f t="shared" si="14"/>
        <v>513</v>
      </c>
      <c r="E818" s="32">
        <f t="shared" si="15"/>
        <v>513</v>
      </c>
      <c r="F818" s="33">
        <f t="shared" si="16"/>
        <v>282</v>
      </c>
      <c r="G818" s="30">
        <f t="shared" si="17"/>
        <v>155</v>
      </c>
      <c r="H818" s="34">
        <f t="shared" si="18"/>
        <v>127</v>
      </c>
      <c r="I818" s="35">
        <f t="shared" si="19"/>
        <v>0.4077591611</v>
      </c>
      <c r="J818" s="35">
        <f t="shared" si="20"/>
        <v>0.3917307032</v>
      </c>
      <c r="K818" s="36">
        <f t="shared" si="21"/>
        <v>63</v>
      </c>
      <c r="L818" s="37">
        <f t="shared" si="22"/>
        <v>92</v>
      </c>
      <c r="M818" s="38">
        <f t="shared" si="23"/>
        <v>50</v>
      </c>
      <c r="N818" s="39">
        <f t="shared" si="24"/>
        <v>77</v>
      </c>
      <c r="O818" s="35">
        <f t="shared" si="25"/>
        <v>0.4064516129</v>
      </c>
      <c r="P818" s="35">
        <f t="shared" si="26"/>
        <v>0.3937007874</v>
      </c>
      <c r="Q818" s="40">
        <f t="shared" si="27"/>
        <v>0.4007092199</v>
      </c>
      <c r="R818" s="35">
        <f t="shared" si="28"/>
        <v>0.3521126761</v>
      </c>
      <c r="S818" s="10">
        <f t="shared" si="57"/>
        <v>0.5697830426</v>
      </c>
      <c r="T818" s="10">
        <f t="shared" si="29"/>
        <v>0.6983282388</v>
      </c>
      <c r="U818" s="10">
        <f t="shared" si="30"/>
        <v>0.6983282388</v>
      </c>
      <c r="V818" s="30">
        <f t="shared" si="31"/>
        <v>282</v>
      </c>
      <c r="W818" s="30">
        <f t="shared" si="32"/>
        <v>113</v>
      </c>
      <c r="X818" s="34">
        <f t="shared" si="33"/>
        <v>161</v>
      </c>
      <c r="Y818" s="36">
        <f t="shared" si="34"/>
        <v>111</v>
      </c>
      <c r="Z818" s="37">
        <f t="shared" ref="Z818:AA818" si="3302">L818</f>
        <v>92</v>
      </c>
      <c r="AA818" s="38">
        <f t="shared" si="3302"/>
        <v>50</v>
      </c>
      <c r="AB818" s="39">
        <f t="shared" si="36"/>
        <v>48</v>
      </c>
      <c r="AC818" s="35">
        <f t="shared" si="37"/>
        <v>0.5102040816</v>
      </c>
      <c r="AD818" s="35">
        <f t="shared" si="38"/>
        <v>0.5467980296</v>
      </c>
      <c r="AE818" s="50">
        <f t="shared" ref="AE818:AF818" si="3303">O818</f>
        <v>0.4064516129</v>
      </c>
      <c r="AF818" s="50">
        <f t="shared" si="3303"/>
        <v>0.3937007874</v>
      </c>
      <c r="AG818" s="52">
        <f t="shared" si="40"/>
        <v>0</v>
      </c>
      <c r="AH818" s="42">
        <v>289.0</v>
      </c>
      <c r="AI818" s="42">
        <v>162.0</v>
      </c>
      <c r="AJ818" s="42">
        <v>55.0</v>
      </c>
      <c r="AK818" s="42">
        <v>0.0</v>
      </c>
      <c r="AL818" s="42">
        <v>1.0</v>
      </c>
      <c r="AM818" s="42">
        <v>0.6407982261640798</v>
      </c>
      <c r="AN818" s="42">
        <v>0.2831858407079646</v>
      </c>
      <c r="AO818" s="42">
        <v>0.2682926829268293</v>
      </c>
      <c r="AP818" s="42">
        <v>1.0</v>
      </c>
      <c r="AQ818" s="35" t="str">
        <f t="shared" si="41"/>
        <v/>
      </c>
      <c r="AR818" s="35" t="str">
        <f t="shared" si="42"/>
        <v/>
      </c>
      <c r="AS818" s="30" t="str">
        <f t="shared" si="43"/>
        <v/>
      </c>
      <c r="AT818" s="30" t="str">
        <f t="shared" si="44"/>
        <v/>
      </c>
      <c r="AU818" s="30" t="str">
        <f t="shared" si="45"/>
        <v/>
      </c>
      <c r="AV818" s="41" t="str">
        <f t="shared" si="46"/>
        <v/>
      </c>
      <c r="AW818" s="42" t="str">
        <f t="shared" si="47"/>
        <v/>
      </c>
      <c r="AX818" s="42" t="str">
        <f t="shared" si="48"/>
        <v/>
      </c>
      <c r="AY818" s="36" t="str">
        <f t="shared" si="49"/>
        <v/>
      </c>
      <c r="AZ818" s="37" t="str">
        <f t="shared" si="50"/>
        <v/>
      </c>
      <c r="BA818" s="38" t="str">
        <f t="shared" si="51"/>
        <v/>
      </c>
      <c r="BB818" s="39" t="str">
        <f t="shared" si="52"/>
        <v/>
      </c>
      <c r="BC818" s="43"/>
      <c r="BD818" s="43"/>
      <c r="BE818" s="43">
        <f t="shared" si="53"/>
        <v>0</v>
      </c>
      <c r="BF818" s="43">
        <f t="shared" ref="BF818:BK818" si="3304">POWER($AQ818,BF$3)</f>
        <v>0</v>
      </c>
      <c r="BG818" s="43">
        <f t="shared" si="3304"/>
        <v>0</v>
      </c>
      <c r="BH818" s="43">
        <f t="shared" si="3304"/>
        <v>0</v>
      </c>
      <c r="BI818" s="43">
        <f t="shared" si="3304"/>
        <v>0</v>
      </c>
      <c r="BJ818" s="43">
        <f t="shared" si="3304"/>
        <v>0</v>
      </c>
      <c r="BK818" s="43">
        <f t="shared" si="3304"/>
        <v>0</v>
      </c>
      <c r="BL818" s="43">
        <f t="shared" ref="BL818:BO818" si="3305">$AR818*BE818</f>
        <v>0</v>
      </c>
      <c r="BM818" s="43">
        <f t="shared" si="3305"/>
        <v>0</v>
      </c>
      <c r="BN818" s="43">
        <f t="shared" si="3305"/>
        <v>0</v>
      </c>
      <c r="BO818" s="43">
        <f t="shared" si="3305"/>
        <v>0</v>
      </c>
      <c r="BP818" s="43"/>
      <c r="BQ818" s="43"/>
      <c r="BR818" s="43"/>
      <c r="BS818" s="43"/>
      <c r="BT818" s="43"/>
      <c r="BU818" s="43"/>
      <c r="BV818" s="43"/>
      <c r="BW818" s="43"/>
      <c r="BX818" s="43"/>
    </row>
    <row r="819">
      <c r="A819" s="30"/>
      <c r="B819" s="30"/>
      <c r="C819" s="44">
        <f t="shared" si="56"/>
        <v>815</v>
      </c>
      <c r="D819" s="32">
        <f t="shared" si="14"/>
        <v>822</v>
      </c>
      <c r="E819" s="32">
        <f t="shared" si="15"/>
        <v>822</v>
      </c>
      <c r="F819" s="33">
        <f t="shared" si="16"/>
        <v>393</v>
      </c>
      <c r="G819" s="30">
        <f t="shared" si="17"/>
        <v>237</v>
      </c>
      <c r="H819" s="34">
        <f t="shared" si="18"/>
        <v>156</v>
      </c>
      <c r="I819" s="35">
        <f t="shared" si="19"/>
        <v>0.2823549943</v>
      </c>
      <c r="J819" s="35">
        <f t="shared" si="20"/>
        <v>0.2987657899</v>
      </c>
      <c r="K819" s="36">
        <f t="shared" si="21"/>
        <v>67</v>
      </c>
      <c r="L819" s="37">
        <f t="shared" si="22"/>
        <v>170</v>
      </c>
      <c r="M819" s="38">
        <f t="shared" si="23"/>
        <v>47</v>
      </c>
      <c r="N819" s="39">
        <f t="shared" si="24"/>
        <v>109</v>
      </c>
      <c r="O819" s="35">
        <f t="shared" si="25"/>
        <v>0.2827004219</v>
      </c>
      <c r="P819" s="35">
        <f t="shared" si="26"/>
        <v>0.3012820513</v>
      </c>
      <c r="Q819" s="40">
        <f t="shared" si="27"/>
        <v>0.2900763359</v>
      </c>
      <c r="R819" s="35">
        <f t="shared" si="28"/>
        <v>0.2165898618</v>
      </c>
      <c r="S819" s="10">
        <f t="shared" si="57"/>
        <v>0.5012146906</v>
      </c>
      <c r="T819" s="10">
        <f t="shared" si="29"/>
        <v>0.6703451527</v>
      </c>
      <c r="U819" s="10">
        <f t="shared" si="30"/>
        <v>0.6703451527</v>
      </c>
      <c r="V819" s="30">
        <f t="shared" si="31"/>
        <v>393</v>
      </c>
      <c r="W819" s="30">
        <f t="shared" si="32"/>
        <v>114</v>
      </c>
      <c r="X819" s="34">
        <f t="shared" si="33"/>
        <v>197</v>
      </c>
      <c r="Y819" s="36">
        <f t="shared" si="34"/>
        <v>150</v>
      </c>
      <c r="Z819" s="37">
        <f t="shared" ref="Z819:AA819" si="3306">L819</f>
        <v>170</v>
      </c>
      <c r="AA819" s="38">
        <f t="shared" si="3306"/>
        <v>47</v>
      </c>
      <c r="AB819" s="39">
        <f t="shared" si="36"/>
        <v>74</v>
      </c>
      <c r="AC819" s="35">
        <f t="shared" si="37"/>
        <v>0.3884297521</v>
      </c>
      <c r="AD819" s="35">
        <f t="shared" si="38"/>
        <v>0.46875</v>
      </c>
      <c r="AE819" s="50">
        <f t="shared" ref="AE819:AF819" si="3307">O819</f>
        <v>0.2827004219</v>
      </c>
      <c r="AF819" s="50">
        <f t="shared" si="3307"/>
        <v>0.3012820513</v>
      </c>
      <c r="AG819" s="52">
        <f t="shared" si="40"/>
        <v>0</v>
      </c>
      <c r="AH819" s="42">
        <v>244.0</v>
      </c>
      <c r="AI819" s="42">
        <v>129.0</v>
      </c>
      <c r="AJ819" s="42">
        <v>59.0</v>
      </c>
      <c r="AK819" s="42">
        <v>0.0</v>
      </c>
      <c r="AL819" s="42">
        <v>1.0</v>
      </c>
      <c r="AM819" s="42">
        <v>0.6541554959785523</v>
      </c>
      <c r="AN819" s="42">
        <v>0.5113636363636364</v>
      </c>
      <c r="AO819" s="42">
        <v>0.44360902255639095</v>
      </c>
      <c r="AP819" s="42">
        <v>1.0</v>
      </c>
      <c r="AQ819" s="35" t="str">
        <f t="shared" si="41"/>
        <v/>
      </c>
      <c r="AR819" s="35" t="str">
        <f t="shared" si="42"/>
        <v/>
      </c>
      <c r="AS819" s="30" t="str">
        <f t="shared" si="43"/>
        <v/>
      </c>
      <c r="AT819" s="30" t="str">
        <f t="shared" si="44"/>
        <v/>
      </c>
      <c r="AU819" s="30" t="str">
        <f t="shared" si="45"/>
        <v/>
      </c>
      <c r="AV819" s="41" t="str">
        <f t="shared" si="46"/>
        <v/>
      </c>
      <c r="AW819" s="42" t="str">
        <f t="shared" si="47"/>
        <v/>
      </c>
      <c r="AX819" s="42" t="str">
        <f t="shared" si="48"/>
        <v/>
      </c>
      <c r="AY819" s="36" t="str">
        <f t="shared" si="49"/>
        <v/>
      </c>
      <c r="AZ819" s="37" t="str">
        <f t="shared" si="50"/>
        <v/>
      </c>
      <c r="BA819" s="38" t="str">
        <f t="shared" si="51"/>
        <v/>
      </c>
      <c r="BB819" s="39" t="str">
        <f t="shared" si="52"/>
        <v/>
      </c>
      <c r="BC819" s="43"/>
      <c r="BD819" s="43"/>
      <c r="BE819" s="43">
        <f t="shared" si="53"/>
        <v>0</v>
      </c>
      <c r="BF819" s="43">
        <f t="shared" ref="BF819:BK819" si="3308">POWER($AQ819,BF$3)</f>
        <v>0</v>
      </c>
      <c r="BG819" s="43">
        <f t="shared" si="3308"/>
        <v>0</v>
      </c>
      <c r="BH819" s="43">
        <f t="shared" si="3308"/>
        <v>0</v>
      </c>
      <c r="BI819" s="43">
        <f t="shared" si="3308"/>
        <v>0</v>
      </c>
      <c r="BJ819" s="43">
        <f t="shared" si="3308"/>
        <v>0</v>
      </c>
      <c r="BK819" s="43">
        <f t="shared" si="3308"/>
        <v>0</v>
      </c>
      <c r="BL819" s="43">
        <f t="shared" ref="BL819:BO819" si="3309">$AR819*BE819</f>
        <v>0</v>
      </c>
      <c r="BM819" s="43">
        <f t="shared" si="3309"/>
        <v>0</v>
      </c>
      <c r="BN819" s="43">
        <f t="shared" si="3309"/>
        <v>0</v>
      </c>
      <c r="BO819" s="43">
        <f t="shared" si="3309"/>
        <v>0</v>
      </c>
      <c r="BP819" s="43"/>
      <c r="BQ819" s="43"/>
      <c r="BR819" s="43"/>
      <c r="BS819" s="43"/>
      <c r="BT819" s="43"/>
      <c r="BU819" s="43"/>
      <c r="BV819" s="43"/>
      <c r="BW819" s="43"/>
      <c r="BX819" s="43"/>
    </row>
    <row r="820">
      <c r="A820" s="30"/>
      <c r="B820" s="30"/>
      <c r="C820" s="44">
        <f t="shared" si="56"/>
        <v>816</v>
      </c>
      <c r="D820" s="32">
        <f t="shared" si="14"/>
        <v>2587</v>
      </c>
      <c r="E820" s="32">
        <f t="shared" si="15"/>
        <v>2587</v>
      </c>
      <c r="F820" s="33">
        <f t="shared" si="16"/>
        <v>1126</v>
      </c>
      <c r="G820" s="30">
        <f t="shared" si="17"/>
        <v>782</v>
      </c>
      <c r="H820" s="34">
        <f t="shared" si="18"/>
        <v>344</v>
      </c>
      <c r="I820" s="35">
        <f t="shared" si="19"/>
        <v>0.4310221598</v>
      </c>
      <c r="J820" s="35">
        <f t="shared" si="20"/>
        <v>0.3853420496</v>
      </c>
      <c r="K820" s="36">
        <f t="shared" si="21"/>
        <v>337</v>
      </c>
      <c r="L820" s="37">
        <f t="shared" si="22"/>
        <v>445</v>
      </c>
      <c r="M820" s="38">
        <f t="shared" si="23"/>
        <v>133</v>
      </c>
      <c r="N820" s="39">
        <f t="shared" si="24"/>
        <v>211</v>
      </c>
      <c r="O820" s="35">
        <f t="shared" si="25"/>
        <v>0.4309462916</v>
      </c>
      <c r="P820" s="35">
        <f t="shared" si="26"/>
        <v>0.386627907</v>
      </c>
      <c r="Q820" s="40">
        <f t="shared" si="27"/>
        <v>0.4174067496</v>
      </c>
      <c r="R820" s="35">
        <f t="shared" si="28"/>
        <v>0.2301038062</v>
      </c>
      <c r="S820" s="10">
        <f t="shared" si="57"/>
        <v>0.4817470365</v>
      </c>
      <c r="T820" s="10">
        <f t="shared" si="29"/>
        <v>0.6300124428</v>
      </c>
      <c r="U820" s="10">
        <f t="shared" si="30"/>
        <v>0.6300124428</v>
      </c>
      <c r="V820" s="30">
        <f t="shared" si="31"/>
        <v>1126</v>
      </c>
      <c r="W820" s="30">
        <f t="shared" si="32"/>
        <v>470</v>
      </c>
      <c r="X820" s="34">
        <f t="shared" si="33"/>
        <v>542</v>
      </c>
      <c r="Y820" s="36">
        <f t="shared" si="34"/>
        <v>409</v>
      </c>
      <c r="Z820" s="37">
        <f t="shared" ref="Z820:AA820" si="3310">L820</f>
        <v>445</v>
      </c>
      <c r="AA820" s="38">
        <f t="shared" si="3310"/>
        <v>133</v>
      </c>
      <c r="AB820" s="39">
        <f t="shared" si="36"/>
        <v>240</v>
      </c>
      <c r="AC820" s="35">
        <f t="shared" si="37"/>
        <v>0.3565683646</v>
      </c>
      <c r="AD820" s="35">
        <f t="shared" si="38"/>
        <v>0.4789227166</v>
      </c>
      <c r="AE820" s="50">
        <f t="shared" ref="AE820:AF820" si="3311">O820</f>
        <v>0.4309462916</v>
      </c>
      <c r="AF820" s="50">
        <f t="shared" si="3311"/>
        <v>0.386627907</v>
      </c>
      <c r="AG820" s="52">
        <f t="shared" si="40"/>
        <v>0</v>
      </c>
      <c r="AH820" s="42">
        <v>798.0</v>
      </c>
      <c r="AI820" s="42">
        <v>772.0</v>
      </c>
      <c r="AJ820" s="42">
        <v>76.0</v>
      </c>
      <c r="AK820" s="42">
        <v>0.0</v>
      </c>
      <c r="AL820" s="42">
        <v>1.0</v>
      </c>
      <c r="AM820" s="42">
        <v>0.5082802547770701</v>
      </c>
      <c r="AN820" s="42">
        <v>0.2248995983935743</v>
      </c>
      <c r="AO820" s="42">
        <v>0.25333333333333335</v>
      </c>
      <c r="AP820" s="42">
        <v>1.0</v>
      </c>
      <c r="AQ820" s="35" t="str">
        <f t="shared" si="41"/>
        <v/>
      </c>
      <c r="AR820" s="35" t="str">
        <f t="shared" si="42"/>
        <v/>
      </c>
      <c r="AS820" s="30" t="str">
        <f t="shared" si="43"/>
        <v/>
      </c>
      <c r="AT820" s="30" t="str">
        <f t="shared" si="44"/>
        <v/>
      </c>
      <c r="AU820" s="30" t="str">
        <f t="shared" si="45"/>
        <v/>
      </c>
      <c r="AV820" s="41" t="str">
        <f t="shared" si="46"/>
        <v/>
      </c>
      <c r="AW820" s="42" t="str">
        <f t="shared" si="47"/>
        <v/>
      </c>
      <c r="AX820" s="42" t="str">
        <f t="shared" si="48"/>
        <v/>
      </c>
      <c r="AY820" s="36" t="str">
        <f t="shared" si="49"/>
        <v/>
      </c>
      <c r="AZ820" s="37" t="str">
        <f t="shared" si="50"/>
        <v/>
      </c>
      <c r="BA820" s="38" t="str">
        <f t="shared" si="51"/>
        <v/>
      </c>
      <c r="BB820" s="39" t="str">
        <f t="shared" si="52"/>
        <v/>
      </c>
      <c r="BC820" s="43"/>
      <c r="BD820" s="43"/>
      <c r="BE820" s="43">
        <f t="shared" si="53"/>
        <v>0</v>
      </c>
      <c r="BF820" s="43">
        <f t="shared" ref="BF820:BK820" si="3312">POWER($AQ820,BF$3)</f>
        <v>0</v>
      </c>
      <c r="BG820" s="43">
        <f t="shared" si="3312"/>
        <v>0</v>
      </c>
      <c r="BH820" s="43">
        <f t="shared" si="3312"/>
        <v>0</v>
      </c>
      <c r="BI820" s="43">
        <f t="shared" si="3312"/>
        <v>0</v>
      </c>
      <c r="BJ820" s="43">
        <f t="shared" si="3312"/>
        <v>0</v>
      </c>
      <c r="BK820" s="43">
        <f t="shared" si="3312"/>
        <v>0</v>
      </c>
      <c r="BL820" s="43">
        <f t="shared" ref="BL820:BO820" si="3313">$AR820*BE820</f>
        <v>0</v>
      </c>
      <c r="BM820" s="43">
        <f t="shared" si="3313"/>
        <v>0</v>
      </c>
      <c r="BN820" s="43">
        <f t="shared" si="3313"/>
        <v>0</v>
      </c>
      <c r="BO820" s="43">
        <f t="shared" si="3313"/>
        <v>0</v>
      </c>
      <c r="BP820" s="43"/>
      <c r="BQ820" s="43"/>
      <c r="BR820" s="43"/>
      <c r="BS820" s="43"/>
      <c r="BT820" s="43"/>
      <c r="BU820" s="43"/>
      <c r="BV820" s="43"/>
      <c r="BW820" s="43"/>
      <c r="BX820" s="43"/>
    </row>
    <row r="821">
      <c r="A821" s="30"/>
      <c r="B821" s="30"/>
      <c r="C821" s="44">
        <f t="shared" si="56"/>
        <v>817</v>
      </c>
      <c r="D821" s="32">
        <f t="shared" si="14"/>
        <v>1408</v>
      </c>
      <c r="E821" s="32">
        <f t="shared" si="15"/>
        <v>1408</v>
      </c>
      <c r="F821" s="33">
        <f t="shared" si="16"/>
        <v>832</v>
      </c>
      <c r="G821" s="30">
        <f t="shared" si="17"/>
        <v>690</v>
      </c>
      <c r="H821" s="34">
        <f t="shared" si="18"/>
        <v>142</v>
      </c>
      <c r="I821" s="35">
        <f t="shared" si="19"/>
        <v>0.4186910649</v>
      </c>
      <c r="J821" s="35">
        <f t="shared" si="20"/>
        <v>0.429711297</v>
      </c>
      <c r="K821" s="36">
        <f t="shared" si="21"/>
        <v>289</v>
      </c>
      <c r="L821" s="37">
        <f t="shared" si="22"/>
        <v>401</v>
      </c>
      <c r="M821" s="38">
        <f t="shared" si="23"/>
        <v>61</v>
      </c>
      <c r="N821" s="39">
        <f t="shared" si="24"/>
        <v>81</v>
      </c>
      <c r="O821" s="35">
        <f t="shared" si="25"/>
        <v>0.4188405797</v>
      </c>
      <c r="P821" s="35">
        <f t="shared" si="26"/>
        <v>0.4295774648</v>
      </c>
      <c r="Q821" s="40">
        <f t="shared" si="27"/>
        <v>0.4206730769</v>
      </c>
      <c r="R821" s="35">
        <f t="shared" si="28"/>
        <v>0.132034632</v>
      </c>
      <c r="S821" s="10">
        <f t="shared" si="57"/>
        <v>0.5141969745</v>
      </c>
      <c r="T821" s="10">
        <f t="shared" si="29"/>
        <v>0.744301335</v>
      </c>
      <c r="U821" s="10">
        <f t="shared" si="30"/>
        <v>0.744301335</v>
      </c>
      <c r="V821" s="30">
        <f t="shared" si="31"/>
        <v>832</v>
      </c>
      <c r="W821" s="30">
        <f t="shared" si="32"/>
        <v>350</v>
      </c>
      <c r="X821" s="34">
        <f t="shared" si="33"/>
        <v>428</v>
      </c>
      <c r="Y821" s="36">
        <f t="shared" si="34"/>
        <v>367</v>
      </c>
      <c r="Z821" s="37">
        <f t="shared" ref="Z821:AA821" si="3314">L821</f>
        <v>401</v>
      </c>
      <c r="AA821" s="38">
        <f t="shared" si="3314"/>
        <v>61</v>
      </c>
      <c r="AB821" s="39">
        <f t="shared" si="36"/>
        <v>126</v>
      </c>
      <c r="AC821" s="35">
        <f t="shared" si="37"/>
        <v>0.3262032086</v>
      </c>
      <c r="AD821" s="35">
        <f t="shared" si="38"/>
        <v>0.4778645833</v>
      </c>
      <c r="AE821" s="50">
        <f t="shared" ref="AE821:AF821" si="3315">O821</f>
        <v>0.4188405797</v>
      </c>
      <c r="AF821" s="50">
        <f t="shared" si="3315"/>
        <v>0.4295774648</v>
      </c>
      <c r="AG821" s="52">
        <f t="shared" si="40"/>
        <v>0</v>
      </c>
      <c r="AH821" s="42">
        <v>280.0</v>
      </c>
      <c r="AI821" s="42">
        <v>167.0</v>
      </c>
      <c r="AJ821" s="42">
        <v>106.0</v>
      </c>
      <c r="AK821" s="42">
        <v>5.0</v>
      </c>
      <c r="AL821" s="42">
        <v>0.954954954954955</v>
      </c>
      <c r="AM821" s="42">
        <v>0.6263982102908278</v>
      </c>
      <c r="AN821" s="42">
        <v>0.4014336917562724</v>
      </c>
      <c r="AO821" s="42">
        <v>0.4588744588744589</v>
      </c>
      <c r="AP821" s="42">
        <v>1.0</v>
      </c>
      <c r="AQ821" s="35" t="str">
        <f t="shared" si="41"/>
        <v/>
      </c>
      <c r="AR821" s="35" t="str">
        <f t="shared" si="42"/>
        <v/>
      </c>
      <c r="AS821" s="30" t="str">
        <f t="shared" si="43"/>
        <v/>
      </c>
      <c r="AT821" s="30" t="str">
        <f t="shared" si="44"/>
        <v/>
      </c>
      <c r="AU821" s="30" t="str">
        <f t="shared" si="45"/>
        <v/>
      </c>
      <c r="AV821" s="41" t="str">
        <f t="shared" si="46"/>
        <v/>
      </c>
      <c r="AW821" s="42" t="str">
        <f t="shared" si="47"/>
        <v/>
      </c>
      <c r="AX821" s="42" t="str">
        <f t="shared" si="48"/>
        <v/>
      </c>
      <c r="AY821" s="36" t="str">
        <f t="shared" si="49"/>
        <v/>
      </c>
      <c r="AZ821" s="37" t="str">
        <f t="shared" si="50"/>
        <v/>
      </c>
      <c r="BA821" s="38" t="str">
        <f t="shared" si="51"/>
        <v/>
      </c>
      <c r="BB821" s="39" t="str">
        <f t="shared" si="52"/>
        <v/>
      </c>
      <c r="BC821" s="43"/>
      <c r="BD821" s="43"/>
      <c r="BE821" s="43">
        <f t="shared" si="53"/>
        <v>0</v>
      </c>
      <c r="BF821" s="43">
        <f t="shared" ref="BF821:BK821" si="3316">POWER($AQ821,BF$3)</f>
        <v>0</v>
      </c>
      <c r="BG821" s="43">
        <f t="shared" si="3316"/>
        <v>0</v>
      </c>
      <c r="BH821" s="43">
        <f t="shared" si="3316"/>
        <v>0</v>
      </c>
      <c r="BI821" s="43">
        <f t="shared" si="3316"/>
        <v>0</v>
      </c>
      <c r="BJ821" s="43">
        <f t="shared" si="3316"/>
        <v>0</v>
      </c>
      <c r="BK821" s="43">
        <f t="shared" si="3316"/>
        <v>0</v>
      </c>
      <c r="BL821" s="43">
        <f t="shared" ref="BL821:BO821" si="3317">$AR821*BE821</f>
        <v>0</v>
      </c>
      <c r="BM821" s="43">
        <f t="shared" si="3317"/>
        <v>0</v>
      </c>
      <c r="BN821" s="43">
        <f t="shared" si="3317"/>
        <v>0</v>
      </c>
      <c r="BO821" s="43">
        <f t="shared" si="3317"/>
        <v>0</v>
      </c>
      <c r="BP821" s="43"/>
      <c r="BQ821" s="43"/>
      <c r="BR821" s="43"/>
      <c r="BS821" s="43"/>
      <c r="BT821" s="43"/>
      <c r="BU821" s="43"/>
      <c r="BV821" s="43"/>
      <c r="BW821" s="43"/>
      <c r="BX821" s="43"/>
    </row>
    <row r="822">
      <c r="A822" s="30"/>
      <c r="B822" s="30"/>
      <c r="C822" s="44">
        <f t="shared" si="56"/>
        <v>818</v>
      </c>
      <c r="D822" s="32">
        <f t="shared" si="14"/>
        <v>908</v>
      </c>
      <c r="E822" s="32">
        <f t="shared" si="15"/>
        <v>908</v>
      </c>
      <c r="F822" s="33">
        <f t="shared" si="16"/>
        <v>513</v>
      </c>
      <c r="G822" s="30">
        <f t="shared" si="17"/>
        <v>384</v>
      </c>
      <c r="H822" s="34">
        <f t="shared" si="18"/>
        <v>129</v>
      </c>
      <c r="I822" s="35">
        <f t="shared" si="19"/>
        <v>0.3779146276</v>
      </c>
      <c r="J822" s="35">
        <f t="shared" si="20"/>
        <v>0.3431994099</v>
      </c>
      <c r="K822" s="36">
        <f t="shared" si="21"/>
        <v>145</v>
      </c>
      <c r="L822" s="37">
        <f t="shared" si="22"/>
        <v>239</v>
      </c>
      <c r="M822" s="38">
        <f t="shared" si="23"/>
        <v>44</v>
      </c>
      <c r="N822" s="39">
        <f t="shared" si="24"/>
        <v>85</v>
      </c>
      <c r="O822" s="35">
        <f t="shared" si="25"/>
        <v>0.3776041667</v>
      </c>
      <c r="P822" s="35">
        <f t="shared" si="26"/>
        <v>0.3410852713</v>
      </c>
      <c r="Q822" s="40">
        <f t="shared" si="27"/>
        <v>0.3684210526</v>
      </c>
      <c r="R822" s="35">
        <f t="shared" si="28"/>
        <v>0.1554770318</v>
      </c>
      <c r="S822" s="10">
        <f t="shared" si="57"/>
        <v>0.5955579426</v>
      </c>
      <c r="T822" s="10">
        <f t="shared" si="29"/>
        <v>0.8630765091</v>
      </c>
      <c r="U822" s="10">
        <f t="shared" si="30"/>
        <v>0.8630765091</v>
      </c>
      <c r="V822" s="30">
        <f t="shared" si="31"/>
        <v>513</v>
      </c>
      <c r="W822" s="30">
        <f t="shared" si="32"/>
        <v>189</v>
      </c>
      <c r="X822" s="34">
        <f t="shared" si="33"/>
        <v>306</v>
      </c>
      <c r="Y822" s="36">
        <f t="shared" si="34"/>
        <v>262</v>
      </c>
      <c r="Z822" s="37">
        <f t="shared" ref="Z822:AA822" si="3318">L822</f>
        <v>239</v>
      </c>
      <c r="AA822" s="38">
        <f t="shared" si="3318"/>
        <v>44</v>
      </c>
      <c r="AB822" s="39">
        <f t="shared" si="36"/>
        <v>42</v>
      </c>
      <c r="AC822" s="35">
        <f t="shared" si="37"/>
        <v>0.511627907</v>
      </c>
      <c r="AD822" s="35">
        <f t="shared" si="38"/>
        <v>0.5229540918</v>
      </c>
      <c r="AE822" s="50">
        <f t="shared" ref="AE822:AF822" si="3319">O822</f>
        <v>0.3776041667</v>
      </c>
      <c r="AF822" s="50">
        <f t="shared" si="3319"/>
        <v>0.3410852713</v>
      </c>
      <c r="AG822" s="52">
        <f t="shared" si="40"/>
        <v>0</v>
      </c>
      <c r="AH822" s="42">
        <v>422.0</v>
      </c>
      <c r="AI822" s="42">
        <v>294.0</v>
      </c>
      <c r="AJ822" s="42">
        <v>63.0</v>
      </c>
      <c r="AK822" s="42">
        <v>0.0</v>
      </c>
      <c r="AL822" s="42">
        <v>1.0</v>
      </c>
      <c r="AM822" s="42">
        <v>0.5893854748603352</v>
      </c>
      <c r="AN822" s="42">
        <v>0.25757575757575757</v>
      </c>
      <c r="AO822" s="42">
        <v>0.2680851063829787</v>
      </c>
      <c r="AP822" s="42">
        <v>1.0</v>
      </c>
      <c r="AQ822" s="35" t="str">
        <f t="shared" si="41"/>
        <v/>
      </c>
      <c r="AR822" s="35" t="str">
        <f t="shared" si="42"/>
        <v/>
      </c>
      <c r="AS822" s="30" t="str">
        <f t="shared" si="43"/>
        <v/>
      </c>
      <c r="AT822" s="30" t="str">
        <f t="shared" si="44"/>
        <v/>
      </c>
      <c r="AU822" s="30" t="str">
        <f t="shared" si="45"/>
        <v/>
      </c>
      <c r="AV822" s="41" t="str">
        <f t="shared" si="46"/>
        <v/>
      </c>
      <c r="AW822" s="42" t="str">
        <f t="shared" si="47"/>
        <v/>
      </c>
      <c r="AX822" s="42" t="str">
        <f t="shared" si="48"/>
        <v/>
      </c>
      <c r="AY822" s="36" t="str">
        <f t="shared" si="49"/>
        <v/>
      </c>
      <c r="AZ822" s="37" t="str">
        <f t="shared" si="50"/>
        <v/>
      </c>
      <c r="BA822" s="38" t="str">
        <f t="shared" si="51"/>
        <v/>
      </c>
      <c r="BB822" s="39" t="str">
        <f t="shared" si="52"/>
        <v/>
      </c>
      <c r="BC822" s="43"/>
      <c r="BD822" s="43"/>
      <c r="BE822" s="43">
        <f t="shared" si="53"/>
        <v>0</v>
      </c>
      <c r="BF822" s="43">
        <f t="shared" ref="BF822:BK822" si="3320">POWER($AQ822,BF$3)</f>
        <v>0</v>
      </c>
      <c r="BG822" s="43">
        <f t="shared" si="3320"/>
        <v>0</v>
      </c>
      <c r="BH822" s="43">
        <f t="shared" si="3320"/>
        <v>0</v>
      </c>
      <c r="BI822" s="43">
        <f t="shared" si="3320"/>
        <v>0</v>
      </c>
      <c r="BJ822" s="43">
        <f t="shared" si="3320"/>
        <v>0</v>
      </c>
      <c r="BK822" s="43">
        <f t="shared" si="3320"/>
        <v>0</v>
      </c>
      <c r="BL822" s="43">
        <f t="shared" ref="BL822:BO822" si="3321">$AR822*BE822</f>
        <v>0</v>
      </c>
      <c r="BM822" s="43">
        <f t="shared" si="3321"/>
        <v>0</v>
      </c>
      <c r="BN822" s="43">
        <f t="shared" si="3321"/>
        <v>0</v>
      </c>
      <c r="BO822" s="43">
        <f t="shared" si="3321"/>
        <v>0</v>
      </c>
      <c r="BP822" s="43"/>
      <c r="BQ822" s="43"/>
      <c r="BR822" s="43"/>
      <c r="BS822" s="43"/>
      <c r="BT822" s="43"/>
      <c r="BU822" s="43"/>
      <c r="BV822" s="43"/>
      <c r="BW822" s="43"/>
      <c r="BX822" s="43"/>
    </row>
    <row r="823">
      <c r="A823" s="30"/>
      <c r="B823" s="30"/>
      <c r="C823" s="44">
        <f t="shared" si="56"/>
        <v>819</v>
      </c>
      <c r="D823" s="32">
        <f t="shared" si="14"/>
        <v>1041</v>
      </c>
      <c r="E823" s="32">
        <f t="shared" si="15"/>
        <v>1041</v>
      </c>
      <c r="F823" s="33">
        <f t="shared" si="16"/>
        <v>502</v>
      </c>
      <c r="G823" s="30">
        <f t="shared" si="17"/>
        <v>337</v>
      </c>
      <c r="H823" s="34">
        <f t="shared" si="18"/>
        <v>165</v>
      </c>
      <c r="I823" s="35">
        <f t="shared" si="19"/>
        <v>0.5765462609</v>
      </c>
      <c r="J823" s="35">
        <f t="shared" si="20"/>
        <v>0.4937405533</v>
      </c>
      <c r="K823" s="36">
        <f t="shared" si="21"/>
        <v>194</v>
      </c>
      <c r="L823" s="37">
        <f t="shared" si="22"/>
        <v>143</v>
      </c>
      <c r="M823" s="38">
        <f t="shared" si="23"/>
        <v>81</v>
      </c>
      <c r="N823" s="39">
        <f t="shared" si="24"/>
        <v>84</v>
      </c>
      <c r="O823" s="35">
        <f t="shared" si="25"/>
        <v>0.5756676558</v>
      </c>
      <c r="P823" s="35">
        <f t="shared" si="26"/>
        <v>0.4909090909</v>
      </c>
      <c r="Q823" s="40">
        <f t="shared" si="27"/>
        <v>0.5478087649</v>
      </c>
      <c r="R823" s="35">
        <f t="shared" si="28"/>
        <v>0.3616071429</v>
      </c>
      <c r="S823" s="10">
        <f t="shared" si="57"/>
        <v>0.8703404845</v>
      </c>
      <c r="T823" s="10">
        <f t="shared" si="29"/>
        <v>1.185130771</v>
      </c>
      <c r="U823" s="10">
        <f t="shared" si="30"/>
        <v>1</v>
      </c>
      <c r="V823" s="30">
        <f t="shared" si="31"/>
        <v>502</v>
      </c>
      <c r="W823" s="30">
        <f t="shared" si="32"/>
        <v>275</v>
      </c>
      <c r="X823" s="34">
        <f t="shared" si="33"/>
        <v>437</v>
      </c>
      <c r="Y823" s="36">
        <f t="shared" si="34"/>
        <v>356</v>
      </c>
      <c r="Z823" s="37">
        <f t="shared" ref="Z823:AA823" si="3322">L823</f>
        <v>143</v>
      </c>
      <c r="AA823" s="38">
        <f t="shared" si="3322"/>
        <v>81</v>
      </c>
      <c r="AB823" s="39">
        <f t="shared" si="36"/>
        <v>0</v>
      </c>
      <c r="AC823" s="35">
        <f t="shared" si="37"/>
        <v>1</v>
      </c>
      <c r="AD823" s="35">
        <f t="shared" si="38"/>
        <v>0.7134268537</v>
      </c>
      <c r="AE823" s="50">
        <f t="shared" ref="AE823:AF823" si="3323">O823</f>
        <v>0.5756676558</v>
      </c>
      <c r="AF823" s="50">
        <f t="shared" si="3323"/>
        <v>0.4909090909</v>
      </c>
      <c r="AG823" s="52">
        <f t="shared" si="40"/>
        <v>1</v>
      </c>
      <c r="AH823" s="42">
        <v>180.0</v>
      </c>
      <c r="AI823" s="42">
        <v>142.0</v>
      </c>
      <c r="AJ823" s="42">
        <v>22.0</v>
      </c>
      <c r="AK823" s="42">
        <v>0.0</v>
      </c>
      <c r="AL823" s="42">
        <v>1.0</v>
      </c>
      <c r="AM823" s="42">
        <v>0.5590062111801242</v>
      </c>
      <c r="AN823" s="42">
        <v>0.4107883817427386</v>
      </c>
      <c r="AO823" s="42">
        <v>0.39285714285714285</v>
      </c>
      <c r="AP823" s="42">
        <v>1.0</v>
      </c>
      <c r="AQ823" s="35" t="str">
        <f t="shared" si="41"/>
        <v/>
      </c>
      <c r="AR823" s="35" t="str">
        <f t="shared" si="42"/>
        <v/>
      </c>
      <c r="AS823" s="30" t="str">
        <f t="shared" si="43"/>
        <v/>
      </c>
      <c r="AT823" s="30" t="str">
        <f t="shared" si="44"/>
        <v/>
      </c>
      <c r="AU823" s="30" t="str">
        <f t="shared" si="45"/>
        <v/>
      </c>
      <c r="AV823" s="41" t="str">
        <f t="shared" si="46"/>
        <v/>
      </c>
      <c r="AW823" s="42" t="str">
        <f t="shared" si="47"/>
        <v/>
      </c>
      <c r="AX823" s="42" t="str">
        <f t="shared" si="48"/>
        <v/>
      </c>
      <c r="AY823" s="36" t="str">
        <f t="shared" si="49"/>
        <v/>
      </c>
      <c r="AZ823" s="37" t="str">
        <f t="shared" si="50"/>
        <v/>
      </c>
      <c r="BA823" s="38" t="str">
        <f t="shared" si="51"/>
        <v/>
      </c>
      <c r="BB823" s="39" t="str">
        <f t="shared" si="52"/>
        <v/>
      </c>
      <c r="BC823" s="43"/>
      <c r="BD823" s="43"/>
      <c r="BE823" s="43">
        <f t="shared" si="53"/>
        <v>0</v>
      </c>
      <c r="BF823" s="43">
        <f t="shared" ref="BF823:BK823" si="3324">POWER($AQ823,BF$3)</f>
        <v>0</v>
      </c>
      <c r="BG823" s="43">
        <f t="shared" si="3324"/>
        <v>0</v>
      </c>
      <c r="BH823" s="43">
        <f t="shared" si="3324"/>
        <v>0</v>
      </c>
      <c r="BI823" s="43">
        <f t="shared" si="3324"/>
        <v>0</v>
      </c>
      <c r="BJ823" s="43">
        <f t="shared" si="3324"/>
        <v>0</v>
      </c>
      <c r="BK823" s="43">
        <f t="shared" si="3324"/>
        <v>0</v>
      </c>
      <c r="BL823" s="43">
        <f t="shared" ref="BL823:BO823" si="3325">$AR823*BE823</f>
        <v>0</v>
      </c>
      <c r="BM823" s="43">
        <f t="shared" si="3325"/>
        <v>0</v>
      </c>
      <c r="BN823" s="43">
        <f t="shared" si="3325"/>
        <v>0</v>
      </c>
      <c r="BO823" s="43">
        <f t="shared" si="3325"/>
        <v>0</v>
      </c>
      <c r="BP823" s="43"/>
      <c r="BQ823" s="43"/>
      <c r="BR823" s="43"/>
      <c r="BS823" s="43"/>
      <c r="BT823" s="43"/>
      <c r="BU823" s="43"/>
      <c r="BV823" s="43"/>
      <c r="BW823" s="43"/>
      <c r="BX823" s="43"/>
    </row>
    <row r="824">
      <c r="A824" s="30"/>
      <c r="B824" s="30"/>
      <c r="C824" s="44">
        <f t="shared" si="56"/>
        <v>820</v>
      </c>
      <c r="D824" s="32">
        <f t="shared" si="14"/>
        <v>1194</v>
      </c>
      <c r="E824" s="32">
        <f t="shared" si="15"/>
        <v>1194</v>
      </c>
      <c r="F824" s="33">
        <f t="shared" si="16"/>
        <v>626</v>
      </c>
      <c r="G824" s="30">
        <f t="shared" si="17"/>
        <v>362</v>
      </c>
      <c r="H824" s="34">
        <f t="shared" si="18"/>
        <v>264</v>
      </c>
      <c r="I824" s="35">
        <f t="shared" si="19"/>
        <v>0.2887271585</v>
      </c>
      <c r="J824" s="35">
        <f t="shared" si="20"/>
        <v>0.238827445</v>
      </c>
      <c r="K824" s="36">
        <f t="shared" si="21"/>
        <v>105</v>
      </c>
      <c r="L824" s="37">
        <f t="shared" si="22"/>
        <v>257</v>
      </c>
      <c r="M824" s="38">
        <f t="shared" si="23"/>
        <v>63</v>
      </c>
      <c r="N824" s="39">
        <f t="shared" si="24"/>
        <v>201</v>
      </c>
      <c r="O824" s="35">
        <f t="shared" si="25"/>
        <v>0.2900552486</v>
      </c>
      <c r="P824" s="35">
        <f t="shared" si="26"/>
        <v>0.2386363636</v>
      </c>
      <c r="Q824" s="40">
        <f t="shared" si="27"/>
        <v>0.268370607</v>
      </c>
      <c r="R824" s="35">
        <f t="shared" si="28"/>
        <v>0.196875</v>
      </c>
      <c r="S824" s="10">
        <f t="shared" si="57"/>
        <v>0.6137500314</v>
      </c>
      <c r="T824" s="10">
        <f t="shared" si="29"/>
        <v>0.8671107072</v>
      </c>
      <c r="U824" s="10">
        <f t="shared" si="30"/>
        <v>0.8671107072</v>
      </c>
      <c r="V824" s="30">
        <f t="shared" si="31"/>
        <v>626</v>
      </c>
      <c r="W824" s="30">
        <f t="shared" si="32"/>
        <v>168</v>
      </c>
      <c r="X824" s="34">
        <f t="shared" si="33"/>
        <v>384</v>
      </c>
      <c r="Y824" s="36">
        <f t="shared" si="34"/>
        <v>321</v>
      </c>
      <c r="Z824" s="37">
        <f t="shared" ref="Z824:AA824" si="3326">L824</f>
        <v>257</v>
      </c>
      <c r="AA824" s="38">
        <f t="shared" si="3326"/>
        <v>63</v>
      </c>
      <c r="AB824" s="39">
        <f t="shared" si="36"/>
        <v>49</v>
      </c>
      <c r="AC824" s="35">
        <f t="shared" si="37"/>
        <v>0.5625</v>
      </c>
      <c r="AD824" s="35">
        <f t="shared" si="38"/>
        <v>0.5553633218</v>
      </c>
      <c r="AE824" s="50">
        <f t="shared" ref="AE824:AF824" si="3327">O824</f>
        <v>0.2900552486</v>
      </c>
      <c r="AF824" s="50">
        <f t="shared" si="3327"/>
        <v>0.2386363636</v>
      </c>
      <c r="AG824" s="52">
        <f t="shared" si="40"/>
        <v>0</v>
      </c>
      <c r="AH824" s="42">
        <v>543.0</v>
      </c>
      <c r="AI824" s="42">
        <v>245.0</v>
      </c>
      <c r="AJ824" s="42">
        <v>121.0</v>
      </c>
      <c r="AK824" s="42">
        <v>0.0</v>
      </c>
      <c r="AL824" s="42">
        <v>1.0</v>
      </c>
      <c r="AM824" s="42">
        <v>0.6890862944162437</v>
      </c>
      <c r="AN824" s="42">
        <v>0.33242506811989103</v>
      </c>
      <c r="AO824" s="42">
        <v>0.3853503184713376</v>
      </c>
      <c r="AP824" s="42">
        <v>1.0</v>
      </c>
      <c r="AQ824" s="35" t="str">
        <f t="shared" si="41"/>
        <v/>
      </c>
      <c r="AR824" s="35" t="str">
        <f t="shared" si="42"/>
        <v/>
      </c>
      <c r="AS824" s="30" t="str">
        <f t="shared" si="43"/>
        <v/>
      </c>
      <c r="AT824" s="30" t="str">
        <f t="shared" si="44"/>
        <v/>
      </c>
      <c r="AU824" s="30" t="str">
        <f t="shared" si="45"/>
        <v/>
      </c>
      <c r="AV824" s="41" t="str">
        <f t="shared" si="46"/>
        <v/>
      </c>
      <c r="AW824" s="42" t="str">
        <f t="shared" si="47"/>
        <v/>
      </c>
      <c r="AX824" s="42" t="str">
        <f t="shared" si="48"/>
        <v/>
      </c>
      <c r="AY824" s="36" t="str">
        <f t="shared" si="49"/>
        <v/>
      </c>
      <c r="AZ824" s="37" t="str">
        <f t="shared" si="50"/>
        <v/>
      </c>
      <c r="BA824" s="38" t="str">
        <f t="shared" si="51"/>
        <v/>
      </c>
      <c r="BB824" s="39" t="str">
        <f t="shared" si="52"/>
        <v/>
      </c>
      <c r="BC824" s="43"/>
      <c r="BD824" s="43"/>
      <c r="BE824" s="43">
        <f t="shared" si="53"/>
        <v>0</v>
      </c>
      <c r="BF824" s="43">
        <f t="shared" ref="BF824:BK824" si="3328">POWER($AQ824,BF$3)</f>
        <v>0</v>
      </c>
      <c r="BG824" s="43">
        <f t="shared" si="3328"/>
        <v>0</v>
      </c>
      <c r="BH824" s="43">
        <f t="shared" si="3328"/>
        <v>0</v>
      </c>
      <c r="BI824" s="43">
        <f t="shared" si="3328"/>
        <v>0</v>
      </c>
      <c r="BJ824" s="43">
        <f t="shared" si="3328"/>
        <v>0</v>
      </c>
      <c r="BK824" s="43">
        <f t="shared" si="3328"/>
        <v>0</v>
      </c>
      <c r="BL824" s="43">
        <f t="shared" ref="BL824:BO824" si="3329">$AR824*BE824</f>
        <v>0</v>
      </c>
      <c r="BM824" s="43">
        <f t="shared" si="3329"/>
        <v>0</v>
      </c>
      <c r="BN824" s="43">
        <f t="shared" si="3329"/>
        <v>0</v>
      </c>
      <c r="BO824" s="43">
        <f t="shared" si="3329"/>
        <v>0</v>
      </c>
      <c r="BP824" s="43"/>
      <c r="BQ824" s="43"/>
      <c r="BR824" s="43"/>
      <c r="BS824" s="43"/>
      <c r="BT824" s="43"/>
      <c r="BU824" s="43"/>
      <c r="BV824" s="43"/>
      <c r="BW824" s="43"/>
      <c r="BX824" s="43"/>
    </row>
    <row r="825">
      <c r="A825" s="30"/>
      <c r="B825" s="30"/>
      <c r="C825" s="44">
        <f t="shared" si="56"/>
        <v>821</v>
      </c>
      <c r="D825" s="32">
        <f t="shared" si="14"/>
        <v>570</v>
      </c>
      <c r="E825" s="32">
        <f t="shared" si="15"/>
        <v>570</v>
      </c>
      <c r="F825" s="33">
        <f t="shared" si="16"/>
        <v>394</v>
      </c>
      <c r="G825" s="30">
        <f t="shared" si="17"/>
        <v>263</v>
      </c>
      <c r="H825" s="34">
        <f t="shared" si="18"/>
        <v>131</v>
      </c>
      <c r="I825" s="35">
        <f t="shared" si="19"/>
        <v>0.3834689482</v>
      </c>
      <c r="J825" s="35">
        <f t="shared" si="20"/>
        <v>0.4159858657</v>
      </c>
      <c r="K825" s="36">
        <f t="shared" si="21"/>
        <v>101</v>
      </c>
      <c r="L825" s="37">
        <f t="shared" si="22"/>
        <v>162</v>
      </c>
      <c r="M825" s="38">
        <f t="shared" si="23"/>
        <v>54</v>
      </c>
      <c r="N825" s="39">
        <f t="shared" si="24"/>
        <v>77</v>
      </c>
      <c r="O825" s="35">
        <f t="shared" si="25"/>
        <v>0.3840304183</v>
      </c>
      <c r="P825" s="35">
        <f t="shared" si="26"/>
        <v>0.4122137405</v>
      </c>
      <c r="Q825" s="40">
        <f t="shared" si="27"/>
        <v>0.3934010152</v>
      </c>
      <c r="R825" s="35">
        <f t="shared" si="28"/>
        <v>0.25</v>
      </c>
      <c r="S825" s="10">
        <f t="shared" si="57"/>
        <v>0.724795437</v>
      </c>
      <c r="T825" s="10">
        <f t="shared" si="29"/>
        <v>1.016058093</v>
      </c>
      <c r="U825" s="10">
        <f t="shared" si="30"/>
        <v>1</v>
      </c>
      <c r="V825" s="30">
        <f t="shared" si="31"/>
        <v>394</v>
      </c>
      <c r="W825" s="30">
        <f t="shared" si="32"/>
        <v>155</v>
      </c>
      <c r="X825" s="34">
        <f t="shared" si="33"/>
        <v>286</v>
      </c>
      <c r="Y825" s="36">
        <f t="shared" si="34"/>
        <v>232</v>
      </c>
      <c r="Z825" s="37">
        <f t="shared" ref="Z825:AA825" si="3330">L825</f>
        <v>162</v>
      </c>
      <c r="AA825" s="38">
        <f t="shared" si="3330"/>
        <v>54</v>
      </c>
      <c r="AB825" s="39">
        <f t="shared" si="36"/>
        <v>0</v>
      </c>
      <c r="AC825" s="35">
        <f t="shared" si="37"/>
        <v>1</v>
      </c>
      <c r="AD825" s="35">
        <f t="shared" si="38"/>
        <v>0.5888324873</v>
      </c>
      <c r="AE825" s="50">
        <f t="shared" ref="AE825:AF825" si="3331">O825</f>
        <v>0.3840304183</v>
      </c>
      <c r="AF825" s="50">
        <f t="shared" si="3331"/>
        <v>0.4122137405</v>
      </c>
      <c r="AG825" s="52">
        <f t="shared" si="40"/>
        <v>1</v>
      </c>
      <c r="AH825" s="42">
        <v>284.0</v>
      </c>
      <c r="AI825" s="42">
        <v>137.0</v>
      </c>
      <c r="AJ825" s="42">
        <v>99.0</v>
      </c>
      <c r="AK825" s="42">
        <v>0.0</v>
      </c>
      <c r="AL825" s="42">
        <v>1.0</v>
      </c>
      <c r="AM825" s="42">
        <v>0.6745843230403801</v>
      </c>
      <c r="AN825" s="42">
        <v>0.35377358490566035</v>
      </c>
      <c r="AO825" s="42">
        <v>0.3694029850746269</v>
      </c>
      <c r="AP825" s="42">
        <v>1.0</v>
      </c>
      <c r="AQ825" s="35" t="str">
        <f t="shared" si="41"/>
        <v/>
      </c>
      <c r="AR825" s="35" t="str">
        <f t="shared" si="42"/>
        <v/>
      </c>
      <c r="AS825" s="30" t="str">
        <f t="shared" si="43"/>
        <v/>
      </c>
      <c r="AT825" s="30" t="str">
        <f t="shared" si="44"/>
        <v/>
      </c>
      <c r="AU825" s="30" t="str">
        <f t="shared" si="45"/>
        <v/>
      </c>
      <c r="AV825" s="41" t="str">
        <f t="shared" si="46"/>
        <v/>
      </c>
      <c r="AW825" s="42" t="str">
        <f t="shared" si="47"/>
        <v/>
      </c>
      <c r="AX825" s="42" t="str">
        <f t="shared" si="48"/>
        <v/>
      </c>
      <c r="AY825" s="36" t="str">
        <f t="shared" si="49"/>
        <v/>
      </c>
      <c r="AZ825" s="37" t="str">
        <f t="shared" si="50"/>
        <v/>
      </c>
      <c r="BA825" s="38" t="str">
        <f t="shared" si="51"/>
        <v/>
      </c>
      <c r="BB825" s="39" t="str">
        <f t="shared" si="52"/>
        <v/>
      </c>
      <c r="BC825" s="43"/>
      <c r="BD825" s="43"/>
      <c r="BE825" s="43">
        <f t="shared" si="53"/>
        <v>0</v>
      </c>
      <c r="BF825" s="43">
        <f t="shared" ref="BF825:BK825" si="3332">POWER($AQ825,BF$3)</f>
        <v>0</v>
      </c>
      <c r="BG825" s="43">
        <f t="shared" si="3332"/>
        <v>0</v>
      </c>
      <c r="BH825" s="43">
        <f t="shared" si="3332"/>
        <v>0</v>
      </c>
      <c r="BI825" s="43">
        <f t="shared" si="3332"/>
        <v>0</v>
      </c>
      <c r="BJ825" s="43">
        <f t="shared" si="3332"/>
        <v>0</v>
      </c>
      <c r="BK825" s="43">
        <f t="shared" si="3332"/>
        <v>0</v>
      </c>
      <c r="BL825" s="43">
        <f t="shared" ref="BL825:BO825" si="3333">$AR825*BE825</f>
        <v>0</v>
      </c>
      <c r="BM825" s="43">
        <f t="shared" si="3333"/>
        <v>0</v>
      </c>
      <c r="BN825" s="43">
        <f t="shared" si="3333"/>
        <v>0</v>
      </c>
      <c r="BO825" s="43">
        <f t="shared" si="3333"/>
        <v>0</v>
      </c>
      <c r="BP825" s="43"/>
      <c r="BQ825" s="43"/>
      <c r="BR825" s="43"/>
      <c r="BS825" s="43"/>
      <c r="BT825" s="43"/>
      <c r="BU825" s="43"/>
      <c r="BV825" s="43"/>
      <c r="BW825" s="43"/>
      <c r="BX825" s="43"/>
    </row>
    <row r="826">
      <c r="A826" s="30"/>
      <c r="B826" s="30"/>
      <c r="C826" s="44">
        <f t="shared" si="56"/>
        <v>822</v>
      </c>
      <c r="D826" s="32">
        <f t="shared" si="14"/>
        <v>2964</v>
      </c>
      <c r="E826" s="32">
        <f t="shared" si="15"/>
        <v>2964</v>
      </c>
      <c r="F826" s="33">
        <f t="shared" si="16"/>
        <v>1452</v>
      </c>
      <c r="G826" s="30">
        <f t="shared" si="17"/>
        <v>842</v>
      </c>
      <c r="H826" s="34">
        <f t="shared" si="18"/>
        <v>610</v>
      </c>
      <c r="I826" s="35">
        <f t="shared" si="19"/>
        <v>0.2200477603</v>
      </c>
      <c r="J826" s="35">
        <f t="shared" si="20"/>
        <v>0.2251468336</v>
      </c>
      <c r="K826" s="36">
        <f t="shared" si="21"/>
        <v>185</v>
      </c>
      <c r="L826" s="37">
        <f t="shared" si="22"/>
        <v>657</v>
      </c>
      <c r="M826" s="38">
        <f t="shared" si="23"/>
        <v>137</v>
      </c>
      <c r="N826" s="39">
        <f t="shared" si="24"/>
        <v>473</v>
      </c>
      <c r="O826" s="35">
        <f t="shared" si="25"/>
        <v>0.2197149644</v>
      </c>
      <c r="P826" s="35">
        <f t="shared" si="26"/>
        <v>0.2245901639</v>
      </c>
      <c r="Q826" s="40">
        <f t="shared" si="27"/>
        <v>0.2217630854</v>
      </c>
      <c r="R826" s="35">
        <f t="shared" si="28"/>
        <v>0.1725440806</v>
      </c>
      <c r="S826" s="10">
        <f t="shared" si="57"/>
        <v>0.5299598065</v>
      </c>
      <c r="T826" s="10">
        <f t="shared" si="29"/>
        <v>0.7449066489</v>
      </c>
      <c r="U826" s="10">
        <f t="shared" si="30"/>
        <v>0.7449066489</v>
      </c>
      <c r="V826" s="30">
        <f t="shared" si="31"/>
        <v>1452</v>
      </c>
      <c r="W826" s="30">
        <f t="shared" si="32"/>
        <v>322</v>
      </c>
      <c r="X826" s="34">
        <f t="shared" si="33"/>
        <v>770</v>
      </c>
      <c r="Y826" s="36">
        <f t="shared" si="34"/>
        <v>633</v>
      </c>
      <c r="Z826" s="37">
        <f t="shared" ref="Z826:AA826" si="3334">L826</f>
        <v>657</v>
      </c>
      <c r="AA826" s="38">
        <f t="shared" si="3334"/>
        <v>137</v>
      </c>
      <c r="AB826" s="39">
        <f t="shared" si="36"/>
        <v>217</v>
      </c>
      <c r="AC826" s="35">
        <f t="shared" si="37"/>
        <v>0.3870056497</v>
      </c>
      <c r="AD826" s="35">
        <f t="shared" si="38"/>
        <v>0.4906976744</v>
      </c>
      <c r="AE826" s="50">
        <f t="shared" ref="AE826:AF826" si="3335">O826</f>
        <v>0.2197149644</v>
      </c>
      <c r="AF826" s="50">
        <f t="shared" si="3335"/>
        <v>0.2245901639</v>
      </c>
      <c r="AG826" s="52">
        <f t="shared" si="40"/>
        <v>0</v>
      </c>
      <c r="AH826" s="42">
        <v>447.0</v>
      </c>
      <c r="AI826" s="42">
        <v>314.0</v>
      </c>
      <c r="AJ826" s="42">
        <v>59.0</v>
      </c>
      <c r="AK826" s="42">
        <v>0.0</v>
      </c>
      <c r="AL826" s="42">
        <v>1.0</v>
      </c>
      <c r="AM826" s="42">
        <v>0.5873850197109067</v>
      </c>
      <c r="AN826" s="42">
        <v>0.3173913043478261</v>
      </c>
      <c r="AO826" s="42">
        <v>0.28640776699029125</v>
      </c>
      <c r="AP826" s="42">
        <v>1.0</v>
      </c>
      <c r="AQ826" s="35" t="str">
        <f t="shared" si="41"/>
        <v/>
      </c>
      <c r="AR826" s="35" t="str">
        <f t="shared" si="42"/>
        <v/>
      </c>
      <c r="AS826" s="30" t="str">
        <f t="shared" si="43"/>
        <v/>
      </c>
      <c r="AT826" s="30" t="str">
        <f t="shared" si="44"/>
        <v/>
      </c>
      <c r="AU826" s="30" t="str">
        <f t="shared" si="45"/>
        <v/>
      </c>
      <c r="AV826" s="41" t="str">
        <f t="shared" si="46"/>
        <v/>
      </c>
      <c r="AW826" s="42" t="str">
        <f t="shared" si="47"/>
        <v/>
      </c>
      <c r="AX826" s="42" t="str">
        <f t="shared" si="48"/>
        <v/>
      </c>
      <c r="AY826" s="36" t="str">
        <f t="shared" si="49"/>
        <v/>
      </c>
      <c r="AZ826" s="37" t="str">
        <f t="shared" si="50"/>
        <v/>
      </c>
      <c r="BA826" s="38" t="str">
        <f t="shared" si="51"/>
        <v/>
      </c>
      <c r="BB826" s="39" t="str">
        <f t="shared" si="52"/>
        <v/>
      </c>
      <c r="BC826" s="43"/>
      <c r="BD826" s="43"/>
      <c r="BE826" s="43">
        <f t="shared" si="53"/>
        <v>0</v>
      </c>
      <c r="BF826" s="43">
        <f t="shared" ref="BF826:BK826" si="3336">POWER($AQ826,BF$3)</f>
        <v>0</v>
      </c>
      <c r="BG826" s="43">
        <f t="shared" si="3336"/>
        <v>0</v>
      </c>
      <c r="BH826" s="43">
        <f t="shared" si="3336"/>
        <v>0</v>
      </c>
      <c r="BI826" s="43">
        <f t="shared" si="3336"/>
        <v>0</v>
      </c>
      <c r="BJ826" s="43">
        <f t="shared" si="3336"/>
        <v>0</v>
      </c>
      <c r="BK826" s="43">
        <f t="shared" si="3336"/>
        <v>0</v>
      </c>
      <c r="BL826" s="43">
        <f t="shared" ref="BL826:BO826" si="3337">$AR826*BE826</f>
        <v>0</v>
      </c>
      <c r="BM826" s="43">
        <f t="shared" si="3337"/>
        <v>0</v>
      </c>
      <c r="BN826" s="43">
        <f t="shared" si="3337"/>
        <v>0</v>
      </c>
      <c r="BO826" s="43">
        <f t="shared" si="3337"/>
        <v>0</v>
      </c>
      <c r="BP826" s="43"/>
      <c r="BQ826" s="43"/>
      <c r="BR826" s="43"/>
      <c r="BS826" s="43"/>
      <c r="BT826" s="43"/>
      <c r="BU826" s="43"/>
      <c r="BV826" s="43"/>
      <c r="BW826" s="43"/>
      <c r="BX826" s="43"/>
    </row>
    <row r="827">
      <c r="A827" s="30"/>
      <c r="B827" s="30"/>
      <c r="C827" s="44">
        <f t="shared" si="56"/>
        <v>823</v>
      </c>
      <c r="D827" s="32">
        <f t="shared" si="14"/>
        <v>749</v>
      </c>
      <c r="E827" s="32">
        <f t="shared" si="15"/>
        <v>749</v>
      </c>
      <c r="F827" s="33">
        <f t="shared" si="16"/>
        <v>390</v>
      </c>
      <c r="G827" s="30">
        <f t="shared" si="17"/>
        <v>307</v>
      </c>
      <c r="H827" s="34">
        <f t="shared" si="18"/>
        <v>83</v>
      </c>
      <c r="I827" s="35">
        <f t="shared" si="19"/>
        <v>0.3261735727</v>
      </c>
      <c r="J827" s="35">
        <f t="shared" si="20"/>
        <v>0.2811699611</v>
      </c>
      <c r="K827" s="36">
        <f t="shared" si="21"/>
        <v>100</v>
      </c>
      <c r="L827" s="37">
        <f t="shared" si="22"/>
        <v>207</v>
      </c>
      <c r="M827" s="38">
        <f t="shared" si="23"/>
        <v>23</v>
      </c>
      <c r="N827" s="39">
        <f t="shared" si="24"/>
        <v>60</v>
      </c>
      <c r="O827" s="35">
        <f t="shared" si="25"/>
        <v>0.325732899</v>
      </c>
      <c r="P827" s="35">
        <f t="shared" si="26"/>
        <v>0.2771084337</v>
      </c>
      <c r="Q827" s="40">
        <f t="shared" si="27"/>
        <v>0.3153846154</v>
      </c>
      <c r="R827" s="35">
        <f t="shared" si="28"/>
        <v>0.1</v>
      </c>
      <c r="S827" s="10">
        <f t="shared" si="57"/>
        <v>0.6582029889</v>
      </c>
      <c r="T827" s="10">
        <f t="shared" si="29"/>
        <v>1.000332769</v>
      </c>
      <c r="U827" s="10">
        <f t="shared" si="30"/>
        <v>1</v>
      </c>
      <c r="V827" s="30">
        <f t="shared" si="31"/>
        <v>390</v>
      </c>
      <c r="W827" s="30">
        <f t="shared" si="32"/>
        <v>123</v>
      </c>
      <c r="X827" s="34">
        <f t="shared" si="33"/>
        <v>257</v>
      </c>
      <c r="Y827" s="36">
        <f t="shared" si="34"/>
        <v>234</v>
      </c>
      <c r="Z827" s="37">
        <f t="shared" ref="Z827:AA827" si="3338">L827</f>
        <v>207</v>
      </c>
      <c r="AA827" s="38">
        <f t="shared" si="3338"/>
        <v>23</v>
      </c>
      <c r="AB827" s="39">
        <f t="shared" si="36"/>
        <v>0</v>
      </c>
      <c r="AC827" s="35">
        <f t="shared" si="37"/>
        <v>1</v>
      </c>
      <c r="AD827" s="35">
        <f t="shared" si="38"/>
        <v>0.5306122449</v>
      </c>
      <c r="AE827" s="50">
        <f t="shared" ref="AE827:AF827" si="3339">O827</f>
        <v>0.325732899</v>
      </c>
      <c r="AF827" s="50">
        <f t="shared" si="3339"/>
        <v>0.2771084337</v>
      </c>
      <c r="AG827" s="52">
        <f t="shared" si="40"/>
        <v>1</v>
      </c>
      <c r="AH827" s="42">
        <v>233.0</v>
      </c>
      <c r="AI827" s="42">
        <v>149.0</v>
      </c>
      <c r="AJ827" s="42">
        <v>45.0</v>
      </c>
      <c r="AK827" s="42">
        <v>0.0</v>
      </c>
      <c r="AL827" s="42">
        <v>1.0</v>
      </c>
      <c r="AM827" s="42">
        <v>0.6099476439790575</v>
      </c>
      <c r="AN827" s="42">
        <v>0.4620938628158845</v>
      </c>
      <c r="AO827" s="42">
        <v>0.5294117647058824</v>
      </c>
      <c r="AP827" s="42">
        <v>1.0</v>
      </c>
      <c r="AQ827" s="35" t="str">
        <f t="shared" si="41"/>
        <v/>
      </c>
      <c r="AR827" s="35" t="str">
        <f t="shared" si="42"/>
        <v/>
      </c>
      <c r="AS827" s="30" t="str">
        <f t="shared" si="43"/>
        <v/>
      </c>
      <c r="AT827" s="30" t="str">
        <f t="shared" si="44"/>
        <v/>
      </c>
      <c r="AU827" s="30" t="str">
        <f t="shared" si="45"/>
        <v/>
      </c>
      <c r="AV827" s="41" t="str">
        <f t="shared" si="46"/>
        <v/>
      </c>
      <c r="AW827" s="42" t="str">
        <f t="shared" si="47"/>
        <v/>
      </c>
      <c r="AX827" s="42" t="str">
        <f t="shared" si="48"/>
        <v/>
      </c>
      <c r="AY827" s="36" t="str">
        <f t="shared" si="49"/>
        <v/>
      </c>
      <c r="AZ827" s="37" t="str">
        <f t="shared" si="50"/>
        <v/>
      </c>
      <c r="BA827" s="38" t="str">
        <f t="shared" si="51"/>
        <v/>
      </c>
      <c r="BB827" s="39" t="str">
        <f t="shared" si="52"/>
        <v/>
      </c>
      <c r="BC827" s="43"/>
      <c r="BD827" s="43"/>
      <c r="BE827" s="43">
        <f t="shared" si="53"/>
        <v>0</v>
      </c>
      <c r="BF827" s="43">
        <f t="shared" ref="BF827:BK827" si="3340">POWER($AQ827,BF$3)</f>
        <v>0</v>
      </c>
      <c r="BG827" s="43">
        <f t="shared" si="3340"/>
        <v>0</v>
      </c>
      <c r="BH827" s="43">
        <f t="shared" si="3340"/>
        <v>0</v>
      </c>
      <c r="BI827" s="43">
        <f t="shared" si="3340"/>
        <v>0</v>
      </c>
      <c r="BJ827" s="43">
        <f t="shared" si="3340"/>
        <v>0</v>
      </c>
      <c r="BK827" s="43">
        <f t="shared" si="3340"/>
        <v>0</v>
      </c>
      <c r="BL827" s="43">
        <f t="shared" ref="BL827:BO827" si="3341">$AR827*BE827</f>
        <v>0</v>
      </c>
      <c r="BM827" s="43">
        <f t="shared" si="3341"/>
        <v>0</v>
      </c>
      <c r="BN827" s="43">
        <f t="shared" si="3341"/>
        <v>0</v>
      </c>
      <c r="BO827" s="43">
        <f t="shared" si="3341"/>
        <v>0</v>
      </c>
      <c r="BP827" s="43"/>
      <c r="BQ827" s="43"/>
      <c r="BR827" s="43"/>
      <c r="BS827" s="43"/>
      <c r="BT827" s="43"/>
      <c r="BU827" s="43"/>
      <c r="BV827" s="43"/>
      <c r="BW827" s="43"/>
      <c r="BX827" s="43"/>
    </row>
    <row r="828">
      <c r="A828" s="30"/>
      <c r="B828" s="30"/>
      <c r="C828" s="44">
        <f t="shared" si="56"/>
        <v>824</v>
      </c>
      <c r="D828" s="32">
        <f t="shared" si="14"/>
        <v>3225</v>
      </c>
      <c r="E828" s="32">
        <f t="shared" si="15"/>
        <v>3225</v>
      </c>
      <c r="F828" s="33">
        <f t="shared" si="16"/>
        <v>1329</v>
      </c>
      <c r="G828" s="30">
        <f t="shared" si="17"/>
        <v>1007</v>
      </c>
      <c r="H828" s="34">
        <f t="shared" si="18"/>
        <v>322</v>
      </c>
      <c r="I828" s="35">
        <f t="shared" si="19"/>
        <v>0.2053067286</v>
      </c>
      <c r="J828" s="35">
        <f t="shared" si="20"/>
        <v>0.1494025511</v>
      </c>
      <c r="K828" s="36">
        <f t="shared" si="21"/>
        <v>207</v>
      </c>
      <c r="L828" s="37">
        <f t="shared" si="22"/>
        <v>800</v>
      </c>
      <c r="M828" s="38">
        <f t="shared" si="23"/>
        <v>48</v>
      </c>
      <c r="N828" s="39">
        <f t="shared" si="24"/>
        <v>274</v>
      </c>
      <c r="O828" s="35">
        <f t="shared" si="25"/>
        <v>0.2055610725</v>
      </c>
      <c r="P828" s="35">
        <f t="shared" si="26"/>
        <v>0.149068323</v>
      </c>
      <c r="Q828" s="40">
        <f t="shared" si="27"/>
        <v>0.1918735892</v>
      </c>
      <c r="R828" s="35">
        <f t="shared" si="28"/>
        <v>0.05660377358</v>
      </c>
      <c r="S828" s="10">
        <f t="shared" si="57"/>
        <v>0.6861679198</v>
      </c>
      <c r="T828" s="10">
        <f t="shared" si="29"/>
        <v>1.073210632</v>
      </c>
      <c r="U828" s="10">
        <f t="shared" si="30"/>
        <v>1</v>
      </c>
      <c r="V828" s="30">
        <f t="shared" si="31"/>
        <v>1329</v>
      </c>
      <c r="W828" s="30">
        <f t="shared" si="32"/>
        <v>255</v>
      </c>
      <c r="X828" s="34">
        <f t="shared" si="33"/>
        <v>912</v>
      </c>
      <c r="Y828" s="36">
        <f t="shared" si="34"/>
        <v>864</v>
      </c>
      <c r="Z828" s="37">
        <f t="shared" ref="Z828:AA828" si="3342">L828</f>
        <v>800</v>
      </c>
      <c r="AA828" s="38">
        <f t="shared" si="3342"/>
        <v>48</v>
      </c>
      <c r="AB828" s="39">
        <f t="shared" si="36"/>
        <v>0</v>
      </c>
      <c r="AC828" s="35">
        <f t="shared" si="37"/>
        <v>1</v>
      </c>
      <c r="AD828" s="35">
        <f t="shared" si="38"/>
        <v>0.5192307692</v>
      </c>
      <c r="AE828" s="50">
        <f t="shared" ref="AE828:AF828" si="3343">O828</f>
        <v>0.2055610725</v>
      </c>
      <c r="AF828" s="50">
        <f t="shared" si="3343"/>
        <v>0.149068323</v>
      </c>
      <c r="AG828" s="52">
        <f t="shared" si="40"/>
        <v>1</v>
      </c>
      <c r="AH828" s="42">
        <v>175.0</v>
      </c>
      <c r="AI828" s="42">
        <v>129.0</v>
      </c>
      <c r="AJ828" s="42">
        <v>32.0</v>
      </c>
      <c r="AK828" s="42">
        <v>0.0</v>
      </c>
      <c r="AL828" s="42">
        <v>1.0</v>
      </c>
      <c r="AM828" s="42">
        <v>0.5756578947368421</v>
      </c>
      <c r="AN828" s="42">
        <v>0.3613861386138614</v>
      </c>
      <c r="AO828" s="42">
        <v>0.34408602150537637</v>
      </c>
      <c r="AP828" s="42">
        <v>1.0</v>
      </c>
      <c r="AQ828" s="35" t="str">
        <f t="shared" si="41"/>
        <v/>
      </c>
      <c r="AR828" s="35" t="str">
        <f t="shared" si="42"/>
        <v/>
      </c>
      <c r="AS828" s="30" t="str">
        <f t="shared" si="43"/>
        <v/>
      </c>
      <c r="AT828" s="30" t="str">
        <f t="shared" si="44"/>
        <v/>
      </c>
      <c r="AU828" s="30" t="str">
        <f t="shared" si="45"/>
        <v/>
      </c>
      <c r="AV828" s="41" t="str">
        <f t="shared" si="46"/>
        <v/>
      </c>
      <c r="AW828" s="42" t="str">
        <f t="shared" si="47"/>
        <v/>
      </c>
      <c r="AX828" s="42" t="str">
        <f t="shared" si="48"/>
        <v/>
      </c>
      <c r="AY828" s="36" t="str">
        <f t="shared" si="49"/>
        <v/>
      </c>
      <c r="AZ828" s="37" t="str">
        <f t="shared" si="50"/>
        <v/>
      </c>
      <c r="BA828" s="38" t="str">
        <f t="shared" si="51"/>
        <v/>
      </c>
      <c r="BB828" s="39" t="str">
        <f t="shared" si="52"/>
        <v/>
      </c>
      <c r="BC828" s="43"/>
      <c r="BD828" s="43"/>
      <c r="BE828" s="43">
        <f t="shared" si="53"/>
        <v>0</v>
      </c>
      <c r="BF828" s="43">
        <f t="shared" ref="BF828:BK828" si="3344">POWER($AQ828,BF$3)</f>
        <v>0</v>
      </c>
      <c r="BG828" s="43">
        <f t="shared" si="3344"/>
        <v>0</v>
      </c>
      <c r="BH828" s="43">
        <f t="shared" si="3344"/>
        <v>0</v>
      </c>
      <c r="BI828" s="43">
        <f t="shared" si="3344"/>
        <v>0</v>
      </c>
      <c r="BJ828" s="43">
        <f t="shared" si="3344"/>
        <v>0</v>
      </c>
      <c r="BK828" s="43">
        <f t="shared" si="3344"/>
        <v>0</v>
      </c>
      <c r="BL828" s="43">
        <f t="shared" ref="BL828:BO828" si="3345">$AR828*BE828</f>
        <v>0</v>
      </c>
      <c r="BM828" s="43">
        <f t="shared" si="3345"/>
        <v>0</v>
      </c>
      <c r="BN828" s="43">
        <f t="shared" si="3345"/>
        <v>0</v>
      </c>
      <c r="BO828" s="43">
        <f t="shared" si="3345"/>
        <v>0</v>
      </c>
      <c r="BP828" s="43"/>
      <c r="BQ828" s="43"/>
      <c r="BR828" s="43"/>
      <c r="BS828" s="43"/>
      <c r="BT828" s="43"/>
      <c r="BU828" s="43"/>
      <c r="BV828" s="43"/>
      <c r="BW828" s="43"/>
      <c r="BX828" s="43"/>
    </row>
    <row r="829">
      <c r="A829" s="30"/>
      <c r="B829" s="30"/>
      <c r="C829" s="44">
        <f t="shared" si="56"/>
        <v>825</v>
      </c>
      <c r="D829" s="32">
        <f t="shared" si="14"/>
        <v>1404</v>
      </c>
      <c r="E829" s="32">
        <f t="shared" si="15"/>
        <v>1404</v>
      </c>
      <c r="F829" s="33">
        <f t="shared" si="16"/>
        <v>707</v>
      </c>
      <c r="G829" s="30">
        <f t="shared" si="17"/>
        <v>463</v>
      </c>
      <c r="H829" s="34">
        <f t="shared" si="18"/>
        <v>244</v>
      </c>
      <c r="I829" s="35">
        <f t="shared" si="19"/>
        <v>0.3875388406</v>
      </c>
      <c r="J829" s="35">
        <f t="shared" si="20"/>
        <v>0.3099178596</v>
      </c>
      <c r="K829" s="36">
        <f t="shared" si="21"/>
        <v>179</v>
      </c>
      <c r="L829" s="37">
        <f t="shared" si="22"/>
        <v>284</v>
      </c>
      <c r="M829" s="38">
        <f t="shared" si="23"/>
        <v>76</v>
      </c>
      <c r="N829" s="39">
        <f t="shared" si="24"/>
        <v>168</v>
      </c>
      <c r="O829" s="35">
        <f t="shared" si="25"/>
        <v>0.3866090713</v>
      </c>
      <c r="P829" s="35">
        <f t="shared" si="26"/>
        <v>0.3114754098</v>
      </c>
      <c r="Q829" s="40">
        <f t="shared" si="27"/>
        <v>0.360678925</v>
      </c>
      <c r="R829" s="35">
        <f t="shared" si="28"/>
        <v>0.2111111111</v>
      </c>
      <c r="S829" s="10">
        <f t="shared" si="57"/>
        <v>0.5332898357</v>
      </c>
      <c r="T829" s="10">
        <f t="shared" si="29"/>
        <v>0.72634035</v>
      </c>
      <c r="U829" s="10">
        <f t="shared" si="30"/>
        <v>0.72634035</v>
      </c>
      <c r="V829" s="30">
        <f t="shared" si="31"/>
        <v>707</v>
      </c>
      <c r="W829" s="30">
        <f t="shared" si="32"/>
        <v>255</v>
      </c>
      <c r="X829" s="34">
        <f t="shared" si="33"/>
        <v>377</v>
      </c>
      <c r="Y829" s="36">
        <f t="shared" si="34"/>
        <v>301</v>
      </c>
      <c r="Z829" s="37">
        <f t="shared" ref="Z829:AA829" si="3346">L829</f>
        <v>284</v>
      </c>
      <c r="AA829" s="38">
        <f t="shared" si="3346"/>
        <v>76</v>
      </c>
      <c r="AB829" s="39">
        <f t="shared" si="36"/>
        <v>113</v>
      </c>
      <c r="AC829" s="35">
        <f t="shared" si="37"/>
        <v>0.4021164021</v>
      </c>
      <c r="AD829" s="35">
        <f t="shared" si="38"/>
        <v>0.5145299145</v>
      </c>
      <c r="AE829" s="50">
        <f t="shared" ref="AE829:AF829" si="3347">O829</f>
        <v>0.3866090713</v>
      </c>
      <c r="AF829" s="50">
        <f t="shared" si="3347"/>
        <v>0.3114754098</v>
      </c>
      <c r="AG829" s="52">
        <f t="shared" si="40"/>
        <v>0</v>
      </c>
      <c r="AH829" s="42">
        <v>1393.0</v>
      </c>
      <c r="AI829" s="42">
        <v>1076.0</v>
      </c>
      <c r="AJ829" s="42">
        <v>127.0</v>
      </c>
      <c r="AK829" s="42">
        <v>0.0</v>
      </c>
      <c r="AL829" s="42">
        <v>1.0</v>
      </c>
      <c r="AM829" s="42">
        <v>0.564196030781693</v>
      </c>
      <c r="AN829" s="42">
        <v>0.20765832106038293</v>
      </c>
      <c r="AO829" s="42">
        <v>0.17862165963431786</v>
      </c>
      <c r="AP829" s="42">
        <v>1.0</v>
      </c>
      <c r="AQ829" s="35" t="str">
        <f t="shared" si="41"/>
        <v/>
      </c>
      <c r="AR829" s="35" t="str">
        <f t="shared" si="42"/>
        <v/>
      </c>
      <c r="AS829" s="30" t="str">
        <f t="shared" si="43"/>
        <v/>
      </c>
      <c r="AT829" s="30" t="str">
        <f t="shared" si="44"/>
        <v/>
      </c>
      <c r="AU829" s="30" t="str">
        <f t="shared" si="45"/>
        <v/>
      </c>
      <c r="AV829" s="41" t="str">
        <f t="shared" si="46"/>
        <v/>
      </c>
      <c r="AW829" s="42" t="str">
        <f t="shared" si="47"/>
        <v/>
      </c>
      <c r="AX829" s="42" t="str">
        <f t="shared" si="48"/>
        <v/>
      </c>
      <c r="AY829" s="36" t="str">
        <f t="shared" si="49"/>
        <v/>
      </c>
      <c r="AZ829" s="37" t="str">
        <f t="shared" si="50"/>
        <v/>
      </c>
      <c r="BA829" s="38" t="str">
        <f t="shared" si="51"/>
        <v/>
      </c>
      <c r="BB829" s="39" t="str">
        <f t="shared" si="52"/>
        <v/>
      </c>
      <c r="BC829" s="43"/>
      <c r="BD829" s="43"/>
      <c r="BE829" s="43">
        <f t="shared" si="53"/>
        <v>0</v>
      </c>
      <c r="BF829" s="43">
        <f t="shared" ref="BF829:BK829" si="3348">POWER($AQ829,BF$3)</f>
        <v>0</v>
      </c>
      <c r="BG829" s="43">
        <f t="shared" si="3348"/>
        <v>0</v>
      </c>
      <c r="BH829" s="43">
        <f t="shared" si="3348"/>
        <v>0</v>
      </c>
      <c r="BI829" s="43">
        <f t="shared" si="3348"/>
        <v>0</v>
      </c>
      <c r="BJ829" s="43">
        <f t="shared" si="3348"/>
        <v>0</v>
      </c>
      <c r="BK829" s="43">
        <f t="shared" si="3348"/>
        <v>0</v>
      </c>
      <c r="BL829" s="43">
        <f t="shared" ref="BL829:BO829" si="3349">$AR829*BE829</f>
        <v>0</v>
      </c>
      <c r="BM829" s="43">
        <f t="shared" si="3349"/>
        <v>0</v>
      </c>
      <c r="BN829" s="43">
        <f t="shared" si="3349"/>
        <v>0</v>
      </c>
      <c r="BO829" s="43">
        <f t="shared" si="3349"/>
        <v>0</v>
      </c>
      <c r="BP829" s="43"/>
      <c r="BQ829" s="43"/>
      <c r="BR829" s="43"/>
      <c r="BS829" s="43"/>
      <c r="BT829" s="43"/>
      <c r="BU829" s="43"/>
      <c r="BV829" s="43"/>
      <c r="BW829" s="43"/>
      <c r="BX829" s="43"/>
    </row>
    <row r="830">
      <c r="A830" s="30"/>
      <c r="B830" s="30"/>
      <c r="C830" s="44">
        <f t="shared" si="56"/>
        <v>826</v>
      </c>
      <c r="D830" s="32">
        <f t="shared" si="14"/>
        <v>3287</v>
      </c>
      <c r="E830" s="32">
        <f t="shared" si="15"/>
        <v>3287</v>
      </c>
      <c r="F830" s="33">
        <f t="shared" si="16"/>
        <v>1877</v>
      </c>
      <c r="G830" s="30">
        <f t="shared" si="17"/>
        <v>1087</v>
      </c>
      <c r="H830" s="34">
        <f t="shared" si="18"/>
        <v>790</v>
      </c>
      <c r="I830" s="35">
        <f t="shared" si="19"/>
        <v>0.338421004</v>
      </c>
      <c r="J830" s="35">
        <f t="shared" si="20"/>
        <v>0.2383930141</v>
      </c>
      <c r="K830" s="36">
        <f t="shared" si="21"/>
        <v>368</v>
      </c>
      <c r="L830" s="37">
        <f t="shared" si="22"/>
        <v>719</v>
      </c>
      <c r="M830" s="38">
        <f t="shared" si="23"/>
        <v>188</v>
      </c>
      <c r="N830" s="39">
        <f t="shared" si="24"/>
        <v>602</v>
      </c>
      <c r="O830" s="35">
        <f t="shared" si="25"/>
        <v>0.3385464581</v>
      </c>
      <c r="P830" s="35">
        <f t="shared" si="26"/>
        <v>0.2379746835</v>
      </c>
      <c r="Q830" s="40">
        <f t="shared" si="27"/>
        <v>0.2962173681</v>
      </c>
      <c r="R830" s="35">
        <f t="shared" si="28"/>
        <v>0.2072767365</v>
      </c>
      <c r="S830" s="10">
        <f t="shared" si="57"/>
        <v>0.5339343479</v>
      </c>
      <c r="T830" s="10">
        <f t="shared" si="29"/>
        <v>0.7297855541</v>
      </c>
      <c r="U830" s="10">
        <f t="shared" si="30"/>
        <v>0.7297855541</v>
      </c>
      <c r="V830" s="30">
        <f t="shared" si="31"/>
        <v>1877</v>
      </c>
      <c r="W830" s="30">
        <f t="shared" si="32"/>
        <v>556</v>
      </c>
      <c r="X830" s="34">
        <f t="shared" si="33"/>
        <v>1002</v>
      </c>
      <c r="Y830" s="36">
        <f t="shared" si="34"/>
        <v>814</v>
      </c>
      <c r="Z830" s="37">
        <f t="shared" ref="Z830:AA830" si="3350">L830</f>
        <v>719</v>
      </c>
      <c r="AA830" s="38">
        <f t="shared" si="3350"/>
        <v>188</v>
      </c>
      <c r="AB830" s="39">
        <f t="shared" si="36"/>
        <v>301</v>
      </c>
      <c r="AC830" s="35">
        <f t="shared" si="37"/>
        <v>0.3844580777</v>
      </c>
      <c r="AD830" s="35">
        <f t="shared" si="38"/>
        <v>0.5309849967</v>
      </c>
      <c r="AE830" s="50">
        <f t="shared" ref="AE830:AF830" si="3351">O830</f>
        <v>0.3385464581</v>
      </c>
      <c r="AF830" s="50">
        <f t="shared" si="3351"/>
        <v>0.2379746835</v>
      </c>
      <c r="AG830" s="52">
        <f t="shared" si="40"/>
        <v>0</v>
      </c>
      <c r="AH830" s="42">
        <v>681.0</v>
      </c>
      <c r="AI830" s="42">
        <v>446.0</v>
      </c>
      <c r="AJ830" s="42">
        <v>96.0</v>
      </c>
      <c r="AK830" s="42">
        <v>0.0</v>
      </c>
      <c r="AL830" s="42">
        <v>1.0</v>
      </c>
      <c r="AM830" s="42">
        <v>0.6042590949423248</v>
      </c>
      <c r="AN830" s="42">
        <v>0.37622377622377623</v>
      </c>
      <c r="AO830" s="42">
        <v>0.28402366863905326</v>
      </c>
      <c r="AP830" s="42">
        <v>1.0</v>
      </c>
      <c r="AQ830" s="35" t="str">
        <f t="shared" si="41"/>
        <v/>
      </c>
      <c r="AR830" s="35" t="str">
        <f t="shared" si="42"/>
        <v/>
      </c>
      <c r="AS830" s="30" t="str">
        <f t="shared" si="43"/>
        <v/>
      </c>
      <c r="AT830" s="30" t="str">
        <f t="shared" si="44"/>
        <v/>
      </c>
      <c r="AU830" s="30" t="str">
        <f t="shared" si="45"/>
        <v/>
      </c>
      <c r="AV830" s="41" t="str">
        <f t="shared" si="46"/>
        <v/>
      </c>
      <c r="AW830" s="42" t="str">
        <f t="shared" si="47"/>
        <v/>
      </c>
      <c r="AX830" s="42" t="str">
        <f t="shared" si="48"/>
        <v/>
      </c>
      <c r="AY830" s="36" t="str">
        <f t="shared" si="49"/>
        <v/>
      </c>
      <c r="AZ830" s="37" t="str">
        <f t="shared" si="50"/>
        <v/>
      </c>
      <c r="BA830" s="38" t="str">
        <f t="shared" si="51"/>
        <v/>
      </c>
      <c r="BB830" s="39" t="str">
        <f t="shared" si="52"/>
        <v/>
      </c>
      <c r="BC830" s="43"/>
      <c r="BD830" s="43"/>
      <c r="BE830" s="43">
        <f t="shared" si="53"/>
        <v>0</v>
      </c>
      <c r="BF830" s="43">
        <f t="shared" ref="BF830:BK830" si="3352">POWER($AQ830,BF$3)</f>
        <v>0</v>
      </c>
      <c r="BG830" s="43">
        <f t="shared" si="3352"/>
        <v>0</v>
      </c>
      <c r="BH830" s="43">
        <f t="shared" si="3352"/>
        <v>0</v>
      </c>
      <c r="BI830" s="43">
        <f t="shared" si="3352"/>
        <v>0</v>
      </c>
      <c r="BJ830" s="43">
        <f t="shared" si="3352"/>
        <v>0</v>
      </c>
      <c r="BK830" s="43">
        <f t="shared" si="3352"/>
        <v>0</v>
      </c>
      <c r="BL830" s="43">
        <f t="shared" ref="BL830:BO830" si="3353">$AR830*BE830</f>
        <v>0</v>
      </c>
      <c r="BM830" s="43">
        <f t="shared" si="3353"/>
        <v>0</v>
      </c>
      <c r="BN830" s="43">
        <f t="shared" si="3353"/>
        <v>0</v>
      </c>
      <c r="BO830" s="43">
        <f t="shared" si="3353"/>
        <v>0</v>
      </c>
      <c r="BP830" s="43"/>
      <c r="BQ830" s="43"/>
      <c r="BR830" s="43"/>
      <c r="BS830" s="43"/>
      <c r="BT830" s="43"/>
      <c r="BU830" s="43"/>
      <c r="BV830" s="43"/>
      <c r="BW830" s="43"/>
      <c r="BX830" s="43"/>
    </row>
    <row r="831">
      <c r="A831" s="30"/>
      <c r="B831" s="30"/>
      <c r="C831" s="44">
        <f t="shared" si="56"/>
        <v>827</v>
      </c>
      <c r="D831" s="32">
        <f t="shared" si="14"/>
        <v>1265</v>
      </c>
      <c r="E831" s="32">
        <f t="shared" si="15"/>
        <v>1265</v>
      </c>
      <c r="F831" s="33">
        <f t="shared" si="16"/>
        <v>654</v>
      </c>
      <c r="G831" s="30">
        <f t="shared" si="17"/>
        <v>467</v>
      </c>
      <c r="H831" s="34">
        <f t="shared" si="18"/>
        <v>187</v>
      </c>
      <c r="I831" s="35">
        <f t="shared" si="19"/>
        <v>0.5604133354</v>
      </c>
      <c r="J831" s="35">
        <f t="shared" si="20"/>
        <v>0.5202755889</v>
      </c>
      <c r="K831" s="36">
        <f t="shared" si="21"/>
        <v>262</v>
      </c>
      <c r="L831" s="37">
        <f t="shared" si="22"/>
        <v>205</v>
      </c>
      <c r="M831" s="38">
        <f t="shared" si="23"/>
        <v>97</v>
      </c>
      <c r="N831" s="39">
        <f t="shared" si="24"/>
        <v>90</v>
      </c>
      <c r="O831" s="35">
        <f t="shared" si="25"/>
        <v>0.5610278373</v>
      </c>
      <c r="P831" s="35">
        <f t="shared" si="26"/>
        <v>0.5187165775</v>
      </c>
      <c r="Q831" s="40">
        <f t="shared" si="27"/>
        <v>0.5489296636</v>
      </c>
      <c r="R831" s="35">
        <f t="shared" si="28"/>
        <v>0.321192053</v>
      </c>
      <c r="S831" s="10">
        <f t="shared" si="57"/>
        <v>0.7422174091</v>
      </c>
      <c r="T831" s="10">
        <f t="shared" si="29"/>
        <v>1.000269556</v>
      </c>
      <c r="U831" s="10">
        <f t="shared" si="30"/>
        <v>1</v>
      </c>
      <c r="V831" s="30">
        <f t="shared" si="31"/>
        <v>654</v>
      </c>
      <c r="W831" s="30">
        <f t="shared" si="32"/>
        <v>359</v>
      </c>
      <c r="X831" s="34">
        <f t="shared" si="33"/>
        <v>485</v>
      </c>
      <c r="Y831" s="36">
        <f t="shared" si="34"/>
        <v>388</v>
      </c>
      <c r="Z831" s="37">
        <f t="shared" ref="Z831:AA831" si="3354">L831</f>
        <v>205</v>
      </c>
      <c r="AA831" s="38">
        <f t="shared" si="3354"/>
        <v>97</v>
      </c>
      <c r="AB831" s="39">
        <f t="shared" si="36"/>
        <v>0</v>
      </c>
      <c r="AC831" s="35">
        <f t="shared" si="37"/>
        <v>1</v>
      </c>
      <c r="AD831" s="35">
        <f t="shared" si="38"/>
        <v>0.6543001686</v>
      </c>
      <c r="AE831" s="50">
        <f t="shared" ref="AE831:AF831" si="3355">O831</f>
        <v>0.5610278373</v>
      </c>
      <c r="AF831" s="50">
        <f t="shared" si="3355"/>
        <v>0.5187165775</v>
      </c>
      <c r="AG831" s="52">
        <f t="shared" si="40"/>
        <v>1</v>
      </c>
      <c r="AH831" s="42">
        <v>378.0</v>
      </c>
      <c r="AI831" s="42">
        <v>223.0</v>
      </c>
      <c r="AJ831" s="42">
        <v>76.0</v>
      </c>
      <c r="AK831" s="42">
        <v>0.0</v>
      </c>
      <c r="AL831" s="42">
        <v>1.0</v>
      </c>
      <c r="AM831" s="42">
        <v>0.6289517470881864</v>
      </c>
      <c r="AN831" s="42">
        <v>0.45073891625615764</v>
      </c>
      <c r="AO831" s="42">
        <v>0.41304347826086957</v>
      </c>
      <c r="AP831" s="42">
        <v>1.0</v>
      </c>
      <c r="AQ831" s="35" t="str">
        <f t="shared" si="41"/>
        <v/>
      </c>
      <c r="AR831" s="35" t="str">
        <f t="shared" si="42"/>
        <v/>
      </c>
      <c r="AS831" s="30" t="str">
        <f t="shared" si="43"/>
        <v/>
      </c>
      <c r="AT831" s="30" t="str">
        <f t="shared" si="44"/>
        <v/>
      </c>
      <c r="AU831" s="30" t="str">
        <f t="shared" si="45"/>
        <v/>
      </c>
      <c r="AV831" s="41" t="str">
        <f t="shared" si="46"/>
        <v/>
      </c>
      <c r="AW831" s="42" t="str">
        <f t="shared" si="47"/>
        <v/>
      </c>
      <c r="AX831" s="42" t="str">
        <f t="shared" si="48"/>
        <v/>
      </c>
      <c r="AY831" s="36" t="str">
        <f t="shared" si="49"/>
        <v/>
      </c>
      <c r="AZ831" s="37" t="str">
        <f t="shared" si="50"/>
        <v/>
      </c>
      <c r="BA831" s="38" t="str">
        <f t="shared" si="51"/>
        <v/>
      </c>
      <c r="BB831" s="39" t="str">
        <f t="shared" si="52"/>
        <v/>
      </c>
      <c r="BC831" s="43"/>
      <c r="BD831" s="43"/>
      <c r="BE831" s="43">
        <f t="shared" si="53"/>
        <v>0</v>
      </c>
      <c r="BF831" s="43">
        <f t="shared" ref="BF831:BK831" si="3356">POWER($AQ831,BF$3)</f>
        <v>0</v>
      </c>
      <c r="BG831" s="43">
        <f t="shared" si="3356"/>
        <v>0</v>
      </c>
      <c r="BH831" s="43">
        <f t="shared" si="3356"/>
        <v>0</v>
      </c>
      <c r="BI831" s="43">
        <f t="shared" si="3356"/>
        <v>0</v>
      </c>
      <c r="BJ831" s="43">
        <f t="shared" si="3356"/>
        <v>0</v>
      </c>
      <c r="BK831" s="43">
        <f t="shared" si="3356"/>
        <v>0</v>
      </c>
      <c r="BL831" s="43">
        <f t="shared" ref="BL831:BO831" si="3357">$AR831*BE831</f>
        <v>0</v>
      </c>
      <c r="BM831" s="43">
        <f t="shared" si="3357"/>
        <v>0</v>
      </c>
      <c r="BN831" s="43">
        <f t="shared" si="3357"/>
        <v>0</v>
      </c>
      <c r="BO831" s="43">
        <f t="shared" si="3357"/>
        <v>0</v>
      </c>
      <c r="BP831" s="43"/>
      <c r="BQ831" s="43"/>
      <c r="BR831" s="43"/>
      <c r="BS831" s="43"/>
      <c r="BT831" s="43"/>
      <c r="BU831" s="43"/>
      <c r="BV831" s="43"/>
      <c r="BW831" s="43"/>
      <c r="BX831" s="43"/>
    </row>
    <row r="832">
      <c r="A832" s="30"/>
      <c r="B832" s="30"/>
      <c r="C832" s="44">
        <f t="shared" si="56"/>
        <v>828</v>
      </c>
      <c r="D832" s="32">
        <f t="shared" si="14"/>
        <v>795</v>
      </c>
      <c r="E832" s="32">
        <f t="shared" si="15"/>
        <v>795</v>
      </c>
      <c r="F832" s="33">
        <f t="shared" si="16"/>
        <v>310</v>
      </c>
      <c r="G832" s="30">
        <f t="shared" si="17"/>
        <v>229</v>
      </c>
      <c r="H832" s="34">
        <f t="shared" si="18"/>
        <v>81</v>
      </c>
      <c r="I832" s="35">
        <f t="shared" si="19"/>
        <v>0.4047020551</v>
      </c>
      <c r="J832" s="35">
        <f t="shared" si="20"/>
        <v>0.4121367269</v>
      </c>
      <c r="K832" s="36">
        <f t="shared" si="21"/>
        <v>93</v>
      </c>
      <c r="L832" s="37">
        <f t="shared" si="22"/>
        <v>136</v>
      </c>
      <c r="M832" s="38">
        <f t="shared" si="23"/>
        <v>33</v>
      </c>
      <c r="N832" s="39">
        <f t="shared" si="24"/>
        <v>48</v>
      </c>
      <c r="O832" s="35">
        <f t="shared" si="25"/>
        <v>0.4061135371</v>
      </c>
      <c r="P832" s="35">
        <f t="shared" si="26"/>
        <v>0.4074074074</v>
      </c>
      <c r="Q832" s="40">
        <f t="shared" si="27"/>
        <v>0.4064516129</v>
      </c>
      <c r="R832" s="35">
        <f t="shared" si="28"/>
        <v>0.1952662722</v>
      </c>
      <c r="S832" s="10">
        <f t="shared" si="57"/>
        <v>0.6147366761</v>
      </c>
      <c r="T832" s="10">
        <f t="shared" si="29"/>
        <v>0.8697303159</v>
      </c>
      <c r="U832" s="10">
        <f t="shared" si="30"/>
        <v>0.8697303159</v>
      </c>
      <c r="V832" s="30">
        <f t="shared" si="31"/>
        <v>310</v>
      </c>
      <c r="W832" s="30">
        <f t="shared" si="32"/>
        <v>126</v>
      </c>
      <c r="X832" s="34">
        <f t="shared" si="33"/>
        <v>191</v>
      </c>
      <c r="Y832" s="36">
        <f t="shared" si="34"/>
        <v>158</v>
      </c>
      <c r="Z832" s="37">
        <f t="shared" ref="Z832:AA832" si="3358">L832</f>
        <v>136</v>
      </c>
      <c r="AA832" s="38">
        <f t="shared" si="3358"/>
        <v>33</v>
      </c>
      <c r="AB832" s="39">
        <f t="shared" si="36"/>
        <v>24</v>
      </c>
      <c r="AC832" s="35">
        <f t="shared" si="37"/>
        <v>0.5789473684</v>
      </c>
      <c r="AD832" s="35">
        <f t="shared" si="38"/>
        <v>0.537414966</v>
      </c>
      <c r="AE832" s="50">
        <f t="shared" ref="AE832:AF832" si="3359">O832</f>
        <v>0.4061135371</v>
      </c>
      <c r="AF832" s="50">
        <f t="shared" si="3359"/>
        <v>0.4074074074</v>
      </c>
      <c r="AG832" s="52">
        <f t="shared" si="40"/>
        <v>0</v>
      </c>
      <c r="AH832" s="42">
        <v>564.0</v>
      </c>
      <c r="AI832" s="42">
        <v>276.0</v>
      </c>
      <c r="AJ832" s="42">
        <v>66.0</v>
      </c>
      <c r="AK832" s="42">
        <v>0.0</v>
      </c>
      <c r="AL832" s="42">
        <v>1.0</v>
      </c>
      <c r="AM832" s="42">
        <v>0.6714285714285714</v>
      </c>
      <c r="AN832" s="42">
        <v>0.48314606741573035</v>
      </c>
      <c r="AO832" s="42">
        <v>0.42857142857142855</v>
      </c>
      <c r="AP832" s="42">
        <v>1.0</v>
      </c>
      <c r="AQ832" s="35" t="str">
        <f t="shared" si="41"/>
        <v/>
      </c>
      <c r="AR832" s="35" t="str">
        <f t="shared" si="42"/>
        <v/>
      </c>
      <c r="AS832" s="30" t="str">
        <f t="shared" si="43"/>
        <v/>
      </c>
      <c r="AT832" s="30" t="str">
        <f t="shared" si="44"/>
        <v/>
      </c>
      <c r="AU832" s="30" t="str">
        <f t="shared" si="45"/>
        <v/>
      </c>
      <c r="AV832" s="41" t="str">
        <f t="shared" si="46"/>
        <v/>
      </c>
      <c r="AW832" s="42" t="str">
        <f t="shared" si="47"/>
        <v/>
      </c>
      <c r="AX832" s="42" t="str">
        <f t="shared" si="48"/>
        <v/>
      </c>
      <c r="AY832" s="36" t="str">
        <f t="shared" si="49"/>
        <v/>
      </c>
      <c r="AZ832" s="37" t="str">
        <f t="shared" si="50"/>
        <v/>
      </c>
      <c r="BA832" s="38" t="str">
        <f t="shared" si="51"/>
        <v/>
      </c>
      <c r="BB832" s="39" t="str">
        <f t="shared" si="52"/>
        <v/>
      </c>
      <c r="BC832" s="43"/>
      <c r="BD832" s="43"/>
      <c r="BE832" s="43">
        <f t="shared" si="53"/>
        <v>0</v>
      </c>
      <c r="BF832" s="43">
        <f t="shared" ref="BF832:BK832" si="3360">POWER($AQ832,BF$3)</f>
        <v>0</v>
      </c>
      <c r="BG832" s="43">
        <f t="shared" si="3360"/>
        <v>0</v>
      </c>
      <c r="BH832" s="43">
        <f t="shared" si="3360"/>
        <v>0</v>
      </c>
      <c r="BI832" s="43">
        <f t="shared" si="3360"/>
        <v>0</v>
      </c>
      <c r="BJ832" s="43">
        <f t="shared" si="3360"/>
        <v>0</v>
      </c>
      <c r="BK832" s="43">
        <f t="shared" si="3360"/>
        <v>0</v>
      </c>
      <c r="BL832" s="43">
        <f t="shared" ref="BL832:BO832" si="3361">$AR832*BE832</f>
        <v>0</v>
      </c>
      <c r="BM832" s="43">
        <f t="shared" si="3361"/>
        <v>0</v>
      </c>
      <c r="BN832" s="43">
        <f t="shared" si="3361"/>
        <v>0</v>
      </c>
      <c r="BO832" s="43">
        <f t="shared" si="3361"/>
        <v>0</v>
      </c>
      <c r="BP832" s="43"/>
      <c r="BQ832" s="43"/>
      <c r="BR832" s="43"/>
      <c r="BS832" s="43"/>
      <c r="BT832" s="43"/>
      <c r="BU832" s="43"/>
      <c r="BV832" s="43"/>
      <c r="BW832" s="43"/>
      <c r="BX832" s="43"/>
    </row>
    <row r="833">
      <c r="A833" s="30"/>
      <c r="B833" s="30"/>
      <c r="C833" s="44">
        <f t="shared" si="56"/>
        <v>829</v>
      </c>
      <c r="D833" s="32">
        <f t="shared" si="14"/>
        <v>2168</v>
      </c>
      <c r="E833" s="32">
        <f t="shared" si="15"/>
        <v>2168</v>
      </c>
      <c r="F833" s="33">
        <f t="shared" si="16"/>
        <v>1278</v>
      </c>
      <c r="G833" s="30">
        <f t="shared" si="17"/>
        <v>719</v>
      </c>
      <c r="H833" s="34">
        <f t="shared" si="18"/>
        <v>559</v>
      </c>
      <c r="I833" s="35">
        <f t="shared" si="19"/>
        <v>0.2506393832</v>
      </c>
      <c r="J833" s="35">
        <f t="shared" si="20"/>
        <v>0.1918191337</v>
      </c>
      <c r="K833" s="36">
        <f t="shared" si="21"/>
        <v>180</v>
      </c>
      <c r="L833" s="37">
        <f t="shared" si="22"/>
        <v>539</v>
      </c>
      <c r="M833" s="38">
        <f t="shared" si="23"/>
        <v>107</v>
      </c>
      <c r="N833" s="39">
        <f t="shared" si="24"/>
        <v>452</v>
      </c>
      <c r="O833" s="35">
        <f t="shared" si="25"/>
        <v>0.2503477051</v>
      </c>
      <c r="P833" s="35">
        <f t="shared" si="26"/>
        <v>0.1914132379</v>
      </c>
      <c r="Q833" s="40">
        <f t="shared" si="27"/>
        <v>0.2245696401</v>
      </c>
      <c r="R833" s="35">
        <f t="shared" si="28"/>
        <v>0.1656346749</v>
      </c>
      <c r="S833" s="10">
        <f t="shared" si="57"/>
        <v>0.5328435845</v>
      </c>
      <c r="T833" s="10">
        <f t="shared" si="29"/>
        <v>0.7539383738</v>
      </c>
      <c r="U833" s="10">
        <f t="shared" si="30"/>
        <v>0.7539383738</v>
      </c>
      <c r="V833" s="30">
        <f t="shared" si="31"/>
        <v>1278</v>
      </c>
      <c r="W833" s="30">
        <f t="shared" si="32"/>
        <v>287</v>
      </c>
      <c r="X833" s="34">
        <f t="shared" si="33"/>
        <v>681</v>
      </c>
      <c r="Y833" s="36">
        <f t="shared" si="34"/>
        <v>574</v>
      </c>
      <c r="Z833" s="37">
        <f t="shared" ref="Z833:AA833" si="3362">L833</f>
        <v>539</v>
      </c>
      <c r="AA833" s="38">
        <f t="shared" si="3362"/>
        <v>107</v>
      </c>
      <c r="AB833" s="39">
        <f t="shared" si="36"/>
        <v>187</v>
      </c>
      <c r="AC833" s="35">
        <f t="shared" si="37"/>
        <v>0.3639455782</v>
      </c>
      <c r="AD833" s="35">
        <f t="shared" si="38"/>
        <v>0.5157232704</v>
      </c>
      <c r="AE833" s="50">
        <f t="shared" ref="AE833:AF833" si="3363">O833</f>
        <v>0.2503477051</v>
      </c>
      <c r="AF833" s="50">
        <f t="shared" si="3363"/>
        <v>0.1914132379</v>
      </c>
      <c r="AG833" s="52">
        <f t="shared" si="40"/>
        <v>0</v>
      </c>
      <c r="AH833" s="42">
        <v>165.0</v>
      </c>
      <c r="AI833" s="42">
        <v>106.0</v>
      </c>
      <c r="AJ833" s="42">
        <v>24.0</v>
      </c>
      <c r="AK833" s="42">
        <v>0.0</v>
      </c>
      <c r="AL833" s="42">
        <v>1.0</v>
      </c>
      <c r="AM833" s="42">
        <v>0.6088560885608856</v>
      </c>
      <c r="AN833" s="42">
        <v>0.3652694610778443</v>
      </c>
      <c r="AO833" s="42">
        <v>0.2727272727272727</v>
      </c>
      <c r="AP833" s="42">
        <v>1.0</v>
      </c>
      <c r="AQ833" s="35" t="str">
        <f t="shared" si="41"/>
        <v/>
      </c>
      <c r="AR833" s="35" t="str">
        <f t="shared" si="42"/>
        <v/>
      </c>
      <c r="AS833" s="30" t="str">
        <f t="shared" si="43"/>
        <v/>
      </c>
      <c r="AT833" s="30" t="str">
        <f t="shared" si="44"/>
        <v/>
      </c>
      <c r="AU833" s="30" t="str">
        <f t="shared" si="45"/>
        <v/>
      </c>
      <c r="AV833" s="41" t="str">
        <f t="shared" si="46"/>
        <v/>
      </c>
      <c r="AW833" s="42" t="str">
        <f t="shared" si="47"/>
        <v/>
      </c>
      <c r="AX833" s="42" t="str">
        <f t="shared" si="48"/>
        <v/>
      </c>
      <c r="AY833" s="36" t="str">
        <f t="shared" si="49"/>
        <v/>
      </c>
      <c r="AZ833" s="37" t="str">
        <f t="shared" si="50"/>
        <v/>
      </c>
      <c r="BA833" s="38" t="str">
        <f t="shared" si="51"/>
        <v/>
      </c>
      <c r="BB833" s="39" t="str">
        <f t="shared" si="52"/>
        <v/>
      </c>
      <c r="BC833" s="43"/>
      <c r="BD833" s="43"/>
      <c r="BE833" s="43">
        <f t="shared" si="53"/>
        <v>0</v>
      </c>
      <c r="BF833" s="43">
        <f t="shared" ref="BF833:BK833" si="3364">POWER($AQ833,BF$3)</f>
        <v>0</v>
      </c>
      <c r="BG833" s="43">
        <f t="shared" si="3364"/>
        <v>0</v>
      </c>
      <c r="BH833" s="43">
        <f t="shared" si="3364"/>
        <v>0</v>
      </c>
      <c r="BI833" s="43">
        <f t="shared" si="3364"/>
        <v>0</v>
      </c>
      <c r="BJ833" s="43">
        <f t="shared" si="3364"/>
        <v>0</v>
      </c>
      <c r="BK833" s="43">
        <f t="shared" si="3364"/>
        <v>0</v>
      </c>
      <c r="BL833" s="43">
        <f t="shared" ref="BL833:BO833" si="3365">$AR833*BE833</f>
        <v>0</v>
      </c>
      <c r="BM833" s="43">
        <f t="shared" si="3365"/>
        <v>0</v>
      </c>
      <c r="BN833" s="43">
        <f t="shared" si="3365"/>
        <v>0</v>
      </c>
      <c r="BO833" s="43">
        <f t="shared" si="3365"/>
        <v>0</v>
      </c>
      <c r="BP833" s="43"/>
      <c r="BQ833" s="43"/>
      <c r="BR833" s="43"/>
      <c r="BS833" s="43"/>
      <c r="BT833" s="43"/>
      <c r="BU833" s="43"/>
      <c r="BV833" s="43"/>
      <c r="BW833" s="43"/>
      <c r="BX833" s="43"/>
    </row>
    <row r="834">
      <c r="A834" s="30"/>
      <c r="B834" s="30"/>
      <c r="C834" s="44">
        <f t="shared" si="56"/>
        <v>830</v>
      </c>
      <c r="D834" s="32">
        <f t="shared" si="14"/>
        <v>932</v>
      </c>
      <c r="E834" s="32">
        <f t="shared" si="15"/>
        <v>932</v>
      </c>
      <c r="F834" s="33">
        <f t="shared" si="16"/>
        <v>412</v>
      </c>
      <c r="G834" s="30">
        <f t="shared" si="17"/>
        <v>276</v>
      </c>
      <c r="H834" s="34">
        <f t="shared" si="18"/>
        <v>136</v>
      </c>
      <c r="I834" s="35">
        <f t="shared" si="19"/>
        <v>0.2757988081</v>
      </c>
      <c r="J834" s="35">
        <f t="shared" si="20"/>
        <v>0.2737028035</v>
      </c>
      <c r="K834" s="36">
        <f t="shared" si="21"/>
        <v>76</v>
      </c>
      <c r="L834" s="37">
        <f t="shared" si="22"/>
        <v>200</v>
      </c>
      <c r="M834" s="38">
        <f t="shared" si="23"/>
        <v>37</v>
      </c>
      <c r="N834" s="39">
        <f t="shared" si="24"/>
        <v>99</v>
      </c>
      <c r="O834" s="35">
        <f t="shared" si="25"/>
        <v>0.2753623188</v>
      </c>
      <c r="P834" s="35">
        <f t="shared" si="26"/>
        <v>0.2720588235</v>
      </c>
      <c r="Q834" s="40">
        <f t="shared" si="27"/>
        <v>0.2742718447</v>
      </c>
      <c r="R834" s="35">
        <f t="shared" si="28"/>
        <v>0.1561181435</v>
      </c>
      <c r="S834" s="10">
        <f t="shared" si="57"/>
        <v>0.4220426946</v>
      </c>
      <c r="T834" s="10">
        <f t="shared" si="29"/>
        <v>0.5782259017</v>
      </c>
      <c r="U834" s="10">
        <f t="shared" si="30"/>
        <v>0.5782259017</v>
      </c>
      <c r="V834" s="30">
        <f t="shared" si="31"/>
        <v>412</v>
      </c>
      <c r="W834" s="30">
        <f t="shared" si="32"/>
        <v>113</v>
      </c>
      <c r="X834" s="34">
        <f t="shared" si="33"/>
        <v>174</v>
      </c>
      <c r="Y834" s="36">
        <f t="shared" si="34"/>
        <v>137</v>
      </c>
      <c r="Z834" s="37">
        <f t="shared" ref="Z834:AA834" si="3366">L834</f>
        <v>200</v>
      </c>
      <c r="AA834" s="38">
        <f t="shared" si="3366"/>
        <v>37</v>
      </c>
      <c r="AB834" s="39">
        <f t="shared" si="36"/>
        <v>100</v>
      </c>
      <c r="AC834" s="35">
        <f t="shared" si="37"/>
        <v>0.2700729927</v>
      </c>
      <c r="AD834" s="35">
        <f t="shared" si="38"/>
        <v>0.4065281899</v>
      </c>
      <c r="AE834" s="50">
        <f t="shared" ref="AE834:AF834" si="3367">O834</f>
        <v>0.2753623188</v>
      </c>
      <c r="AF834" s="50">
        <f t="shared" si="3367"/>
        <v>0.2720588235</v>
      </c>
      <c r="AG834" s="52">
        <f t="shared" si="40"/>
        <v>0</v>
      </c>
      <c r="AH834" s="42">
        <v>160.0</v>
      </c>
      <c r="AI834" s="42">
        <v>99.0</v>
      </c>
      <c r="AJ834" s="42">
        <v>39.0</v>
      </c>
      <c r="AK834" s="42">
        <v>0.0</v>
      </c>
      <c r="AL834" s="42">
        <v>1.0</v>
      </c>
      <c r="AM834" s="42">
        <v>0.6177606177606177</v>
      </c>
      <c r="AN834" s="42">
        <v>0.3125</v>
      </c>
      <c r="AO834" s="42">
        <v>0.3333333333333333</v>
      </c>
      <c r="AP834" s="42">
        <v>1.0</v>
      </c>
      <c r="AQ834" s="35" t="str">
        <f t="shared" si="41"/>
        <v/>
      </c>
      <c r="AR834" s="35" t="str">
        <f t="shared" si="42"/>
        <v/>
      </c>
      <c r="AS834" s="30" t="str">
        <f t="shared" si="43"/>
        <v/>
      </c>
      <c r="AT834" s="30" t="str">
        <f t="shared" si="44"/>
        <v/>
      </c>
      <c r="AU834" s="30" t="str">
        <f t="shared" si="45"/>
        <v/>
      </c>
      <c r="AV834" s="41" t="str">
        <f t="shared" si="46"/>
        <v/>
      </c>
      <c r="AW834" s="42" t="str">
        <f t="shared" si="47"/>
        <v/>
      </c>
      <c r="AX834" s="42" t="str">
        <f t="shared" si="48"/>
        <v/>
      </c>
      <c r="AY834" s="36" t="str">
        <f t="shared" si="49"/>
        <v/>
      </c>
      <c r="AZ834" s="37" t="str">
        <f t="shared" si="50"/>
        <v/>
      </c>
      <c r="BA834" s="38" t="str">
        <f t="shared" si="51"/>
        <v/>
      </c>
      <c r="BB834" s="39" t="str">
        <f t="shared" si="52"/>
        <v/>
      </c>
      <c r="BC834" s="43"/>
      <c r="BD834" s="43"/>
      <c r="BE834" s="43">
        <f t="shared" si="53"/>
        <v>0</v>
      </c>
      <c r="BF834" s="43">
        <f t="shared" ref="BF834:BK834" si="3368">POWER($AQ834,BF$3)</f>
        <v>0</v>
      </c>
      <c r="BG834" s="43">
        <f t="shared" si="3368"/>
        <v>0</v>
      </c>
      <c r="BH834" s="43">
        <f t="shared" si="3368"/>
        <v>0</v>
      </c>
      <c r="BI834" s="43">
        <f t="shared" si="3368"/>
        <v>0</v>
      </c>
      <c r="BJ834" s="43">
        <f t="shared" si="3368"/>
        <v>0</v>
      </c>
      <c r="BK834" s="43">
        <f t="shared" si="3368"/>
        <v>0</v>
      </c>
      <c r="BL834" s="43">
        <f t="shared" ref="BL834:BO834" si="3369">$AR834*BE834</f>
        <v>0</v>
      </c>
      <c r="BM834" s="43">
        <f t="shared" si="3369"/>
        <v>0</v>
      </c>
      <c r="BN834" s="43">
        <f t="shared" si="3369"/>
        <v>0</v>
      </c>
      <c r="BO834" s="43">
        <f t="shared" si="3369"/>
        <v>0</v>
      </c>
      <c r="BP834" s="43"/>
      <c r="BQ834" s="43"/>
      <c r="BR834" s="43"/>
      <c r="BS834" s="43"/>
      <c r="BT834" s="43"/>
      <c r="BU834" s="43"/>
      <c r="BV834" s="43"/>
      <c r="BW834" s="43"/>
      <c r="BX834" s="43"/>
    </row>
    <row r="835">
      <c r="A835" s="30"/>
      <c r="B835" s="30"/>
      <c r="C835" s="44">
        <f t="shared" si="56"/>
        <v>831</v>
      </c>
      <c r="D835" s="32">
        <f t="shared" si="14"/>
        <v>3673</v>
      </c>
      <c r="E835" s="32">
        <f t="shared" si="15"/>
        <v>3673</v>
      </c>
      <c r="F835" s="33">
        <f t="shared" si="16"/>
        <v>1629</v>
      </c>
      <c r="G835" s="30">
        <f t="shared" si="17"/>
        <v>1229</v>
      </c>
      <c r="H835" s="34">
        <f t="shared" si="18"/>
        <v>400</v>
      </c>
      <c r="I835" s="35">
        <f t="shared" si="19"/>
        <v>0.2730169976</v>
      </c>
      <c r="J835" s="35">
        <f t="shared" si="20"/>
        <v>0.385685596</v>
      </c>
      <c r="K835" s="36">
        <f t="shared" si="21"/>
        <v>336</v>
      </c>
      <c r="L835" s="37">
        <f t="shared" si="22"/>
        <v>893</v>
      </c>
      <c r="M835" s="38">
        <f t="shared" si="23"/>
        <v>154</v>
      </c>
      <c r="N835" s="39">
        <f t="shared" si="24"/>
        <v>246</v>
      </c>
      <c r="O835" s="35">
        <f t="shared" si="25"/>
        <v>0.2733930024</v>
      </c>
      <c r="P835" s="35">
        <f t="shared" si="26"/>
        <v>0.385</v>
      </c>
      <c r="Q835" s="40">
        <f t="shared" si="27"/>
        <v>0.3007980356</v>
      </c>
      <c r="R835" s="35">
        <f t="shared" si="28"/>
        <v>0.147086915</v>
      </c>
      <c r="S835" s="10">
        <f t="shared" si="57"/>
        <v>0.4995419646</v>
      </c>
      <c r="T835" s="10">
        <f t="shared" si="29"/>
        <v>0.7108998965</v>
      </c>
      <c r="U835" s="10">
        <f t="shared" si="30"/>
        <v>0.7108998965</v>
      </c>
      <c r="V835" s="30">
        <f t="shared" si="31"/>
        <v>1629</v>
      </c>
      <c r="W835" s="30">
        <f t="shared" si="32"/>
        <v>490</v>
      </c>
      <c r="X835" s="34">
        <f t="shared" si="33"/>
        <v>814</v>
      </c>
      <c r="Y835" s="36">
        <f t="shared" si="34"/>
        <v>660</v>
      </c>
      <c r="Z835" s="37">
        <f t="shared" ref="Z835:AA835" si="3370">L835</f>
        <v>893</v>
      </c>
      <c r="AA835" s="38">
        <f t="shared" si="3370"/>
        <v>154</v>
      </c>
      <c r="AB835" s="39">
        <f t="shared" si="36"/>
        <v>268</v>
      </c>
      <c r="AC835" s="35">
        <f t="shared" si="37"/>
        <v>0.36492891</v>
      </c>
      <c r="AD835" s="35">
        <f t="shared" si="38"/>
        <v>0.4249839021</v>
      </c>
      <c r="AE835" s="50">
        <f t="shared" ref="AE835:AF835" si="3371">O835</f>
        <v>0.2733930024</v>
      </c>
      <c r="AF835" s="50">
        <f t="shared" si="3371"/>
        <v>0.385</v>
      </c>
      <c r="AG835" s="52">
        <f t="shared" si="40"/>
        <v>0</v>
      </c>
      <c r="AH835" s="42">
        <v>405.0</v>
      </c>
      <c r="AI835" s="42">
        <v>240.0</v>
      </c>
      <c r="AJ835" s="42">
        <v>90.0</v>
      </c>
      <c r="AK835" s="42">
        <v>0.0</v>
      </c>
      <c r="AL835" s="42">
        <v>1.0</v>
      </c>
      <c r="AM835" s="42">
        <v>0.627906976744186</v>
      </c>
      <c r="AN835" s="42">
        <v>0.5</v>
      </c>
      <c r="AO835" s="42">
        <v>0.44776119402985076</v>
      </c>
      <c r="AP835" s="42">
        <v>1.0</v>
      </c>
      <c r="AQ835" s="35" t="str">
        <f t="shared" si="41"/>
        <v/>
      </c>
      <c r="AR835" s="35" t="str">
        <f t="shared" si="42"/>
        <v/>
      </c>
      <c r="AS835" s="30" t="str">
        <f t="shared" si="43"/>
        <v/>
      </c>
      <c r="AT835" s="30" t="str">
        <f t="shared" si="44"/>
        <v/>
      </c>
      <c r="AU835" s="30" t="str">
        <f t="shared" si="45"/>
        <v/>
      </c>
      <c r="AV835" s="41" t="str">
        <f t="shared" si="46"/>
        <v/>
      </c>
      <c r="AW835" s="42" t="str">
        <f t="shared" si="47"/>
        <v/>
      </c>
      <c r="AX835" s="42" t="str">
        <f t="shared" si="48"/>
        <v/>
      </c>
      <c r="AY835" s="36" t="str">
        <f t="shared" si="49"/>
        <v/>
      </c>
      <c r="AZ835" s="37" t="str">
        <f t="shared" si="50"/>
        <v/>
      </c>
      <c r="BA835" s="38" t="str">
        <f t="shared" si="51"/>
        <v/>
      </c>
      <c r="BB835" s="39" t="str">
        <f t="shared" si="52"/>
        <v/>
      </c>
      <c r="BC835" s="43"/>
      <c r="BD835" s="43"/>
      <c r="BE835" s="43">
        <f t="shared" si="53"/>
        <v>0</v>
      </c>
      <c r="BF835" s="43">
        <f t="shared" ref="BF835:BK835" si="3372">POWER($AQ835,BF$3)</f>
        <v>0</v>
      </c>
      <c r="BG835" s="43">
        <f t="shared" si="3372"/>
        <v>0</v>
      </c>
      <c r="BH835" s="43">
        <f t="shared" si="3372"/>
        <v>0</v>
      </c>
      <c r="BI835" s="43">
        <f t="shared" si="3372"/>
        <v>0</v>
      </c>
      <c r="BJ835" s="43">
        <f t="shared" si="3372"/>
        <v>0</v>
      </c>
      <c r="BK835" s="43">
        <f t="shared" si="3372"/>
        <v>0</v>
      </c>
      <c r="BL835" s="43">
        <f t="shared" ref="BL835:BO835" si="3373">$AR835*BE835</f>
        <v>0</v>
      </c>
      <c r="BM835" s="43">
        <f t="shared" si="3373"/>
        <v>0</v>
      </c>
      <c r="BN835" s="43">
        <f t="shared" si="3373"/>
        <v>0</v>
      </c>
      <c r="BO835" s="43">
        <f t="shared" si="3373"/>
        <v>0</v>
      </c>
      <c r="BP835" s="43"/>
      <c r="BQ835" s="43"/>
      <c r="BR835" s="43"/>
      <c r="BS835" s="43"/>
      <c r="BT835" s="43"/>
      <c r="BU835" s="43"/>
      <c r="BV835" s="43"/>
      <c r="BW835" s="43"/>
      <c r="BX835" s="43"/>
    </row>
    <row r="836">
      <c r="A836" s="30"/>
      <c r="B836" s="30"/>
      <c r="C836" s="44">
        <f t="shared" si="56"/>
        <v>832</v>
      </c>
      <c r="D836" s="32">
        <f t="shared" si="14"/>
        <v>1696</v>
      </c>
      <c r="E836" s="32">
        <f t="shared" si="15"/>
        <v>1696</v>
      </c>
      <c r="F836" s="33">
        <f t="shared" si="16"/>
        <v>849</v>
      </c>
      <c r="G836" s="30">
        <f t="shared" si="17"/>
        <v>673</v>
      </c>
      <c r="H836" s="34">
        <f t="shared" si="18"/>
        <v>176</v>
      </c>
      <c r="I836" s="35">
        <f t="shared" si="19"/>
        <v>0.2658565562</v>
      </c>
      <c r="J836" s="35">
        <f t="shared" si="20"/>
        <v>0.2488478026</v>
      </c>
      <c r="K836" s="36">
        <f t="shared" si="21"/>
        <v>179</v>
      </c>
      <c r="L836" s="37">
        <f t="shared" si="22"/>
        <v>494</v>
      </c>
      <c r="M836" s="38">
        <f t="shared" si="23"/>
        <v>44</v>
      </c>
      <c r="N836" s="39">
        <f t="shared" si="24"/>
        <v>132</v>
      </c>
      <c r="O836" s="35">
        <f t="shared" si="25"/>
        <v>0.2659732541</v>
      </c>
      <c r="P836" s="35">
        <f t="shared" si="26"/>
        <v>0.25</v>
      </c>
      <c r="Q836" s="40">
        <f t="shared" si="27"/>
        <v>0.2626619552</v>
      </c>
      <c r="R836" s="35">
        <f t="shared" si="28"/>
        <v>0.08178438662</v>
      </c>
      <c r="S836" s="10">
        <f t="shared" si="57"/>
        <v>0.7402955945</v>
      </c>
      <c r="T836" s="10">
        <f t="shared" si="29"/>
        <v>1.146258242</v>
      </c>
      <c r="U836" s="10">
        <f t="shared" si="30"/>
        <v>1</v>
      </c>
      <c r="V836" s="30">
        <f t="shared" si="31"/>
        <v>849</v>
      </c>
      <c r="W836" s="30">
        <f t="shared" si="32"/>
        <v>223</v>
      </c>
      <c r="X836" s="34">
        <f t="shared" si="33"/>
        <v>629</v>
      </c>
      <c r="Y836" s="36">
        <f t="shared" si="34"/>
        <v>585</v>
      </c>
      <c r="Z836" s="37">
        <f t="shared" ref="Z836:AA836" si="3374">L836</f>
        <v>494</v>
      </c>
      <c r="AA836" s="38">
        <f t="shared" si="3374"/>
        <v>44</v>
      </c>
      <c r="AB836" s="39">
        <f t="shared" si="36"/>
        <v>0</v>
      </c>
      <c r="AC836" s="35">
        <f t="shared" si="37"/>
        <v>1</v>
      </c>
      <c r="AD836" s="35">
        <f t="shared" si="38"/>
        <v>0.5421686747</v>
      </c>
      <c r="AE836" s="50">
        <f t="shared" ref="AE836:AF836" si="3375">O836</f>
        <v>0.2659732541</v>
      </c>
      <c r="AF836" s="50">
        <f t="shared" si="3375"/>
        <v>0.25</v>
      </c>
      <c r="AG836" s="52">
        <f t="shared" si="40"/>
        <v>1</v>
      </c>
      <c r="AH836" s="42">
        <v>242.0</v>
      </c>
      <c r="AI836" s="42">
        <v>125.0</v>
      </c>
      <c r="AJ836" s="42">
        <v>63.0</v>
      </c>
      <c r="AK836" s="42">
        <v>0.0</v>
      </c>
      <c r="AL836" s="42">
        <v>1.0</v>
      </c>
      <c r="AM836" s="42">
        <v>0.659400544959128</v>
      </c>
      <c r="AN836" s="42">
        <v>0.5404411764705882</v>
      </c>
      <c r="AO836" s="42">
        <v>0.5625</v>
      </c>
      <c r="AP836" s="42">
        <v>1.0</v>
      </c>
      <c r="AQ836" s="35" t="str">
        <f t="shared" si="41"/>
        <v/>
      </c>
      <c r="AR836" s="35" t="str">
        <f t="shared" si="42"/>
        <v/>
      </c>
      <c r="AS836" s="30" t="str">
        <f t="shared" si="43"/>
        <v/>
      </c>
      <c r="AT836" s="30" t="str">
        <f t="shared" si="44"/>
        <v/>
      </c>
      <c r="AU836" s="30" t="str">
        <f t="shared" si="45"/>
        <v/>
      </c>
      <c r="AV836" s="41" t="str">
        <f t="shared" si="46"/>
        <v/>
      </c>
      <c r="AW836" s="42" t="str">
        <f t="shared" si="47"/>
        <v/>
      </c>
      <c r="AX836" s="42" t="str">
        <f t="shared" si="48"/>
        <v/>
      </c>
      <c r="AY836" s="36" t="str">
        <f t="shared" si="49"/>
        <v/>
      </c>
      <c r="AZ836" s="37" t="str">
        <f t="shared" si="50"/>
        <v/>
      </c>
      <c r="BA836" s="38" t="str">
        <f t="shared" si="51"/>
        <v/>
      </c>
      <c r="BB836" s="39" t="str">
        <f t="shared" si="52"/>
        <v/>
      </c>
      <c r="BC836" s="43"/>
      <c r="BD836" s="43"/>
      <c r="BE836" s="43">
        <f t="shared" si="53"/>
        <v>0</v>
      </c>
      <c r="BF836" s="43">
        <f t="shared" ref="BF836:BK836" si="3376">POWER($AQ836,BF$3)</f>
        <v>0</v>
      </c>
      <c r="BG836" s="43">
        <f t="shared" si="3376"/>
        <v>0</v>
      </c>
      <c r="BH836" s="43">
        <f t="shared" si="3376"/>
        <v>0</v>
      </c>
      <c r="BI836" s="43">
        <f t="shared" si="3376"/>
        <v>0</v>
      </c>
      <c r="BJ836" s="43">
        <f t="shared" si="3376"/>
        <v>0</v>
      </c>
      <c r="BK836" s="43">
        <f t="shared" si="3376"/>
        <v>0</v>
      </c>
      <c r="BL836" s="43">
        <f t="shared" ref="BL836:BO836" si="3377">$AR836*BE836</f>
        <v>0</v>
      </c>
      <c r="BM836" s="43">
        <f t="shared" si="3377"/>
        <v>0</v>
      </c>
      <c r="BN836" s="43">
        <f t="shared" si="3377"/>
        <v>0</v>
      </c>
      <c r="BO836" s="43">
        <f t="shared" si="3377"/>
        <v>0</v>
      </c>
      <c r="BP836" s="43"/>
      <c r="BQ836" s="43"/>
      <c r="BR836" s="43"/>
      <c r="BS836" s="43"/>
      <c r="BT836" s="43"/>
      <c r="BU836" s="43"/>
      <c r="BV836" s="43"/>
      <c r="BW836" s="43"/>
      <c r="BX836" s="43"/>
    </row>
    <row r="837">
      <c r="A837" s="30"/>
      <c r="B837" s="30"/>
      <c r="C837" s="44">
        <f t="shared" si="56"/>
        <v>833</v>
      </c>
      <c r="D837" s="32">
        <f t="shared" si="14"/>
        <v>1087</v>
      </c>
      <c r="E837" s="32">
        <f t="shared" si="15"/>
        <v>1087</v>
      </c>
      <c r="F837" s="33">
        <f t="shared" si="16"/>
        <v>503</v>
      </c>
      <c r="G837" s="30">
        <f t="shared" si="17"/>
        <v>346</v>
      </c>
      <c r="H837" s="34">
        <f t="shared" si="18"/>
        <v>157</v>
      </c>
      <c r="I837" s="35">
        <f t="shared" si="19"/>
        <v>0.366984022</v>
      </c>
      <c r="J837" s="35">
        <f t="shared" si="20"/>
        <v>0.298734073</v>
      </c>
      <c r="K837" s="36">
        <f t="shared" si="21"/>
        <v>127</v>
      </c>
      <c r="L837" s="37">
        <f t="shared" si="22"/>
        <v>219</v>
      </c>
      <c r="M837" s="38">
        <f t="shared" si="23"/>
        <v>47</v>
      </c>
      <c r="N837" s="39">
        <f t="shared" si="24"/>
        <v>110</v>
      </c>
      <c r="O837" s="35">
        <f t="shared" si="25"/>
        <v>0.3670520231</v>
      </c>
      <c r="P837" s="35">
        <f t="shared" si="26"/>
        <v>0.2993630573</v>
      </c>
      <c r="Q837" s="40">
        <f t="shared" si="27"/>
        <v>0.3459244533</v>
      </c>
      <c r="R837" s="35">
        <f t="shared" si="28"/>
        <v>0.1766917293</v>
      </c>
      <c r="S837" s="10">
        <f t="shared" si="57"/>
        <v>0.7783409729</v>
      </c>
      <c r="T837" s="10">
        <f t="shared" si="29"/>
        <v>1.149505108</v>
      </c>
      <c r="U837" s="10">
        <f t="shared" si="30"/>
        <v>1</v>
      </c>
      <c r="V837" s="30">
        <f t="shared" si="31"/>
        <v>503</v>
      </c>
      <c r="W837" s="30">
        <f t="shared" si="32"/>
        <v>174</v>
      </c>
      <c r="X837" s="34">
        <f t="shared" si="33"/>
        <v>392</v>
      </c>
      <c r="Y837" s="36">
        <f t="shared" si="34"/>
        <v>345</v>
      </c>
      <c r="Z837" s="37">
        <f t="shared" ref="Z837:AA837" si="3378">L837</f>
        <v>219</v>
      </c>
      <c r="AA837" s="38">
        <f t="shared" si="3378"/>
        <v>47</v>
      </c>
      <c r="AB837" s="39">
        <f t="shared" si="36"/>
        <v>0</v>
      </c>
      <c r="AC837" s="35">
        <f t="shared" si="37"/>
        <v>1</v>
      </c>
      <c r="AD837" s="35">
        <f t="shared" si="38"/>
        <v>0.6117021277</v>
      </c>
      <c r="AE837" s="50">
        <f t="shared" ref="AE837:AF837" si="3379">O837</f>
        <v>0.3670520231</v>
      </c>
      <c r="AF837" s="50">
        <f t="shared" si="3379"/>
        <v>0.2993630573</v>
      </c>
      <c r="AG837" s="52">
        <f t="shared" si="40"/>
        <v>1</v>
      </c>
      <c r="AH837" s="42">
        <v>213.0</v>
      </c>
      <c r="AI837" s="42">
        <v>121.0</v>
      </c>
      <c r="AJ837" s="42">
        <v>55.0</v>
      </c>
      <c r="AK837" s="42">
        <v>0.0</v>
      </c>
      <c r="AL837" s="42">
        <v>1.0</v>
      </c>
      <c r="AM837" s="42">
        <v>0.6377245508982036</v>
      </c>
      <c r="AN837" s="42">
        <v>0.34594594594594597</v>
      </c>
      <c r="AO837" s="42">
        <v>0.4074074074074074</v>
      </c>
      <c r="AP837" s="42">
        <v>1.0</v>
      </c>
      <c r="AQ837" s="35" t="str">
        <f t="shared" si="41"/>
        <v/>
      </c>
      <c r="AR837" s="35" t="str">
        <f t="shared" si="42"/>
        <v/>
      </c>
      <c r="AS837" s="30" t="str">
        <f t="shared" si="43"/>
        <v/>
      </c>
      <c r="AT837" s="30" t="str">
        <f t="shared" si="44"/>
        <v/>
      </c>
      <c r="AU837" s="30" t="str">
        <f t="shared" si="45"/>
        <v/>
      </c>
      <c r="AV837" s="41" t="str">
        <f t="shared" si="46"/>
        <v/>
      </c>
      <c r="AW837" s="42" t="str">
        <f t="shared" si="47"/>
        <v/>
      </c>
      <c r="AX837" s="42" t="str">
        <f t="shared" si="48"/>
        <v/>
      </c>
      <c r="AY837" s="36" t="str">
        <f t="shared" si="49"/>
        <v/>
      </c>
      <c r="AZ837" s="37" t="str">
        <f t="shared" si="50"/>
        <v/>
      </c>
      <c r="BA837" s="38" t="str">
        <f t="shared" si="51"/>
        <v/>
      </c>
      <c r="BB837" s="39" t="str">
        <f t="shared" si="52"/>
        <v/>
      </c>
      <c r="BC837" s="43"/>
      <c r="BD837" s="43"/>
      <c r="BE837" s="43">
        <f t="shared" si="53"/>
        <v>0</v>
      </c>
      <c r="BF837" s="43">
        <f t="shared" ref="BF837:BK837" si="3380">POWER($AQ837,BF$3)</f>
        <v>0</v>
      </c>
      <c r="BG837" s="43">
        <f t="shared" si="3380"/>
        <v>0</v>
      </c>
      <c r="BH837" s="43">
        <f t="shared" si="3380"/>
        <v>0</v>
      </c>
      <c r="BI837" s="43">
        <f t="shared" si="3380"/>
        <v>0</v>
      </c>
      <c r="BJ837" s="43">
        <f t="shared" si="3380"/>
        <v>0</v>
      </c>
      <c r="BK837" s="43">
        <f t="shared" si="3380"/>
        <v>0</v>
      </c>
      <c r="BL837" s="43">
        <f t="shared" ref="BL837:BO837" si="3381">$AR837*BE837</f>
        <v>0</v>
      </c>
      <c r="BM837" s="43">
        <f t="shared" si="3381"/>
        <v>0</v>
      </c>
      <c r="BN837" s="43">
        <f t="shared" si="3381"/>
        <v>0</v>
      </c>
      <c r="BO837" s="43">
        <f t="shared" si="3381"/>
        <v>0</v>
      </c>
      <c r="BP837" s="43"/>
      <c r="BQ837" s="43"/>
      <c r="BR837" s="43"/>
      <c r="BS837" s="43"/>
      <c r="BT837" s="43"/>
      <c r="BU837" s="43"/>
      <c r="BV837" s="43"/>
      <c r="BW837" s="43"/>
      <c r="BX837" s="43"/>
    </row>
    <row r="838">
      <c r="A838" s="30"/>
      <c r="B838" s="30"/>
      <c r="C838" s="44">
        <f t="shared" si="56"/>
        <v>834</v>
      </c>
      <c r="D838" s="32">
        <f t="shared" si="14"/>
        <v>765</v>
      </c>
      <c r="E838" s="32">
        <f t="shared" si="15"/>
        <v>765</v>
      </c>
      <c r="F838" s="33">
        <f t="shared" si="16"/>
        <v>574</v>
      </c>
      <c r="G838" s="30">
        <f t="shared" si="17"/>
        <v>398</v>
      </c>
      <c r="H838" s="34">
        <f t="shared" si="18"/>
        <v>176</v>
      </c>
      <c r="I838" s="35">
        <f t="shared" si="19"/>
        <v>0.4125825197</v>
      </c>
      <c r="J838" s="35">
        <f t="shared" si="20"/>
        <v>0.4117469054</v>
      </c>
      <c r="K838" s="36">
        <f t="shared" si="21"/>
        <v>164</v>
      </c>
      <c r="L838" s="37">
        <f t="shared" si="22"/>
        <v>234</v>
      </c>
      <c r="M838" s="38">
        <f t="shared" si="23"/>
        <v>72</v>
      </c>
      <c r="N838" s="39">
        <f t="shared" si="24"/>
        <v>104</v>
      </c>
      <c r="O838" s="35">
        <f t="shared" si="25"/>
        <v>0.4120603015</v>
      </c>
      <c r="P838" s="35">
        <f t="shared" si="26"/>
        <v>0.4090909091</v>
      </c>
      <c r="Q838" s="40">
        <f t="shared" si="27"/>
        <v>0.4111498258</v>
      </c>
      <c r="R838" s="35">
        <f t="shared" si="28"/>
        <v>0.2352941176</v>
      </c>
      <c r="S838" s="10">
        <f t="shared" si="57"/>
        <v>0.6522982683</v>
      </c>
      <c r="T838" s="10">
        <f t="shared" si="29"/>
        <v>0.9063713173</v>
      </c>
      <c r="U838" s="10">
        <f t="shared" si="30"/>
        <v>0.9063713173</v>
      </c>
      <c r="V838" s="30">
        <f t="shared" si="31"/>
        <v>574</v>
      </c>
      <c r="W838" s="30">
        <f t="shared" si="32"/>
        <v>236</v>
      </c>
      <c r="X838" s="34">
        <f t="shared" si="33"/>
        <v>374</v>
      </c>
      <c r="Y838" s="36">
        <f t="shared" si="34"/>
        <v>302</v>
      </c>
      <c r="Z838" s="37">
        <f t="shared" ref="Z838:AA838" si="3382">L838</f>
        <v>234</v>
      </c>
      <c r="AA838" s="38">
        <f t="shared" si="3382"/>
        <v>72</v>
      </c>
      <c r="AB838" s="39">
        <f t="shared" si="36"/>
        <v>31</v>
      </c>
      <c r="AC838" s="35">
        <f t="shared" si="37"/>
        <v>0.6990291262</v>
      </c>
      <c r="AD838" s="35">
        <f t="shared" si="38"/>
        <v>0.5634328358</v>
      </c>
      <c r="AE838" s="50">
        <f t="shared" ref="AE838:AF838" si="3383">O838</f>
        <v>0.4120603015</v>
      </c>
      <c r="AF838" s="50">
        <f t="shared" si="3383"/>
        <v>0.4090909091</v>
      </c>
      <c r="AG838" s="52">
        <f t="shared" si="40"/>
        <v>0</v>
      </c>
      <c r="AH838" s="42">
        <v>482.0</v>
      </c>
      <c r="AI838" s="42">
        <v>228.0</v>
      </c>
      <c r="AJ838" s="42">
        <v>106.0</v>
      </c>
      <c r="AK838" s="42">
        <v>0.0</v>
      </c>
      <c r="AL838" s="42">
        <v>1.0</v>
      </c>
      <c r="AM838" s="42">
        <v>0.6788732394366197</v>
      </c>
      <c r="AN838" s="42">
        <v>0.3968253968253968</v>
      </c>
      <c r="AO838" s="42">
        <v>0.33650793650793653</v>
      </c>
      <c r="AP838" s="42">
        <v>1.0</v>
      </c>
      <c r="AQ838" s="35" t="str">
        <f t="shared" si="41"/>
        <v/>
      </c>
      <c r="AR838" s="35" t="str">
        <f t="shared" si="42"/>
        <v/>
      </c>
      <c r="AS838" s="30" t="str">
        <f t="shared" si="43"/>
        <v/>
      </c>
      <c r="AT838" s="30" t="str">
        <f t="shared" si="44"/>
        <v/>
      </c>
      <c r="AU838" s="30" t="str">
        <f t="shared" si="45"/>
        <v/>
      </c>
      <c r="AV838" s="41" t="str">
        <f t="shared" si="46"/>
        <v/>
      </c>
      <c r="AW838" s="42" t="str">
        <f t="shared" si="47"/>
        <v/>
      </c>
      <c r="AX838" s="42" t="str">
        <f t="shared" si="48"/>
        <v/>
      </c>
      <c r="AY838" s="36" t="str">
        <f t="shared" si="49"/>
        <v/>
      </c>
      <c r="AZ838" s="37" t="str">
        <f t="shared" si="50"/>
        <v/>
      </c>
      <c r="BA838" s="38" t="str">
        <f t="shared" si="51"/>
        <v/>
      </c>
      <c r="BB838" s="39" t="str">
        <f t="shared" si="52"/>
        <v/>
      </c>
      <c r="BC838" s="43"/>
      <c r="BD838" s="43"/>
      <c r="BE838" s="43">
        <f t="shared" si="53"/>
        <v>0</v>
      </c>
      <c r="BF838" s="43">
        <f t="shared" ref="BF838:BK838" si="3384">POWER($AQ838,BF$3)</f>
        <v>0</v>
      </c>
      <c r="BG838" s="43">
        <f t="shared" si="3384"/>
        <v>0</v>
      </c>
      <c r="BH838" s="43">
        <f t="shared" si="3384"/>
        <v>0</v>
      </c>
      <c r="BI838" s="43">
        <f t="shared" si="3384"/>
        <v>0</v>
      </c>
      <c r="BJ838" s="43">
        <f t="shared" si="3384"/>
        <v>0</v>
      </c>
      <c r="BK838" s="43">
        <f t="shared" si="3384"/>
        <v>0</v>
      </c>
      <c r="BL838" s="43">
        <f t="shared" ref="BL838:BO838" si="3385">$AR838*BE838</f>
        <v>0</v>
      </c>
      <c r="BM838" s="43">
        <f t="shared" si="3385"/>
        <v>0</v>
      </c>
      <c r="BN838" s="43">
        <f t="shared" si="3385"/>
        <v>0</v>
      </c>
      <c r="BO838" s="43">
        <f t="shared" si="3385"/>
        <v>0</v>
      </c>
      <c r="BP838" s="43"/>
      <c r="BQ838" s="43"/>
      <c r="BR838" s="43"/>
      <c r="BS838" s="43"/>
      <c r="BT838" s="43"/>
      <c r="BU838" s="43"/>
      <c r="BV838" s="43"/>
      <c r="BW838" s="43"/>
      <c r="BX838" s="43"/>
    </row>
    <row r="839">
      <c r="A839" s="30"/>
      <c r="B839" s="30"/>
      <c r="C839" s="44">
        <f t="shared" si="56"/>
        <v>835</v>
      </c>
      <c r="D839" s="32">
        <f t="shared" si="14"/>
        <v>2411</v>
      </c>
      <c r="E839" s="32">
        <f t="shared" si="15"/>
        <v>2411</v>
      </c>
      <c r="F839" s="33">
        <f t="shared" si="16"/>
        <v>1520</v>
      </c>
      <c r="G839" s="30">
        <f t="shared" si="17"/>
        <v>1129</v>
      </c>
      <c r="H839" s="34">
        <f t="shared" si="18"/>
        <v>391</v>
      </c>
      <c r="I839" s="35">
        <f t="shared" si="19"/>
        <v>0.4603786073</v>
      </c>
      <c r="J839" s="35">
        <f t="shared" si="20"/>
        <v>0.4414701629</v>
      </c>
      <c r="K839" s="36">
        <f t="shared" si="21"/>
        <v>520</v>
      </c>
      <c r="L839" s="37">
        <f t="shared" si="22"/>
        <v>609</v>
      </c>
      <c r="M839" s="38">
        <f t="shared" si="23"/>
        <v>173</v>
      </c>
      <c r="N839" s="39">
        <f t="shared" si="24"/>
        <v>218</v>
      </c>
      <c r="O839" s="35">
        <f t="shared" si="25"/>
        <v>0.4605845881</v>
      </c>
      <c r="P839" s="35">
        <f t="shared" si="26"/>
        <v>0.442455243</v>
      </c>
      <c r="Q839" s="40">
        <f t="shared" si="27"/>
        <v>0.4559210526</v>
      </c>
      <c r="R839" s="35">
        <f t="shared" si="28"/>
        <v>0.2212276215</v>
      </c>
      <c r="S839" s="10">
        <f t="shared" si="57"/>
        <v>0.5341014766</v>
      </c>
      <c r="T839" s="10">
        <f t="shared" si="29"/>
        <v>0.7213688203</v>
      </c>
      <c r="U839" s="10">
        <f t="shared" si="30"/>
        <v>0.7213688203</v>
      </c>
      <c r="V839" s="30">
        <f t="shared" si="31"/>
        <v>1520</v>
      </c>
      <c r="W839" s="30">
        <f t="shared" si="32"/>
        <v>693</v>
      </c>
      <c r="X839" s="34">
        <f t="shared" si="33"/>
        <v>812</v>
      </c>
      <c r="Y839" s="36">
        <f t="shared" si="34"/>
        <v>639</v>
      </c>
      <c r="Z839" s="37">
        <f t="shared" ref="Z839:AA839" si="3386">L839</f>
        <v>609</v>
      </c>
      <c r="AA839" s="38">
        <f t="shared" si="3386"/>
        <v>173</v>
      </c>
      <c r="AB839" s="39">
        <f t="shared" si="36"/>
        <v>247</v>
      </c>
      <c r="AC839" s="35">
        <f t="shared" si="37"/>
        <v>0.4119047619</v>
      </c>
      <c r="AD839" s="35">
        <f t="shared" si="38"/>
        <v>0.5120192308</v>
      </c>
      <c r="AE839" s="50">
        <f t="shared" ref="AE839:AF839" si="3387">O839</f>
        <v>0.4605845881</v>
      </c>
      <c r="AF839" s="50">
        <f t="shared" si="3387"/>
        <v>0.442455243</v>
      </c>
      <c r="AG839" s="52">
        <f t="shared" si="40"/>
        <v>0</v>
      </c>
      <c r="AH839" s="42">
        <v>948.0</v>
      </c>
      <c r="AI839" s="42">
        <v>686.0</v>
      </c>
      <c r="AJ839" s="42">
        <v>66.0</v>
      </c>
      <c r="AK839" s="42">
        <v>0.0</v>
      </c>
      <c r="AL839" s="42">
        <v>1.0</v>
      </c>
      <c r="AM839" s="42">
        <v>0.5801713586291309</v>
      </c>
      <c r="AN839" s="42">
        <v>0.27941176470588236</v>
      </c>
      <c r="AO839" s="42">
        <v>0.2490566037735849</v>
      </c>
      <c r="AP839" s="42">
        <v>1.0</v>
      </c>
      <c r="AQ839" s="35" t="str">
        <f t="shared" si="41"/>
        <v/>
      </c>
      <c r="AR839" s="35" t="str">
        <f t="shared" si="42"/>
        <v/>
      </c>
      <c r="AS839" s="30" t="str">
        <f t="shared" si="43"/>
        <v/>
      </c>
      <c r="AT839" s="30" t="str">
        <f t="shared" si="44"/>
        <v/>
      </c>
      <c r="AU839" s="30" t="str">
        <f t="shared" si="45"/>
        <v/>
      </c>
      <c r="AV839" s="41" t="str">
        <f t="shared" si="46"/>
        <v/>
      </c>
      <c r="AW839" s="42" t="str">
        <f t="shared" si="47"/>
        <v/>
      </c>
      <c r="AX839" s="42" t="str">
        <f t="shared" si="48"/>
        <v/>
      </c>
      <c r="AY839" s="36" t="str">
        <f t="shared" si="49"/>
        <v/>
      </c>
      <c r="AZ839" s="37" t="str">
        <f t="shared" si="50"/>
        <v/>
      </c>
      <c r="BA839" s="38" t="str">
        <f t="shared" si="51"/>
        <v/>
      </c>
      <c r="BB839" s="39" t="str">
        <f t="shared" si="52"/>
        <v/>
      </c>
      <c r="BC839" s="43"/>
      <c r="BD839" s="43"/>
      <c r="BE839" s="43">
        <f t="shared" si="53"/>
        <v>0</v>
      </c>
      <c r="BF839" s="43">
        <f t="shared" ref="BF839:BK839" si="3388">POWER($AQ839,BF$3)</f>
        <v>0</v>
      </c>
      <c r="BG839" s="43">
        <f t="shared" si="3388"/>
        <v>0</v>
      </c>
      <c r="BH839" s="43">
        <f t="shared" si="3388"/>
        <v>0</v>
      </c>
      <c r="BI839" s="43">
        <f t="shared" si="3388"/>
        <v>0</v>
      </c>
      <c r="BJ839" s="43">
        <f t="shared" si="3388"/>
        <v>0</v>
      </c>
      <c r="BK839" s="43">
        <f t="shared" si="3388"/>
        <v>0</v>
      </c>
      <c r="BL839" s="43">
        <f t="shared" ref="BL839:BO839" si="3389">$AR839*BE839</f>
        <v>0</v>
      </c>
      <c r="BM839" s="43">
        <f t="shared" si="3389"/>
        <v>0</v>
      </c>
      <c r="BN839" s="43">
        <f t="shared" si="3389"/>
        <v>0</v>
      </c>
      <c r="BO839" s="43">
        <f t="shared" si="3389"/>
        <v>0</v>
      </c>
      <c r="BP839" s="43"/>
      <c r="BQ839" s="43"/>
      <c r="BR839" s="43"/>
      <c r="BS839" s="43"/>
      <c r="BT839" s="43"/>
      <c r="BU839" s="43"/>
      <c r="BV839" s="43"/>
      <c r="BW839" s="43"/>
      <c r="BX839" s="43"/>
    </row>
    <row r="840">
      <c r="A840" s="30"/>
      <c r="B840" s="30"/>
      <c r="C840" s="44">
        <f t="shared" si="56"/>
        <v>836</v>
      </c>
      <c r="D840" s="32">
        <f t="shared" si="14"/>
        <v>1001</v>
      </c>
      <c r="E840" s="32">
        <f t="shared" si="15"/>
        <v>1001</v>
      </c>
      <c r="F840" s="33">
        <f t="shared" si="16"/>
        <v>705</v>
      </c>
      <c r="G840" s="30">
        <f t="shared" si="17"/>
        <v>537</v>
      </c>
      <c r="H840" s="34">
        <f t="shared" si="18"/>
        <v>168</v>
      </c>
      <c r="I840" s="35">
        <f t="shared" si="19"/>
        <v>0.3506833582</v>
      </c>
      <c r="J840" s="35">
        <f t="shared" si="20"/>
        <v>0.2741886982</v>
      </c>
      <c r="K840" s="36">
        <f t="shared" si="21"/>
        <v>188</v>
      </c>
      <c r="L840" s="37">
        <f t="shared" si="22"/>
        <v>349</v>
      </c>
      <c r="M840" s="38">
        <f t="shared" si="23"/>
        <v>46</v>
      </c>
      <c r="N840" s="39">
        <f t="shared" si="24"/>
        <v>122</v>
      </c>
      <c r="O840" s="35">
        <f t="shared" si="25"/>
        <v>0.3500931099</v>
      </c>
      <c r="P840" s="35">
        <f t="shared" si="26"/>
        <v>0.2738095238</v>
      </c>
      <c r="Q840" s="40">
        <f t="shared" si="27"/>
        <v>0.3319148936</v>
      </c>
      <c r="R840" s="35">
        <f t="shared" si="28"/>
        <v>0.1164556962</v>
      </c>
      <c r="S840" s="10">
        <f t="shared" si="57"/>
        <v>0.4673873176</v>
      </c>
      <c r="T840" s="10">
        <f t="shared" si="29"/>
        <v>0.6772691033</v>
      </c>
      <c r="U840" s="10">
        <f t="shared" si="30"/>
        <v>0.6772691033</v>
      </c>
      <c r="V840" s="30">
        <f t="shared" si="31"/>
        <v>705</v>
      </c>
      <c r="W840" s="30">
        <f t="shared" si="32"/>
        <v>234</v>
      </c>
      <c r="X840" s="34">
        <f t="shared" si="33"/>
        <v>330</v>
      </c>
      <c r="Y840" s="36">
        <f t="shared" si="34"/>
        <v>284</v>
      </c>
      <c r="Z840" s="37">
        <f t="shared" ref="Z840:AA840" si="3390">L840</f>
        <v>349</v>
      </c>
      <c r="AA840" s="38">
        <f t="shared" si="3390"/>
        <v>46</v>
      </c>
      <c r="AB840" s="39">
        <f t="shared" si="36"/>
        <v>135</v>
      </c>
      <c r="AC840" s="35">
        <f t="shared" si="37"/>
        <v>0.2541436464</v>
      </c>
      <c r="AD840" s="35">
        <f t="shared" si="38"/>
        <v>0.448657188</v>
      </c>
      <c r="AE840" s="50">
        <f t="shared" ref="AE840:AF840" si="3391">O840</f>
        <v>0.3500931099</v>
      </c>
      <c r="AF840" s="50">
        <f t="shared" si="3391"/>
        <v>0.2738095238</v>
      </c>
      <c r="AG840" s="52">
        <f t="shared" si="40"/>
        <v>0</v>
      </c>
      <c r="AH840" s="42">
        <v>310.0</v>
      </c>
      <c r="AI840" s="42">
        <v>196.0</v>
      </c>
      <c r="AJ840" s="42">
        <v>79.0</v>
      </c>
      <c r="AK840" s="42">
        <v>0.0</v>
      </c>
      <c r="AL840" s="42">
        <v>1.0</v>
      </c>
      <c r="AM840" s="42">
        <v>0.6126482213438735</v>
      </c>
      <c r="AN840" s="42">
        <v>0.36774193548387096</v>
      </c>
      <c r="AO840" s="42">
        <v>0.3542600896860987</v>
      </c>
      <c r="AP840" s="42">
        <v>1.0</v>
      </c>
      <c r="AQ840" s="35" t="str">
        <f t="shared" si="41"/>
        <v/>
      </c>
      <c r="AR840" s="35" t="str">
        <f t="shared" si="42"/>
        <v/>
      </c>
      <c r="AS840" s="30" t="str">
        <f t="shared" si="43"/>
        <v/>
      </c>
      <c r="AT840" s="30" t="str">
        <f t="shared" si="44"/>
        <v/>
      </c>
      <c r="AU840" s="30" t="str">
        <f t="shared" si="45"/>
        <v/>
      </c>
      <c r="AV840" s="41" t="str">
        <f t="shared" si="46"/>
        <v/>
      </c>
      <c r="AW840" s="42" t="str">
        <f t="shared" si="47"/>
        <v/>
      </c>
      <c r="AX840" s="42" t="str">
        <f t="shared" si="48"/>
        <v/>
      </c>
      <c r="AY840" s="36" t="str">
        <f t="shared" si="49"/>
        <v/>
      </c>
      <c r="AZ840" s="37" t="str">
        <f t="shared" si="50"/>
        <v/>
      </c>
      <c r="BA840" s="38" t="str">
        <f t="shared" si="51"/>
        <v/>
      </c>
      <c r="BB840" s="39" t="str">
        <f t="shared" si="52"/>
        <v/>
      </c>
      <c r="BC840" s="43"/>
      <c r="BD840" s="43"/>
      <c r="BE840" s="43">
        <f t="shared" si="53"/>
        <v>0</v>
      </c>
      <c r="BF840" s="43">
        <f t="shared" ref="BF840:BK840" si="3392">POWER($AQ840,BF$3)</f>
        <v>0</v>
      </c>
      <c r="BG840" s="43">
        <f t="shared" si="3392"/>
        <v>0</v>
      </c>
      <c r="BH840" s="43">
        <f t="shared" si="3392"/>
        <v>0</v>
      </c>
      <c r="BI840" s="43">
        <f t="shared" si="3392"/>
        <v>0</v>
      </c>
      <c r="BJ840" s="43">
        <f t="shared" si="3392"/>
        <v>0</v>
      </c>
      <c r="BK840" s="43">
        <f t="shared" si="3392"/>
        <v>0</v>
      </c>
      <c r="BL840" s="43">
        <f t="shared" ref="BL840:BO840" si="3393">$AR840*BE840</f>
        <v>0</v>
      </c>
      <c r="BM840" s="43">
        <f t="shared" si="3393"/>
        <v>0</v>
      </c>
      <c r="BN840" s="43">
        <f t="shared" si="3393"/>
        <v>0</v>
      </c>
      <c r="BO840" s="43">
        <f t="shared" si="3393"/>
        <v>0</v>
      </c>
      <c r="BP840" s="43"/>
      <c r="BQ840" s="43"/>
      <c r="BR840" s="43"/>
      <c r="BS840" s="43"/>
      <c r="BT840" s="43"/>
      <c r="BU840" s="43"/>
      <c r="BV840" s="43"/>
      <c r="BW840" s="43"/>
      <c r="BX840" s="43"/>
    </row>
    <row r="841">
      <c r="A841" s="30"/>
      <c r="B841" s="30"/>
      <c r="C841" s="44">
        <f t="shared" si="56"/>
        <v>837</v>
      </c>
      <c r="D841" s="32">
        <f t="shared" si="14"/>
        <v>742</v>
      </c>
      <c r="E841" s="32">
        <f t="shared" si="15"/>
        <v>742</v>
      </c>
      <c r="F841" s="33">
        <f t="shared" si="16"/>
        <v>408</v>
      </c>
      <c r="G841" s="30">
        <f t="shared" si="17"/>
        <v>302</v>
      </c>
      <c r="H841" s="34">
        <f t="shared" si="18"/>
        <v>106</v>
      </c>
      <c r="I841" s="35">
        <f t="shared" si="19"/>
        <v>0.4099001329</v>
      </c>
      <c r="J841" s="35">
        <f t="shared" si="20"/>
        <v>0.328614909</v>
      </c>
      <c r="K841" s="36">
        <f t="shared" si="21"/>
        <v>124</v>
      </c>
      <c r="L841" s="37">
        <f t="shared" si="22"/>
        <v>178</v>
      </c>
      <c r="M841" s="38">
        <f t="shared" si="23"/>
        <v>35</v>
      </c>
      <c r="N841" s="39">
        <f t="shared" si="24"/>
        <v>71</v>
      </c>
      <c r="O841" s="35">
        <f t="shared" si="25"/>
        <v>0.4105960265</v>
      </c>
      <c r="P841" s="35">
        <f t="shared" si="26"/>
        <v>0.3301886792</v>
      </c>
      <c r="Q841" s="40">
        <f t="shared" si="27"/>
        <v>0.3897058824</v>
      </c>
      <c r="R841" s="35">
        <f t="shared" si="28"/>
        <v>0.1643192488</v>
      </c>
      <c r="S841" s="10">
        <f t="shared" si="57"/>
        <v>0.4751363744</v>
      </c>
      <c r="T841" s="10">
        <f t="shared" si="29"/>
        <v>0.6601558358</v>
      </c>
      <c r="U841" s="10">
        <f t="shared" si="30"/>
        <v>0.6601558358</v>
      </c>
      <c r="V841" s="30">
        <f t="shared" si="31"/>
        <v>408</v>
      </c>
      <c r="W841" s="30">
        <f t="shared" si="32"/>
        <v>159</v>
      </c>
      <c r="X841" s="34">
        <f t="shared" si="33"/>
        <v>194</v>
      </c>
      <c r="Y841" s="36">
        <f t="shared" si="34"/>
        <v>159</v>
      </c>
      <c r="Z841" s="37">
        <f t="shared" ref="Z841:AA841" si="3394">L841</f>
        <v>178</v>
      </c>
      <c r="AA841" s="38">
        <f t="shared" si="3394"/>
        <v>35</v>
      </c>
      <c r="AB841" s="39">
        <f t="shared" si="36"/>
        <v>82</v>
      </c>
      <c r="AC841" s="35">
        <f t="shared" si="37"/>
        <v>0.2991452991</v>
      </c>
      <c r="AD841" s="35">
        <f t="shared" si="38"/>
        <v>0.471810089</v>
      </c>
      <c r="AE841" s="50">
        <f t="shared" ref="AE841:AF841" si="3395">O841</f>
        <v>0.4105960265</v>
      </c>
      <c r="AF841" s="50">
        <f t="shared" si="3395"/>
        <v>0.3301886792</v>
      </c>
      <c r="AG841" s="52">
        <f t="shared" si="40"/>
        <v>0</v>
      </c>
      <c r="AH841" s="42">
        <v>326.0</v>
      </c>
      <c r="AI841" s="42">
        <v>211.0</v>
      </c>
      <c r="AJ841" s="42">
        <v>58.0</v>
      </c>
      <c r="AK841" s="42">
        <v>0.0</v>
      </c>
      <c r="AL841" s="42">
        <v>1.0</v>
      </c>
      <c r="AM841" s="42">
        <v>0.6070763500931099</v>
      </c>
      <c r="AN841" s="42">
        <v>0.3059210526315789</v>
      </c>
      <c r="AO841" s="42">
        <v>0.3333333333333333</v>
      </c>
      <c r="AP841" s="42">
        <v>1.0</v>
      </c>
      <c r="AQ841" s="35" t="str">
        <f t="shared" si="41"/>
        <v/>
      </c>
      <c r="AR841" s="35" t="str">
        <f t="shared" si="42"/>
        <v/>
      </c>
      <c r="AS841" s="30" t="str">
        <f t="shared" si="43"/>
        <v/>
      </c>
      <c r="AT841" s="30" t="str">
        <f t="shared" si="44"/>
        <v/>
      </c>
      <c r="AU841" s="30" t="str">
        <f t="shared" si="45"/>
        <v/>
      </c>
      <c r="AV841" s="41" t="str">
        <f t="shared" si="46"/>
        <v/>
      </c>
      <c r="AW841" s="42" t="str">
        <f t="shared" si="47"/>
        <v/>
      </c>
      <c r="AX841" s="42" t="str">
        <f t="shared" si="48"/>
        <v/>
      </c>
      <c r="AY841" s="36" t="str">
        <f t="shared" si="49"/>
        <v/>
      </c>
      <c r="AZ841" s="37" t="str">
        <f t="shared" si="50"/>
        <v/>
      </c>
      <c r="BA841" s="38" t="str">
        <f t="shared" si="51"/>
        <v/>
      </c>
      <c r="BB841" s="39" t="str">
        <f t="shared" si="52"/>
        <v/>
      </c>
      <c r="BC841" s="43"/>
      <c r="BD841" s="43"/>
      <c r="BE841" s="43">
        <f t="shared" si="53"/>
        <v>0</v>
      </c>
      <c r="BF841" s="43">
        <f t="shared" ref="BF841:BK841" si="3396">POWER($AQ841,BF$3)</f>
        <v>0</v>
      </c>
      <c r="BG841" s="43">
        <f t="shared" si="3396"/>
        <v>0</v>
      </c>
      <c r="BH841" s="43">
        <f t="shared" si="3396"/>
        <v>0</v>
      </c>
      <c r="BI841" s="43">
        <f t="shared" si="3396"/>
        <v>0</v>
      </c>
      <c r="BJ841" s="43">
        <f t="shared" si="3396"/>
        <v>0</v>
      </c>
      <c r="BK841" s="43">
        <f t="shared" si="3396"/>
        <v>0</v>
      </c>
      <c r="BL841" s="43">
        <f t="shared" ref="BL841:BO841" si="3397">$AR841*BE841</f>
        <v>0</v>
      </c>
      <c r="BM841" s="43">
        <f t="shared" si="3397"/>
        <v>0</v>
      </c>
      <c r="BN841" s="43">
        <f t="shared" si="3397"/>
        <v>0</v>
      </c>
      <c r="BO841" s="43">
        <f t="shared" si="3397"/>
        <v>0</v>
      </c>
      <c r="BP841" s="43"/>
      <c r="BQ841" s="43"/>
      <c r="BR841" s="43"/>
      <c r="BS841" s="43"/>
      <c r="BT841" s="43"/>
      <c r="BU841" s="43"/>
      <c r="BV841" s="43"/>
      <c r="BW841" s="43"/>
      <c r="BX841" s="43"/>
    </row>
    <row r="842">
      <c r="A842" s="30"/>
      <c r="B842" s="30"/>
      <c r="C842" s="44">
        <f t="shared" si="56"/>
        <v>838</v>
      </c>
      <c r="D842" s="32">
        <f t="shared" si="14"/>
        <v>4882</v>
      </c>
      <c r="E842" s="32">
        <f t="shared" si="15"/>
        <v>1710</v>
      </c>
      <c r="F842" s="33">
        <f t="shared" si="16"/>
        <v>668</v>
      </c>
      <c r="G842" s="30">
        <f t="shared" si="17"/>
        <v>469</v>
      </c>
      <c r="H842" s="34">
        <f t="shared" si="18"/>
        <v>199</v>
      </c>
      <c r="I842" s="35">
        <f t="shared" si="19"/>
        <v>0.3346581111</v>
      </c>
      <c r="J842" s="35">
        <f t="shared" si="20"/>
        <v>0.2955374859</v>
      </c>
      <c r="K842" s="36">
        <f t="shared" si="21"/>
        <v>157</v>
      </c>
      <c r="L842" s="37">
        <f t="shared" si="22"/>
        <v>312</v>
      </c>
      <c r="M842" s="38">
        <f t="shared" si="23"/>
        <v>59</v>
      </c>
      <c r="N842" s="39">
        <f t="shared" si="24"/>
        <v>140</v>
      </c>
      <c r="O842" s="35">
        <f t="shared" si="25"/>
        <v>0.3347547974</v>
      </c>
      <c r="P842" s="35">
        <f t="shared" si="26"/>
        <v>0.2964824121</v>
      </c>
      <c r="Q842" s="40">
        <f t="shared" si="27"/>
        <v>0.3233532934</v>
      </c>
      <c r="R842" s="35">
        <f t="shared" si="28"/>
        <v>0.1590296496</v>
      </c>
      <c r="S842" s="10">
        <f t="shared" si="57"/>
        <v>0.5988538638</v>
      </c>
      <c r="T842" s="10">
        <f t="shared" si="29"/>
        <v>0.8662665524</v>
      </c>
      <c r="U842" s="10">
        <f t="shared" si="30"/>
        <v>0.8662665524</v>
      </c>
      <c r="V842" s="30">
        <f t="shared" si="31"/>
        <v>668</v>
      </c>
      <c r="W842" s="30">
        <f t="shared" si="32"/>
        <v>216</v>
      </c>
      <c r="X842" s="34">
        <f t="shared" si="33"/>
        <v>400</v>
      </c>
      <c r="Y842" s="36">
        <f t="shared" si="34"/>
        <v>341</v>
      </c>
      <c r="Z842" s="37">
        <f t="shared" ref="Z842:AA842" si="3398">L842</f>
        <v>312</v>
      </c>
      <c r="AA842" s="38">
        <f t="shared" si="3398"/>
        <v>59</v>
      </c>
      <c r="AB842" s="39">
        <f t="shared" si="36"/>
        <v>53</v>
      </c>
      <c r="AC842" s="35">
        <f t="shared" si="37"/>
        <v>0.5267857143</v>
      </c>
      <c r="AD842" s="35">
        <f t="shared" si="38"/>
        <v>0.5222052067</v>
      </c>
      <c r="AE842" s="50">
        <f t="shared" ref="AE842:AF842" si="3399">O842</f>
        <v>0.3347547974</v>
      </c>
      <c r="AF842" s="50">
        <f t="shared" si="3399"/>
        <v>0.2964824121</v>
      </c>
      <c r="AG842" s="52">
        <f t="shared" si="40"/>
        <v>0</v>
      </c>
      <c r="AH842" s="42">
        <v>1121.0</v>
      </c>
      <c r="AI842" s="42">
        <v>475.0</v>
      </c>
      <c r="AJ842" s="42">
        <v>322.0</v>
      </c>
      <c r="AK842" s="42">
        <v>0.0</v>
      </c>
      <c r="AL842" s="42">
        <v>1.0</v>
      </c>
      <c r="AM842" s="42">
        <v>0.7023809523809523</v>
      </c>
      <c r="AN842" s="42">
        <v>0.5216515609264853</v>
      </c>
      <c r="AO842" s="42">
        <v>0.5551724137931034</v>
      </c>
      <c r="AP842" s="42">
        <v>1.0</v>
      </c>
      <c r="AQ842" s="35" t="str">
        <f t="shared" si="41"/>
        <v/>
      </c>
      <c r="AR842" s="35" t="str">
        <f t="shared" si="42"/>
        <v/>
      </c>
      <c r="AS842" s="30" t="str">
        <f t="shared" si="43"/>
        <v/>
      </c>
      <c r="AT842" s="30" t="str">
        <f t="shared" si="44"/>
        <v/>
      </c>
      <c r="AU842" s="30" t="str">
        <f t="shared" si="45"/>
        <v/>
      </c>
      <c r="AV842" s="41" t="str">
        <f t="shared" si="46"/>
        <v/>
      </c>
      <c r="AW842" s="42" t="str">
        <f t="shared" si="47"/>
        <v/>
      </c>
      <c r="AX842" s="42" t="str">
        <f t="shared" si="48"/>
        <v/>
      </c>
      <c r="AY842" s="36" t="str">
        <f t="shared" si="49"/>
        <v/>
      </c>
      <c r="AZ842" s="37" t="str">
        <f t="shared" si="50"/>
        <v/>
      </c>
      <c r="BA842" s="38" t="str">
        <f t="shared" si="51"/>
        <v/>
      </c>
      <c r="BB842" s="39" t="str">
        <f t="shared" si="52"/>
        <v/>
      </c>
      <c r="BC842" s="43"/>
      <c r="BD842" s="43"/>
      <c r="BE842" s="43">
        <f t="shared" si="53"/>
        <v>0</v>
      </c>
      <c r="BF842" s="43">
        <f t="shared" ref="BF842:BK842" si="3400">POWER($AQ842,BF$3)</f>
        <v>0</v>
      </c>
      <c r="BG842" s="43">
        <f t="shared" si="3400"/>
        <v>0</v>
      </c>
      <c r="BH842" s="43">
        <f t="shared" si="3400"/>
        <v>0</v>
      </c>
      <c r="BI842" s="43">
        <f t="shared" si="3400"/>
        <v>0</v>
      </c>
      <c r="BJ842" s="43">
        <f t="shared" si="3400"/>
        <v>0</v>
      </c>
      <c r="BK842" s="43">
        <f t="shared" si="3400"/>
        <v>0</v>
      </c>
      <c r="BL842" s="43">
        <f t="shared" ref="BL842:BO842" si="3401">$AR842*BE842</f>
        <v>0</v>
      </c>
      <c r="BM842" s="43">
        <f t="shared" si="3401"/>
        <v>0</v>
      </c>
      <c r="BN842" s="43">
        <f t="shared" si="3401"/>
        <v>0</v>
      </c>
      <c r="BO842" s="43">
        <f t="shared" si="3401"/>
        <v>0</v>
      </c>
      <c r="BP842" s="43"/>
      <c r="BQ842" s="43"/>
      <c r="BR842" s="43"/>
      <c r="BS842" s="43"/>
      <c r="BT842" s="43"/>
      <c r="BU842" s="43"/>
      <c r="BV842" s="43"/>
      <c r="BW842" s="43"/>
      <c r="BX842" s="43"/>
    </row>
    <row r="843">
      <c r="A843" s="30"/>
      <c r="B843" s="30"/>
      <c r="C843" s="44">
        <f t="shared" si="56"/>
        <v>839</v>
      </c>
      <c r="D843" s="32">
        <f t="shared" si="14"/>
        <v>2025</v>
      </c>
      <c r="E843" s="32">
        <f t="shared" si="15"/>
        <v>2025</v>
      </c>
      <c r="F843" s="33">
        <f t="shared" si="16"/>
        <v>1467</v>
      </c>
      <c r="G843" s="30">
        <f t="shared" si="17"/>
        <v>1100</v>
      </c>
      <c r="H843" s="34">
        <f t="shared" si="18"/>
        <v>367</v>
      </c>
      <c r="I843" s="35">
        <f t="shared" si="19"/>
        <v>0.3205860455</v>
      </c>
      <c r="J843" s="35">
        <f t="shared" si="20"/>
        <v>0.3177098698</v>
      </c>
      <c r="K843" s="36">
        <f t="shared" si="21"/>
        <v>353</v>
      </c>
      <c r="L843" s="37">
        <f t="shared" si="22"/>
        <v>747</v>
      </c>
      <c r="M843" s="38">
        <f t="shared" si="23"/>
        <v>117</v>
      </c>
      <c r="N843" s="39">
        <f t="shared" si="24"/>
        <v>250</v>
      </c>
      <c r="O843" s="35">
        <f t="shared" si="25"/>
        <v>0.3209090909</v>
      </c>
      <c r="P843" s="35">
        <f t="shared" si="26"/>
        <v>0.3188010899</v>
      </c>
      <c r="Q843" s="40">
        <f t="shared" si="27"/>
        <v>0.3203817314</v>
      </c>
      <c r="R843" s="35">
        <f t="shared" si="28"/>
        <v>0.1354166667</v>
      </c>
      <c r="S843" s="10">
        <f t="shared" si="57"/>
        <v>0.5760638137</v>
      </c>
      <c r="T843" s="10">
        <f t="shared" si="29"/>
        <v>0.8436155415</v>
      </c>
      <c r="U843" s="10">
        <f t="shared" si="30"/>
        <v>0.8436155415</v>
      </c>
      <c r="V843" s="30">
        <f t="shared" si="31"/>
        <v>1467</v>
      </c>
      <c r="W843" s="30">
        <f t="shared" si="32"/>
        <v>470</v>
      </c>
      <c r="X843" s="34">
        <f t="shared" si="33"/>
        <v>845</v>
      </c>
      <c r="Y843" s="36">
        <f t="shared" si="34"/>
        <v>728</v>
      </c>
      <c r="Z843" s="37">
        <f t="shared" ref="Z843:AA843" si="3402">L843</f>
        <v>747</v>
      </c>
      <c r="AA843" s="38">
        <f t="shared" si="3402"/>
        <v>117</v>
      </c>
      <c r="AB843" s="39">
        <f t="shared" si="36"/>
        <v>135</v>
      </c>
      <c r="AC843" s="35">
        <f t="shared" si="37"/>
        <v>0.4642857143</v>
      </c>
      <c r="AD843" s="35">
        <f t="shared" si="38"/>
        <v>0.493559322</v>
      </c>
      <c r="AE843" s="50">
        <f t="shared" ref="AE843:AF843" si="3403">O843</f>
        <v>0.3209090909</v>
      </c>
      <c r="AF843" s="50">
        <f t="shared" si="3403"/>
        <v>0.3188010899</v>
      </c>
      <c r="AG843" s="52">
        <f t="shared" si="40"/>
        <v>0</v>
      </c>
      <c r="AH843" s="42">
        <v>1088.0</v>
      </c>
      <c r="AI843" s="42">
        <v>670.0</v>
      </c>
      <c r="AJ843" s="42">
        <v>251.0</v>
      </c>
      <c r="AK843" s="42">
        <v>8.0</v>
      </c>
      <c r="AL843" s="42">
        <v>0.9691119691119691</v>
      </c>
      <c r="AM843" s="42">
        <v>0.6188850967007964</v>
      </c>
      <c r="AN843" s="42">
        <v>0.38191881918819187</v>
      </c>
      <c r="AO843" s="42">
        <v>0.3226221079691517</v>
      </c>
      <c r="AP843" s="42">
        <v>1.0</v>
      </c>
      <c r="AQ843" s="35" t="str">
        <f t="shared" si="41"/>
        <v/>
      </c>
      <c r="AR843" s="35" t="str">
        <f t="shared" si="42"/>
        <v/>
      </c>
      <c r="AS843" s="30" t="str">
        <f t="shared" si="43"/>
        <v/>
      </c>
      <c r="AT843" s="30" t="str">
        <f t="shared" si="44"/>
        <v/>
      </c>
      <c r="AU843" s="30" t="str">
        <f t="shared" si="45"/>
        <v/>
      </c>
      <c r="AV843" s="41" t="str">
        <f t="shared" si="46"/>
        <v/>
      </c>
      <c r="AW843" s="42" t="str">
        <f t="shared" si="47"/>
        <v/>
      </c>
      <c r="AX843" s="42" t="str">
        <f t="shared" si="48"/>
        <v/>
      </c>
      <c r="AY843" s="36" t="str">
        <f t="shared" si="49"/>
        <v/>
      </c>
      <c r="AZ843" s="37" t="str">
        <f t="shared" si="50"/>
        <v/>
      </c>
      <c r="BA843" s="38" t="str">
        <f t="shared" si="51"/>
        <v/>
      </c>
      <c r="BB843" s="39" t="str">
        <f t="shared" si="52"/>
        <v/>
      </c>
      <c r="BC843" s="43"/>
      <c r="BD843" s="43"/>
      <c r="BE843" s="43">
        <f t="shared" si="53"/>
        <v>0</v>
      </c>
      <c r="BF843" s="43">
        <f t="shared" ref="BF843:BK843" si="3404">POWER($AQ843,BF$3)</f>
        <v>0</v>
      </c>
      <c r="BG843" s="43">
        <f t="shared" si="3404"/>
        <v>0</v>
      </c>
      <c r="BH843" s="43">
        <f t="shared" si="3404"/>
        <v>0</v>
      </c>
      <c r="BI843" s="43">
        <f t="shared" si="3404"/>
        <v>0</v>
      </c>
      <c r="BJ843" s="43">
        <f t="shared" si="3404"/>
        <v>0</v>
      </c>
      <c r="BK843" s="43">
        <f t="shared" si="3404"/>
        <v>0</v>
      </c>
      <c r="BL843" s="43">
        <f t="shared" ref="BL843:BO843" si="3405">$AR843*BE843</f>
        <v>0</v>
      </c>
      <c r="BM843" s="43">
        <f t="shared" si="3405"/>
        <v>0</v>
      </c>
      <c r="BN843" s="43">
        <f t="shared" si="3405"/>
        <v>0</v>
      </c>
      <c r="BO843" s="43">
        <f t="shared" si="3405"/>
        <v>0</v>
      </c>
      <c r="BP843" s="43"/>
      <c r="BQ843" s="43"/>
      <c r="BR843" s="43"/>
      <c r="BS843" s="43"/>
      <c r="BT843" s="43"/>
      <c r="BU843" s="43"/>
      <c r="BV843" s="43"/>
      <c r="BW843" s="43"/>
      <c r="BX843" s="43"/>
    </row>
    <row r="844">
      <c r="A844" s="30"/>
      <c r="B844" s="30"/>
      <c r="C844" s="44">
        <f t="shared" si="56"/>
        <v>840</v>
      </c>
      <c r="D844" s="32">
        <f t="shared" si="14"/>
        <v>1083</v>
      </c>
      <c r="E844" s="32">
        <f t="shared" si="15"/>
        <v>1083</v>
      </c>
      <c r="F844" s="33">
        <f t="shared" si="16"/>
        <v>687</v>
      </c>
      <c r="G844" s="30">
        <f t="shared" si="17"/>
        <v>411</v>
      </c>
      <c r="H844" s="34">
        <f t="shared" si="18"/>
        <v>276</v>
      </c>
      <c r="I844" s="35">
        <f t="shared" si="19"/>
        <v>0.4282382138</v>
      </c>
      <c r="J844" s="35">
        <f t="shared" si="20"/>
        <v>0.4582125849</v>
      </c>
      <c r="K844" s="36">
        <f t="shared" si="21"/>
        <v>176</v>
      </c>
      <c r="L844" s="37">
        <f t="shared" si="22"/>
        <v>235</v>
      </c>
      <c r="M844" s="38">
        <f t="shared" si="23"/>
        <v>126</v>
      </c>
      <c r="N844" s="39">
        <f t="shared" si="24"/>
        <v>150</v>
      </c>
      <c r="O844" s="35">
        <f t="shared" si="25"/>
        <v>0.4282238443</v>
      </c>
      <c r="P844" s="35">
        <f t="shared" si="26"/>
        <v>0.4565217391</v>
      </c>
      <c r="Q844" s="40">
        <f t="shared" si="27"/>
        <v>0.4395924309</v>
      </c>
      <c r="R844" s="35">
        <f t="shared" si="28"/>
        <v>0.3490304709</v>
      </c>
      <c r="S844" s="10">
        <f t="shared" si="57"/>
        <v>0.7453238665</v>
      </c>
      <c r="T844" s="10">
        <f t="shared" si="29"/>
        <v>0.9880201436</v>
      </c>
      <c r="U844" s="10">
        <f t="shared" si="30"/>
        <v>0.9880201436</v>
      </c>
      <c r="V844" s="30">
        <f t="shared" si="31"/>
        <v>687</v>
      </c>
      <c r="W844" s="30">
        <f t="shared" si="32"/>
        <v>302</v>
      </c>
      <c r="X844" s="34">
        <f t="shared" si="33"/>
        <v>512</v>
      </c>
      <c r="Y844" s="36">
        <f t="shared" si="34"/>
        <v>386</v>
      </c>
      <c r="Z844" s="37">
        <f t="shared" ref="Z844:AA844" si="3406">L844</f>
        <v>235</v>
      </c>
      <c r="AA844" s="38">
        <f t="shared" si="3406"/>
        <v>126</v>
      </c>
      <c r="AB844" s="39">
        <f t="shared" si="36"/>
        <v>5</v>
      </c>
      <c r="AC844" s="35">
        <f t="shared" si="37"/>
        <v>0.9618320611</v>
      </c>
      <c r="AD844" s="35">
        <f t="shared" si="38"/>
        <v>0.6215780998</v>
      </c>
      <c r="AE844" s="50">
        <f t="shared" ref="AE844:AF844" si="3407">O844</f>
        <v>0.4282238443</v>
      </c>
      <c r="AF844" s="50">
        <f t="shared" si="3407"/>
        <v>0.4565217391</v>
      </c>
      <c r="AG844" s="52">
        <f t="shared" si="40"/>
        <v>1</v>
      </c>
      <c r="AH844" s="42">
        <v>812.0</v>
      </c>
      <c r="AI844" s="42">
        <v>538.0</v>
      </c>
      <c r="AJ844" s="42">
        <v>147.0</v>
      </c>
      <c r="AK844" s="42">
        <v>0.0</v>
      </c>
      <c r="AL844" s="42">
        <v>1.0</v>
      </c>
      <c r="AM844" s="42">
        <v>0.6014814814814815</v>
      </c>
      <c r="AN844" s="42">
        <v>0.29210526315789476</v>
      </c>
      <c r="AO844" s="42">
        <v>0.26972477064220185</v>
      </c>
      <c r="AP844" s="42">
        <v>1.0</v>
      </c>
      <c r="AQ844" s="35" t="str">
        <f t="shared" si="41"/>
        <v/>
      </c>
      <c r="AR844" s="35" t="str">
        <f t="shared" si="42"/>
        <v/>
      </c>
      <c r="AS844" s="30" t="str">
        <f t="shared" si="43"/>
        <v/>
      </c>
      <c r="AT844" s="30" t="str">
        <f t="shared" si="44"/>
        <v/>
      </c>
      <c r="AU844" s="30" t="str">
        <f t="shared" si="45"/>
        <v/>
      </c>
      <c r="AV844" s="41" t="str">
        <f t="shared" si="46"/>
        <v/>
      </c>
      <c r="AW844" s="42" t="str">
        <f t="shared" si="47"/>
        <v/>
      </c>
      <c r="AX844" s="42" t="str">
        <f t="shared" si="48"/>
        <v/>
      </c>
      <c r="AY844" s="36" t="str">
        <f t="shared" si="49"/>
        <v/>
      </c>
      <c r="AZ844" s="37" t="str">
        <f t="shared" si="50"/>
        <v/>
      </c>
      <c r="BA844" s="38" t="str">
        <f t="shared" si="51"/>
        <v/>
      </c>
      <c r="BB844" s="39" t="str">
        <f t="shared" si="52"/>
        <v/>
      </c>
      <c r="BC844" s="43"/>
      <c r="BD844" s="43"/>
      <c r="BE844" s="43">
        <f t="shared" si="53"/>
        <v>0</v>
      </c>
      <c r="BF844" s="43">
        <f t="shared" ref="BF844:BK844" si="3408">POWER($AQ844,BF$3)</f>
        <v>0</v>
      </c>
      <c r="BG844" s="43">
        <f t="shared" si="3408"/>
        <v>0</v>
      </c>
      <c r="BH844" s="43">
        <f t="shared" si="3408"/>
        <v>0</v>
      </c>
      <c r="BI844" s="43">
        <f t="shared" si="3408"/>
        <v>0</v>
      </c>
      <c r="BJ844" s="43">
        <f t="shared" si="3408"/>
        <v>0</v>
      </c>
      <c r="BK844" s="43">
        <f t="shared" si="3408"/>
        <v>0</v>
      </c>
      <c r="BL844" s="43">
        <f t="shared" ref="BL844:BO844" si="3409">$AR844*BE844</f>
        <v>0</v>
      </c>
      <c r="BM844" s="43">
        <f t="shared" si="3409"/>
        <v>0</v>
      </c>
      <c r="BN844" s="43">
        <f t="shared" si="3409"/>
        <v>0</v>
      </c>
      <c r="BO844" s="43">
        <f t="shared" si="3409"/>
        <v>0</v>
      </c>
      <c r="BP844" s="43"/>
      <c r="BQ844" s="43"/>
      <c r="BR844" s="43"/>
      <c r="BS844" s="43"/>
      <c r="BT844" s="43"/>
      <c r="BU844" s="43"/>
      <c r="BV844" s="43"/>
      <c r="BW844" s="43"/>
      <c r="BX844" s="43"/>
    </row>
    <row r="845">
      <c r="A845" s="30"/>
      <c r="B845" s="30"/>
      <c r="C845" s="44">
        <f t="shared" si="56"/>
        <v>841</v>
      </c>
      <c r="D845" s="32">
        <f t="shared" si="14"/>
        <v>4663</v>
      </c>
      <c r="E845" s="32">
        <f t="shared" si="15"/>
        <v>2216</v>
      </c>
      <c r="F845" s="33">
        <f t="shared" si="16"/>
        <v>953</v>
      </c>
      <c r="G845" s="30">
        <f t="shared" si="17"/>
        <v>657</v>
      </c>
      <c r="H845" s="34">
        <f t="shared" si="18"/>
        <v>296</v>
      </c>
      <c r="I845" s="35">
        <f t="shared" si="19"/>
        <v>0.5823747641</v>
      </c>
      <c r="J845" s="35">
        <f t="shared" si="20"/>
        <v>0.5169685331</v>
      </c>
      <c r="K845" s="36">
        <f t="shared" si="21"/>
        <v>383</v>
      </c>
      <c r="L845" s="37">
        <f t="shared" si="22"/>
        <v>274</v>
      </c>
      <c r="M845" s="38">
        <f t="shared" si="23"/>
        <v>153</v>
      </c>
      <c r="N845" s="39">
        <f t="shared" si="24"/>
        <v>143</v>
      </c>
      <c r="O845" s="35">
        <f t="shared" si="25"/>
        <v>0.5829528158</v>
      </c>
      <c r="P845" s="35">
        <f t="shared" si="26"/>
        <v>0.5168918919</v>
      </c>
      <c r="Q845" s="40">
        <f t="shared" si="27"/>
        <v>0.5624344176</v>
      </c>
      <c r="R845" s="35">
        <f t="shared" si="28"/>
        <v>0.3583138173</v>
      </c>
      <c r="S845" s="10">
        <f t="shared" si="57"/>
        <v>0.5771519408</v>
      </c>
      <c r="T845" s="10">
        <f t="shared" si="29"/>
        <v>0.7065453937</v>
      </c>
      <c r="U845" s="10">
        <f t="shared" si="30"/>
        <v>0.7065453937</v>
      </c>
      <c r="V845" s="30">
        <f t="shared" si="31"/>
        <v>953</v>
      </c>
      <c r="W845" s="30">
        <f t="shared" si="32"/>
        <v>536</v>
      </c>
      <c r="X845" s="34">
        <f t="shared" si="33"/>
        <v>550</v>
      </c>
      <c r="Y845" s="36">
        <f t="shared" si="34"/>
        <v>397</v>
      </c>
      <c r="Z845" s="37">
        <f t="shared" ref="Z845:AA845" si="3410">L845</f>
        <v>274</v>
      </c>
      <c r="AA845" s="38">
        <f t="shared" si="3410"/>
        <v>153</v>
      </c>
      <c r="AB845" s="39">
        <f t="shared" si="36"/>
        <v>165</v>
      </c>
      <c r="AC845" s="35">
        <f t="shared" si="37"/>
        <v>0.4811320755</v>
      </c>
      <c r="AD845" s="35">
        <f t="shared" si="38"/>
        <v>0.5916542474</v>
      </c>
      <c r="AE845" s="50">
        <f t="shared" ref="AE845:AF845" si="3411">O845</f>
        <v>0.5829528158</v>
      </c>
      <c r="AF845" s="50">
        <f t="shared" si="3411"/>
        <v>0.5168918919</v>
      </c>
      <c r="AG845" s="52">
        <f t="shared" si="40"/>
        <v>0</v>
      </c>
      <c r="AH845" s="42">
        <v>490.0</v>
      </c>
      <c r="AI845" s="42">
        <v>219.0</v>
      </c>
      <c r="AJ845" s="42">
        <v>91.0</v>
      </c>
      <c r="AK845" s="42">
        <v>0.0</v>
      </c>
      <c r="AL845" s="42">
        <v>1.0</v>
      </c>
      <c r="AM845" s="42">
        <v>0.691114245416079</v>
      </c>
      <c r="AN845" s="42">
        <v>0.5144124168514412</v>
      </c>
      <c r="AO845" s="42">
        <v>0.48148148148148145</v>
      </c>
      <c r="AP845" s="42">
        <v>1.0</v>
      </c>
      <c r="AQ845" s="35" t="str">
        <f t="shared" si="41"/>
        <v/>
      </c>
      <c r="AR845" s="35" t="str">
        <f t="shared" si="42"/>
        <v/>
      </c>
      <c r="AS845" s="30" t="str">
        <f t="shared" si="43"/>
        <v/>
      </c>
      <c r="AT845" s="30" t="str">
        <f t="shared" si="44"/>
        <v/>
      </c>
      <c r="AU845" s="30" t="str">
        <f t="shared" si="45"/>
        <v/>
      </c>
      <c r="AV845" s="41" t="str">
        <f t="shared" si="46"/>
        <v/>
      </c>
      <c r="AW845" s="42" t="str">
        <f t="shared" si="47"/>
        <v/>
      </c>
      <c r="AX845" s="42" t="str">
        <f t="shared" si="48"/>
        <v/>
      </c>
      <c r="AY845" s="36" t="str">
        <f t="shared" si="49"/>
        <v/>
      </c>
      <c r="AZ845" s="37" t="str">
        <f t="shared" si="50"/>
        <v/>
      </c>
      <c r="BA845" s="38" t="str">
        <f t="shared" si="51"/>
        <v/>
      </c>
      <c r="BB845" s="39" t="str">
        <f t="shared" si="52"/>
        <v/>
      </c>
      <c r="BC845" s="43"/>
      <c r="BD845" s="43"/>
      <c r="BE845" s="43">
        <f t="shared" si="53"/>
        <v>0</v>
      </c>
      <c r="BF845" s="43">
        <f t="shared" ref="BF845:BK845" si="3412">POWER($AQ845,BF$3)</f>
        <v>0</v>
      </c>
      <c r="BG845" s="43">
        <f t="shared" si="3412"/>
        <v>0</v>
      </c>
      <c r="BH845" s="43">
        <f t="shared" si="3412"/>
        <v>0</v>
      </c>
      <c r="BI845" s="43">
        <f t="shared" si="3412"/>
        <v>0</v>
      </c>
      <c r="BJ845" s="43">
        <f t="shared" si="3412"/>
        <v>0</v>
      </c>
      <c r="BK845" s="43">
        <f t="shared" si="3412"/>
        <v>0</v>
      </c>
      <c r="BL845" s="43">
        <f t="shared" ref="BL845:BO845" si="3413">$AR845*BE845</f>
        <v>0</v>
      </c>
      <c r="BM845" s="43">
        <f t="shared" si="3413"/>
        <v>0</v>
      </c>
      <c r="BN845" s="43">
        <f t="shared" si="3413"/>
        <v>0</v>
      </c>
      <c r="BO845" s="43">
        <f t="shared" si="3413"/>
        <v>0</v>
      </c>
      <c r="BP845" s="43"/>
      <c r="BQ845" s="43"/>
      <c r="BR845" s="43"/>
      <c r="BS845" s="43"/>
      <c r="BT845" s="43"/>
      <c r="BU845" s="43"/>
      <c r="BV845" s="43"/>
      <c r="BW845" s="43"/>
      <c r="BX845" s="43"/>
    </row>
    <row r="846">
      <c r="A846" s="30"/>
      <c r="B846" s="30"/>
      <c r="C846" s="44">
        <f t="shared" si="56"/>
        <v>842</v>
      </c>
      <c r="D846" s="32">
        <f t="shared" si="14"/>
        <v>1732</v>
      </c>
      <c r="E846" s="32">
        <f t="shared" si="15"/>
        <v>1732</v>
      </c>
      <c r="F846" s="33">
        <f t="shared" si="16"/>
        <v>883</v>
      </c>
      <c r="G846" s="30">
        <f t="shared" si="17"/>
        <v>582</v>
      </c>
      <c r="H846" s="34">
        <f t="shared" si="18"/>
        <v>301</v>
      </c>
      <c r="I846" s="35">
        <f t="shared" si="19"/>
        <v>0.2959329681</v>
      </c>
      <c r="J846" s="35">
        <f t="shared" si="20"/>
        <v>0.3457182806</v>
      </c>
      <c r="K846" s="36">
        <f t="shared" si="21"/>
        <v>172</v>
      </c>
      <c r="L846" s="37">
        <f t="shared" si="22"/>
        <v>410</v>
      </c>
      <c r="M846" s="38">
        <f t="shared" si="23"/>
        <v>104</v>
      </c>
      <c r="N846" s="39">
        <f t="shared" si="24"/>
        <v>197</v>
      </c>
      <c r="O846" s="35">
        <f t="shared" si="25"/>
        <v>0.295532646</v>
      </c>
      <c r="P846" s="35">
        <f t="shared" si="26"/>
        <v>0.3455149502</v>
      </c>
      <c r="Q846" s="40">
        <f t="shared" si="27"/>
        <v>0.3125707814</v>
      </c>
      <c r="R846" s="35">
        <f t="shared" si="28"/>
        <v>0.2023346304</v>
      </c>
      <c r="S846" s="10">
        <f t="shared" si="57"/>
        <v>0.5711669448</v>
      </c>
      <c r="T846" s="10">
        <f t="shared" si="29"/>
        <v>0.7939012872</v>
      </c>
      <c r="U846" s="10">
        <f t="shared" si="30"/>
        <v>0.7939012872</v>
      </c>
      <c r="V846" s="30">
        <f t="shared" si="31"/>
        <v>883</v>
      </c>
      <c r="W846" s="30">
        <f t="shared" si="32"/>
        <v>276</v>
      </c>
      <c r="X846" s="34">
        <f t="shared" si="33"/>
        <v>504</v>
      </c>
      <c r="Y846" s="36">
        <f t="shared" si="34"/>
        <v>400</v>
      </c>
      <c r="Z846" s="37">
        <f t="shared" ref="Z846:AA846" si="3414">L846</f>
        <v>410</v>
      </c>
      <c r="AA846" s="38">
        <f t="shared" si="3414"/>
        <v>104</v>
      </c>
      <c r="AB846" s="39">
        <f t="shared" si="36"/>
        <v>104</v>
      </c>
      <c r="AC846" s="35">
        <f t="shared" si="37"/>
        <v>0.5</v>
      </c>
      <c r="AD846" s="35">
        <f t="shared" si="38"/>
        <v>0.4938271605</v>
      </c>
      <c r="AE846" s="50">
        <f t="shared" ref="AE846:AF846" si="3415">O846</f>
        <v>0.295532646</v>
      </c>
      <c r="AF846" s="50">
        <f t="shared" si="3415"/>
        <v>0.3455149502</v>
      </c>
      <c r="AG846" s="52">
        <f t="shared" si="40"/>
        <v>0</v>
      </c>
      <c r="AH846" s="42">
        <v>285.0</v>
      </c>
      <c r="AI846" s="42">
        <v>134.0</v>
      </c>
      <c r="AJ846" s="42">
        <v>98.0</v>
      </c>
      <c r="AK846" s="42">
        <v>0.0</v>
      </c>
      <c r="AL846" s="42">
        <v>1.0</v>
      </c>
      <c r="AM846" s="42">
        <v>0.6801909307875895</v>
      </c>
      <c r="AN846" s="42">
        <v>0.4846153846153846</v>
      </c>
      <c r="AO846" s="42">
        <v>0.45161290322580644</v>
      </c>
      <c r="AP846" s="42">
        <v>1.0</v>
      </c>
      <c r="AQ846" s="35" t="str">
        <f t="shared" si="41"/>
        <v/>
      </c>
      <c r="AR846" s="35" t="str">
        <f t="shared" si="42"/>
        <v/>
      </c>
      <c r="AS846" s="30" t="str">
        <f t="shared" si="43"/>
        <v/>
      </c>
      <c r="AT846" s="30" t="str">
        <f t="shared" si="44"/>
        <v/>
      </c>
      <c r="AU846" s="30" t="str">
        <f t="shared" si="45"/>
        <v/>
      </c>
      <c r="AV846" s="41" t="str">
        <f t="shared" si="46"/>
        <v/>
      </c>
      <c r="AW846" s="42" t="str">
        <f t="shared" si="47"/>
        <v/>
      </c>
      <c r="AX846" s="42" t="str">
        <f t="shared" si="48"/>
        <v/>
      </c>
      <c r="AY846" s="36" t="str">
        <f t="shared" si="49"/>
        <v/>
      </c>
      <c r="AZ846" s="37" t="str">
        <f t="shared" si="50"/>
        <v/>
      </c>
      <c r="BA846" s="38" t="str">
        <f t="shared" si="51"/>
        <v/>
      </c>
      <c r="BB846" s="39" t="str">
        <f t="shared" si="52"/>
        <v/>
      </c>
      <c r="BC846" s="43"/>
      <c r="BD846" s="43"/>
      <c r="BE846" s="43">
        <f t="shared" si="53"/>
        <v>0</v>
      </c>
      <c r="BF846" s="43">
        <f t="shared" ref="BF846:BK846" si="3416">POWER($AQ846,BF$3)</f>
        <v>0</v>
      </c>
      <c r="BG846" s="43">
        <f t="shared" si="3416"/>
        <v>0</v>
      </c>
      <c r="BH846" s="43">
        <f t="shared" si="3416"/>
        <v>0</v>
      </c>
      <c r="BI846" s="43">
        <f t="shared" si="3416"/>
        <v>0</v>
      </c>
      <c r="BJ846" s="43">
        <f t="shared" si="3416"/>
        <v>0</v>
      </c>
      <c r="BK846" s="43">
        <f t="shared" si="3416"/>
        <v>0</v>
      </c>
      <c r="BL846" s="43">
        <f t="shared" ref="BL846:BO846" si="3417">$AR846*BE846</f>
        <v>0</v>
      </c>
      <c r="BM846" s="43">
        <f t="shared" si="3417"/>
        <v>0</v>
      </c>
      <c r="BN846" s="43">
        <f t="shared" si="3417"/>
        <v>0</v>
      </c>
      <c r="BO846" s="43">
        <f t="shared" si="3417"/>
        <v>0</v>
      </c>
      <c r="BP846" s="43"/>
      <c r="BQ846" s="43"/>
      <c r="BR846" s="43"/>
      <c r="BS846" s="43"/>
      <c r="BT846" s="43"/>
      <c r="BU846" s="43"/>
      <c r="BV846" s="43"/>
      <c r="BW846" s="43"/>
      <c r="BX846" s="43"/>
    </row>
    <row r="847">
      <c r="A847" s="30"/>
      <c r="B847" s="30"/>
      <c r="C847" s="44">
        <f t="shared" si="56"/>
        <v>843</v>
      </c>
      <c r="D847" s="32">
        <f t="shared" si="14"/>
        <v>1378</v>
      </c>
      <c r="E847" s="32">
        <f t="shared" si="15"/>
        <v>1378</v>
      </c>
      <c r="F847" s="33">
        <f t="shared" si="16"/>
        <v>607</v>
      </c>
      <c r="G847" s="30">
        <f t="shared" si="17"/>
        <v>316</v>
      </c>
      <c r="H847" s="34">
        <f t="shared" si="18"/>
        <v>291</v>
      </c>
      <c r="I847" s="35">
        <f t="shared" si="19"/>
        <v>0.3758200835</v>
      </c>
      <c r="J847" s="35">
        <f t="shared" si="20"/>
        <v>0.3772562801</v>
      </c>
      <c r="K847" s="36">
        <f t="shared" si="21"/>
        <v>119</v>
      </c>
      <c r="L847" s="37">
        <f t="shared" si="22"/>
        <v>197</v>
      </c>
      <c r="M847" s="38">
        <f t="shared" si="23"/>
        <v>110</v>
      </c>
      <c r="N847" s="39">
        <f t="shared" si="24"/>
        <v>181</v>
      </c>
      <c r="O847" s="35">
        <f t="shared" si="25"/>
        <v>0.3765822785</v>
      </c>
      <c r="P847" s="35">
        <f t="shared" si="26"/>
        <v>0.3780068729</v>
      </c>
      <c r="Q847" s="40">
        <f t="shared" si="27"/>
        <v>0.3772652389</v>
      </c>
      <c r="R847" s="35">
        <f t="shared" si="28"/>
        <v>0.3583061889</v>
      </c>
      <c r="S847" s="10">
        <f t="shared" si="57"/>
        <v>0.7253877377</v>
      </c>
      <c r="T847" s="10">
        <f t="shared" si="29"/>
        <v>0.949559649</v>
      </c>
      <c r="U847" s="10">
        <f t="shared" si="30"/>
        <v>0.949559649</v>
      </c>
      <c r="V847" s="30">
        <f t="shared" si="31"/>
        <v>607</v>
      </c>
      <c r="W847" s="30">
        <f t="shared" si="32"/>
        <v>229</v>
      </c>
      <c r="X847" s="34">
        <f t="shared" si="33"/>
        <v>440</v>
      </c>
      <c r="Y847" s="36">
        <f t="shared" si="34"/>
        <v>330</v>
      </c>
      <c r="Z847" s="37">
        <f t="shared" ref="Z847:AA847" si="3418">L847</f>
        <v>197</v>
      </c>
      <c r="AA847" s="38">
        <f t="shared" si="3418"/>
        <v>110</v>
      </c>
      <c r="AB847" s="39">
        <f t="shared" si="36"/>
        <v>18</v>
      </c>
      <c r="AC847" s="35">
        <f t="shared" si="37"/>
        <v>0.859375</v>
      </c>
      <c r="AD847" s="35">
        <f t="shared" si="38"/>
        <v>0.6261859583</v>
      </c>
      <c r="AE847" s="50">
        <f t="shared" ref="AE847:AF847" si="3419">O847</f>
        <v>0.3765822785</v>
      </c>
      <c r="AF847" s="50">
        <f t="shared" si="3419"/>
        <v>0.3780068729</v>
      </c>
      <c r="AG847" s="52">
        <f t="shared" si="40"/>
        <v>0</v>
      </c>
      <c r="AH847" s="42">
        <v>761.0</v>
      </c>
      <c r="AI847" s="42">
        <v>562.0</v>
      </c>
      <c r="AJ847" s="42">
        <v>147.0</v>
      </c>
      <c r="AK847" s="42">
        <v>0.0</v>
      </c>
      <c r="AL847" s="42">
        <v>1.0</v>
      </c>
      <c r="AM847" s="42">
        <v>0.5752078609221466</v>
      </c>
      <c r="AN847" s="42">
        <v>0.23848238482384823</v>
      </c>
      <c r="AO847" s="42">
        <v>0.27735849056603773</v>
      </c>
      <c r="AP847" s="42">
        <v>1.0</v>
      </c>
      <c r="AQ847" s="35" t="str">
        <f t="shared" si="41"/>
        <v/>
      </c>
      <c r="AR847" s="35" t="str">
        <f t="shared" si="42"/>
        <v/>
      </c>
      <c r="AS847" s="30" t="str">
        <f t="shared" si="43"/>
        <v/>
      </c>
      <c r="AT847" s="30" t="str">
        <f t="shared" si="44"/>
        <v/>
      </c>
      <c r="AU847" s="30" t="str">
        <f t="shared" si="45"/>
        <v/>
      </c>
      <c r="AV847" s="41" t="str">
        <f t="shared" si="46"/>
        <v/>
      </c>
      <c r="AW847" s="42" t="str">
        <f t="shared" si="47"/>
        <v/>
      </c>
      <c r="AX847" s="42" t="str">
        <f t="shared" si="48"/>
        <v/>
      </c>
      <c r="AY847" s="36" t="str">
        <f t="shared" si="49"/>
        <v/>
      </c>
      <c r="AZ847" s="37" t="str">
        <f t="shared" si="50"/>
        <v/>
      </c>
      <c r="BA847" s="38" t="str">
        <f t="shared" si="51"/>
        <v/>
      </c>
      <c r="BB847" s="39" t="str">
        <f t="shared" si="52"/>
        <v/>
      </c>
      <c r="BC847" s="43"/>
      <c r="BD847" s="43"/>
      <c r="BE847" s="43">
        <f t="shared" si="53"/>
        <v>0</v>
      </c>
      <c r="BF847" s="43">
        <f t="shared" ref="BF847:BK847" si="3420">POWER($AQ847,BF$3)</f>
        <v>0</v>
      </c>
      <c r="BG847" s="43">
        <f t="shared" si="3420"/>
        <v>0</v>
      </c>
      <c r="BH847" s="43">
        <f t="shared" si="3420"/>
        <v>0</v>
      </c>
      <c r="BI847" s="43">
        <f t="shared" si="3420"/>
        <v>0</v>
      </c>
      <c r="BJ847" s="43">
        <f t="shared" si="3420"/>
        <v>0</v>
      </c>
      <c r="BK847" s="43">
        <f t="shared" si="3420"/>
        <v>0</v>
      </c>
      <c r="BL847" s="43">
        <f t="shared" ref="BL847:BO847" si="3421">$AR847*BE847</f>
        <v>0</v>
      </c>
      <c r="BM847" s="43">
        <f t="shared" si="3421"/>
        <v>0</v>
      </c>
      <c r="BN847" s="43">
        <f t="shared" si="3421"/>
        <v>0</v>
      </c>
      <c r="BO847" s="43">
        <f t="shared" si="3421"/>
        <v>0</v>
      </c>
      <c r="BP847" s="43"/>
      <c r="BQ847" s="43"/>
      <c r="BR847" s="43"/>
      <c r="BS847" s="43"/>
      <c r="BT847" s="43"/>
      <c r="BU847" s="43"/>
      <c r="BV847" s="43"/>
      <c r="BW847" s="43"/>
      <c r="BX847" s="43"/>
    </row>
    <row r="848">
      <c r="A848" s="30"/>
      <c r="B848" s="30"/>
      <c r="C848" s="44">
        <f t="shared" si="56"/>
        <v>844</v>
      </c>
      <c r="D848" s="32">
        <f t="shared" si="14"/>
        <v>1747</v>
      </c>
      <c r="E848" s="32">
        <f t="shared" si="15"/>
        <v>1747</v>
      </c>
      <c r="F848" s="33">
        <f t="shared" si="16"/>
        <v>843</v>
      </c>
      <c r="G848" s="30">
        <f t="shared" si="17"/>
        <v>550</v>
      </c>
      <c r="H848" s="34">
        <f t="shared" si="18"/>
        <v>293</v>
      </c>
      <c r="I848" s="35">
        <f t="shared" si="19"/>
        <v>0.4506386342</v>
      </c>
      <c r="J848" s="35">
        <f t="shared" si="20"/>
        <v>0.4325898751</v>
      </c>
      <c r="K848" s="36">
        <f t="shared" si="21"/>
        <v>248</v>
      </c>
      <c r="L848" s="37">
        <f t="shared" si="22"/>
        <v>302</v>
      </c>
      <c r="M848" s="38">
        <f t="shared" si="23"/>
        <v>127</v>
      </c>
      <c r="N848" s="39">
        <f t="shared" si="24"/>
        <v>166</v>
      </c>
      <c r="O848" s="35">
        <f t="shared" si="25"/>
        <v>0.4509090909</v>
      </c>
      <c r="P848" s="35">
        <f t="shared" si="26"/>
        <v>0.433447099</v>
      </c>
      <c r="Q848" s="40">
        <f t="shared" si="27"/>
        <v>0.4448398577</v>
      </c>
      <c r="R848" s="35">
        <f t="shared" si="28"/>
        <v>0.296037296</v>
      </c>
      <c r="S848" s="10">
        <f t="shared" si="57"/>
        <v>0.6524609545</v>
      </c>
      <c r="T848" s="10">
        <f t="shared" si="29"/>
        <v>0.8687980033</v>
      </c>
      <c r="U848" s="10">
        <f t="shared" si="30"/>
        <v>0.8687980033</v>
      </c>
      <c r="V848" s="30">
        <f t="shared" si="31"/>
        <v>843</v>
      </c>
      <c r="W848" s="30">
        <f t="shared" si="32"/>
        <v>375</v>
      </c>
      <c r="X848" s="34">
        <f t="shared" si="33"/>
        <v>550</v>
      </c>
      <c r="Y848" s="36">
        <f t="shared" si="34"/>
        <v>423</v>
      </c>
      <c r="Z848" s="37">
        <f t="shared" ref="Z848:AA848" si="3422">L848</f>
        <v>302</v>
      </c>
      <c r="AA848" s="38">
        <f t="shared" si="3422"/>
        <v>127</v>
      </c>
      <c r="AB848" s="39">
        <f t="shared" si="36"/>
        <v>64</v>
      </c>
      <c r="AC848" s="35">
        <f t="shared" si="37"/>
        <v>0.664921466</v>
      </c>
      <c r="AD848" s="35">
        <f t="shared" si="38"/>
        <v>0.5834482759</v>
      </c>
      <c r="AE848" s="50">
        <f t="shared" ref="AE848:AF848" si="3423">O848</f>
        <v>0.4509090909</v>
      </c>
      <c r="AF848" s="50">
        <f t="shared" si="3423"/>
        <v>0.433447099</v>
      </c>
      <c r="AG848" s="52">
        <f t="shared" si="40"/>
        <v>0</v>
      </c>
      <c r="AH848" s="42">
        <v>359.0</v>
      </c>
      <c r="AI848" s="42">
        <v>183.0</v>
      </c>
      <c r="AJ848" s="42">
        <v>103.0</v>
      </c>
      <c r="AK848" s="42">
        <v>0.0</v>
      </c>
      <c r="AL848" s="42">
        <v>1.0</v>
      </c>
      <c r="AM848" s="42">
        <v>0.6623616236162362</v>
      </c>
      <c r="AN848" s="42">
        <v>0.35563380281690143</v>
      </c>
      <c r="AO848" s="42">
        <v>0.4087301587301587</v>
      </c>
      <c r="AP848" s="42">
        <v>1.0</v>
      </c>
      <c r="AQ848" s="35" t="str">
        <f t="shared" si="41"/>
        <v/>
      </c>
      <c r="AR848" s="35" t="str">
        <f t="shared" si="42"/>
        <v/>
      </c>
      <c r="AS848" s="30" t="str">
        <f t="shared" si="43"/>
        <v/>
      </c>
      <c r="AT848" s="30" t="str">
        <f t="shared" si="44"/>
        <v/>
      </c>
      <c r="AU848" s="30" t="str">
        <f t="shared" si="45"/>
        <v/>
      </c>
      <c r="AV848" s="41" t="str">
        <f t="shared" si="46"/>
        <v/>
      </c>
      <c r="AW848" s="42" t="str">
        <f t="shared" si="47"/>
        <v/>
      </c>
      <c r="AX848" s="42" t="str">
        <f t="shared" si="48"/>
        <v/>
      </c>
      <c r="AY848" s="36" t="str">
        <f t="shared" si="49"/>
        <v/>
      </c>
      <c r="AZ848" s="37" t="str">
        <f t="shared" si="50"/>
        <v/>
      </c>
      <c r="BA848" s="38" t="str">
        <f t="shared" si="51"/>
        <v/>
      </c>
      <c r="BB848" s="39" t="str">
        <f t="shared" si="52"/>
        <v/>
      </c>
      <c r="BC848" s="43"/>
      <c r="BD848" s="43"/>
      <c r="BE848" s="43">
        <f t="shared" si="53"/>
        <v>0</v>
      </c>
      <c r="BF848" s="43">
        <f t="shared" ref="BF848:BK848" si="3424">POWER($AQ848,BF$3)</f>
        <v>0</v>
      </c>
      <c r="BG848" s="43">
        <f t="shared" si="3424"/>
        <v>0</v>
      </c>
      <c r="BH848" s="43">
        <f t="shared" si="3424"/>
        <v>0</v>
      </c>
      <c r="BI848" s="43">
        <f t="shared" si="3424"/>
        <v>0</v>
      </c>
      <c r="BJ848" s="43">
        <f t="shared" si="3424"/>
        <v>0</v>
      </c>
      <c r="BK848" s="43">
        <f t="shared" si="3424"/>
        <v>0</v>
      </c>
      <c r="BL848" s="43">
        <f t="shared" ref="BL848:BO848" si="3425">$AR848*BE848</f>
        <v>0</v>
      </c>
      <c r="BM848" s="43">
        <f t="shared" si="3425"/>
        <v>0</v>
      </c>
      <c r="BN848" s="43">
        <f t="shared" si="3425"/>
        <v>0</v>
      </c>
      <c r="BO848" s="43">
        <f t="shared" si="3425"/>
        <v>0</v>
      </c>
      <c r="BP848" s="43"/>
      <c r="BQ848" s="43"/>
      <c r="BR848" s="43"/>
      <c r="BS848" s="43"/>
      <c r="BT848" s="43"/>
      <c r="BU848" s="43"/>
      <c r="BV848" s="43"/>
      <c r="BW848" s="43"/>
      <c r="BX848" s="43"/>
    </row>
    <row r="849">
      <c r="A849" s="30"/>
      <c r="B849" s="30"/>
      <c r="C849" s="44">
        <f t="shared" si="56"/>
        <v>845</v>
      </c>
      <c r="D849" s="32">
        <f t="shared" si="14"/>
        <v>2196</v>
      </c>
      <c r="E849" s="32">
        <f t="shared" si="15"/>
        <v>2196</v>
      </c>
      <c r="F849" s="33">
        <f t="shared" si="16"/>
        <v>956</v>
      </c>
      <c r="G849" s="30">
        <f t="shared" si="17"/>
        <v>706</v>
      </c>
      <c r="H849" s="34">
        <f t="shared" si="18"/>
        <v>250</v>
      </c>
      <c r="I849" s="35">
        <f t="shared" si="19"/>
        <v>0.436265503</v>
      </c>
      <c r="J849" s="35">
        <f t="shared" si="20"/>
        <v>0.3674289277</v>
      </c>
      <c r="K849" s="36">
        <f t="shared" si="21"/>
        <v>308</v>
      </c>
      <c r="L849" s="37">
        <f t="shared" si="22"/>
        <v>398</v>
      </c>
      <c r="M849" s="38">
        <f t="shared" si="23"/>
        <v>92</v>
      </c>
      <c r="N849" s="39">
        <f t="shared" si="24"/>
        <v>158</v>
      </c>
      <c r="O849" s="35">
        <f t="shared" si="25"/>
        <v>0.4362606232</v>
      </c>
      <c r="P849" s="35">
        <f t="shared" si="26"/>
        <v>0.368</v>
      </c>
      <c r="Q849" s="40">
        <f t="shared" si="27"/>
        <v>0.4184100418</v>
      </c>
      <c r="R849" s="35">
        <f t="shared" si="28"/>
        <v>0.187755102</v>
      </c>
      <c r="S849" s="10">
        <f t="shared" si="57"/>
        <v>0.62002011</v>
      </c>
      <c r="T849" s="10">
        <f t="shared" si="29"/>
        <v>0.8830707724</v>
      </c>
      <c r="U849" s="10">
        <f t="shared" si="30"/>
        <v>0.8830707724</v>
      </c>
      <c r="V849" s="30">
        <f t="shared" si="31"/>
        <v>956</v>
      </c>
      <c r="W849" s="30">
        <f t="shared" si="32"/>
        <v>400</v>
      </c>
      <c r="X849" s="34">
        <f t="shared" si="33"/>
        <v>593</v>
      </c>
      <c r="Y849" s="36">
        <f t="shared" si="34"/>
        <v>501</v>
      </c>
      <c r="Z849" s="37">
        <f t="shared" ref="Z849:AA849" si="3426">L849</f>
        <v>398</v>
      </c>
      <c r="AA849" s="38">
        <f t="shared" si="3426"/>
        <v>92</v>
      </c>
      <c r="AB849" s="39">
        <f t="shared" si="36"/>
        <v>66</v>
      </c>
      <c r="AC849" s="35">
        <f t="shared" si="37"/>
        <v>0.582278481</v>
      </c>
      <c r="AD849" s="35">
        <f t="shared" si="38"/>
        <v>0.5572858732</v>
      </c>
      <c r="AE849" s="50">
        <f t="shared" ref="AE849:AF849" si="3427">O849</f>
        <v>0.4362606232</v>
      </c>
      <c r="AF849" s="50">
        <f t="shared" si="3427"/>
        <v>0.368</v>
      </c>
      <c r="AG849" s="52">
        <f t="shared" si="40"/>
        <v>0</v>
      </c>
      <c r="AH849" s="42">
        <v>616.0</v>
      </c>
      <c r="AI849" s="42">
        <v>1547.0</v>
      </c>
      <c r="AJ849" s="42">
        <v>25.0</v>
      </c>
      <c r="AK849" s="42">
        <v>641.0</v>
      </c>
      <c r="AL849" s="42">
        <v>0.03753753753753754</v>
      </c>
      <c r="AM849" s="42">
        <v>0.284789644012945</v>
      </c>
      <c r="AN849" s="42">
        <v>0.21071428571428572</v>
      </c>
      <c r="AO849" s="42">
        <v>0.3333333333333333</v>
      </c>
      <c r="AP849" s="42">
        <v>1.0</v>
      </c>
      <c r="AQ849" s="35" t="str">
        <f t="shared" si="41"/>
        <v/>
      </c>
      <c r="AR849" s="35" t="str">
        <f t="shared" si="42"/>
        <v/>
      </c>
      <c r="AS849" s="30" t="str">
        <f t="shared" si="43"/>
        <v/>
      </c>
      <c r="AT849" s="30" t="str">
        <f t="shared" si="44"/>
        <v/>
      </c>
      <c r="AU849" s="30" t="str">
        <f t="shared" si="45"/>
        <v/>
      </c>
      <c r="AV849" s="41" t="str">
        <f t="shared" si="46"/>
        <v/>
      </c>
      <c r="AW849" s="42" t="str">
        <f t="shared" si="47"/>
        <v/>
      </c>
      <c r="AX849" s="42" t="str">
        <f t="shared" si="48"/>
        <v/>
      </c>
      <c r="AY849" s="36" t="str">
        <f t="shared" si="49"/>
        <v/>
      </c>
      <c r="AZ849" s="37" t="str">
        <f t="shared" si="50"/>
        <v/>
      </c>
      <c r="BA849" s="38" t="str">
        <f t="shared" si="51"/>
        <v/>
      </c>
      <c r="BB849" s="39" t="str">
        <f t="shared" si="52"/>
        <v/>
      </c>
      <c r="BC849" s="43"/>
      <c r="BD849" s="43"/>
      <c r="BE849" s="43">
        <f t="shared" si="53"/>
        <v>0</v>
      </c>
      <c r="BF849" s="43">
        <f t="shared" ref="BF849:BK849" si="3428">POWER($AQ849,BF$3)</f>
        <v>0</v>
      </c>
      <c r="BG849" s="43">
        <f t="shared" si="3428"/>
        <v>0</v>
      </c>
      <c r="BH849" s="43">
        <f t="shared" si="3428"/>
        <v>0</v>
      </c>
      <c r="BI849" s="43">
        <f t="shared" si="3428"/>
        <v>0</v>
      </c>
      <c r="BJ849" s="43">
        <f t="shared" si="3428"/>
        <v>0</v>
      </c>
      <c r="BK849" s="43">
        <f t="shared" si="3428"/>
        <v>0</v>
      </c>
      <c r="BL849" s="43">
        <f t="shared" ref="BL849:BO849" si="3429">$AR849*BE849</f>
        <v>0</v>
      </c>
      <c r="BM849" s="43">
        <f t="shared" si="3429"/>
        <v>0</v>
      </c>
      <c r="BN849" s="43">
        <f t="shared" si="3429"/>
        <v>0</v>
      </c>
      <c r="BO849" s="43">
        <f t="shared" si="3429"/>
        <v>0</v>
      </c>
      <c r="BP849" s="43"/>
      <c r="BQ849" s="43"/>
      <c r="BR849" s="43"/>
      <c r="BS849" s="43"/>
      <c r="BT849" s="43"/>
      <c r="BU849" s="43"/>
      <c r="BV849" s="43"/>
      <c r="BW849" s="43"/>
      <c r="BX849" s="43"/>
    </row>
    <row r="850">
      <c r="A850" s="30"/>
      <c r="B850" s="30"/>
      <c r="C850" s="44">
        <f t="shared" si="56"/>
        <v>846</v>
      </c>
      <c r="D850" s="32">
        <f t="shared" si="14"/>
        <v>622</v>
      </c>
      <c r="E850" s="32">
        <f t="shared" si="15"/>
        <v>622</v>
      </c>
      <c r="F850" s="33">
        <f t="shared" si="16"/>
        <v>276</v>
      </c>
      <c r="G850" s="30">
        <f t="shared" si="17"/>
        <v>229</v>
      </c>
      <c r="H850" s="34">
        <f t="shared" si="18"/>
        <v>47</v>
      </c>
      <c r="I850" s="35">
        <f t="shared" si="19"/>
        <v>0.550930204</v>
      </c>
      <c r="J850" s="35">
        <f t="shared" si="20"/>
        <v>0.5195222789</v>
      </c>
      <c r="K850" s="36">
        <f t="shared" si="21"/>
        <v>126</v>
      </c>
      <c r="L850" s="37">
        <f t="shared" si="22"/>
        <v>103</v>
      </c>
      <c r="M850" s="38">
        <f t="shared" si="23"/>
        <v>24</v>
      </c>
      <c r="N850" s="39">
        <f t="shared" si="24"/>
        <v>23</v>
      </c>
      <c r="O850" s="35">
        <f t="shared" si="25"/>
        <v>0.5502183406</v>
      </c>
      <c r="P850" s="35">
        <f t="shared" si="26"/>
        <v>0.5106382979</v>
      </c>
      <c r="Q850" s="40">
        <f t="shared" si="27"/>
        <v>0.5434782609</v>
      </c>
      <c r="R850" s="35">
        <f t="shared" si="28"/>
        <v>0.188976378</v>
      </c>
      <c r="S850" s="10">
        <f t="shared" si="57"/>
        <v>0.5521328828</v>
      </c>
      <c r="T850" s="10">
        <f t="shared" si="29"/>
        <v>0.7710194413</v>
      </c>
      <c r="U850" s="10">
        <f t="shared" si="30"/>
        <v>0.7710194413</v>
      </c>
      <c r="V850" s="30">
        <f t="shared" si="31"/>
        <v>276</v>
      </c>
      <c r="W850" s="30">
        <f t="shared" si="32"/>
        <v>150</v>
      </c>
      <c r="X850" s="34">
        <f t="shared" si="33"/>
        <v>152</v>
      </c>
      <c r="Y850" s="36">
        <f t="shared" si="34"/>
        <v>128</v>
      </c>
      <c r="Z850" s="37">
        <f t="shared" ref="Z850:AA850" si="3430">L850</f>
        <v>103</v>
      </c>
      <c r="AA850" s="38">
        <f t="shared" si="3430"/>
        <v>24</v>
      </c>
      <c r="AB850" s="39">
        <f t="shared" si="36"/>
        <v>38</v>
      </c>
      <c r="AC850" s="35">
        <f t="shared" si="37"/>
        <v>0.3870967742</v>
      </c>
      <c r="AD850" s="35">
        <f t="shared" si="38"/>
        <v>0.5541125541</v>
      </c>
      <c r="AE850" s="50">
        <f t="shared" ref="AE850:AF850" si="3431">O850</f>
        <v>0.5502183406</v>
      </c>
      <c r="AF850" s="50">
        <f t="shared" si="3431"/>
        <v>0.5106382979</v>
      </c>
      <c r="AG850" s="52">
        <f t="shared" si="40"/>
        <v>0</v>
      </c>
      <c r="AH850" s="42">
        <v>833.0</v>
      </c>
      <c r="AI850" s="42">
        <v>610.0</v>
      </c>
      <c r="AJ850" s="42">
        <v>151.0</v>
      </c>
      <c r="AK850" s="42">
        <v>2.0</v>
      </c>
      <c r="AL850" s="42">
        <v>0.9869281045751634</v>
      </c>
      <c r="AM850" s="42">
        <v>0.5772695772695773</v>
      </c>
      <c r="AN850" s="42">
        <v>0.4184938036224976</v>
      </c>
      <c r="AO850" s="42">
        <v>0.4092140921409214</v>
      </c>
      <c r="AP850" s="42">
        <v>1.0</v>
      </c>
      <c r="AQ850" s="35" t="str">
        <f t="shared" si="41"/>
        <v/>
      </c>
      <c r="AR850" s="35" t="str">
        <f t="shared" si="42"/>
        <v/>
      </c>
      <c r="AS850" s="30" t="str">
        <f t="shared" si="43"/>
        <v/>
      </c>
      <c r="AT850" s="30" t="str">
        <f t="shared" si="44"/>
        <v/>
      </c>
      <c r="AU850" s="30" t="str">
        <f t="shared" si="45"/>
        <v/>
      </c>
      <c r="AV850" s="41" t="str">
        <f t="shared" si="46"/>
        <v/>
      </c>
      <c r="AW850" s="42" t="str">
        <f t="shared" si="47"/>
        <v/>
      </c>
      <c r="AX850" s="42" t="str">
        <f t="shared" si="48"/>
        <v/>
      </c>
      <c r="AY850" s="36" t="str">
        <f t="shared" si="49"/>
        <v/>
      </c>
      <c r="AZ850" s="37" t="str">
        <f t="shared" si="50"/>
        <v/>
      </c>
      <c r="BA850" s="38" t="str">
        <f t="shared" si="51"/>
        <v/>
      </c>
      <c r="BB850" s="39" t="str">
        <f t="shared" si="52"/>
        <v/>
      </c>
      <c r="BC850" s="43"/>
      <c r="BD850" s="43"/>
      <c r="BE850" s="43">
        <f t="shared" si="53"/>
        <v>0</v>
      </c>
      <c r="BF850" s="43">
        <f t="shared" ref="BF850:BK850" si="3432">POWER($AQ850,BF$3)</f>
        <v>0</v>
      </c>
      <c r="BG850" s="43">
        <f t="shared" si="3432"/>
        <v>0</v>
      </c>
      <c r="BH850" s="43">
        <f t="shared" si="3432"/>
        <v>0</v>
      </c>
      <c r="BI850" s="43">
        <f t="shared" si="3432"/>
        <v>0</v>
      </c>
      <c r="BJ850" s="43">
        <f t="shared" si="3432"/>
        <v>0</v>
      </c>
      <c r="BK850" s="43">
        <f t="shared" si="3432"/>
        <v>0</v>
      </c>
      <c r="BL850" s="43">
        <f t="shared" ref="BL850:BO850" si="3433">$AR850*BE850</f>
        <v>0</v>
      </c>
      <c r="BM850" s="43">
        <f t="shared" si="3433"/>
        <v>0</v>
      </c>
      <c r="BN850" s="43">
        <f t="shared" si="3433"/>
        <v>0</v>
      </c>
      <c r="BO850" s="43">
        <f t="shared" si="3433"/>
        <v>0</v>
      </c>
      <c r="BP850" s="43"/>
      <c r="BQ850" s="43"/>
      <c r="BR850" s="43"/>
      <c r="BS850" s="43"/>
      <c r="BT850" s="43"/>
      <c r="BU850" s="43"/>
      <c r="BV850" s="43"/>
      <c r="BW850" s="43"/>
      <c r="BX850" s="43"/>
    </row>
    <row r="851">
      <c r="A851" s="30"/>
      <c r="B851" s="30"/>
      <c r="C851" s="44">
        <f t="shared" si="56"/>
        <v>847</v>
      </c>
      <c r="D851" s="32">
        <f t="shared" si="14"/>
        <v>599</v>
      </c>
      <c r="E851" s="32">
        <f t="shared" si="15"/>
        <v>599</v>
      </c>
      <c r="F851" s="33">
        <f t="shared" si="16"/>
        <v>321</v>
      </c>
      <c r="G851" s="30">
        <f t="shared" si="17"/>
        <v>193</v>
      </c>
      <c r="H851" s="34">
        <f t="shared" si="18"/>
        <v>128</v>
      </c>
      <c r="I851" s="35">
        <f t="shared" si="19"/>
        <v>0.3084998342</v>
      </c>
      <c r="J851" s="35">
        <f t="shared" si="20"/>
        <v>0.3594410728</v>
      </c>
      <c r="K851" s="36">
        <f t="shared" si="21"/>
        <v>60</v>
      </c>
      <c r="L851" s="37">
        <f t="shared" si="22"/>
        <v>133</v>
      </c>
      <c r="M851" s="38">
        <f t="shared" si="23"/>
        <v>46</v>
      </c>
      <c r="N851" s="39">
        <f t="shared" si="24"/>
        <v>82</v>
      </c>
      <c r="O851" s="35">
        <f t="shared" si="25"/>
        <v>0.310880829</v>
      </c>
      <c r="P851" s="35">
        <f t="shared" si="26"/>
        <v>0.359375</v>
      </c>
      <c r="Q851" s="40">
        <f t="shared" si="27"/>
        <v>0.3302180685</v>
      </c>
      <c r="R851" s="35">
        <f t="shared" si="28"/>
        <v>0.2569832402</v>
      </c>
      <c r="S851" s="10">
        <f t="shared" si="57"/>
        <v>0.6702854495</v>
      </c>
      <c r="T851" s="10">
        <f t="shared" si="29"/>
        <v>0.922347243</v>
      </c>
      <c r="U851" s="10">
        <f t="shared" si="30"/>
        <v>0.922347243</v>
      </c>
      <c r="V851" s="30">
        <f t="shared" si="31"/>
        <v>321</v>
      </c>
      <c r="W851" s="30">
        <f t="shared" si="32"/>
        <v>106</v>
      </c>
      <c r="X851" s="34">
        <f t="shared" si="33"/>
        <v>215</v>
      </c>
      <c r="Y851" s="36">
        <f t="shared" si="34"/>
        <v>169</v>
      </c>
      <c r="Z851" s="37">
        <f t="shared" ref="Z851:AA851" si="3434">L851</f>
        <v>133</v>
      </c>
      <c r="AA851" s="38">
        <f t="shared" si="3434"/>
        <v>46</v>
      </c>
      <c r="AB851" s="39">
        <f t="shared" si="36"/>
        <v>14</v>
      </c>
      <c r="AC851" s="35">
        <f t="shared" si="37"/>
        <v>0.7666666667</v>
      </c>
      <c r="AD851" s="35">
        <f t="shared" si="38"/>
        <v>0.559602649</v>
      </c>
      <c r="AE851" s="50">
        <f t="shared" ref="AE851:AF851" si="3435">O851</f>
        <v>0.310880829</v>
      </c>
      <c r="AF851" s="50">
        <f t="shared" si="3435"/>
        <v>0.359375</v>
      </c>
      <c r="AG851" s="52">
        <f t="shared" si="40"/>
        <v>0</v>
      </c>
      <c r="AH851" s="42">
        <v>268.0</v>
      </c>
      <c r="AI851" s="42">
        <v>207.0</v>
      </c>
      <c r="AJ851" s="42">
        <v>24.0</v>
      </c>
      <c r="AK851" s="42">
        <v>0.0</v>
      </c>
      <c r="AL851" s="42">
        <v>1.0</v>
      </c>
      <c r="AM851" s="42">
        <v>0.5642105263157895</v>
      </c>
      <c r="AN851" s="42">
        <v>0.2527075812274368</v>
      </c>
      <c r="AO851" s="42">
        <v>0.17647058823529413</v>
      </c>
      <c r="AP851" s="42">
        <v>1.0</v>
      </c>
      <c r="AQ851" s="35" t="str">
        <f t="shared" si="41"/>
        <v/>
      </c>
      <c r="AR851" s="35" t="str">
        <f t="shared" si="42"/>
        <v/>
      </c>
      <c r="AS851" s="30" t="str">
        <f t="shared" si="43"/>
        <v/>
      </c>
      <c r="AT851" s="30" t="str">
        <f t="shared" si="44"/>
        <v/>
      </c>
      <c r="AU851" s="30" t="str">
        <f t="shared" si="45"/>
        <v/>
      </c>
      <c r="AV851" s="41" t="str">
        <f t="shared" si="46"/>
        <v/>
      </c>
      <c r="AW851" s="42" t="str">
        <f t="shared" si="47"/>
        <v/>
      </c>
      <c r="AX851" s="42" t="str">
        <f t="shared" si="48"/>
        <v/>
      </c>
      <c r="AY851" s="36" t="str">
        <f t="shared" si="49"/>
        <v/>
      </c>
      <c r="AZ851" s="37" t="str">
        <f t="shared" si="50"/>
        <v/>
      </c>
      <c r="BA851" s="38" t="str">
        <f t="shared" si="51"/>
        <v/>
      </c>
      <c r="BB851" s="39" t="str">
        <f t="shared" si="52"/>
        <v/>
      </c>
      <c r="BC851" s="43"/>
      <c r="BD851" s="43"/>
      <c r="BE851" s="43">
        <f t="shared" si="53"/>
        <v>0</v>
      </c>
      <c r="BF851" s="43">
        <f t="shared" ref="BF851:BK851" si="3436">POWER($AQ851,BF$3)</f>
        <v>0</v>
      </c>
      <c r="BG851" s="43">
        <f t="shared" si="3436"/>
        <v>0</v>
      </c>
      <c r="BH851" s="43">
        <f t="shared" si="3436"/>
        <v>0</v>
      </c>
      <c r="BI851" s="43">
        <f t="shared" si="3436"/>
        <v>0</v>
      </c>
      <c r="BJ851" s="43">
        <f t="shared" si="3436"/>
        <v>0</v>
      </c>
      <c r="BK851" s="43">
        <f t="shared" si="3436"/>
        <v>0</v>
      </c>
      <c r="BL851" s="43">
        <f t="shared" ref="BL851:BO851" si="3437">$AR851*BE851</f>
        <v>0</v>
      </c>
      <c r="BM851" s="43">
        <f t="shared" si="3437"/>
        <v>0</v>
      </c>
      <c r="BN851" s="43">
        <f t="shared" si="3437"/>
        <v>0</v>
      </c>
      <c r="BO851" s="43">
        <f t="shared" si="3437"/>
        <v>0</v>
      </c>
      <c r="BP851" s="43"/>
      <c r="BQ851" s="43"/>
      <c r="BR851" s="43"/>
      <c r="BS851" s="43"/>
      <c r="BT851" s="43"/>
      <c r="BU851" s="43"/>
      <c r="BV851" s="43"/>
      <c r="BW851" s="43"/>
      <c r="BX851" s="43"/>
    </row>
    <row r="852">
      <c r="A852" s="30"/>
      <c r="B852" s="30"/>
      <c r="C852" s="44">
        <f t="shared" si="56"/>
        <v>848</v>
      </c>
      <c r="D852" s="32">
        <f t="shared" si="14"/>
        <v>2459</v>
      </c>
      <c r="E852" s="32">
        <f t="shared" si="15"/>
        <v>2459</v>
      </c>
      <c r="F852" s="33">
        <f t="shared" si="16"/>
        <v>1369</v>
      </c>
      <c r="G852" s="30">
        <f t="shared" si="17"/>
        <v>806</v>
      </c>
      <c r="H852" s="34">
        <f t="shared" si="18"/>
        <v>563</v>
      </c>
      <c r="I852" s="35">
        <f t="shared" si="19"/>
        <v>0.4361151559</v>
      </c>
      <c r="J852" s="35">
        <f t="shared" si="20"/>
        <v>0.468919469</v>
      </c>
      <c r="K852" s="36">
        <f t="shared" si="21"/>
        <v>352</v>
      </c>
      <c r="L852" s="37">
        <f t="shared" si="22"/>
        <v>454</v>
      </c>
      <c r="M852" s="38">
        <f t="shared" si="23"/>
        <v>264</v>
      </c>
      <c r="N852" s="39">
        <f t="shared" si="24"/>
        <v>299</v>
      </c>
      <c r="O852" s="35">
        <f t="shared" si="25"/>
        <v>0.4367245658</v>
      </c>
      <c r="P852" s="35">
        <f t="shared" si="26"/>
        <v>0.4689165187</v>
      </c>
      <c r="Q852" s="40">
        <f t="shared" si="27"/>
        <v>0.449963477</v>
      </c>
      <c r="R852" s="35">
        <f t="shared" si="28"/>
        <v>0.3676880223</v>
      </c>
      <c r="S852" s="10">
        <f t="shared" si="57"/>
        <v>0.7442157997</v>
      </c>
      <c r="T852" s="10">
        <f t="shared" si="29"/>
        <v>0.9745809036</v>
      </c>
      <c r="U852" s="10">
        <f t="shared" si="30"/>
        <v>0.9745809036</v>
      </c>
      <c r="V852" s="30">
        <f t="shared" si="31"/>
        <v>1369</v>
      </c>
      <c r="W852" s="30">
        <f t="shared" si="32"/>
        <v>616</v>
      </c>
      <c r="X852" s="34">
        <f t="shared" si="33"/>
        <v>1019</v>
      </c>
      <c r="Y852" s="36">
        <f t="shared" si="34"/>
        <v>755</v>
      </c>
      <c r="Z852" s="37">
        <f t="shared" ref="Z852:AA852" si="3438">L852</f>
        <v>454</v>
      </c>
      <c r="AA852" s="38">
        <f t="shared" si="3438"/>
        <v>264</v>
      </c>
      <c r="AB852" s="39">
        <f t="shared" si="36"/>
        <v>20</v>
      </c>
      <c r="AC852" s="35">
        <f t="shared" si="37"/>
        <v>0.9295774648</v>
      </c>
      <c r="AD852" s="35">
        <f t="shared" si="38"/>
        <v>0.6244830438</v>
      </c>
      <c r="AE852" s="50">
        <f t="shared" ref="AE852:AF852" si="3439">O852</f>
        <v>0.4367245658</v>
      </c>
      <c r="AF852" s="50">
        <f t="shared" si="3439"/>
        <v>0.4689165187</v>
      </c>
      <c r="AG852" s="52">
        <f t="shared" si="40"/>
        <v>0</v>
      </c>
      <c r="AH852" s="42">
        <v>522.0</v>
      </c>
      <c r="AI852" s="42">
        <v>242.0</v>
      </c>
      <c r="AJ852" s="42">
        <v>45.0</v>
      </c>
      <c r="AK852" s="42">
        <v>0.0</v>
      </c>
      <c r="AL852" s="42">
        <v>1.0</v>
      </c>
      <c r="AM852" s="42">
        <v>0.6832460732984293</v>
      </c>
      <c r="AN852" s="42">
        <v>0.31054131054131057</v>
      </c>
      <c r="AO852" s="42">
        <v>0.18828451882845187</v>
      </c>
      <c r="AP852" s="42">
        <v>1.0</v>
      </c>
      <c r="AQ852" s="35" t="str">
        <f t="shared" si="41"/>
        <v/>
      </c>
      <c r="AR852" s="35" t="str">
        <f t="shared" si="42"/>
        <v/>
      </c>
      <c r="AS852" s="30" t="str">
        <f t="shared" si="43"/>
        <v/>
      </c>
      <c r="AT852" s="30" t="str">
        <f t="shared" si="44"/>
        <v/>
      </c>
      <c r="AU852" s="30" t="str">
        <f t="shared" si="45"/>
        <v/>
      </c>
      <c r="AV852" s="41" t="str">
        <f t="shared" si="46"/>
        <v/>
      </c>
      <c r="AW852" s="42" t="str">
        <f t="shared" si="47"/>
        <v/>
      </c>
      <c r="AX852" s="42" t="str">
        <f t="shared" si="48"/>
        <v/>
      </c>
      <c r="AY852" s="36" t="str">
        <f t="shared" si="49"/>
        <v/>
      </c>
      <c r="AZ852" s="37" t="str">
        <f t="shared" si="50"/>
        <v/>
      </c>
      <c r="BA852" s="38" t="str">
        <f t="shared" si="51"/>
        <v/>
      </c>
      <c r="BB852" s="39" t="str">
        <f t="shared" si="52"/>
        <v/>
      </c>
      <c r="BC852" s="43"/>
      <c r="BD852" s="43"/>
      <c r="BE852" s="43">
        <f t="shared" si="53"/>
        <v>0</v>
      </c>
      <c r="BF852" s="43">
        <f t="shared" ref="BF852:BK852" si="3440">POWER($AQ852,BF$3)</f>
        <v>0</v>
      </c>
      <c r="BG852" s="43">
        <f t="shared" si="3440"/>
        <v>0</v>
      </c>
      <c r="BH852" s="43">
        <f t="shared" si="3440"/>
        <v>0</v>
      </c>
      <c r="BI852" s="43">
        <f t="shared" si="3440"/>
        <v>0</v>
      </c>
      <c r="BJ852" s="43">
        <f t="shared" si="3440"/>
        <v>0</v>
      </c>
      <c r="BK852" s="43">
        <f t="shared" si="3440"/>
        <v>0</v>
      </c>
      <c r="BL852" s="43">
        <f t="shared" ref="BL852:BO852" si="3441">$AR852*BE852</f>
        <v>0</v>
      </c>
      <c r="BM852" s="43">
        <f t="shared" si="3441"/>
        <v>0</v>
      </c>
      <c r="BN852" s="43">
        <f t="shared" si="3441"/>
        <v>0</v>
      </c>
      <c r="BO852" s="43">
        <f t="shared" si="3441"/>
        <v>0</v>
      </c>
      <c r="BP852" s="43"/>
      <c r="BQ852" s="43"/>
      <c r="BR852" s="43"/>
      <c r="BS852" s="43"/>
      <c r="BT852" s="43"/>
      <c r="BU852" s="43"/>
      <c r="BV852" s="43"/>
      <c r="BW852" s="43"/>
      <c r="BX852" s="43"/>
    </row>
    <row r="853">
      <c r="A853" s="30"/>
      <c r="B853" s="30"/>
      <c r="C853" s="44">
        <f t="shared" si="56"/>
        <v>849</v>
      </c>
      <c r="D853" s="32">
        <f t="shared" si="14"/>
        <v>2293</v>
      </c>
      <c r="E853" s="32">
        <f t="shared" si="15"/>
        <v>2293</v>
      </c>
      <c r="F853" s="33">
        <f t="shared" si="16"/>
        <v>1316</v>
      </c>
      <c r="G853" s="30">
        <f t="shared" si="17"/>
        <v>1120</v>
      </c>
      <c r="H853" s="34">
        <f t="shared" si="18"/>
        <v>196</v>
      </c>
      <c r="I853" s="35">
        <f t="shared" si="19"/>
        <v>0.5004645886</v>
      </c>
      <c r="J853" s="35">
        <f t="shared" si="20"/>
        <v>0.4980712821</v>
      </c>
      <c r="K853" s="36">
        <f t="shared" si="21"/>
        <v>561</v>
      </c>
      <c r="L853" s="37">
        <f t="shared" si="22"/>
        <v>559</v>
      </c>
      <c r="M853" s="38">
        <f t="shared" si="23"/>
        <v>98</v>
      </c>
      <c r="N853" s="39">
        <f t="shared" si="24"/>
        <v>98</v>
      </c>
      <c r="O853" s="35">
        <f t="shared" si="25"/>
        <v>0.5008928571</v>
      </c>
      <c r="P853" s="35">
        <f t="shared" si="26"/>
        <v>0.5</v>
      </c>
      <c r="Q853" s="40">
        <f t="shared" si="27"/>
        <v>0.5007598784</v>
      </c>
      <c r="R853" s="35">
        <f t="shared" si="28"/>
        <v>0.1491628615</v>
      </c>
      <c r="S853" s="10">
        <f t="shared" si="57"/>
        <v>0.5359577805</v>
      </c>
      <c r="T853" s="10">
        <f t="shared" si="29"/>
        <v>0.7693047429</v>
      </c>
      <c r="U853" s="10">
        <f t="shared" si="30"/>
        <v>0.7693047429</v>
      </c>
      <c r="V853" s="30">
        <f t="shared" si="31"/>
        <v>1316</v>
      </c>
      <c r="W853" s="30">
        <f t="shared" si="32"/>
        <v>659</v>
      </c>
      <c r="X853" s="34">
        <f t="shared" si="33"/>
        <v>705</v>
      </c>
      <c r="Y853" s="36">
        <f t="shared" si="34"/>
        <v>607</v>
      </c>
      <c r="Z853" s="37">
        <f t="shared" ref="Z853:AA853" si="3442">L853</f>
        <v>559</v>
      </c>
      <c r="AA853" s="38">
        <f t="shared" si="3442"/>
        <v>98</v>
      </c>
      <c r="AB853" s="39">
        <f t="shared" si="36"/>
        <v>182</v>
      </c>
      <c r="AC853" s="35">
        <f t="shared" si="37"/>
        <v>0.35</v>
      </c>
      <c r="AD853" s="35">
        <f t="shared" si="38"/>
        <v>0.5205831904</v>
      </c>
      <c r="AE853" s="50">
        <f t="shared" ref="AE853:AF853" si="3443">O853</f>
        <v>0.5008928571</v>
      </c>
      <c r="AF853" s="50">
        <f t="shared" si="3443"/>
        <v>0.5</v>
      </c>
      <c r="AG853" s="52">
        <f t="shared" si="40"/>
        <v>0</v>
      </c>
      <c r="AH853" s="42">
        <v>299.0</v>
      </c>
      <c r="AI853" s="42">
        <v>195.0</v>
      </c>
      <c r="AJ853" s="42">
        <v>41.0</v>
      </c>
      <c r="AK853" s="42">
        <v>0.0</v>
      </c>
      <c r="AL853" s="42">
        <v>1.0</v>
      </c>
      <c r="AM853" s="42">
        <v>0.6052631578947368</v>
      </c>
      <c r="AN853" s="42">
        <v>0.43478260869565216</v>
      </c>
      <c r="AO853" s="42">
        <v>0.41</v>
      </c>
      <c r="AP853" s="42">
        <v>1.0</v>
      </c>
      <c r="AQ853" s="35" t="str">
        <f t="shared" si="41"/>
        <v/>
      </c>
      <c r="AR853" s="35" t="str">
        <f t="shared" si="42"/>
        <v/>
      </c>
      <c r="AS853" s="30" t="str">
        <f t="shared" si="43"/>
        <v/>
      </c>
      <c r="AT853" s="30" t="str">
        <f t="shared" si="44"/>
        <v/>
      </c>
      <c r="AU853" s="30" t="str">
        <f t="shared" si="45"/>
        <v/>
      </c>
      <c r="AV853" s="41" t="str">
        <f t="shared" si="46"/>
        <v/>
      </c>
      <c r="AW853" s="42" t="str">
        <f t="shared" si="47"/>
        <v/>
      </c>
      <c r="AX853" s="42" t="str">
        <f t="shared" si="48"/>
        <v/>
      </c>
      <c r="AY853" s="36" t="str">
        <f t="shared" si="49"/>
        <v/>
      </c>
      <c r="AZ853" s="37" t="str">
        <f t="shared" si="50"/>
        <v/>
      </c>
      <c r="BA853" s="38" t="str">
        <f t="shared" si="51"/>
        <v/>
      </c>
      <c r="BB853" s="39" t="str">
        <f t="shared" si="52"/>
        <v/>
      </c>
      <c r="BC853" s="43"/>
      <c r="BD853" s="43"/>
      <c r="BE853" s="43">
        <f t="shared" si="53"/>
        <v>0</v>
      </c>
      <c r="BF853" s="43">
        <f t="shared" ref="BF853:BK853" si="3444">POWER($AQ853,BF$3)</f>
        <v>0</v>
      </c>
      <c r="BG853" s="43">
        <f t="shared" si="3444"/>
        <v>0</v>
      </c>
      <c r="BH853" s="43">
        <f t="shared" si="3444"/>
        <v>0</v>
      </c>
      <c r="BI853" s="43">
        <f t="shared" si="3444"/>
        <v>0</v>
      </c>
      <c r="BJ853" s="43">
        <f t="shared" si="3444"/>
        <v>0</v>
      </c>
      <c r="BK853" s="43">
        <f t="shared" si="3444"/>
        <v>0</v>
      </c>
      <c r="BL853" s="43">
        <f t="shared" ref="BL853:BO853" si="3445">$AR853*BE853</f>
        <v>0</v>
      </c>
      <c r="BM853" s="43">
        <f t="shared" si="3445"/>
        <v>0</v>
      </c>
      <c r="BN853" s="43">
        <f t="shared" si="3445"/>
        <v>0</v>
      </c>
      <c r="BO853" s="43">
        <f t="shared" si="3445"/>
        <v>0</v>
      </c>
      <c r="BP853" s="43"/>
      <c r="BQ853" s="43"/>
      <c r="BR853" s="43"/>
      <c r="BS853" s="43"/>
      <c r="BT853" s="43"/>
      <c r="BU853" s="43"/>
      <c r="BV853" s="43"/>
      <c r="BW853" s="43"/>
      <c r="BX853" s="43"/>
    </row>
    <row r="854">
      <c r="A854" s="30"/>
      <c r="B854" s="30"/>
      <c r="C854" s="44">
        <f t="shared" si="56"/>
        <v>850</v>
      </c>
      <c r="D854" s="32">
        <f t="shared" si="14"/>
        <v>1223</v>
      </c>
      <c r="E854" s="32">
        <f t="shared" si="15"/>
        <v>1223</v>
      </c>
      <c r="F854" s="33">
        <f t="shared" si="16"/>
        <v>601</v>
      </c>
      <c r="G854" s="30">
        <f t="shared" si="17"/>
        <v>479</v>
      </c>
      <c r="H854" s="34">
        <f t="shared" si="18"/>
        <v>122</v>
      </c>
      <c r="I854" s="35">
        <f t="shared" si="19"/>
        <v>0.4243182912</v>
      </c>
      <c r="J854" s="35">
        <f t="shared" si="20"/>
        <v>0.3628231641</v>
      </c>
      <c r="K854" s="36">
        <f t="shared" si="21"/>
        <v>203</v>
      </c>
      <c r="L854" s="37">
        <f t="shared" si="22"/>
        <v>276</v>
      </c>
      <c r="M854" s="38">
        <f t="shared" si="23"/>
        <v>44</v>
      </c>
      <c r="N854" s="39">
        <f t="shared" si="24"/>
        <v>78</v>
      </c>
      <c r="O854" s="35">
        <f t="shared" si="25"/>
        <v>0.4237995825</v>
      </c>
      <c r="P854" s="35">
        <f t="shared" si="26"/>
        <v>0.3606557377</v>
      </c>
      <c r="Q854" s="40">
        <f t="shared" si="27"/>
        <v>0.4109816972</v>
      </c>
      <c r="R854" s="35">
        <f t="shared" si="28"/>
        <v>0.1375</v>
      </c>
      <c r="S854" s="10">
        <f t="shared" si="57"/>
        <v>0.5480322701</v>
      </c>
      <c r="T854" s="10">
        <f t="shared" si="29"/>
        <v>0.7963643772</v>
      </c>
      <c r="U854" s="10">
        <f t="shared" si="30"/>
        <v>0.7963643772</v>
      </c>
      <c r="V854" s="30">
        <f t="shared" si="31"/>
        <v>601</v>
      </c>
      <c r="W854" s="30">
        <f t="shared" si="32"/>
        <v>247</v>
      </c>
      <c r="X854" s="34">
        <f t="shared" si="33"/>
        <v>329</v>
      </c>
      <c r="Y854" s="36">
        <f t="shared" si="34"/>
        <v>285</v>
      </c>
      <c r="Z854" s="37">
        <f t="shared" ref="Z854:AA854" si="3446">L854</f>
        <v>276</v>
      </c>
      <c r="AA854" s="38">
        <f t="shared" si="3446"/>
        <v>44</v>
      </c>
      <c r="AB854" s="39">
        <f t="shared" si="36"/>
        <v>73</v>
      </c>
      <c r="AC854" s="35">
        <f t="shared" si="37"/>
        <v>0.3760683761</v>
      </c>
      <c r="AD854" s="35">
        <f t="shared" si="38"/>
        <v>0.5080213904</v>
      </c>
      <c r="AE854" s="50">
        <f t="shared" ref="AE854:AF854" si="3447">O854</f>
        <v>0.4237995825</v>
      </c>
      <c r="AF854" s="50">
        <f t="shared" si="3447"/>
        <v>0.3606557377</v>
      </c>
      <c r="AG854" s="52">
        <f t="shared" si="40"/>
        <v>0</v>
      </c>
      <c r="AH854" s="42">
        <v>486.0</v>
      </c>
      <c r="AI854" s="42">
        <v>213.0</v>
      </c>
      <c r="AJ854" s="42">
        <v>167.0</v>
      </c>
      <c r="AK854" s="42">
        <v>0.0</v>
      </c>
      <c r="AL854" s="42">
        <v>1.0</v>
      </c>
      <c r="AM854" s="42">
        <v>0.6952789699570815</v>
      </c>
      <c r="AN854" s="42">
        <v>0.45103092783505155</v>
      </c>
      <c r="AO854" s="42">
        <v>0.4348958333333333</v>
      </c>
      <c r="AP854" s="42">
        <v>1.0</v>
      </c>
      <c r="AQ854" s="35" t="str">
        <f t="shared" si="41"/>
        <v/>
      </c>
      <c r="AR854" s="35" t="str">
        <f t="shared" si="42"/>
        <v/>
      </c>
      <c r="AS854" s="30" t="str">
        <f t="shared" si="43"/>
        <v/>
      </c>
      <c r="AT854" s="30" t="str">
        <f t="shared" si="44"/>
        <v/>
      </c>
      <c r="AU854" s="30" t="str">
        <f t="shared" si="45"/>
        <v/>
      </c>
      <c r="AV854" s="41" t="str">
        <f t="shared" si="46"/>
        <v/>
      </c>
      <c r="AW854" s="42" t="str">
        <f t="shared" si="47"/>
        <v/>
      </c>
      <c r="AX854" s="42" t="str">
        <f t="shared" si="48"/>
        <v/>
      </c>
      <c r="AY854" s="36" t="str">
        <f t="shared" si="49"/>
        <v/>
      </c>
      <c r="AZ854" s="37" t="str">
        <f t="shared" si="50"/>
        <v/>
      </c>
      <c r="BA854" s="38" t="str">
        <f t="shared" si="51"/>
        <v/>
      </c>
      <c r="BB854" s="39" t="str">
        <f t="shared" si="52"/>
        <v/>
      </c>
      <c r="BC854" s="43"/>
      <c r="BD854" s="43"/>
      <c r="BE854" s="43">
        <f t="shared" si="53"/>
        <v>0</v>
      </c>
      <c r="BF854" s="43">
        <f t="shared" ref="BF854:BK854" si="3448">POWER($AQ854,BF$3)</f>
        <v>0</v>
      </c>
      <c r="BG854" s="43">
        <f t="shared" si="3448"/>
        <v>0</v>
      </c>
      <c r="BH854" s="43">
        <f t="shared" si="3448"/>
        <v>0</v>
      </c>
      <c r="BI854" s="43">
        <f t="shared" si="3448"/>
        <v>0</v>
      </c>
      <c r="BJ854" s="43">
        <f t="shared" si="3448"/>
        <v>0</v>
      </c>
      <c r="BK854" s="43">
        <f t="shared" si="3448"/>
        <v>0</v>
      </c>
      <c r="BL854" s="43">
        <f t="shared" ref="BL854:BO854" si="3449">$AR854*BE854</f>
        <v>0</v>
      </c>
      <c r="BM854" s="43">
        <f t="shared" si="3449"/>
        <v>0</v>
      </c>
      <c r="BN854" s="43">
        <f t="shared" si="3449"/>
        <v>0</v>
      </c>
      <c r="BO854" s="43">
        <f t="shared" si="3449"/>
        <v>0</v>
      </c>
      <c r="BP854" s="43"/>
      <c r="BQ854" s="43"/>
      <c r="BR854" s="43"/>
      <c r="BS854" s="43"/>
      <c r="BT854" s="43"/>
      <c r="BU854" s="43"/>
      <c r="BV854" s="43"/>
      <c r="BW854" s="43"/>
      <c r="BX854" s="43"/>
    </row>
    <row r="855">
      <c r="A855" s="30"/>
      <c r="B855" s="30"/>
      <c r="C855" s="44">
        <f t="shared" si="56"/>
        <v>851</v>
      </c>
      <c r="D855" s="32">
        <f t="shared" si="14"/>
        <v>546</v>
      </c>
      <c r="E855" s="32">
        <f t="shared" si="15"/>
        <v>546</v>
      </c>
      <c r="F855" s="33">
        <f t="shared" si="16"/>
        <v>228</v>
      </c>
      <c r="G855" s="30">
        <f t="shared" si="17"/>
        <v>152</v>
      </c>
      <c r="H855" s="34">
        <f t="shared" si="18"/>
        <v>76</v>
      </c>
      <c r="I855" s="35">
        <f t="shared" si="19"/>
        <v>0.2761897792</v>
      </c>
      <c r="J855" s="35">
        <f t="shared" si="20"/>
        <v>0.3497429975</v>
      </c>
      <c r="K855" s="36">
        <f t="shared" si="21"/>
        <v>42</v>
      </c>
      <c r="L855" s="37">
        <f t="shared" si="22"/>
        <v>110</v>
      </c>
      <c r="M855" s="38">
        <f t="shared" si="23"/>
        <v>27</v>
      </c>
      <c r="N855" s="39">
        <f t="shared" si="24"/>
        <v>49</v>
      </c>
      <c r="O855" s="35">
        <f t="shared" si="25"/>
        <v>0.2763157895</v>
      </c>
      <c r="P855" s="35">
        <f t="shared" si="26"/>
        <v>0.3552631579</v>
      </c>
      <c r="Q855" s="40">
        <f t="shared" si="27"/>
        <v>0.3026315789</v>
      </c>
      <c r="R855" s="35">
        <f t="shared" si="28"/>
        <v>0.197080292</v>
      </c>
      <c r="S855" s="10">
        <f t="shared" si="57"/>
        <v>0.8234676249</v>
      </c>
      <c r="T855" s="10">
        <f t="shared" si="29"/>
        <v>1.210782154</v>
      </c>
      <c r="U855" s="10">
        <f t="shared" si="30"/>
        <v>1</v>
      </c>
      <c r="V855" s="30">
        <f t="shared" si="31"/>
        <v>228</v>
      </c>
      <c r="W855" s="30">
        <f t="shared" si="32"/>
        <v>69</v>
      </c>
      <c r="X855" s="34">
        <f t="shared" si="33"/>
        <v>188</v>
      </c>
      <c r="Y855" s="36">
        <f t="shared" si="34"/>
        <v>161</v>
      </c>
      <c r="Z855" s="37">
        <f t="shared" ref="Z855:AA855" si="3450">L855</f>
        <v>110</v>
      </c>
      <c r="AA855" s="38">
        <f t="shared" si="3450"/>
        <v>27</v>
      </c>
      <c r="AB855" s="39">
        <f t="shared" si="36"/>
        <v>0</v>
      </c>
      <c r="AC855" s="35">
        <f t="shared" si="37"/>
        <v>1</v>
      </c>
      <c r="AD855" s="35">
        <f t="shared" si="38"/>
        <v>0.594095941</v>
      </c>
      <c r="AE855" s="50">
        <f t="shared" ref="AE855:AF855" si="3451">O855</f>
        <v>0.2763157895</v>
      </c>
      <c r="AF855" s="50">
        <f t="shared" si="3451"/>
        <v>0.3552631579</v>
      </c>
      <c r="AG855" s="52">
        <f t="shared" si="40"/>
        <v>1</v>
      </c>
      <c r="AH855" s="42">
        <v>345.0</v>
      </c>
      <c r="AI855" s="42">
        <v>240.0</v>
      </c>
      <c r="AJ855" s="42">
        <v>79.0</v>
      </c>
      <c r="AK855" s="42">
        <v>0.0</v>
      </c>
      <c r="AL855" s="42">
        <v>1.0</v>
      </c>
      <c r="AM855" s="42">
        <v>0.5897435897435898</v>
      </c>
      <c r="AN855" s="42">
        <v>0.4606741573033708</v>
      </c>
      <c r="AO855" s="42">
        <v>0.541095890410959</v>
      </c>
      <c r="AP855" s="42">
        <v>1.0</v>
      </c>
      <c r="AQ855" s="35" t="str">
        <f t="shared" si="41"/>
        <v/>
      </c>
      <c r="AR855" s="35" t="str">
        <f t="shared" si="42"/>
        <v/>
      </c>
      <c r="AS855" s="30" t="str">
        <f t="shared" si="43"/>
        <v/>
      </c>
      <c r="AT855" s="30" t="str">
        <f t="shared" si="44"/>
        <v/>
      </c>
      <c r="AU855" s="30" t="str">
        <f t="shared" si="45"/>
        <v/>
      </c>
      <c r="AV855" s="41" t="str">
        <f t="shared" si="46"/>
        <v/>
      </c>
      <c r="AW855" s="42" t="str">
        <f t="shared" si="47"/>
        <v/>
      </c>
      <c r="AX855" s="42" t="str">
        <f t="shared" si="48"/>
        <v/>
      </c>
      <c r="AY855" s="36" t="str">
        <f t="shared" si="49"/>
        <v/>
      </c>
      <c r="AZ855" s="37" t="str">
        <f t="shared" si="50"/>
        <v/>
      </c>
      <c r="BA855" s="38" t="str">
        <f t="shared" si="51"/>
        <v/>
      </c>
      <c r="BB855" s="39" t="str">
        <f t="shared" si="52"/>
        <v/>
      </c>
      <c r="BC855" s="43"/>
      <c r="BD855" s="43"/>
      <c r="BE855" s="43">
        <f t="shared" si="53"/>
        <v>0</v>
      </c>
      <c r="BF855" s="43">
        <f t="shared" ref="BF855:BK855" si="3452">POWER($AQ855,BF$3)</f>
        <v>0</v>
      </c>
      <c r="BG855" s="43">
        <f t="shared" si="3452"/>
        <v>0</v>
      </c>
      <c r="BH855" s="43">
        <f t="shared" si="3452"/>
        <v>0</v>
      </c>
      <c r="BI855" s="43">
        <f t="shared" si="3452"/>
        <v>0</v>
      </c>
      <c r="BJ855" s="43">
        <f t="shared" si="3452"/>
        <v>0</v>
      </c>
      <c r="BK855" s="43">
        <f t="shared" si="3452"/>
        <v>0</v>
      </c>
      <c r="BL855" s="43">
        <f t="shared" ref="BL855:BO855" si="3453">$AR855*BE855</f>
        <v>0</v>
      </c>
      <c r="BM855" s="43">
        <f t="shared" si="3453"/>
        <v>0</v>
      </c>
      <c r="BN855" s="43">
        <f t="shared" si="3453"/>
        <v>0</v>
      </c>
      <c r="BO855" s="43">
        <f t="shared" si="3453"/>
        <v>0</v>
      </c>
      <c r="BP855" s="43"/>
      <c r="BQ855" s="43"/>
      <c r="BR855" s="43"/>
      <c r="BS855" s="43"/>
      <c r="BT855" s="43"/>
      <c r="BU855" s="43"/>
      <c r="BV855" s="43"/>
      <c r="BW855" s="43"/>
      <c r="BX855" s="43"/>
    </row>
    <row r="856">
      <c r="A856" s="30"/>
      <c r="B856" s="30"/>
      <c r="C856" s="44">
        <f t="shared" si="56"/>
        <v>852</v>
      </c>
      <c r="D856" s="32">
        <f t="shared" si="14"/>
        <v>1081</v>
      </c>
      <c r="E856" s="32">
        <f t="shared" si="15"/>
        <v>1081</v>
      </c>
      <c r="F856" s="33">
        <f t="shared" si="16"/>
        <v>463</v>
      </c>
      <c r="G856" s="30">
        <f t="shared" si="17"/>
        <v>300</v>
      </c>
      <c r="H856" s="34">
        <f t="shared" si="18"/>
        <v>163</v>
      </c>
      <c r="I856" s="35">
        <f t="shared" si="19"/>
        <v>0.4996422294</v>
      </c>
      <c r="J856" s="35">
        <f t="shared" si="20"/>
        <v>0.4750848523</v>
      </c>
      <c r="K856" s="36">
        <f t="shared" si="21"/>
        <v>150</v>
      </c>
      <c r="L856" s="37">
        <f t="shared" si="22"/>
        <v>150</v>
      </c>
      <c r="M856" s="38">
        <f t="shared" si="23"/>
        <v>77</v>
      </c>
      <c r="N856" s="39">
        <f t="shared" si="24"/>
        <v>86</v>
      </c>
      <c r="O856" s="35">
        <f t="shared" si="25"/>
        <v>0.5</v>
      </c>
      <c r="P856" s="35">
        <f t="shared" si="26"/>
        <v>0.472392638</v>
      </c>
      <c r="Q856" s="40">
        <f t="shared" si="27"/>
        <v>0.4902807775</v>
      </c>
      <c r="R856" s="35">
        <f t="shared" si="28"/>
        <v>0.3392070485</v>
      </c>
      <c r="S856" s="10">
        <f t="shared" si="57"/>
        <v>0.8812684733</v>
      </c>
      <c r="T856" s="10">
        <f t="shared" si="29"/>
        <v>1.216999664</v>
      </c>
      <c r="U856" s="10">
        <f t="shared" si="30"/>
        <v>1</v>
      </c>
      <c r="V856" s="30">
        <f t="shared" si="31"/>
        <v>463</v>
      </c>
      <c r="W856" s="30">
        <f t="shared" si="32"/>
        <v>227</v>
      </c>
      <c r="X856" s="34">
        <f t="shared" si="33"/>
        <v>408</v>
      </c>
      <c r="Y856" s="36">
        <f t="shared" si="34"/>
        <v>331</v>
      </c>
      <c r="Z856" s="37">
        <f t="shared" ref="Z856:AA856" si="3454">L856</f>
        <v>150</v>
      </c>
      <c r="AA856" s="38">
        <f t="shared" si="3454"/>
        <v>77</v>
      </c>
      <c r="AB856" s="39">
        <f t="shared" si="36"/>
        <v>0</v>
      </c>
      <c r="AC856" s="35">
        <f t="shared" si="37"/>
        <v>1</v>
      </c>
      <c r="AD856" s="35">
        <f t="shared" si="38"/>
        <v>0.6881496881</v>
      </c>
      <c r="AE856" s="50">
        <f t="shared" ref="AE856:AF856" si="3455">O856</f>
        <v>0.5</v>
      </c>
      <c r="AF856" s="50">
        <f t="shared" si="3455"/>
        <v>0.472392638</v>
      </c>
      <c r="AG856" s="52">
        <f t="shared" si="40"/>
        <v>1</v>
      </c>
      <c r="AH856" s="42">
        <v>1006.0</v>
      </c>
      <c r="AI856" s="42">
        <v>579.0</v>
      </c>
      <c r="AJ856" s="42">
        <v>227.0</v>
      </c>
      <c r="AK856" s="42">
        <v>0.0</v>
      </c>
      <c r="AL856" s="42">
        <v>1.0</v>
      </c>
      <c r="AM856" s="42">
        <v>0.6347003154574132</v>
      </c>
      <c r="AN856" s="42">
        <v>0.4198396793587174</v>
      </c>
      <c r="AO856" s="42">
        <v>0.4068100358422939</v>
      </c>
      <c r="AP856" s="42">
        <v>1.0</v>
      </c>
      <c r="AQ856" s="35" t="str">
        <f t="shared" si="41"/>
        <v/>
      </c>
      <c r="AR856" s="35" t="str">
        <f t="shared" si="42"/>
        <v/>
      </c>
      <c r="AS856" s="30" t="str">
        <f t="shared" si="43"/>
        <v/>
      </c>
      <c r="AT856" s="30" t="str">
        <f t="shared" si="44"/>
        <v/>
      </c>
      <c r="AU856" s="30" t="str">
        <f t="shared" si="45"/>
        <v/>
      </c>
      <c r="AV856" s="41" t="str">
        <f t="shared" si="46"/>
        <v/>
      </c>
      <c r="AW856" s="42" t="str">
        <f t="shared" si="47"/>
        <v/>
      </c>
      <c r="AX856" s="42" t="str">
        <f t="shared" si="48"/>
        <v/>
      </c>
      <c r="AY856" s="36" t="str">
        <f t="shared" si="49"/>
        <v/>
      </c>
      <c r="AZ856" s="37" t="str">
        <f t="shared" si="50"/>
        <v/>
      </c>
      <c r="BA856" s="38" t="str">
        <f t="shared" si="51"/>
        <v/>
      </c>
      <c r="BB856" s="39" t="str">
        <f t="shared" si="52"/>
        <v/>
      </c>
      <c r="BC856" s="43"/>
      <c r="BD856" s="43"/>
      <c r="BE856" s="43">
        <f t="shared" si="53"/>
        <v>0</v>
      </c>
      <c r="BF856" s="43">
        <f t="shared" ref="BF856:BK856" si="3456">POWER($AQ856,BF$3)</f>
        <v>0</v>
      </c>
      <c r="BG856" s="43">
        <f t="shared" si="3456"/>
        <v>0</v>
      </c>
      <c r="BH856" s="43">
        <f t="shared" si="3456"/>
        <v>0</v>
      </c>
      <c r="BI856" s="43">
        <f t="shared" si="3456"/>
        <v>0</v>
      </c>
      <c r="BJ856" s="43">
        <f t="shared" si="3456"/>
        <v>0</v>
      </c>
      <c r="BK856" s="43">
        <f t="shared" si="3456"/>
        <v>0</v>
      </c>
      <c r="BL856" s="43">
        <f t="shared" ref="BL856:BO856" si="3457">$AR856*BE856</f>
        <v>0</v>
      </c>
      <c r="BM856" s="43">
        <f t="shared" si="3457"/>
        <v>0</v>
      </c>
      <c r="BN856" s="43">
        <f t="shared" si="3457"/>
        <v>0</v>
      </c>
      <c r="BO856" s="43">
        <f t="shared" si="3457"/>
        <v>0</v>
      </c>
      <c r="BP856" s="43"/>
      <c r="BQ856" s="43"/>
      <c r="BR856" s="43"/>
      <c r="BS856" s="43"/>
      <c r="BT856" s="43"/>
      <c r="BU856" s="43"/>
      <c r="BV856" s="43"/>
      <c r="BW856" s="43"/>
      <c r="BX856" s="43"/>
    </row>
    <row r="857">
      <c r="A857" s="30"/>
      <c r="B857" s="30"/>
      <c r="C857" s="44">
        <f t="shared" si="56"/>
        <v>853</v>
      </c>
      <c r="D857" s="32">
        <f t="shared" si="14"/>
        <v>1852</v>
      </c>
      <c r="E857" s="32">
        <f t="shared" si="15"/>
        <v>1852</v>
      </c>
      <c r="F857" s="33">
        <f t="shared" si="16"/>
        <v>778</v>
      </c>
      <c r="G857" s="30">
        <f t="shared" si="17"/>
        <v>623</v>
      </c>
      <c r="H857" s="34">
        <f t="shared" si="18"/>
        <v>155</v>
      </c>
      <c r="I857" s="35">
        <f t="shared" si="19"/>
        <v>0.4210764688</v>
      </c>
      <c r="J857" s="35">
        <f t="shared" si="20"/>
        <v>0.4416442593</v>
      </c>
      <c r="K857" s="36">
        <f t="shared" si="21"/>
        <v>262</v>
      </c>
      <c r="L857" s="37">
        <f t="shared" si="22"/>
        <v>361</v>
      </c>
      <c r="M857" s="38">
        <f t="shared" si="23"/>
        <v>68</v>
      </c>
      <c r="N857" s="39">
        <f t="shared" si="24"/>
        <v>87</v>
      </c>
      <c r="O857" s="35">
        <f t="shared" si="25"/>
        <v>0.4205457464</v>
      </c>
      <c r="P857" s="35">
        <f t="shared" si="26"/>
        <v>0.4387096774</v>
      </c>
      <c r="Q857" s="40">
        <f t="shared" si="27"/>
        <v>0.4241645244</v>
      </c>
      <c r="R857" s="35">
        <f t="shared" si="28"/>
        <v>0.1585081585</v>
      </c>
      <c r="S857" s="10">
        <f t="shared" si="57"/>
        <v>0.6248522406</v>
      </c>
      <c r="T857" s="10">
        <f t="shared" si="29"/>
        <v>0.9092117055</v>
      </c>
      <c r="U857" s="10">
        <f t="shared" si="30"/>
        <v>0.9092117055</v>
      </c>
      <c r="V857" s="30">
        <f t="shared" si="31"/>
        <v>778</v>
      </c>
      <c r="W857" s="30">
        <f t="shared" si="32"/>
        <v>330</v>
      </c>
      <c r="X857" s="34">
        <f t="shared" si="33"/>
        <v>486</v>
      </c>
      <c r="Y857" s="36">
        <f t="shared" si="34"/>
        <v>418</v>
      </c>
      <c r="Z857" s="37">
        <f t="shared" ref="Z857:AA857" si="3458">L857</f>
        <v>361</v>
      </c>
      <c r="AA857" s="38">
        <f t="shared" si="3458"/>
        <v>68</v>
      </c>
      <c r="AB857" s="39">
        <f t="shared" si="36"/>
        <v>42</v>
      </c>
      <c r="AC857" s="35">
        <f t="shared" si="37"/>
        <v>0.6181818182</v>
      </c>
      <c r="AD857" s="35">
        <f t="shared" si="38"/>
        <v>0.5365853659</v>
      </c>
      <c r="AE857" s="50">
        <f t="shared" ref="AE857:AF857" si="3459">O857</f>
        <v>0.4205457464</v>
      </c>
      <c r="AF857" s="50">
        <f t="shared" si="3459"/>
        <v>0.4387096774</v>
      </c>
      <c r="AG857" s="52">
        <f t="shared" si="40"/>
        <v>0</v>
      </c>
      <c r="AH857" s="42">
        <v>221.0</v>
      </c>
      <c r="AI857" s="42">
        <v>104.0</v>
      </c>
      <c r="AJ857" s="42">
        <v>75.0</v>
      </c>
      <c r="AK857" s="42">
        <v>0.0</v>
      </c>
      <c r="AL857" s="42">
        <v>1.0</v>
      </c>
      <c r="AM857" s="42">
        <v>0.68</v>
      </c>
      <c r="AN857" s="42">
        <v>0.44086021505376344</v>
      </c>
      <c r="AO857" s="42">
        <v>0.42613636363636365</v>
      </c>
      <c r="AP857" s="42">
        <v>1.0</v>
      </c>
      <c r="AQ857" s="35" t="str">
        <f t="shared" si="41"/>
        <v/>
      </c>
      <c r="AR857" s="35" t="str">
        <f t="shared" si="42"/>
        <v/>
      </c>
      <c r="AS857" s="30" t="str">
        <f t="shared" si="43"/>
        <v/>
      </c>
      <c r="AT857" s="30" t="str">
        <f t="shared" si="44"/>
        <v/>
      </c>
      <c r="AU857" s="30" t="str">
        <f t="shared" si="45"/>
        <v/>
      </c>
      <c r="AV857" s="41" t="str">
        <f t="shared" si="46"/>
        <v/>
      </c>
      <c r="AW857" s="42" t="str">
        <f t="shared" si="47"/>
        <v/>
      </c>
      <c r="AX857" s="42" t="str">
        <f t="shared" si="48"/>
        <v/>
      </c>
      <c r="AY857" s="36" t="str">
        <f t="shared" si="49"/>
        <v/>
      </c>
      <c r="AZ857" s="37" t="str">
        <f t="shared" si="50"/>
        <v/>
      </c>
      <c r="BA857" s="38" t="str">
        <f t="shared" si="51"/>
        <v/>
      </c>
      <c r="BB857" s="39" t="str">
        <f t="shared" si="52"/>
        <v/>
      </c>
      <c r="BC857" s="43"/>
      <c r="BD857" s="43"/>
      <c r="BE857" s="43">
        <f t="shared" si="53"/>
        <v>0</v>
      </c>
      <c r="BF857" s="43">
        <f t="shared" ref="BF857:BK857" si="3460">POWER($AQ857,BF$3)</f>
        <v>0</v>
      </c>
      <c r="BG857" s="43">
        <f t="shared" si="3460"/>
        <v>0</v>
      </c>
      <c r="BH857" s="43">
        <f t="shared" si="3460"/>
        <v>0</v>
      </c>
      <c r="BI857" s="43">
        <f t="shared" si="3460"/>
        <v>0</v>
      </c>
      <c r="BJ857" s="43">
        <f t="shared" si="3460"/>
        <v>0</v>
      </c>
      <c r="BK857" s="43">
        <f t="shared" si="3460"/>
        <v>0</v>
      </c>
      <c r="BL857" s="43">
        <f t="shared" ref="BL857:BO857" si="3461">$AR857*BE857</f>
        <v>0</v>
      </c>
      <c r="BM857" s="43">
        <f t="shared" si="3461"/>
        <v>0</v>
      </c>
      <c r="BN857" s="43">
        <f t="shared" si="3461"/>
        <v>0</v>
      </c>
      <c r="BO857" s="43">
        <f t="shared" si="3461"/>
        <v>0</v>
      </c>
      <c r="BP857" s="43"/>
      <c r="BQ857" s="43"/>
      <c r="BR857" s="43"/>
      <c r="BS857" s="43"/>
      <c r="BT857" s="43"/>
      <c r="BU857" s="43"/>
      <c r="BV857" s="43"/>
      <c r="BW857" s="43"/>
      <c r="BX857" s="43"/>
    </row>
    <row r="858">
      <c r="A858" s="30"/>
      <c r="B858" s="30"/>
      <c r="C858" s="44">
        <f t="shared" si="56"/>
        <v>854</v>
      </c>
      <c r="D858" s="32">
        <f t="shared" si="14"/>
        <v>1137</v>
      </c>
      <c r="E858" s="32">
        <f t="shared" si="15"/>
        <v>1137</v>
      </c>
      <c r="F858" s="33">
        <f t="shared" si="16"/>
        <v>560</v>
      </c>
      <c r="G858" s="30">
        <f t="shared" si="17"/>
        <v>419</v>
      </c>
      <c r="H858" s="34">
        <f t="shared" si="18"/>
        <v>141</v>
      </c>
      <c r="I858" s="35">
        <f t="shared" si="19"/>
        <v>0.3354577319</v>
      </c>
      <c r="J858" s="35">
        <f t="shared" si="20"/>
        <v>0.366565469</v>
      </c>
      <c r="K858" s="36">
        <f t="shared" si="21"/>
        <v>141</v>
      </c>
      <c r="L858" s="37">
        <f t="shared" si="22"/>
        <v>278</v>
      </c>
      <c r="M858" s="38">
        <f t="shared" si="23"/>
        <v>52</v>
      </c>
      <c r="N858" s="39">
        <f t="shared" si="24"/>
        <v>89</v>
      </c>
      <c r="O858" s="35">
        <f t="shared" si="25"/>
        <v>0.3365155131</v>
      </c>
      <c r="P858" s="35">
        <f t="shared" si="26"/>
        <v>0.3687943262</v>
      </c>
      <c r="Q858" s="40">
        <f t="shared" si="27"/>
        <v>0.3446428571</v>
      </c>
      <c r="R858" s="35">
        <f t="shared" si="28"/>
        <v>0.1575757576</v>
      </c>
      <c r="S858" s="10">
        <f t="shared" si="57"/>
        <v>0.7170957728</v>
      </c>
      <c r="T858" s="10">
        <f t="shared" si="29"/>
        <v>1.061011451</v>
      </c>
      <c r="U858" s="10">
        <f t="shared" si="30"/>
        <v>1</v>
      </c>
      <c r="V858" s="30">
        <f t="shared" si="31"/>
        <v>560</v>
      </c>
      <c r="W858" s="30">
        <f t="shared" si="32"/>
        <v>193</v>
      </c>
      <c r="X858" s="34">
        <f t="shared" si="33"/>
        <v>402</v>
      </c>
      <c r="Y858" s="36">
        <f t="shared" si="34"/>
        <v>350</v>
      </c>
      <c r="Z858" s="37">
        <f t="shared" ref="Z858:AA858" si="3462">L858</f>
        <v>278</v>
      </c>
      <c r="AA858" s="38">
        <f t="shared" si="3462"/>
        <v>52</v>
      </c>
      <c r="AB858" s="39">
        <f t="shared" si="36"/>
        <v>0</v>
      </c>
      <c r="AC858" s="35">
        <f t="shared" si="37"/>
        <v>1</v>
      </c>
      <c r="AD858" s="35">
        <f t="shared" si="38"/>
        <v>0.5573248408</v>
      </c>
      <c r="AE858" s="50">
        <f t="shared" ref="AE858:AF858" si="3463">O858</f>
        <v>0.3365155131</v>
      </c>
      <c r="AF858" s="50">
        <f t="shared" si="3463"/>
        <v>0.3687943262</v>
      </c>
      <c r="AG858" s="52">
        <f t="shared" si="40"/>
        <v>1</v>
      </c>
      <c r="AH858" s="42">
        <v>492.0</v>
      </c>
      <c r="AI858" s="42">
        <v>216.0</v>
      </c>
      <c r="AJ858" s="42">
        <v>246.0</v>
      </c>
      <c r="AK858" s="42">
        <v>0.0</v>
      </c>
      <c r="AL858" s="42">
        <v>1.0</v>
      </c>
      <c r="AM858" s="42">
        <v>0.6949152542372882</v>
      </c>
      <c r="AN858" s="42">
        <v>0.5414012738853503</v>
      </c>
      <c r="AO858" s="42">
        <v>0.5899280575539568</v>
      </c>
      <c r="AP858" s="42">
        <v>1.0</v>
      </c>
      <c r="AQ858" s="35" t="str">
        <f t="shared" si="41"/>
        <v/>
      </c>
      <c r="AR858" s="35" t="str">
        <f t="shared" si="42"/>
        <v/>
      </c>
      <c r="AS858" s="30" t="str">
        <f t="shared" si="43"/>
        <v/>
      </c>
      <c r="AT858" s="30" t="str">
        <f t="shared" si="44"/>
        <v/>
      </c>
      <c r="AU858" s="30" t="str">
        <f t="shared" si="45"/>
        <v/>
      </c>
      <c r="AV858" s="41" t="str">
        <f t="shared" si="46"/>
        <v/>
      </c>
      <c r="AW858" s="42" t="str">
        <f t="shared" si="47"/>
        <v/>
      </c>
      <c r="AX858" s="42" t="str">
        <f t="shared" si="48"/>
        <v/>
      </c>
      <c r="AY858" s="36" t="str">
        <f t="shared" si="49"/>
        <v/>
      </c>
      <c r="AZ858" s="37" t="str">
        <f t="shared" si="50"/>
        <v/>
      </c>
      <c r="BA858" s="38" t="str">
        <f t="shared" si="51"/>
        <v/>
      </c>
      <c r="BB858" s="39" t="str">
        <f t="shared" si="52"/>
        <v/>
      </c>
      <c r="BC858" s="43"/>
      <c r="BD858" s="43"/>
      <c r="BE858" s="43">
        <f t="shared" si="53"/>
        <v>0</v>
      </c>
      <c r="BF858" s="43">
        <f t="shared" ref="BF858:BK858" si="3464">POWER($AQ858,BF$3)</f>
        <v>0</v>
      </c>
      <c r="BG858" s="43">
        <f t="shared" si="3464"/>
        <v>0</v>
      </c>
      <c r="BH858" s="43">
        <f t="shared" si="3464"/>
        <v>0</v>
      </c>
      <c r="BI858" s="43">
        <f t="shared" si="3464"/>
        <v>0</v>
      </c>
      <c r="BJ858" s="43">
        <f t="shared" si="3464"/>
        <v>0</v>
      </c>
      <c r="BK858" s="43">
        <f t="shared" si="3464"/>
        <v>0</v>
      </c>
      <c r="BL858" s="43">
        <f t="shared" ref="BL858:BO858" si="3465">$AR858*BE858</f>
        <v>0</v>
      </c>
      <c r="BM858" s="43">
        <f t="shared" si="3465"/>
        <v>0</v>
      </c>
      <c r="BN858" s="43">
        <f t="shared" si="3465"/>
        <v>0</v>
      </c>
      <c r="BO858" s="43">
        <f t="shared" si="3465"/>
        <v>0</v>
      </c>
      <c r="BP858" s="43"/>
      <c r="BQ858" s="43"/>
      <c r="BR858" s="43"/>
      <c r="BS858" s="43"/>
      <c r="BT858" s="43"/>
      <c r="BU858" s="43"/>
      <c r="BV858" s="43"/>
      <c r="BW858" s="43"/>
      <c r="BX858" s="43"/>
    </row>
    <row r="859">
      <c r="A859" s="30"/>
      <c r="B859" s="30"/>
      <c r="C859" s="44">
        <f t="shared" si="56"/>
        <v>855</v>
      </c>
      <c r="D859" s="32">
        <f t="shared" si="14"/>
        <v>1433</v>
      </c>
      <c r="E859" s="32">
        <f t="shared" si="15"/>
        <v>1433</v>
      </c>
      <c r="F859" s="33">
        <f t="shared" si="16"/>
        <v>566</v>
      </c>
      <c r="G859" s="30">
        <f t="shared" si="17"/>
        <v>307</v>
      </c>
      <c r="H859" s="34">
        <f t="shared" si="18"/>
        <v>259</v>
      </c>
      <c r="I859" s="35">
        <f t="shared" si="19"/>
        <v>0.2331491919</v>
      </c>
      <c r="J859" s="35">
        <f t="shared" si="20"/>
        <v>0.2652756294</v>
      </c>
      <c r="K859" s="36">
        <f t="shared" si="21"/>
        <v>72</v>
      </c>
      <c r="L859" s="37">
        <f t="shared" si="22"/>
        <v>235</v>
      </c>
      <c r="M859" s="38">
        <f t="shared" si="23"/>
        <v>69</v>
      </c>
      <c r="N859" s="39">
        <f t="shared" si="24"/>
        <v>190</v>
      </c>
      <c r="O859" s="35">
        <f t="shared" si="25"/>
        <v>0.2345276873</v>
      </c>
      <c r="P859" s="35">
        <f t="shared" si="26"/>
        <v>0.2664092664</v>
      </c>
      <c r="Q859" s="40">
        <f t="shared" si="27"/>
        <v>0.2491166078</v>
      </c>
      <c r="R859" s="35">
        <f t="shared" si="28"/>
        <v>0.2269736842</v>
      </c>
      <c r="S859" s="10">
        <f t="shared" si="57"/>
        <v>0.6344475093</v>
      </c>
      <c r="T859" s="10">
        <f t="shared" si="29"/>
        <v>0.8822909988</v>
      </c>
      <c r="U859" s="10">
        <f t="shared" si="30"/>
        <v>0.8822909988</v>
      </c>
      <c r="V859" s="30">
        <f t="shared" si="31"/>
        <v>566</v>
      </c>
      <c r="W859" s="30">
        <f t="shared" si="32"/>
        <v>141</v>
      </c>
      <c r="X859" s="34">
        <f t="shared" si="33"/>
        <v>359</v>
      </c>
      <c r="Y859" s="36">
        <f t="shared" si="34"/>
        <v>290</v>
      </c>
      <c r="Z859" s="37">
        <f t="shared" ref="Z859:AA859" si="3466">L859</f>
        <v>235</v>
      </c>
      <c r="AA859" s="38">
        <f t="shared" si="3466"/>
        <v>69</v>
      </c>
      <c r="AB859" s="39">
        <f t="shared" si="36"/>
        <v>39</v>
      </c>
      <c r="AC859" s="35">
        <f t="shared" si="37"/>
        <v>0.6388888889</v>
      </c>
      <c r="AD859" s="35">
        <f t="shared" si="38"/>
        <v>0.5523809524</v>
      </c>
      <c r="AE859" s="50">
        <f t="shared" ref="AE859:AF859" si="3467">O859</f>
        <v>0.2345276873</v>
      </c>
      <c r="AF859" s="50">
        <f t="shared" si="3467"/>
        <v>0.2664092664</v>
      </c>
      <c r="AG859" s="52">
        <f t="shared" si="40"/>
        <v>0</v>
      </c>
      <c r="AH859" s="42">
        <v>714.0</v>
      </c>
      <c r="AI859" s="42">
        <v>605.0</v>
      </c>
      <c r="AJ859" s="42">
        <v>103.0</v>
      </c>
      <c r="AK859" s="42">
        <v>0.0</v>
      </c>
      <c r="AL859" s="42">
        <v>1.0</v>
      </c>
      <c r="AM859" s="42">
        <v>0.5413191811978771</v>
      </c>
      <c r="AN859" s="42">
        <v>0.25308641975308643</v>
      </c>
      <c r="AO859" s="42">
        <v>0.2710526315789474</v>
      </c>
      <c r="AP859" s="42">
        <v>1.0</v>
      </c>
      <c r="AQ859" s="35" t="str">
        <f t="shared" si="41"/>
        <v/>
      </c>
      <c r="AR859" s="35" t="str">
        <f t="shared" si="42"/>
        <v/>
      </c>
      <c r="AS859" s="30" t="str">
        <f t="shared" si="43"/>
        <v/>
      </c>
      <c r="AT859" s="30" t="str">
        <f t="shared" si="44"/>
        <v/>
      </c>
      <c r="AU859" s="30" t="str">
        <f t="shared" si="45"/>
        <v/>
      </c>
      <c r="AV859" s="41" t="str">
        <f t="shared" si="46"/>
        <v/>
      </c>
      <c r="AW859" s="42" t="str">
        <f t="shared" si="47"/>
        <v/>
      </c>
      <c r="AX859" s="42" t="str">
        <f t="shared" si="48"/>
        <v/>
      </c>
      <c r="AY859" s="36" t="str">
        <f t="shared" si="49"/>
        <v/>
      </c>
      <c r="AZ859" s="37" t="str">
        <f t="shared" si="50"/>
        <v/>
      </c>
      <c r="BA859" s="38" t="str">
        <f t="shared" si="51"/>
        <v/>
      </c>
      <c r="BB859" s="39" t="str">
        <f t="shared" si="52"/>
        <v/>
      </c>
      <c r="BC859" s="43"/>
      <c r="BD859" s="43"/>
      <c r="BE859" s="43">
        <f t="shared" si="53"/>
        <v>0</v>
      </c>
      <c r="BF859" s="43">
        <f t="shared" ref="BF859:BK859" si="3468">POWER($AQ859,BF$3)</f>
        <v>0</v>
      </c>
      <c r="BG859" s="43">
        <f t="shared" si="3468"/>
        <v>0</v>
      </c>
      <c r="BH859" s="43">
        <f t="shared" si="3468"/>
        <v>0</v>
      </c>
      <c r="BI859" s="43">
        <f t="shared" si="3468"/>
        <v>0</v>
      </c>
      <c r="BJ859" s="43">
        <f t="shared" si="3468"/>
        <v>0</v>
      </c>
      <c r="BK859" s="43">
        <f t="shared" si="3468"/>
        <v>0</v>
      </c>
      <c r="BL859" s="43">
        <f t="shared" ref="BL859:BO859" si="3469">$AR859*BE859</f>
        <v>0</v>
      </c>
      <c r="BM859" s="43">
        <f t="shared" si="3469"/>
        <v>0</v>
      </c>
      <c r="BN859" s="43">
        <f t="shared" si="3469"/>
        <v>0</v>
      </c>
      <c r="BO859" s="43">
        <f t="shared" si="3469"/>
        <v>0</v>
      </c>
      <c r="BP859" s="43"/>
      <c r="BQ859" s="43"/>
      <c r="BR859" s="43"/>
      <c r="BS859" s="43"/>
      <c r="BT859" s="43"/>
      <c r="BU859" s="43"/>
      <c r="BV859" s="43"/>
      <c r="BW859" s="43"/>
      <c r="BX859" s="43"/>
    </row>
    <row r="860">
      <c r="A860" s="30"/>
      <c r="B860" s="30"/>
      <c r="C860" s="44">
        <f t="shared" si="56"/>
        <v>856</v>
      </c>
      <c r="D860" s="32">
        <f t="shared" si="14"/>
        <v>2778</v>
      </c>
      <c r="E860" s="32">
        <f t="shared" si="15"/>
        <v>2778</v>
      </c>
      <c r="F860" s="33">
        <f t="shared" si="16"/>
        <v>1631</v>
      </c>
      <c r="G860" s="30">
        <f t="shared" si="17"/>
        <v>1025</v>
      </c>
      <c r="H860" s="34">
        <f t="shared" si="18"/>
        <v>606</v>
      </c>
      <c r="I860" s="35">
        <f t="shared" si="19"/>
        <v>0.4635251</v>
      </c>
      <c r="J860" s="35">
        <f t="shared" si="20"/>
        <v>0.4991015078</v>
      </c>
      <c r="K860" s="36">
        <f t="shared" si="21"/>
        <v>475</v>
      </c>
      <c r="L860" s="37">
        <f t="shared" si="22"/>
        <v>550</v>
      </c>
      <c r="M860" s="38">
        <f t="shared" si="23"/>
        <v>302</v>
      </c>
      <c r="N860" s="39">
        <f t="shared" si="24"/>
        <v>304</v>
      </c>
      <c r="O860" s="35">
        <f t="shared" si="25"/>
        <v>0.4634146341</v>
      </c>
      <c r="P860" s="35">
        <f t="shared" si="26"/>
        <v>0.498349835</v>
      </c>
      <c r="Q860" s="40">
        <f t="shared" si="27"/>
        <v>0.4763948498</v>
      </c>
      <c r="R860" s="35">
        <f t="shared" si="28"/>
        <v>0.3544600939</v>
      </c>
      <c r="S860" s="10">
        <f t="shared" si="57"/>
        <v>0.7068924919</v>
      </c>
      <c r="T860" s="10">
        <f t="shared" si="29"/>
        <v>0.921635502</v>
      </c>
      <c r="U860" s="10">
        <f t="shared" si="30"/>
        <v>0.921635502</v>
      </c>
      <c r="V860" s="30">
        <f t="shared" si="31"/>
        <v>1631</v>
      </c>
      <c r="W860" s="30">
        <f t="shared" si="32"/>
        <v>777</v>
      </c>
      <c r="X860" s="34">
        <f t="shared" si="33"/>
        <v>1153</v>
      </c>
      <c r="Y860" s="36">
        <f t="shared" si="34"/>
        <v>851</v>
      </c>
      <c r="Z860" s="37">
        <f t="shared" ref="Z860:AA860" si="3470">L860</f>
        <v>550</v>
      </c>
      <c r="AA860" s="38">
        <f t="shared" si="3470"/>
        <v>302</v>
      </c>
      <c r="AB860" s="39">
        <f t="shared" si="36"/>
        <v>72</v>
      </c>
      <c r="AC860" s="35">
        <f t="shared" si="37"/>
        <v>0.807486631</v>
      </c>
      <c r="AD860" s="35">
        <f t="shared" si="38"/>
        <v>0.6074232691</v>
      </c>
      <c r="AE860" s="50">
        <f t="shared" ref="AE860:AF860" si="3471">O860</f>
        <v>0.4634146341</v>
      </c>
      <c r="AF860" s="50">
        <f t="shared" si="3471"/>
        <v>0.498349835</v>
      </c>
      <c r="AG860" s="52">
        <f t="shared" si="40"/>
        <v>0</v>
      </c>
      <c r="AH860" s="42">
        <v>600.0</v>
      </c>
      <c r="AI860" s="42">
        <v>389.0</v>
      </c>
      <c r="AJ860" s="42">
        <v>111.0</v>
      </c>
      <c r="AK860" s="42">
        <v>0.0</v>
      </c>
      <c r="AL860" s="42">
        <v>1.0</v>
      </c>
      <c r="AM860" s="42">
        <v>0.6066734074823054</v>
      </c>
      <c r="AN860" s="42">
        <v>0.3516666666666667</v>
      </c>
      <c r="AO860" s="42">
        <v>0.392226148409894</v>
      </c>
      <c r="AP860" s="42">
        <v>1.0</v>
      </c>
      <c r="AQ860" s="35" t="str">
        <f t="shared" si="41"/>
        <v/>
      </c>
      <c r="AR860" s="35" t="str">
        <f t="shared" si="42"/>
        <v/>
      </c>
      <c r="AS860" s="30" t="str">
        <f t="shared" si="43"/>
        <v/>
      </c>
      <c r="AT860" s="30" t="str">
        <f t="shared" si="44"/>
        <v/>
      </c>
      <c r="AU860" s="30" t="str">
        <f t="shared" si="45"/>
        <v/>
      </c>
      <c r="AV860" s="41" t="str">
        <f t="shared" si="46"/>
        <v/>
      </c>
      <c r="AW860" s="42" t="str">
        <f t="shared" si="47"/>
        <v/>
      </c>
      <c r="AX860" s="42" t="str">
        <f t="shared" si="48"/>
        <v/>
      </c>
      <c r="AY860" s="36" t="str">
        <f t="shared" si="49"/>
        <v/>
      </c>
      <c r="AZ860" s="37" t="str">
        <f t="shared" si="50"/>
        <v/>
      </c>
      <c r="BA860" s="38" t="str">
        <f t="shared" si="51"/>
        <v/>
      </c>
      <c r="BB860" s="39" t="str">
        <f t="shared" si="52"/>
        <v/>
      </c>
      <c r="BC860" s="43"/>
      <c r="BD860" s="43"/>
      <c r="BE860" s="43">
        <f t="shared" si="53"/>
        <v>0</v>
      </c>
      <c r="BF860" s="43">
        <f t="shared" ref="BF860:BK860" si="3472">POWER($AQ860,BF$3)</f>
        <v>0</v>
      </c>
      <c r="BG860" s="43">
        <f t="shared" si="3472"/>
        <v>0</v>
      </c>
      <c r="BH860" s="43">
        <f t="shared" si="3472"/>
        <v>0</v>
      </c>
      <c r="BI860" s="43">
        <f t="shared" si="3472"/>
        <v>0</v>
      </c>
      <c r="BJ860" s="43">
        <f t="shared" si="3472"/>
        <v>0</v>
      </c>
      <c r="BK860" s="43">
        <f t="shared" si="3472"/>
        <v>0</v>
      </c>
      <c r="BL860" s="43">
        <f t="shared" ref="BL860:BO860" si="3473">$AR860*BE860</f>
        <v>0</v>
      </c>
      <c r="BM860" s="43">
        <f t="shared" si="3473"/>
        <v>0</v>
      </c>
      <c r="BN860" s="43">
        <f t="shared" si="3473"/>
        <v>0</v>
      </c>
      <c r="BO860" s="43">
        <f t="shared" si="3473"/>
        <v>0</v>
      </c>
      <c r="BP860" s="43"/>
      <c r="BQ860" s="43"/>
      <c r="BR860" s="43"/>
      <c r="BS860" s="43"/>
      <c r="BT860" s="43"/>
      <c r="BU860" s="43"/>
      <c r="BV860" s="43"/>
      <c r="BW860" s="43"/>
      <c r="BX860" s="43"/>
    </row>
    <row r="861">
      <c r="A861" s="30"/>
      <c r="B861" s="30"/>
      <c r="C861" s="44">
        <f t="shared" si="56"/>
        <v>857</v>
      </c>
      <c r="D861" s="32">
        <f t="shared" si="14"/>
        <v>1591</v>
      </c>
      <c r="E861" s="32">
        <f t="shared" si="15"/>
        <v>1591</v>
      </c>
      <c r="F861" s="33">
        <f t="shared" si="16"/>
        <v>890</v>
      </c>
      <c r="G861" s="30">
        <f t="shared" si="17"/>
        <v>500</v>
      </c>
      <c r="H861" s="34">
        <f t="shared" si="18"/>
        <v>390</v>
      </c>
      <c r="I861" s="35">
        <f t="shared" si="19"/>
        <v>0.4812165875</v>
      </c>
      <c r="J861" s="35">
        <f t="shared" si="20"/>
        <v>0.4863776207</v>
      </c>
      <c r="K861" s="36">
        <f t="shared" si="21"/>
        <v>241</v>
      </c>
      <c r="L861" s="37">
        <f t="shared" si="22"/>
        <v>259</v>
      </c>
      <c r="M861" s="38">
        <f t="shared" si="23"/>
        <v>190</v>
      </c>
      <c r="N861" s="39">
        <f t="shared" si="24"/>
        <v>200</v>
      </c>
      <c r="O861" s="35">
        <f t="shared" si="25"/>
        <v>0.482</v>
      </c>
      <c r="P861" s="35">
        <f t="shared" si="26"/>
        <v>0.4871794872</v>
      </c>
      <c r="Q861" s="40">
        <f t="shared" si="27"/>
        <v>0.4842696629</v>
      </c>
      <c r="R861" s="35">
        <f t="shared" si="28"/>
        <v>0.4231625835</v>
      </c>
      <c r="S861" s="10">
        <f t="shared" si="57"/>
        <v>0.6749958254</v>
      </c>
      <c r="T861" s="10">
        <f t="shared" si="29"/>
        <v>0.8265476126</v>
      </c>
      <c r="U861" s="10">
        <f t="shared" si="30"/>
        <v>0.8265476126</v>
      </c>
      <c r="V861" s="30">
        <f t="shared" si="31"/>
        <v>890</v>
      </c>
      <c r="W861" s="30">
        <f t="shared" si="32"/>
        <v>431</v>
      </c>
      <c r="X861" s="34">
        <f t="shared" si="33"/>
        <v>601</v>
      </c>
      <c r="Y861" s="36">
        <f t="shared" si="34"/>
        <v>411</v>
      </c>
      <c r="Z861" s="37">
        <f t="shared" ref="Z861:AA861" si="3474">L861</f>
        <v>259</v>
      </c>
      <c r="AA861" s="38">
        <f t="shared" si="3474"/>
        <v>190</v>
      </c>
      <c r="AB861" s="39">
        <f t="shared" si="36"/>
        <v>86</v>
      </c>
      <c r="AC861" s="35">
        <f t="shared" si="37"/>
        <v>0.6884057971</v>
      </c>
      <c r="AD861" s="35">
        <f t="shared" si="38"/>
        <v>0.6134328358</v>
      </c>
      <c r="AE861" s="50">
        <f t="shared" ref="AE861:AF861" si="3475">O861</f>
        <v>0.482</v>
      </c>
      <c r="AF861" s="50">
        <f t="shared" si="3475"/>
        <v>0.4871794872</v>
      </c>
      <c r="AG861" s="52">
        <f t="shared" si="40"/>
        <v>0</v>
      </c>
      <c r="AH861" s="42">
        <v>331.0</v>
      </c>
      <c r="AI861" s="42">
        <v>238.0</v>
      </c>
      <c r="AJ861" s="42">
        <v>33.0</v>
      </c>
      <c r="AK861" s="42">
        <v>0.0</v>
      </c>
      <c r="AL861" s="42">
        <v>1.0</v>
      </c>
      <c r="AM861" s="42">
        <v>0.5817223198594025</v>
      </c>
      <c r="AN861" s="42">
        <v>0.4870689655172414</v>
      </c>
      <c r="AO861" s="42">
        <v>0.4925373134328358</v>
      </c>
      <c r="AP861" s="42">
        <v>1.0</v>
      </c>
      <c r="AQ861" s="35" t="str">
        <f t="shared" si="41"/>
        <v/>
      </c>
      <c r="AR861" s="35" t="str">
        <f t="shared" si="42"/>
        <v/>
      </c>
      <c r="AS861" s="30" t="str">
        <f t="shared" si="43"/>
        <v/>
      </c>
      <c r="AT861" s="30" t="str">
        <f t="shared" si="44"/>
        <v/>
      </c>
      <c r="AU861" s="30" t="str">
        <f t="shared" si="45"/>
        <v/>
      </c>
      <c r="AV861" s="41" t="str">
        <f t="shared" si="46"/>
        <v/>
      </c>
      <c r="AW861" s="42" t="str">
        <f t="shared" si="47"/>
        <v/>
      </c>
      <c r="AX861" s="42" t="str">
        <f t="shared" si="48"/>
        <v/>
      </c>
      <c r="AY861" s="36" t="str">
        <f t="shared" si="49"/>
        <v/>
      </c>
      <c r="AZ861" s="37" t="str">
        <f t="shared" si="50"/>
        <v/>
      </c>
      <c r="BA861" s="38" t="str">
        <f t="shared" si="51"/>
        <v/>
      </c>
      <c r="BB861" s="39" t="str">
        <f t="shared" si="52"/>
        <v/>
      </c>
      <c r="BC861" s="43"/>
      <c r="BD861" s="43"/>
      <c r="BE861" s="43">
        <f t="shared" si="53"/>
        <v>0</v>
      </c>
      <c r="BF861" s="43">
        <f t="shared" ref="BF861:BK861" si="3476">POWER($AQ861,BF$3)</f>
        <v>0</v>
      </c>
      <c r="BG861" s="43">
        <f t="shared" si="3476"/>
        <v>0</v>
      </c>
      <c r="BH861" s="43">
        <f t="shared" si="3476"/>
        <v>0</v>
      </c>
      <c r="BI861" s="43">
        <f t="shared" si="3476"/>
        <v>0</v>
      </c>
      <c r="BJ861" s="43">
        <f t="shared" si="3476"/>
        <v>0</v>
      </c>
      <c r="BK861" s="43">
        <f t="shared" si="3476"/>
        <v>0</v>
      </c>
      <c r="BL861" s="43">
        <f t="shared" ref="BL861:BO861" si="3477">$AR861*BE861</f>
        <v>0</v>
      </c>
      <c r="BM861" s="43">
        <f t="shared" si="3477"/>
        <v>0</v>
      </c>
      <c r="BN861" s="43">
        <f t="shared" si="3477"/>
        <v>0</v>
      </c>
      <c r="BO861" s="43">
        <f t="shared" si="3477"/>
        <v>0</v>
      </c>
      <c r="BP861" s="43"/>
      <c r="BQ861" s="43"/>
      <c r="BR861" s="43"/>
      <c r="BS861" s="43"/>
      <c r="BT861" s="43"/>
      <c r="BU861" s="43"/>
      <c r="BV861" s="43"/>
      <c r="BW861" s="43"/>
      <c r="BX861" s="43"/>
    </row>
    <row r="862">
      <c r="A862" s="30"/>
      <c r="B862" s="30"/>
      <c r="C862" s="44">
        <f t="shared" si="56"/>
        <v>858</v>
      </c>
      <c r="D862" s="32">
        <f t="shared" si="14"/>
        <v>2301</v>
      </c>
      <c r="E862" s="32">
        <f t="shared" si="15"/>
        <v>2301</v>
      </c>
      <c r="F862" s="33">
        <f t="shared" si="16"/>
        <v>1338</v>
      </c>
      <c r="G862" s="30">
        <f t="shared" si="17"/>
        <v>654</v>
      </c>
      <c r="H862" s="34">
        <f t="shared" si="18"/>
        <v>684</v>
      </c>
      <c r="I862" s="35">
        <f t="shared" si="19"/>
        <v>0.3961921417</v>
      </c>
      <c r="J862" s="35">
        <f t="shared" si="20"/>
        <v>0.4803618606</v>
      </c>
      <c r="K862" s="36">
        <f t="shared" si="21"/>
        <v>259</v>
      </c>
      <c r="L862" s="37">
        <f t="shared" si="22"/>
        <v>395</v>
      </c>
      <c r="M862" s="38">
        <f t="shared" si="23"/>
        <v>329</v>
      </c>
      <c r="N862" s="39">
        <f t="shared" si="24"/>
        <v>355</v>
      </c>
      <c r="O862" s="35">
        <f t="shared" si="25"/>
        <v>0.3960244648</v>
      </c>
      <c r="P862" s="35">
        <f t="shared" si="26"/>
        <v>0.480994152</v>
      </c>
      <c r="Q862" s="40">
        <f t="shared" si="27"/>
        <v>0.4394618834</v>
      </c>
      <c r="R862" s="35">
        <f t="shared" si="28"/>
        <v>0.4544198895</v>
      </c>
      <c r="S862" s="10">
        <f t="shared" si="57"/>
        <v>0.6865209355</v>
      </c>
      <c r="T862" s="10">
        <f t="shared" si="29"/>
        <v>0.8259694713</v>
      </c>
      <c r="U862" s="10">
        <f t="shared" si="30"/>
        <v>0.8259694713</v>
      </c>
      <c r="V862" s="30">
        <f t="shared" si="31"/>
        <v>1338</v>
      </c>
      <c r="W862" s="30">
        <f t="shared" si="32"/>
        <v>588</v>
      </c>
      <c r="X862" s="34">
        <f t="shared" si="33"/>
        <v>919</v>
      </c>
      <c r="Y862" s="36">
        <f t="shared" si="34"/>
        <v>590</v>
      </c>
      <c r="Z862" s="37">
        <f t="shared" ref="Z862:AA862" si="3478">L862</f>
        <v>395</v>
      </c>
      <c r="AA862" s="38">
        <f t="shared" si="3478"/>
        <v>329</v>
      </c>
      <c r="AB862" s="39">
        <f t="shared" si="36"/>
        <v>124</v>
      </c>
      <c r="AC862" s="35">
        <f t="shared" si="37"/>
        <v>0.7262693157</v>
      </c>
      <c r="AD862" s="35">
        <f t="shared" si="38"/>
        <v>0.5989847716</v>
      </c>
      <c r="AE862" s="50">
        <f t="shared" ref="AE862:AF862" si="3479">O862</f>
        <v>0.3960244648</v>
      </c>
      <c r="AF862" s="50">
        <f t="shared" si="3479"/>
        <v>0.480994152</v>
      </c>
      <c r="AG862" s="52">
        <f t="shared" si="40"/>
        <v>0</v>
      </c>
      <c r="AH862" s="42">
        <v>89.0</v>
      </c>
      <c r="AI862" s="42">
        <v>64.0</v>
      </c>
      <c r="AJ862" s="42">
        <v>17.0</v>
      </c>
      <c r="AK862" s="42">
        <v>0.0</v>
      </c>
      <c r="AL862" s="42">
        <v>1.0</v>
      </c>
      <c r="AM862" s="42">
        <v>0.5816993464052288</v>
      </c>
      <c r="AN862" s="42">
        <v>0.36</v>
      </c>
      <c r="AO862" s="42">
        <v>0.34</v>
      </c>
      <c r="AP862" s="42">
        <v>1.0</v>
      </c>
      <c r="AQ862" s="35" t="str">
        <f t="shared" si="41"/>
        <v/>
      </c>
      <c r="AR862" s="35" t="str">
        <f t="shared" si="42"/>
        <v/>
      </c>
      <c r="AS862" s="30" t="str">
        <f t="shared" si="43"/>
        <v/>
      </c>
      <c r="AT862" s="30" t="str">
        <f t="shared" si="44"/>
        <v/>
      </c>
      <c r="AU862" s="30" t="str">
        <f t="shared" si="45"/>
        <v/>
      </c>
      <c r="AV862" s="41" t="str">
        <f t="shared" si="46"/>
        <v/>
      </c>
      <c r="AW862" s="42" t="str">
        <f t="shared" si="47"/>
        <v/>
      </c>
      <c r="AX862" s="42" t="str">
        <f t="shared" si="48"/>
        <v/>
      </c>
      <c r="AY862" s="36" t="str">
        <f t="shared" si="49"/>
        <v/>
      </c>
      <c r="AZ862" s="37" t="str">
        <f t="shared" si="50"/>
        <v/>
      </c>
      <c r="BA862" s="38" t="str">
        <f t="shared" si="51"/>
        <v/>
      </c>
      <c r="BB862" s="39" t="str">
        <f t="shared" si="52"/>
        <v/>
      </c>
      <c r="BC862" s="43"/>
      <c r="BD862" s="43"/>
      <c r="BE862" s="43">
        <f t="shared" si="53"/>
        <v>0</v>
      </c>
      <c r="BF862" s="43">
        <f t="shared" ref="BF862:BK862" si="3480">POWER($AQ862,BF$3)</f>
        <v>0</v>
      </c>
      <c r="BG862" s="43">
        <f t="shared" si="3480"/>
        <v>0</v>
      </c>
      <c r="BH862" s="43">
        <f t="shared" si="3480"/>
        <v>0</v>
      </c>
      <c r="BI862" s="43">
        <f t="shared" si="3480"/>
        <v>0</v>
      </c>
      <c r="BJ862" s="43">
        <f t="shared" si="3480"/>
        <v>0</v>
      </c>
      <c r="BK862" s="43">
        <f t="shared" si="3480"/>
        <v>0</v>
      </c>
      <c r="BL862" s="43">
        <f t="shared" ref="BL862:BO862" si="3481">$AR862*BE862</f>
        <v>0</v>
      </c>
      <c r="BM862" s="43">
        <f t="shared" si="3481"/>
        <v>0</v>
      </c>
      <c r="BN862" s="43">
        <f t="shared" si="3481"/>
        <v>0</v>
      </c>
      <c r="BO862" s="43">
        <f t="shared" si="3481"/>
        <v>0</v>
      </c>
      <c r="BP862" s="43"/>
      <c r="BQ862" s="43"/>
      <c r="BR862" s="43"/>
      <c r="BS862" s="43"/>
      <c r="BT862" s="43"/>
      <c r="BU862" s="43"/>
      <c r="BV862" s="43"/>
      <c r="BW862" s="43"/>
      <c r="BX862" s="43"/>
    </row>
    <row r="863">
      <c r="A863" s="30"/>
      <c r="B863" s="30"/>
      <c r="C863" s="44">
        <f t="shared" si="56"/>
        <v>859</v>
      </c>
      <c r="D863" s="32">
        <f t="shared" si="14"/>
        <v>2725</v>
      </c>
      <c r="E863" s="32">
        <f t="shared" si="15"/>
        <v>2725</v>
      </c>
      <c r="F863" s="33">
        <f t="shared" si="16"/>
        <v>1061</v>
      </c>
      <c r="G863" s="30">
        <f t="shared" si="17"/>
        <v>827</v>
      </c>
      <c r="H863" s="34">
        <f t="shared" si="18"/>
        <v>234</v>
      </c>
      <c r="I863" s="35">
        <f t="shared" si="19"/>
        <v>0.3939909792</v>
      </c>
      <c r="J863" s="35">
        <f t="shared" si="20"/>
        <v>0.4167688976</v>
      </c>
      <c r="K863" s="36">
        <f t="shared" si="21"/>
        <v>326</v>
      </c>
      <c r="L863" s="37">
        <f t="shared" si="22"/>
        <v>501</v>
      </c>
      <c r="M863" s="38">
        <f t="shared" si="23"/>
        <v>98</v>
      </c>
      <c r="N863" s="39">
        <f t="shared" si="24"/>
        <v>136</v>
      </c>
      <c r="O863" s="35">
        <f t="shared" si="25"/>
        <v>0.3941958888</v>
      </c>
      <c r="P863" s="35">
        <f t="shared" si="26"/>
        <v>0.4188034188</v>
      </c>
      <c r="Q863" s="40">
        <f t="shared" si="27"/>
        <v>0.3996229972</v>
      </c>
      <c r="R863" s="35">
        <f t="shared" si="28"/>
        <v>0.16360601</v>
      </c>
      <c r="S863" s="10">
        <f t="shared" si="57"/>
        <v>0.2653600277</v>
      </c>
      <c r="T863" s="10">
        <f t="shared" si="29"/>
        <v>0.3167044982</v>
      </c>
      <c r="U863" s="10">
        <f t="shared" si="30"/>
        <v>0.3167044982</v>
      </c>
      <c r="V863" s="30">
        <f t="shared" si="31"/>
        <v>1061</v>
      </c>
      <c r="W863" s="30">
        <f t="shared" si="32"/>
        <v>424</v>
      </c>
      <c r="X863" s="34">
        <f t="shared" si="33"/>
        <v>424</v>
      </c>
      <c r="Y863" s="36">
        <f t="shared" si="34"/>
        <v>326</v>
      </c>
      <c r="Z863" s="37">
        <f t="shared" ref="Z863:AA863" si="3482">L863</f>
        <v>501</v>
      </c>
      <c r="AA863" s="38">
        <f t="shared" si="3482"/>
        <v>98</v>
      </c>
      <c r="AB863" s="39">
        <f t="shared" si="36"/>
        <v>703</v>
      </c>
      <c r="AC863" s="35">
        <f t="shared" si="37"/>
        <v>0.1223470662</v>
      </c>
      <c r="AD863" s="35">
        <f t="shared" si="38"/>
        <v>0.3941958888</v>
      </c>
      <c r="AE863" s="50">
        <f t="shared" ref="AE863:AF863" si="3483">O863</f>
        <v>0.3941958888</v>
      </c>
      <c r="AF863" s="50">
        <f t="shared" si="3483"/>
        <v>0.4188034188</v>
      </c>
      <c r="AG863" s="52">
        <f t="shared" si="40"/>
        <v>0</v>
      </c>
      <c r="AH863" s="42">
        <v>268.0</v>
      </c>
      <c r="AI863" s="42">
        <v>119.0</v>
      </c>
      <c r="AJ863" s="42">
        <v>104.0</v>
      </c>
      <c r="AK863" s="42">
        <v>0.0</v>
      </c>
      <c r="AL863" s="42">
        <v>1.0</v>
      </c>
      <c r="AM863" s="42">
        <v>0.6925064599483204</v>
      </c>
      <c r="AN863" s="42">
        <v>0.4195121951219512</v>
      </c>
      <c r="AO863" s="42">
        <v>0.42276422764227645</v>
      </c>
      <c r="AP863" s="42">
        <v>1.0</v>
      </c>
      <c r="AQ863" s="35" t="str">
        <f t="shared" si="41"/>
        <v/>
      </c>
      <c r="AR863" s="35" t="str">
        <f t="shared" si="42"/>
        <v/>
      </c>
      <c r="AS863" s="30" t="str">
        <f t="shared" si="43"/>
        <v/>
      </c>
      <c r="AT863" s="30" t="str">
        <f t="shared" si="44"/>
        <v/>
      </c>
      <c r="AU863" s="30" t="str">
        <f t="shared" si="45"/>
        <v/>
      </c>
      <c r="AV863" s="41" t="str">
        <f t="shared" si="46"/>
        <v/>
      </c>
      <c r="AW863" s="42" t="str">
        <f t="shared" si="47"/>
        <v/>
      </c>
      <c r="AX863" s="42" t="str">
        <f t="shared" si="48"/>
        <v/>
      </c>
      <c r="AY863" s="36" t="str">
        <f t="shared" si="49"/>
        <v/>
      </c>
      <c r="AZ863" s="37" t="str">
        <f t="shared" si="50"/>
        <v/>
      </c>
      <c r="BA863" s="38" t="str">
        <f t="shared" si="51"/>
        <v/>
      </c>
      <c r="BB863" s="39" t="str">
        <f t="shared" si="52"/>
        <v/>
      </c>
      <c r="BC863" s="43"/>
      <c r="BD863" s="43"/>
      <c r="BE863" s="43">
        <f t="shared" si="53"/>
        <v>0</v>
      </c>
      <c r="BF863" s="43">
        <f t="shared" ref="BF863:BK863" si="3484">POWER($AQ863,BF$3)</f>
        <v>0</v>
      </c>
      <c r="BG863" s="43">
        <f t="shared" si="3484"/>
        <v>0</v>
      </c>
      <c r="BH863" s="43">
        <f t="shared" si="3484"/>
        <v>0</v>
      </c>
      <c r="BI863" s="43">
        <f t="shared" si="3484"/>
        <v>0</v>
      </c>
      <c r="BJ863" s="43">
        <f t="shared" si="3484"/>
        <v>0</v>
      </c>
      <c r="BK863" s="43">
        <f t="shared" si="3484"/>
        <v>0</v>
      </c>
      <c r="BL863" s="43">
        <f t="shared" ref="BL863:BO863" si="3485">$AR863*BE863</f>
        <v>0</v>
      </c>
      <c r="BM863" s="43">
        <f t="shared" si="3485"/>
        <v>0</v>
      </c>
      <c r="BN863" s="43">
        <f t="shared" si="3485"/>
        <v>0</v>
      </c>
      <c r="BO863" s="43">
        <f t="shared" si="3485"/>
        <v>0</v>
      </c>
      <c r="BP863" s="43"/>
      <c r="BQ863" s="43"/>
      <c r="BR863" s="43"/>
      <c r="BS863" s="43"/>
      <c r="BT863" s="43"/>
      <c r="BU863" s="43"/>
      <c r="BV863" s="43"/>
      <c r="BW863" s="43"/>
      <c r="BX863" s="43"/>
    </row>
    <row r="864">
      <c r="A864" s="30"/>
      <c r="B864" s="30"/>
      <c r="C864" s="44">
        <f t="shared" si="56"/>
        <v>860</v>
      </c>
      <c r="D864" s="32">
        <f t="shared" si="14"/>
        <v>817</v>
      </c>
      <c r="E864" s="32">
        <f t="shared" si="15"/>
        <v>817</v>
      </c>
      <c r="F864" s="33">
        <f t="shared" si="16"/>
        <v>333</v>
      </c>
      <c r="G864" s="30">
        <f t="shared" si="17"/>
        <v>194</v>
      </c>
      <c r="H864" s="34">
        <f t="shared" si="18"/>
        <v>139</v>
      </c>
      <c r="I864" s="35">
        <f t="shared" si="19"/>
        <v>0.2590186442</v>
      </c>
      <c r="J864" s="35">
        <f t="shared" si="20"/>
        <v>0.1992545773</v>
      </c>
      <c r="K864" s="36">
        <f t="shared" si="21"/>
        <v>50</v>
      </c>
      <c r="L864" s="37">
        <f t="shared" si="22"/>
        <v>144</v>
      </c>
      <c r="M864" s="38">
        <f t="shared" si="23"/>
        <v>28</v>
      </c>
      <c r="N864" s="39">
        <f t="shared" si="24"/>
        <v>111</v>
      </c>
      <c r="O864" s="35">
        <f t="shared" si="25"/>
        <v>0.2577319588</v>
      </c>
      <c r="P864" s="35">
        <f t="shared" si="26"/>
        <v>0.2014388489</v>
      </c>
      <c r="Q864" s="40">
        <f t="shared" si="27"/>
        <v>0.2342342342</v>
      </c>
      <c r="R864" s="35">
        <f t="shared" si="28"/>
        <v>0.1627906977</v>
      </c>
      <c r="S864" s="10">
        <f t="shared" si="57"/>
        <v>0.565862837</v>
      </c>
      <c r="T864" s="10">
        <f t="shared" si="29"/>
        <v>0.8098399539</v>
      </c>
      <c r="U864" s="10">
        <f t="shared" si="30"/>
        <v>0.8098399539</v>
      </c>
      <c r="V864" s="30">
        <f t="shared" si="31"/>
        <v>333</v>
      </c>
      <c r="W864" s="30">
        <f t="shared" si="32"/>
        <v>78</v>
      </c>
      <c r="X864" s="34">
        <f t="shared" si="33"/>
        <v>188</v>
      </c>
      <c r="Y864" s="36">
        <f t="shared" si="34"/>
        <v>160</v>
      </c>
      <c r="Z864" s="37">
        <f t="shared" ref="Z864:AA864" si="3486">L864</f>
        <v>144</v>
      </c>
      <c r="AA864" s="38">
        <f t="shared" si="3486"/>
        <v>28</v>
      </c>
      <c r="AB864" s="39">
        <f t="shared" si="36"/>
        <v>38</v>
      </c>
      <c r="AC864" s="35">
        <f t="shared" si="37"/>
        <v>0.4242424242</v>
      </c>
      <c r="AD864" s="35">
        <f t="shared" si="38"/>
        <v>0.5263157895</v>
      </c>
      <c r="AE864" s="50">
        <f t="shared" ref="AE864:AF864" si="3487">O864</f>
        <v>0.2577319588</v>
      </c>
      <c r="AF864" s="50">
        <f t="shared" si="3487"/>
        <v>0.2014388489</v>
      </c>
      <c r="AG864" s="52">
        <f t="shared" si="40"/>
        <v>0</v>
      </c>
      <c r="AH864" s="42">
        <v>246.0</v>
      </c>
      <c r="AI864" s="42">
        <v>168.0</v>
      </c>
      <c r="AJ864" s="42">
        <v>78.0</v>
      </c>
      <c r="AK864" s="42">
        <v>0.0</v>
      </c>
      <c r="AL864" s="42">
        <v>1.0</v>
      </c>
      <c r="AM864" s="42">
        <v>0.5942028985507246</v>
      </c>
      <c r="AN864" s="42">
        <v>0.33858267716535434</v>
      </c>
      <c r="AO864" s="42">
        <v>0.42391304347826086</v>
      </c>
      <c r="AP864" s="42">
        <v>1.0</v>
      </c>
      <c r="AQ864" s="35" t="str">
        <f t="shared" si="41"/>
        <v/>
      </c>
      <c r="AR864" s="35" t="str">
        <f t="shared" si="42"/>
        <v/>
      </c>
      <c r="AS864" s="30" t="str">
        <f t="shared" si="43"/>
        <v/>
      </c>
      <c r="AT864" s="30" t="str">
        <f t="shared" si="44"/>
        <v/>
      </c>
      <c r="AU864" s="30" t="str">
        <f t="shared" si="45"/>
        <v/>
      </c>
      <c r="AV864" s="41" t="str">
        <f t="shared" si="46"/>
        <v/>
      </c>
      <c r="AW864" s="42" t="str">
        <f t="shared" si="47"/>
        <v/>
      </c>
      <c r="AX864" s="42" t="str">
        <f t="shared" si="48"/>
        <v/>
      </c>
      <c r="AY864" s="36" t="str">
        <f t="shared" si="49"/>
        <v/>
      </c>
      <c r="AZ864" s="37" t="str">
        <f t="shared" si="50"/>
        <v/>
      </c>
      <c r="BA864" s="38" t="str">
        <f t="shared" si="51"/>
        <v/>
      </c>
      <c r="BB864" s="39" t="str">
        <f t="shared" si="52"/>
        <v/>
      </c>
      <c r="BC864" s="43"/>
      <c r="BD864" s="43"/>
      <c r="BE864" s="43">
        <f t="shared" si="53"/>
        <v>0</v>
      </c>
      <c r="BF864" s="43">
        <f t="shared" ref="BF864:BK864" si="3488">POWER($AQ864,BF$3)</f>
        <v>0</v>
      </c>
      <c r="BG864" s="43">
        <f t="shared" si="3488"/>
        <v>0</v>
      </c>
      <c r="BH864" s="43">
        <f t="shared" si="3488"/>
        <v>0</v>
      </c>
      <c r="BI864" s="43">
        <f t="shared" si="3488"/>
        <v>0</v>
      </c>
      <c r="BJ864" s="43">
        <f t="shared" si="3488"/>
        <v>0</v>
      </c>
      <c r="BK864" s="43">
        <f t="shared" si="3488"/>
        <v>0</v>
      </c>
      <c r="BL864" s="43">
        <f t="shared" ref="BL864:BO864" si="3489">$AR864*BE864</f>
        <v>0</v>
      </c>
      <c r="BM864" s="43">
        <f t="shared" si="3489"/>
        <v>0</v>
      </c>
      <c r="BN864" s="43">
        <f t="shared" si="3489"/>
        <v>0</v>
      </c>
      <c r="BO864" s="43">
        <f t="shared" si="3489"/>
        <v>0</v>
      </c>
      <c r="BP864" s="43"/>
      <c r="BQ864" s="43"/>
      <c r="BR864" s="43"/>
      <c r="BS864" s="43"/>
      <c r="BT864" s="43"/>
      <c r="BU864" s="43"/>
      <c r="BV864" s="43"/>
      <c r="BW864" s="43"/>
      <c r="BX864" s="43"/>
    </row>
    <row r="865">
      <c r="A865" s="30"/>
      <c r="B865" s="30"/>
      <c r="C865" s="44">
        <f t="shared" si="56"/>
        <v>861</v>
      </c>
      <c r="D865" s="32">
        <f t="shared" si="14"/>
        <v>1260</v>
      </c>
      <c r="E865" s="32">
        <f t="shared" si="15"/>
        <v>1260</v>
      </c>
      <c r="F865" s="33">
        <f t="shared" si="16"/>
        <v>795</v>
      </c>
      <c r="G865" s="30">
        <f t="shared" si="17"/>
        <v>551</v>
      </c>
      <c r="H865" s="34">
        <f t="shared" si="18"/>
        <v>244</v>
      </c>
      <c r="I865" s="35">
        <f t="shared" si="19"/>
        <v>0.4405301175</v>
      </c>
      <c r="J865" s="35">
        <f t="shared" si="20"/>
        <v>0.4622638667</v>
      </c>
      <c r="K865" s="36">
        <f t="shared" si="21"/>
        <v>243</v>
      </c>
      <c r="L865" s="37">
        <f t="shared" si="22"/>
        <v>308</v>
      </c>
      <c r="M865" s="38">
        <f t="shared" si="23"/>
        <v>113</v>
      </c>
      <c r="N865" s="39">
        <f t="shared" si="24"/>
        <v>131</v>
      </c>
      <c r="O865" s="35">
        <f t="shared" si="25"/>
        <v>0.4410163339</v>
      </c>
      <c r="P865" s="35">
        <f t="shared" si="26"/>
        <v>0.4631147541</v>
      </c>
      <c r="Q865" s="40">
        <f t="shared" si="27"/>
        <v>0.4477987421</v>
      </c>
      <c r="R865" s="35">
        <f t="shared" si="28"/>
        <v>0.2684085511</v>
      </c>
      <c r="S865" s="10">
        <f t="shared" si="57"/>
        <v>0.5973865313</v>
      </c>
      <c r="T865" s="10">
        <f t="shared" si="29"/>
        <v>0.795723413</v>
      </c>
      <c r="U865" s="10">
        <f t="shared" si="30"/>
        <v>0.795723413</v>
      </c>
      <c r="V865" s="30">
        <f t="shared" si="31"/>
        <v>795</v>
      </c>
      <c r="W865" s="30">
        <f t="shared" si="32"/>
        <v>356</v>
      </c>
      <c r="X865" s="34">
        <f t="shared" si="33"/>
        <v>475</v>
      </c>
      <c r="Y865" s="36">
        <f t="shared" si="34"/>
        <v>362</v>
      </c>
      <c r="Z865" s="37">
        <f t="shared" ref="Z865:AA865" si="3490">L865</f>
        <v>308</v>
      </c>
      <c r="AA865" s="38">
        <f t="shared" si="3490"/>
        <v>113</v>
      </c>
      <c r="AB865" s="39">
        <f t="shared" si="36"/>
        <v>93</v>
      </c>
      <c r="AC865" s="35">
        <f t="shared" si="37"/>
        <v>0.5485436893</v>
      </c>
      <c r="AD865" s="35">
        <f t="shared" si="38"/>
        <v>0.5402985075</v>
      </c>
      <c r="AE865" s="50">
        <f t="shared" ref="AE865:AF865" si="3491">O865</f>
        <v>0.4410163339</v>
      </c>
      <c r="AF865" s="50">
        <f t="shared" si="3491"/>
        <v>0.4631147541</v>
      </c>
      <c r="AG865" s="52">
        <f t="shared" si="40"/>
        <v>0</v>
      </c>
      <c r="AH865" s="42">
        <v>831.0</v>
      </c>
      <c r="AI865" s="42">
        <v>562.0</v>
      </c>
      <c r="AJ865" s="42">
        <v>217.0</v>
      </c>
      <c r="AK865" s="42">
        <v>8.0</v>
      </c>
      <c r="AL865" s="42">
        <v>0.9644444444444444</v>
      </c>
      <c r="AM865" s="42">
        <v>0.5965541995692749</v>
      </c>
      <c r="AN865" s="42">
        <v>0.381057268722467</v>
      </c>
      <c r="AO865" s="42">
        <v>0.395985401459854</v>
      </c>
      <c r="AP865" s="42">
        <v>1.0</v>
      </c>
      <c r="AQ865" s="35" t="str">
        <f t="shared" si="41"/>
        <v/>
      </c>
      <c r="AR865" s="35" t="str">
        <f t="shared" si="42"/>
        <v/>
      </c>
      <c r="AS865" s="30" t="str">
        <f t="shared" si="43"/>
        <v/>
      </c>
      <c r="AT865" s="30" t="str">
        <f t="shared" si="44"/>
        <v/>
      </c>
      <c r="AU865" s="30" t="str">
        <f t="shared" si="45"/>
        <v/>
      </c>
      <c r="AV865" s="41" t="str">
        <f t="shared" si="46"/>
        <v/>
      </c>
      <c r="AW865" s="42" t="str">
        <f t="shared" si="47"/>
        <v/>
      </c>
      <c r="AX865" s="42" t="str">
        <f t="shared" si="48"/>
        <v/>
      </c>
      <c r="AY865" s="36" t="str">
        <f t="shared" si="49"/>
        <v/>
      </c>
      <c r="AZ865" s="37" t="str">
        <f t="shared" si="50"/>
        <v/>
      </c>
      <c r="BA865" s="38" t="str">
        <f t="shared" si="51"/>
        <v/>
      </c>
      <c r="BB865" s="39" t="str">
        <f t="shared" si="52"/>
        <v/>
      </c>
      <c r="BC865" s="43"/>
      <c r="BD865" s="43"/>
      <c r="BE865" s="43">
        <f t="shared" si="53"/>
        <v>0</v>
      </c>
      <c r="BF865" s="43">
        <f t="shared" ref="BF865:BK865" si="3492">POWER($AQ865,BF$3)</f>
        <v>0</v>
      </c>
      <c r="BG865" s="43">
        <f t="shared" si="3492"/>
        <v>0</v>
      </c>
      <c r="BH865" s="43">
        <f t="shared" si="3492"/>
        <v>0</v>
      </c>
      <c r="BI865" s="43">
        <f t="shared" si="3492"/>
        <v>0</v>
      </c>
      <c r="BJ865" s="43">
        <f t="shared" si="3492"/>
        <v>0</v>
      </c>
      <c r="BK865" s="43">
        <f t="shared" si="3492"/>
        <v>0</v>
      </c>
      <c r="BL865" s="43">
        <f t="shared" ref="BL865:BO865" si="3493">$AR865*BE865</f>
        <v>0</v>
      </c>
      <c r="BM865" s="43">
        <f t="shared" si="3493"/>
        <v>0</v>
      </c>
      <c r="BN865" s="43">
        <f t="shared" si="3493"/>
        <v>0</v>
      </c>
      <c r="BO865" s="43">
        <f t="shared" si="3493"/>
        <v>0</v>
      </c>
      <c r="BP865" s="43"/>
      <c r="BQ865" s="43"/>
      <c r="BR865" s="43"/>
      <c r="BS865" s="43"/>
      <c r="BT865" s="43"/>
      <c r="BU865" s="43"/>
      <c r="BV865" s="43"/>
      <c r="BW865" s="43"/>
      <c r="BX865" s="43"/>
    </row>
    <row r="866">
      <c r="A866" s="30"/>
      <c r="B866" s="30"/>
      <c r="C866" s="44">
        <f t="shared" si="56"/>
        <v>862</v>
      </c>
      <c r="D866" s="32">
        <f t="shared" si="14"/>
        <v>905</v>
      </c>
      <c r="E866" s="32">
        <f t="shared" si="15"/>
        <v>905</v>
      </c>
      <c r="F866" s="33">
        <f t="shared" si="16"/>
        <v>350</v>
      </c>
      <c r="G866" s="30">
        <f t="shared" si="17"/>
        <v>273</v>
      </c>
      <c r="H866" s="34">
        <f t="shared" si="18"/>
        <v>77</v>
      </c>
      <c r="I866" s="35">
        <f t="shared" si="19"/>
        <v>0.5776484424</v>
      </c>
      <c r="J866" s="35">
        <f t="shared" si="20"/>
        <v>0.560089414</v>
      </c>
      <c r="K866" s="36">
        <f t="shared" si="21"/>
        <v>158</v>
      </c>
      <c r="L866" s="37">
        <f t="shared" si="22"/>
        <v>115</v>
      </c>
      <c r="M866" s="38">
        <f t="shared" si="23"/>
        <v>43</v>
      </c>
      <c r="N866" s="39">
        <f t="shared" si="24"/>
        <v>34</v>
      </c>
      <c r="O866" s="35">
        <f t="shared" si="25"/>
        <v>0.5787545788</v>
      </c>
      <c r="P866" s="35">
        <f t="shared" si="26"/>
        <v>0.5584415584</v>
      </c>
      <c r="Q866" s="40">
        <f t="shared" si="27"/>
        <v>0.5742857143</v>
      </c>
      <c r="R866" s="35">
        <f t="shared" si="28"/>
        <v>0.2721518987</v>
      </c>
      <c r="S866" s="10">
        <f t="shared" si="57"/>
        <v>0.685602743</v>
      </c>
      <c r="T866" s="10">
        <f t="shared" si="29"/>
        <v>0.9380082319</v>
      </c>
      <c r="U866" s="10">
        <f t="shared" si="30"/>
        <v>0.9380082319</v>
      </c>
      <c r="V866" s="30">
        <f t="shared" si="31"/>
        <v>350</v>
      </c>
      <c r="W866" s="30">
        <f t="shared" si="32"/>
        <v>201</v>
      </c>
      <c r="X866" s="34">
        <f t="shared" si="33"/>
        <v>240</v>
      </c>
      <c r="Y866" s="36">
        <f t="shared" si="34"/>
        <v>197</v>
      </c>
      <c r="Z866" s="37">
        <f t="shared" ref="Z866:AA866" si="3494">L866</f>
        <v>115</v>
      </c>
      <c r="AA866" s="38">
        <f t="shared" si="3494"/>
        <v>43</v>
      </c>
      <c r="AB866" s="39">
        <f t="shared" si="36"/>
        <v>13</v>
      </c>
      <c r="AC866" s="35">
        <f t="shared" si="37"/>
        <v>0.7678571429</v>
      </c>
      <c r="AD866" s="35">
        <f t="shared" si="38"/>
        <v>0.6314102564</v>
      </c>
      <c r="AE866" s="50">
        <f t="shared" ref="AE866:AF866" si="3495">O866</f>
        <v>0.5787545788</v>
      </c>
      <c r="AF866" s="50">
        <f t="shared" si="3495"/>
        <v>0.5584415584</v>
      </c>
      <c r="AG866" s="52">
        <f t="shared" si="40"/>
        <v>0</v>
      </c>
      <c r="AH866" s="42">
        <v>515.0</v>
      </c>
      <c r="AI866" s="42">
        <v>304.0</v>
      </c>
      <c r="AJ866" s="42">
        <v>126.0</v>
      </c>
      <c r="AK866" s="42">
        <v>1.0</v>
      </c>
      <c r="AL866" s="42">
        <v>0.9921259842519685</v>
      </c>
      <c r="AM866" s="42">
        <v>0.6288156288156288</v>
      </c>
      <c r="AN866" s="42">
        <v>0.43703703703703706</v>
      </c>
      <c r="AO866" s="42">
        <v>0.37168141592920356</v>
      </c>
      <c r="AP866" s="42">
        <v>1.0</v>
      </c>
      <c r="AQ866" s="35" t="str">
        <f t="shared" si="41"/>
        <v/>
      </c>
      <c r="AR866" s="35" t="str">
        <f t="shared" si="42"/>
        <v/>
      </c>
      <c r="AS866" s="30" t="str">
        <f t="shared" si="43"/>
        <v/>
      </c>
      <c r="AT866" s="30" t="str">
        <f t="shared" si="44"/>
        <v/>
      </c>
      <c r="AU866" s="30" t="str">
        <f t="shared" si="45"/>
        <v/>
      </c>
      <c r="AV866" s="41" t="str">
        <f t="shared" si="46"/>
        <v/>
      </c>
      <c r="AW866" s="42" t="str">
        <f t="shared" si="47"/>
        <v/>
      </c>
      <c r="AX866" s="42" t="str">
        <f t="shared" si="48"/>
        <v/>
      </c>
      <c r="AY866" s="36" t="str">
        <f t="shared" si="49"/>
        <v/>
      </c>
      <c r="AZ866" s="37" t="str">
        <f t="shared" si="50"/>
        <v/>
      </c>
      <c r="BA866" s="38" t="str">
        <f t="shared" si="51"/>
        <v/>
      </c>
      <c r="BB866" s="39" t="str">
        <f t="shared" si="52"/>
        <v/>
      </c>
      <c r="BC866" s="43"/>
      <c r="BD866" s="43"/>
      <c r="BE866" s="43">
        <f t="shared" si="53"/>
        <v>0</v>
      </c>
      <c r="BF866" s="43">
        <f t="shared" ref="BF866:BK866" si="3496">POWER($AQ866,BF$3)</f>
        <v>0</v>
      </c>
      <c r="BG866" s="43">
        <f t="shared" si="3496"/>
        <v>0</v>
      </c>
      <c r="BH866" s="43">
        <f t="shared" si="3496"/>
        <v>0</v>
      </c>
      <c r="BI866" s="43">
        <f t="shared" si="3496"/>
        <v>0</v>
      </c>
      <c r="BJ866" s="43">
        <f t="shared" si="3496"/>
        <v>0</v>
      </c>
      <c r="BK866" s="43">
        <f t="shared" si="3496"/>
        <v>0</v>
      </c>
      <c r="BL866" s="43">
        <f t="shared" ref="BL866:BO866" si="3497">$AR866*BE866</f>
        <v>0</v>
      </c>
      <c r="BM866" s="43">
        <f t="shared" si="3497"/>
        <v>0</v>
      </c>
      <c r="BN866" s="43">
        <f t="shared" si="3497"/>
        <v>0</v>
      </c>
      <c r="BO866" s="43">
        <f t="shared" si="3497"/>
        <v>0</v>
      </c>
      <c r="BP866" s="43"/>
      <c r="BQ866" s="43"/>
      <c r="BR866" s="43"/>
      <c r="BS866" s="43"/>
      <c r="BT866" s="43"/>
      <c r="BU866" s="43"/>
      <c r="BV866" s="43"/>
      <c r="BW866" s="43"/>
      <c r="BX866" s="43"/>
    </row>
    <row r="867">
      <c r="A867" s="30"/>
      <c r="B867" s="30"/>
      <c r="C867" s="44">
        <f t="shared" si="56"/>
        <v>863</v>
      </c>
      <c r="D867" s="32">
        <f t="shared" si="14"/>
        <v>483</v>
      </c>
      <c r="E867" s="32">
        <f t="shared" si="15"/>
        <v>483</v>
      </c>
      <c r="F867" s="33">
        <f t="shared" si="16"/>
        <v>260</v>
      </c>
      <c r="G867" s="30">
        <f t="shared" si="17"/>
        <v>210</v>
      </c>
      <c r="H867" s="34">
        <f t="shared" si="18"/>
        <v>50</v>
      </c>
      <c r="I867" s="35">
        <f t="shared" si="19"/>
        <v>0.4500502342</v>
      </c>
      <c r="J867" s="35">
        <f t="shared" si="20"/>
        <v>0.5031816929</v>
      </c>
      <c r="K867" s="36">
        <f t="shared" si="21"/>
        <v>95</v>
      </c>
      <c r="L867" s="37">
        <f t="shared" si="22"/>
        <v>115</v>
      </c>
      <c r="M867" s="38">
        <f t="shared" si="23"/>
        <v>25</v>
      </c>
      <c r="N867" s="39">
        <f t="shared" si="24"/>
        <v>25</v>
      </c>
      <c r="O867" s="35">
        <f t="shared" si="25"/>
        <v>0.4523809524</v>
      </c>
      <c r="P867" s="35">
        <f t="shared" si="26"/>
        <v>0.5</v>
      </c>
      <c r="Q867" s="40">
        <f t="shared" si="27"/>
        <v>0.4615384615</v>
      </c>
      <c r="R867" s="35">
        <f t="shared" si="28"/>
        <v>0.1785714286</v>
      </c>
      <c r="S867" s="10">
        <f t="shared" si="57"/>
        <v>0.6309210167</v>
      </c>
      <c r="T867" s="10">
        <f t="shared" si="29"/>
        <v>0.9066620883</v>
      </c>
      <c r="U867" s="10">
        <f t="shared" si="30"/>
        <v>0.9066620883</v>
      </c>
      <c r="V867" s="30">
        <f t="shared" si="31"/>
        <v>260</v>
      </c>
      <c r="W867" s="30">
        <f t="shared" si="32"/>
        <v>120</v>
      </c>
      <c r="X867" s="34">
        <f t="shared" si="33"/>
        <v>164</v>
      </c>
      <c r="Y867" s="36">
        <f t="shared" si="34"/>
        <v>139</v>
      </c>
      <c r="Z867" s="37">
        <f t="shared" ref="Z867:AA867" si="3498">L867</f>
        <v>115</v>
      </c>
      <c r="AA867" s="38">
        <f t="shared" si="3498"/>
        <v>25</v>
      </c>
      <c r="AB867" s="39">
        <f t="shared" si="36"/>
        <v>14</v>
      </c>
      <c r="AC867" s="35">
        <f t="shared" si="37"/>
        <v>0.641025641</v>
      </c>
      <c r="AD867" s="35">
        <f t="shared" si="38"/>
        <v>0.5472440945</v>
      </c>
      <c r="AE867" s="50">
        <f t="shared" ref="AE867:AF867" si="3499">O867</f>
        <v>0.4523809524</v>
      </c>
      <c r="AF867" s="50">
        <f t="shared" si="3499"/>
        <v>0.5</v>
      </c>
      <c r="AG867" s="52">
        <f t="shared" si="40"/>
        <v>0</v>
      </c>
      <c r="AH867" s="42">
        <v>274.0</v>
      </c>
      <c r="AI867" s="42">
        <v>148.0</v>
      </c>
      <c r="AJ867" s="42">
        <v>98.0</v>
      </c>
      <c r="AK867" s="42">
        <v>1.0</v>
      </c>
      <c r="AL867" s="42">
        <v>0.98989898989899</v>
      </c>
      <c r="AM867" s="42">
        <v>0.6492890995260664</v>
      </c>
      <c r="AN867" s="42">
        <v>0.4196078431372549</v>
      </c>
      <c r="AO867" s="42">
        <v>0.4279475982532751</v>
      </c>
      <c r="AP867" s="42">
        <v>1.0</v>
      </c>
      <c r="AQ867" s="35" t="str">
        <f t="shared" si="41"/>
        <v/>
      </c>
      <c r="AR867" s="35" t="str">
        <f t="shared" si="42"/>
        <v/>
      </c>
      <c r="AS867" s="30" t="str">
        <f t="shared" si="43"/>
        <v/>
      </c>
      <c r="AT867" s="30" t="str">
        <f t="shared" si="44"/>
        <v/>
      </c>
      <c r="AU867" s="30" t="str">
        <f t="shared" si="45"/>
        <v/>
      </c>
      <c r="AV867" s="41" t="str">
        <f t="shared" si="46"/>
        <v/>
      </c>
      <c r="AW867" s="42" t="str">
        <f t="shared" si="47"/>
        <v/>
      </c>
      <c r="AX867" s="42" t="str">
        <f t="shared" si="48"/>
        <v/>
      </c>
      <c r="AY867" s="36" t="str">
        <f t="shared" si="49"/>
        <v/>
      </c>
      <c r="AZ867" s="37" t="str">
        <f t="shared" si="50"/>
        <v/>
      </c>
      <c r="BA867" s="38" t="str">
        <f t="shared" si="51"/>
        <v/>
      </c>
      <c r="BB867" s="39" t="str">
        <f t="shared" si="52"/>
        <v/>
      </c>
      <c r="BC867" s="43"/>
      <c r="BD867" s="43"/>
      <c r="BE867" s="43">
        <f t="shared" si="53"/>
        <v>0</v>
      </c>
      <c r="BF867" s="43">
        <f t="shared" ref="BF867:BK867" si="3500">POWER($AQ867,BF$3)</f>
        <v>0</v>
      </c>
      <c r="BG867" s="43">
        <f t="shared" si="3500"/>
        <v>0</v>
      </c>
      <c r="BH867" s="43">
        <f t="shared" si="3500"/>
        <v>0</v>
      </c>
      <c r="BI867" s="43">
        <f t="shared" si="3500"/>
        <v>0</v>
      </c>
      <c r="BJ867" s="43">
        <f t="shared" si="3500"/>
        <v>0</v>
      </c>
      <c r="BK867" s="43">
        <f t="shared" si="3500"/>
        <v>0</v>
      </c>
      <c r="BL867" s="43">
        <f t="shared" ref="BL867:BO867" si="3501">$AR867*BE867</f>
        <v>0</v>
      </c>
      <c r="BM867" s="43">
        <f t="shared" si="3501"/>
        <v>0</v>
      </c>
      <c r="BN867" s="43">
        <f t="shared" si="3501"/>
        <v>0</v>
      </c>
      <c r="BO867" s="43">
        <f t="shared" si="3501"/>
        <v>0</v>
      </c>
      <c r="BP867" s="43"/>
      <c r="BQ867" s="43"/>
      <c r="BR867" s="43"/>
      <c r="BS867" s="43"/>
      <c r="BT867" s="43"/>
      <c r="BU867" s="43"/>
      <c r="BV867" s="43"/>
      <c r="BW867" s="43"/>
      <c r="BX867" s="43"/>
    </row>
    <row r="868">
      <c r="A868" s="30"/>
      <c r="B868" s="30"/>
      <c r="C868" s="44">
        <f t="shared" si="56"/>
        <v>864</v>
      </c>
      <c r="D868" s="32">
        <f t="shared" si="14"/>
        <v>5104</v>
      </c>
      <c r="E868" s="32">
        <f t="shared" si="15"/>
        <v>1900</v>
      </c>
      <c r="F868" s="33">
        <f t="shared" si="16"/>
        <v>727</v>
      </c>
      <c r="G868" s="30">
        <f t="shared" si="17"/>
        <v>448</v>
      </c>
      <c r="H868" s="34">
        <f t="shared" si="18"/>
        <v>279</v>
      </c>
      <c r="I868" s="35">
        <f t="shared" si="19"/>
        <v>0.4691016707</v>
      </c>
      <c r="J868" s="35">
        <f t="shared" si="20"/>
        <v>0.487948378</v>
      </c>
      <c r="K868" s="36">
        <f t="shared" si="21"/>
        <v>210</v>
      </c>
      <c r="L868" s="37">
        <f t="shared" si="22"/>
        <v>238</v>
      </c>
      <c r="M868" s="38">
        <f t="shared" si="23"/>
        <v>136</v>
      </c>
      <c r="N868" s="39">
        <f t="shared" si="24"/>
        <v>143</v>
      </c>
      <c r="O868" s="35">
        <f t="shared" si="25"/>
        <v>0.46875</v>
      </c>
      <c r="P868" s="35">
        <f t="shared" si="26"/>
        <v>0.4874551971</v>
      </c>
      <c r="Q868" s="40">
        <f t="shared" si="27"/>
        <v>0.4759284732</v>
      </c>
      <c r="R868" s="35">
        <f t="shared" si="28"/>
        <v>0.3636363636</v>
      </c>
      <c r="S868" s="10">
        <f t="shared" si="57"/>
        <v>0.6788769936</v>
      </c>
      <c r="T868" s="10">
        <f t="shared" si="29"/>
        <v>0.8699920909</v>
      </c>
      <c r="U868" s="10">
        <f t="shared" si="30"/>
        <v>0.8699920909</v>
      </c>
      <c r="V868" s="30">
        <f t="shared" si="31"/>
        <v>727</v>
      </c>
      <c r="W868" s="30">
        <f t="shared" si="32"/>
        <v>346</v>
      </c>
      <c r="X868" s="34">
        <f t="shared" si="33"/>
        <v>494</v>
      </c>
      <c r="Y868" s="36">
        <f t="shared" si="34"/>
        <v>358</v>
      </c>
      <c r="Z868" s="37">
        <f t="shared" ref="Z868:AA868" si="3502">L868</f>
        <v>238</v>
      </c>
      <c r="AA868" s="38">
        <f t="shared" si="3502"/>
        <v>136</v>
      </c>
      <c r="AB868" s="39">
        <f t="shared" si="36"/>
        <v>53</v>
      </c>
      <c r="AC868" s="35">
        <f t="shared" si="37"/>
        <v>0.7195767196</v>
      </c>
      <c r="AD868" s="35">
        <f t="shared" si="38"/>
        <v>0.6006711409</v>
      </c>
      <c r="AE868" s="50">
        <f t="shared" ref="AE868:AF868" si="3503">O868</f>
        <v>0.46875</v>
      </c>
      <c r="AF868" s="50">
        <f t="shared" si="3503"/>
        <v>0.4874551971</v>
      </c>
      <c r="AG868" s="52">
        <f t="shared" si="40"/>
        <v>0</v>
      </c>
      <c r="AH868" s="42">
        <v>734.0</v>
      </c>
      <c r="AI868" s="42">
        <v>524.0</v>
      </c>
      <c r="AJ868" s="42">
        <v>79.0</v>
      </c>
      <c r="AK868" s="42">
        <v>0.0</v>
      </c>
      <c r="AL868" s="42">
        <v>1.0</v>
      </c>
      <c r="AM868" s="42">
        <v>0.5834658187599364</v>
      </c>
      <c r="AN868" s="42">
        <v>0.30596026490066225</v>
      </c>
      <c r="AO868" s="42">
        <v>0.2453416149068323</v>
      </c>
      <c r="AP868" s="42">
        <v>1.0</v>
      </c>
      <c r="AQ868" s="35" t="str">
        <f t="shared" si="41"/>
        <v/>
      </c>
      <c r="AR868" s="35" t="str">
        <f t="shared" si="42"/>
        <v/>
      </c>
      <c r="AS868" s="30" t="str">
        <f t="shared" si="43"/>
        <v/>
      </c>
      <c r="AT868" s="30" t="str">
        <f t="shared" si="44"/>
        <v/>
      </c>
      <c r="AU868" s="30" t="str">
        <f t="shared" si="45"/>
        <v/>
      </c>
      <c r="AV868" s="41" t="str">
        <f t="shared" si="46"/>
        <v/>
      </c>
      <c r="AW868" s="42" t="str">
        <f t="shared" si="47"/>
        <v/>
      </c>
      <c r="AX868" s="42" t="str">
        <f t="shared" si="48"/>
        <v/>
      </c>
      <c r="AY868" s="36" t="str">
        <f t="shared" si="49"/>
        <v/>
      </c>
      <c r="AZ868" s="37" t="str">
        <f t="shared" si="50"/>
        <v/>
      </c>
      <c r="BA868" s="38" t="str">
        <f t="shared" si="51"/>
        <v/>
      </c>
      <c r="BB868" s="39" t="str">
        <f t="shared" si="52"/>
        <v/>
      </c>
      <c r="BC868" s="43"/>
      <c r="BD868" s="43"/>
      <c r="BE868" s="43">
        <f t="shared" si="53"/>
        <v>0</v>
      </c>
      <c r="BF868" s="43">
        <f t="shared" ref="BF868:BK868" si="3504">POWER($AQ868,BF$3)</f>
        <v>0</v>
      </c>
      <c r="BG868" s="43">
        <f t="shared" si="3504"/>
        <v>0</v>
      </c>
      <c r="BH868" s="43">
        <f t="shared" si="3504"/>
        <v>0</v>
      </c>
      <c r="BI868" s="43">
        <f t="shared" si="3504"/>
        <v>0</v>
      </c>
      <c r="BJ868" s="43">
        <f t="shared" si="3504"/>
        <v>0</v>
      </c>
      <c r="BK868" s="43">
        <f t="shared" si="3504"/>
        <v>0</v>
      </c>
      <c r="BL868" s="43">
        <f t="shared" ref="BL868:BO868" si="3505">$AR868*BE868</f>
        <v>0</v>
      </c>
      <c r="BM868" s="43">
        <f t="shared" si="3505"/>
        <v>0</v>
      </c>
      <c r="BN868" s="43">
        <f t="shared" si="3505"/>
        <v>0</v>
      </c>
      <c r="BO868" s="43">
        <f t="shared" si="3505"/>
        <v>0</v>
      </c>
      <c r="BP868" s="43"/>
      <c r="BQ868" s="43"/>
      <c r="BR868" s="43"/>
      <c r="BS868" s="43"/>
      <c r="BT868" s="43"/>
      <c r="BU868" s="43"/>
      <c r="BV868" s="43"/>
      <c r="BW868" s="43"/>
      <c r="BX868" s="43"/>
    </row>
    <row r="869">
      <c r="A869" s="30"/>
      <c r="B869" s="30"/>
      <c r="C869" s="44">
        <f t="shared" si="56"/>
        <v>865</v>
      </c>
      <c r="D869" s="32">
        <f t="shared" si="14"/>
        <v>1002</v>
      </c>
      <c r="E869" s="32">
        <f t="shared" si="15"/>
        <v>1002</v>
      </c>
      <c r="F869" s="33">
        <f t="shared" si="16"/>
        <v>462</v>
      </c>
      <c r="G869" s="30">
        <f t="shared" si="17"/>
        <v>257</v>
      </c>
      <c r="H869" s="34">
        <f t="shared" si="18"/>
        <v>205</v>
      </c>
      <c r="I869" s="35">
        <f t="shared" si="19"/>
        <v>0.3011527228</v>
      </c>
      <c r="J869" s="35">
        <f t="shared" si="20"/>
        <v>0.25885723</v>
      </c>
      <c r="K869" s="36">
        <f t="shared" si="21"/>
        <v>77</v>
      </c>
      <c r="L869" s="37">
        <f t="shared" si="22"/>
        <v>180</v>
      </c>
      <c r="M869" s="38">
        <f t="shared" si="23"/>
        <v>53</v>
      </c>
      <c r="N869" s="39">
        <f t="shared" si="24"/>
        <v>152</v>
      </c>
      <c r="O869" s="35">
        <f t="shared" si="25"/>
        <v>0.2996108949</v>
      </c>
      <c r="P869" s="35">
        <f t="shared" si="26"/>
        <v>0.2585365854</v>
      </c>
      <c r="Q869" s="40">
        <f t="shared" si="27"/>
        <v>0.2813852814</v>
      </c>
      <c r="R869" s="35">
        <f t="shared" si="28"/>
        <v>0.2274678112</v>
      </c>
      <c r="S869" s="10">
        <f t="shared" si="57"/>
        <v>0.5211266953</v>
      </c>
      <c r="T869" s="10">
        <f t="shared" si="29"/>
        <v>0.6962113558</v>
      </c>
      <c r="U869" s="10">
        <f t="shared" si="30"/>
        <v>0.6962113558</v>
      </c>
      <c r="V869" s="30">
        <f t="shared" si="31"/>
        <v>462</v>
      </c>
      <c r="W869" s="30">
        <f t="shared" si="32"/>
        <v>130</v>
      </c>
      <c r="X869" s="34">
        <f t="shared" si="33"/>
        <v>241</v>
      </c>
      <c r="Y869" s="36">
        <f t="shared" si="34"/>
        <v>188</v>
      </c>
      <c r="Z869" s="37">
        <f t="shared" ref="Z869:AA869" si="3506">L869</f>
        <v>180</v>
      </c>
      <c r="AA869" s="38">
        <f t="shared" si="3506"/>
        <v>53</v>
      </c>
      <c r="AB869" s="39">
        <f t="shared" si="36"/>
        <v>82</v>
      </c>
      <c r="AC869" s="35">
        <f t="shared" si="37"/>
        <v>0.3925925926</v>
      </c>
      <c r="AD869" s="35">
        <f t="shared" si="38"/>
        <v>0.5108695652</v>
      </c>
      <c r="AE869" s="50">
        <f t="shared" ref="AE869:AF869" si="3507">O869</f>
        <v>0.2996108949</v>
      </c>
      <c r="AF869" s="50">
        <f t="shared" si="3507"/>
        <v>0.2585365854</v>
      </c>
      <c r="AG869" s="52">
        <f t="shared" si="40"/>
        <v>0</v>
      </c>
      <c r="AH869" s="42">
        <v>712.0</v>
      </c>
      <c r="AI869" s="42">
        <v>293.0</v>
      </c>
      <c r="AJ869" s="42">
        <v>224.0</v>
      </c>
      <c r="AK869" s="42">
        <v>0.0</v>
      </c>
      <c r="AL869" s="42">
        <v>1.0</v>
      </c>
      <c r="AM869" s="42">
        <v>0.708457711442786</v>
      </c>
      <c r="AN869" s="42">
        <v>0.5220228384991843</v>
      </c>
      <c r="AO869" s="42">
        <v>0.49230769230769234</v>
      </c>
      <c r="AP869" s="42">
        <v>1.0</v>
      </c>
      <c r="AQ869" s="35" t="str">
        <f t="shared" si="41"/>
        <v/>
      </c>
      <c r="AR869" s="35" t="str">
        <f t="shared" si="42"/>
        <v/>
      </c>
      <c r="AS869" s="30" t="str">
        <f t="shared" si="43"/>
        <v/>
      </c>
      <c r="AT869" s="30" t="str">
        <f t="shared" si="44"/>
        <v/>
      </c>
      <c r="AU869" s="30" t="str">
        <f t="shared" si="45"/>
        <v/>
      </c>
      <c r="AV869" s="41" t="str">
        <f t="shared" si="46"/>
        <v/>
      </c>
      <c r="AW869" s="42" t="str">
        <f t="shared" si="47"/>
        <v/>
      </c>
      <c r="AX869" s="42" t="str">
        <f t="shared" si="48"/>
        <v/>
      </c>
      <c r="AY869" s="36" t="str">
        <f t="shared" si="49"/>
        <v/>
      </c>
      <c r="AZ869" s="37" t="str">
        <f t="shared" si="50"/>
        <v/>
      </c>
      <c r="BA869" s="38" t="str">
        <f t="shared" si="51"/>
        <v/>
      </c>
      <c r="BB869" s="39" t="str">
        <f t="shared" si="52"/>
        <v/>
      </c>
      <c r="BC869" s="43"/>
      <c r="BD869" s="43"/>
      <c r="BE869" s="43">
        <f t="shared" si="53"/>
        <v>0</v>
      </c>
      <c r="BF869" s="43">
        <f t="shared" ref="BF869:BK869" si="3508">POWER($AQ869,BF$3)</f>
        <v>0</v>
      </c>
      <c r="BG869" s="43">
        <f t="shared" si="3508"/>
        <v>0</v>
      </c>
      <c r="BH869" s="43">
        <f t="shared" si="3508"/>
        <v>0</v>
      </c>
      <c r="BI869" s="43">
        <f t="shared" si="3508"/>
        <v>0</v>
      </c>
      <c r="BJ869" s="43">
        <f t="shared" si="3508"/>
        <v>0</v>
      </c>
      <c r="BK869" s="43">
        <f t="shared" si="3508"/>
        <v>0</v>
      </c>
      <c r="BL869" s="43">
        <f t="shared" ref="BL869:BO869" si="3509">$AR869*BE869</f>
        <v>0</v>
      </c>
      <c r="BM869" s="43">
        <f t="shared" si="3509"/>
        <v>0</v>
      </c>
      <c r="BN869" s="43">
        <f t="shared" si="3509"/>
        <v>0</v>
      </c>
      <c r="BO869" s="43">
        <f t="shared" si="3509"/>
        <v>0</v>
      </c>
      <c r="BP869" s="43"/>
      <c r="BQ869" s="43"/>
      <c r="BR869" s="43"/>
      <c r="BS869" s="43"/>
      <c r="BT869" s="43"/>
      <c r="BU869" s="43"/>
      <c r="BV869" s="43"/>
      <c r="BW869" s="43"/>
      <c r="BX869" s="43"/>
    </row>
    <row r="870">
      <c r="A870" s="30"/>
      <c r="B870" s="30"/>
      <c r="C870" s="44">
        <f t="shared" si="56"/>
        <v>866</v>
      </c>
      <c r="D870" s="32">
        <f t="shared" si="14"/>
        <v>2139</v>
      </c>
      <c r="E870" s="32">
        <f t="shared" si="15"/>
        <v>2139</v>
      </c>
      <c r="F870" s="33">
        <f t="shared" si="16"/>
        <v>1178</v>
      </c>
      <c r="G870" s="30">
        <f t="shared" si="17"/>
        <v>832</v>
      </c>
      <c r="H870" s="34">
        <f t="shared" si="18"/>
        <v>346</v>
      </c>
      <c r="I870" s="35">
        <f t="shared" si="19"/>
        <v>0.4777390896</v>
      </c>
      <c r="J870" s="35">
        <f t="shared" si="20"/>
        <v>0.4981788913</v>
      </c>
      <c r="K870" s="36">
        <f t="shared" si="21"/>
        <v>397</v>
      </c>
      <c r="L870" s="37">
        <f t="shared" si="22"/>
        <v>435</v>
      </c>
      <c r="M870" s="38">
        <f t="shared" si="23"/>
        <v>172</v>
      </c>
      <c r="N870" s="39">
        <f t="shared" si="24"/>
        <v>174</v>
      </c>
      <c r="O870" s="35">
        <f t="shared" si="25"/>
        <v>0.4771634615</v>
      </c>
      <c r="P870" s="35">
        <f t="shared" si="26"/>
        <v>0.4971098266</v>
      </c>
      <c r="Q870" s="40">
        <f t="shared" si="27"/>
        <v>0.4830220713</v>
      </c>
      <c r="R870" s="35">
        <f t="shared" si="28"/>
        <v>0.2833607908</v>
      </c>
      <c r="S870" s="10">
        <f t="shared" si="57"/>
        <v>0.6664705132</v>
      </c>
      <c r="T870" s="10">
        <f t="shared" si="29"/>
        <v>0.8996613323</v>
      </c>
      <c r="U870" s="10">
        <f t="shared" si="30"/>
        <v>0.8996613323</v>
      </c>
      <c r="V870" s="30">
        <f t="shared" si="31"/>
        <v>1178</v>
      </c>
      <c r="W870" s="30">
        <f t="shared" si="32"/>
        <v>569</v>
      </c>
      <c r="X870" s="34">
        <f t="shared" si="33"/>
        <v>785</v>
      </c>
      <c r="Y870" s="36">
        <f t="shared" si="34"/>
        <v>613</v>
      </c>
      <c r="Z870" s="37">
        <f t="shared" ref="Z870:AA870" si="3510">L870</f>
        <v>435</v>
      </c>
      <c r="AA870" s="38">
        <f t="shared" si="3510"/>
        <v>172</v>
      </c>
      <c r="AB870" s="39">
        <f t="shared" si="36"/>
        <v>68</v>
      </c>
      <c r="AC870" s="35">
        <f t="shared" si="37"/>
        <v>0.7166666667</v>
      </c>
      <c r="AD870" s="35">
        <f t="shared" si="38"/>
        <v>0.5849236641</v>
      </c>
      <c r="AE870" s="50">
        <f t="shared" ref="AE870:AF870" si="3511">O870</f>
        <v>0.4771634615</v>
      </c>
      <c r="AF870" s="50">
        <f t="shared" si="3511"/>
        <v>0.4971098266</v>
      </c>
      <c r="AG870" s="52">
        <f t="shared" si="40"/>
        <v>0</v>
      </c>
      <c r="AH870" s="42">
        <v>421.0</v>
      </c>
      <c r="AI870" s="42">
        <v>252.0</v>
      </c>
      <c r="AJ870" s="42">
        <v>71.0</v>
      </c>
      <c r="AK870" s="42">
        <v>0.0</v>
      </c>
      <c r="AL870" s="42">
        <v>1.0</v>
      </c>
      <c r="AM870" s="42">
        <v>0.62555720653789</v>
      </c>
      <c r="AN870" s="42">
        <v>0.35218508997429304</v>
      </c>
      <c r="AO870" s="42">
        <v>0.3604060913705584</v>
      </c>
      <c r="AP870" s="42">
        <v>1.0</v>
      </c>
      <c r="AQ870" s="35" t="str">
        <f t="shared" si="41"/>
        <v/>
      </c>
      <c r="AR870" s="35" t="str">
        <f t="shared" si="42"/>
        <v/>
      </c>
      <c r="AS870" s="30" t="str">
        <f t="shared" si="43"/>
        <v/>
      </c>
      <c r="AT870" s="30" t="str">
        <f t="shared" si="44"/>
        <v/>
      </c>
      <c r="AU870" s="30" t="str">
        <f t="shared" si="45"/>
        <v/>
      </c>
      <c r="AV870" s="41" t="str">
        <f t="shared" si="46"/>
        <v/>
      </c>
      <c r="AW870" s="42" t="str">
        <f t="shared" si="47"/>
        <v/>
      </c>
      <c r="AX870" s="42" t="str">
        <f t="shared" si="48"/>
        <v/>
      </c>
      <c r="AY870" s="36" t="str">
        <f t="shared" si="49"/>
        <v/>
      </c>
      <c r="AZ870" s="37" t="str">
        <f t="shared" si="50"/>
        <v/>
      </c>
      <c r="BA870" s="38" t="str">
        <f t="shared" si="51"/>
        <v/>
      </c>
      <c r="BB870" s="39" t="str">
        <f t="shared" si="52"/>
        <v/>
      </c>
      <c r="BC870" s="43"/>
      <c r="BD870" s="43"/>
      <c r="BE870" s="43">
        <f t="shared" si="53"/>
        <v>0</v>
      </c>
      <c r="BF870" s="43">
        <f t="shared" ref="BF870:BK870" si="3512">POWER($AQ870,BF$3)</f>
        <v>0</v>
      </c>
      <c r="BG870" s="43">
        <f t="shared" si="3512"/>
        <v>0</v>
      </c>
      <c r="BH870" s="43">
        <f t="shared" si="3512"/>
        <v>0</v>
      </c>
      <c r="BI870" s="43">
        <f t="shared" si="3512"/>
        <v>0</v>
      </c>
      <c r="BJ870" s="43">
        <f t="shared" si="3512"/>
        <v>0</v>
      </c>
      <c r="BK870" s="43">
        <f t="shared" si="3512"/>
        <v>0</v>
      </c>
      <c r="BL870" s="43">
        <f t="shared" ref="BL870:BO870" si="3513">$AR870*BE870</f>
        <v>0</v>
      </c>
      <c r="BM870" s="43">
        <f t="shared" si="3513"/>
        <v>0</v>
      </c>
      <c r="BN870" s="43">
        <f t="shared" si="3513"/>
        <v>0</v>
      </c>
      <c r="BO870" s="43">
        <f t="shared" si="3513"/>
        <v>0</v>
      </c>
      <c r="BP870" s="43"/>
      <c r="BQ870" s="43"/>
      <c r="BR870" s="43"/>
      <c r="BS870" s="43"/>
      <c r="BT870" s="43"/>
      <c r="BU870" s="43"/>
      <c r="BV870" s="43"/>
      <c r="BW870" s="43"/>
      <c r="BX870" s="43"/>
    </row>
    <row r="871">
      <c r="A871" s="30"/>
      <c r="B871" s="30"/>
      <c r="C871" s="44">
        <f t="shared" si="56"/>
        <v>867</v>
      </c>
      <c r="D871" s="32">
        <f t="shared" si="14"/>
        <v>2023</v>
      </c>
      <c r="E871" s="32">
        <f t="shared" si="15"/>
        <v>2023</v>
      </c>
      <c r="F871" s="33">
        <f t="shared" si="16"/>
        <v>1298</v>
      </c>
      <c r="G871" s="30">
        <f t="shared" si="17"/>
        <v>771</v>
      </c>
      <c r="H871" s="34">
        <f t="shared" si="18"/>
        <v>527</v>
      </c>
      <c r="I871" s="35">
        <f t="shared" si="19"/>
        <v>0.6488008993</v>
      </c>
      <c r="J871" s="35">
        <f t="shared" si="20"/>
        <v>0.655595421</v>
      </c>
      <c r="K871" s="36">
        <f t="shared" si="21"/>
        <v>500</v>
      </c>
      <c r="L871" s="37">
        <f t="shared" si="22"/>
        <v>271</v>
      </c>
      <c r="M871" s="38">
        <f t="shared" si="23"/>
        <v>345</v>
      </c>
      <c r="N871" s="39">
        <f t="shared" si="24"/>
        <v>182</v>
      </c>
      <c r="O871" s="35">
        <f t="shared" si="25"/>
        <v>0.6485084306</v>
      </c>
      <c r="P871" s="35">
        <f t="shared" si="26"/>
        <v>0.6546489564</v>
      </c>
      <c r="Q871" s="40">
        <f t="shared" si="27"/>
        <v>0.6510015408</v>
      </c>
      <c r="R871" s="35">
        <f t="shared" si="28"/>
        <v>0.5600649351</v>
      </c>
      <c r="S871" s="10">
        <f t="shared" si="57"/>
        <v>0.7740928498</v>
      </c>
      <c r="T871" s="10">
        <f t="shared" si="29"/>
        <v>0.9037183188</v>
      </c>
      <c r="U871" s="10">
        <f t="shared" si="30"/>
        <v>0.9037183188</v>
      </c>
      <c r="V871" s="30">
        <f t="shared" si="31"/>
        <v>1298</v>
      </c>
      <c r="W871" s="30">
        <f t="shared" si="32"/>
        <v>845</v>
      </c>
      <c r="X871" s="34">
        <f t="shared" si="33"/>
        <v>1005</v>
      </c>
      <c r="Y871" s="36">
        <f t="shared" si="34"/>
        <v>660</v>
      </c>
      <c r="Z871" s="37">
        <f t="shared" ref="Z871:AA871" si="3514">L871</f>
        <v>271</v>
      </c>
      <c r="AA871" s="38">
        <f t="shared" si="3514"/>
        <v>345</v>
      </c>
      <c r="AB871" s="39">
        <f t="shared" si="36"/>
        <v>70</v>
      </c>
      <c r="AC871" s="35">
        <f t="shared" si="37"/>
        <v>0.8313253012</v>
      </c>
      <c r="AD871" s="35">
        <f t="shared" si="38"/>
        <v>0.708915145</v>
      </c>
      <c r="AE871" s="50">
        <f t="shared" ref="AE871:AF871" si="3515">O871</f>
        <v>0.6485084306</v>
      </c>
      <c r="AF871" s="50">
        <f t="shared" si="3515"/>
        <v>0.6546489564</v>
      </c>
      <c r="AG871" s="52">
        <f t="shared" si="40"/>
        <v>0</v>
      </c>
      <c r="AH871" s="42">
        <v>741.0</v>
      </c>
      <c r="AI871" s="42">
        <v>579.0</v>
      </c>
      <c r="AJ871" s="42">
        <v>26.0</v>
      </c>
      <c r="AK871" s="42">
        <v>0.0</v>
      </c>
      <c r="AL871" s="42">
        <v>1.0</v>
      </c>
      <c r="AM871" s="42">
        <v>0.5613636363636364</v>
      </c>
      <c r="AN871" s="42">
        <v>0.2689393939393939</v>
      </c>
      <c r="AO871" s="42">
        <v>0.1780821917808219</v>
      </c>
      <c r="AP871" s="42">
        <v>1.0</v>
      </c>
      <c r="AQ871" s="35" t="str">
        <f t="shared" si="41"/>
        <v/>
      </c>
      <c r="AR871" s="35" t="str">
        <f t="shared" si="42"/>
        <v/>
      </c>
      <c r="AS871" s="30" t="str">
        <f t="shared" si="43"/>
        <v/>
      </c>
      <c r="AT871" s="30" t="str">
        <f t="shared" si="44"/>
        <v/>
      </c>
      <c r="AU871" s="30" t="str">
        <f t="shared" si="45"/>
        <v/>
      </c>
      <c r="AV871" s="41" t="str">
        <f t="shared" si="46"/>
        <v/>
      </c>
      <c r="AW871" s="42" t="str">
        <f t="shared" si="47"/>
        <v/>
      </c>
      <c r="AX871" s="42" t="str">
        <f t="shared" si="48"/>
        <v/>
      </c>
      <c r="AY871" s="36" t="str">
        <f t="shared" si="49"/>
        <v/>
      </c>
      <c r="AZ871" s="37" t="str">
        <f t="shared" si="50"/>
        <v/>
      </c>
      <c r="BA871" s="38" t="str">
        <f t="shared" si="51"/>
        <v/>
      </c>
      <c r="BB871" s="39" t="str">
        <f t="shared" si="52"/>
        <v/>
      </c>
      <c r="BC871" s="43"/>
      <c r="BD871" s="43"/>
      <c r="BE871" s="43">
        <f t="shared" si="53"/>
        <v>0</v>
      </c>
      <c r="BF871" s="43">
        <f t="shared" ref="BF871:BK871" si="3516">POWER($AQ871,BF$3)</f>
        <v>0</v>
      </c>
      <c r="BG871" s="43">
        <f t="shared" si="3516"/>
        <v>0</v>
      </c>
      <c r="BH871" s="43">
        <f t="shared" si="3516"/>
        <v>0</v>
      </c>
      <c r="BI871" s="43">
        <f t="shared" si="3516"/>
        <v>0</v>
      </c>
      <c r="BJ871" s="43">
        <f t="shared" si="3516"/>
        <v>0</v>
      </c>
      <c r="BK871" s="43">
        <f t="shared" si="3516"/>
        <v>0</v>
      </c>
      <c r="BL871" s="43">
        <f t="shared" ref="BL871:BO871" si="3517">$AR871*BE871</f>
        <v>0</v>
      </c>
      <c r="BM871" s="43">
        <f t="shared" si="3517"/>
        <v>0</v>
      </c>
      <c r="BN871" s="43">
        <f t="shared" si="3517"/>
        <v>0</v>
      </c>
      <c r="BO871" s="43">
        <f t="shared" si="3517"/>
        <v>0</v>
      </c>
      <c r="BP871" s="43"/>
      <c r="BQ871" s="43"/>
      <c r="BR871" s="43"/>
      <c r="BS871" s="43"/>
      <c r="BT871" s="43"/>
      <c r="BU871" s="43"/>
      <c r="BV871" s="43"/>
      <c r="BW871" s="43"/>
      <c r="BX871" s="43"/>
    </row>
    <row r="872">
      <c r="A872" s="30"/>
      <c r="B872" s="30"/>
      <c r="C872" s="44">
        <f t="shared" si="56"/>
        <v>868</v>
      </c>
      <c r="D872" s="32">
        <f t="shared" si="14"/>
        <v>992</v>
      </c>
      <c r="E872" s="32">
        <f t="shared" si="15"/>
        <v>992</v>
      </c>
      <c r="F872" s="33">
        <f t="shared" si="16"/>
        <v>381</v>
      </c>
      <c r="G872" s="30">
        <f t="shared" si="17"/>
        <v>240</v>
      </c>
      <c r="H872" s="34">
        <f t="shared" si="18"/>
        <v>141</v>
      </c>
      <c r="I872" s="35">
        <f t="shared" si="19"/>
        <v>0.412913983</v>
      </c>
      <c r="J872" s="35">
        <f t="shared" si="20"/>
        <v>0.4325315199</v>
      </c>
      <c r="K872" s="36">
        <f t="shared" si="21"/>
        <v>99</v>
      </c>
      <c r="L872" s="37">
        <f t="shared" si="22"/>
        <v>141</v>
      </c>
      <c r="M872" s="38">
        <f t="shared" si="23"/>
        <v>61</v>
      </c>
      <c r="N872" s="39">
        <f t="shared" si="24"/>
        <v>80</v>
      </c>
      <c r="O872" s="35">
        <f t="shared" si="25"/>
        <v>0.4125</v>
      </c>
      <c r="P872" s="35">
        <f t="shared" si="26"/>
        <v>0.4326241135</v>
      </c>
      <c r="Q872" s="40">
        <f t="shared" si="27"/>
        <v>0.4199475066</v>
      </c>
      <c r="R872" s="35">
        <f t="shared" si="28"/>
        <v>0.301980198</v>
      </c>
      <c r="S872" s="10">
        <f t="shared" si="57"/>
        <v>0.7145845426</v>
      </c>
      <c r="T872" s="10">
        <f t="shared" si="29"/>
        <v>0.9669378153</v>
      </c>
      <c r="U872" s="10">
        <f t="shared" si="30"/>
        <v>0.9669378153</v>
      </c>
      <c r="V872" s="30">
        <f t="shared" si="31"/>
        <v>381</v>
      </c>
      <c r="W872" s="30">
        <f t="shared" si="32"/>
        <v>160</v>
      </c>
      <c r="X872" s="34">
        <f t="shared" si="33"/>
        <v>272</v>
      </c>
      <c r="Y872" s="36">
        <f t="shared" si="34"/>
        <v>211</v>
      </c>
      <c r="Z872" s="37">
        <f t="shared" ref="Z872:AA872" si="3518">L872</f>
        <v>141</v>
      </c>
      <c r="AA872" s="38">
        <f t="shared" si="3518"/>
        <v>61</v>
      </c>
      <c r="AB872" s="39">
        <f t="shared" si="36"/>
        <v>7</v>
      </c>
      <c r="AC872" s="35">
        <f t="shared" si="37"/>
        <v>0.8970588235</v>
      </c>
      <c r="AD872" s="35">
        <f t="shared" si="38"/>
        <v>0.5994318182</v>
      </c>
      <c r="AE872" s="50">
        <f t="shared" ref="AE872:AF872" si="3519">O872</f>
        <v>0.4125</v>
      </c>
      <c r="AF872" s="50">
        <f t="shared" si="3519"/>
        <v>0.4326241135</v>
      </c>
      <c r="AG872" s="52">
        <f t="shared" si="40"/>
        <v>0</v>
      </c>
      <c r="AH872" s="42">
        <v>371.0</v>
      </c>
      <c r="AI872" s="42">
        <v>221.0</v>
      </c>
      <c r="AJ872" s="42">
        <v>123.0</v>
      </c>
      <c r="AK872" s="42">
        <v>0.0</v>
      </c>
      <c r="AL872" s="42">
        <v>1.0</v>
      </c>
      <c r="AM872" s="42">
        <v>0.6266891891891891</v>
      </c>
      <c r="AN872" s="42">
        <v>0.4010840108401084</v>
      </c>
      <c r="AO872" s="42">
        <v>0.43157894736842106</v>
      </c>
      <c r="AP872" s="42">
        <v>1.0</v>
      </c>
      <c r="AQ872" s="35" t="str">
        <f t="shared" si="41"/>
        <v/>
      </c>
      <c r="AR872" s="35" t="str">
        <f t="shared" si="42"/>
        <v/>
      </c>
      <c r="AS872" s="30" t="str">
        <f t="shared" si="43"/>
        <v/>
      </c>
      <c r="AT872" s="30" t="str">
        <f t="shared" si="44"/>
        <v/>
      </c>
      <c r="AU872" s="30" t="str">
        <f t="shared" si="45"/>
        <v/>
      </c>
      <c r="AV872" s="41" t="str">
        <f t="shared" si="46"/>
        <v/>
      </c>
      <c r="AW872" s="42" t="str">
        <f t="shared" si="47"/>
        <v/>
      </c>
      <c r="AX872" s="42" t="str">
        <f t="shared" si="48"/>
        <v/>
      </c>
      <c r="AY872" s="36" t="str">
        <f t="shared" si="49"/>
        <v/>
      </c>
      <c r="AZ872" s="37" t="str">
        <f t="shared" si="50"/>
        <v/>
      </c>
      <c r="BA872" s="38" t="str">
        <f t="shared" si="51"/>
        <v/>
      </c>
      <c r="BB872" s="39" t="str">
        <f t="shared" si="52"/>
        <v/>
      </c>
      <c r="BC872" s="43"/>
      <c r="BD872" s="43"/>
      <c r="BE872" s="43">
        <f t="shared" si="53"/>
        <v>0</v>
      </c>
      <c r="BF872" s="43">
        <f t="shared" ref="BF872:BK872" si="3520">POWER($AQ872,BF$3)</f>
        <v>0</v>
      </c>
      <c r="BG872" s="43">
        <f t="shared" si="3520"/>
        <v>0</v>
      </c>
      <c r="BH872" s="43">
        <f t="shared" si="3520"/>
        <v>0</v>
      </c>
      <c r="BI872" s="43">
        <f t="shared" si="3520"/>
        <v>0</v>
      </c>
      <c r="BJ872" s="43">
        <f t="shared" si="3520"/>
        <v>0</v>
      </c>
      <c r="BK872" s="43">
        <f t="shared" si="3520"/>
        <v>0</v>
      </c>
      <c r="BL872" s="43">
        <f t="shared" ref="BL872:BO872" si="3521">$AR872*BE872</f>
        <v>0</v>
      </c>
      <c r="BM872" s="43">
        <f t="shared" si="3521"/>
        <v>0</v>
      </c>
      <c r="BN872" s="43">
        <f t="shared" si="3521"/>
        <v>0</v>
      </c>
      <c r="BO872" s="43">
        <f t="shared" si="3521"/>
        <v>0</v>
      </c>
      <c r="BP872" s="43"/>
      <c r="BQ872" s="43"/>
      <c r="BR872" s="43"/>
      <c r="BS872" s="43"/>
      <c r="BT872" s="43"/>
      <c r="BU872" s="43"/>
      <c r="BV872" s="43"/>
      <c r="BW872" s="43"/>
      <c r="BX872" s="43"/>
    </row>
    <row r="873">
      <c r="A873" s="30"/>
      <c r="B873" s="30"/>
      <c r="C873" s="44">
        <f t="shared" si="56"/>
        <v>869</v>
      </c>
      <c r="D873" s="32">
        <f t="shared" si="14"/>
        <v>548</v>
      </c>
      <c r="E873" s="32">
        <f t="shared" si="15"/>
        <v>548</v>
      </c>
      <c r="F873" s="33">
        <f t="shared" si="16"/>
        <v>302</v>
      </c>
      <c r="G873" s="30">
        <f t="shared" si="17"/>
        <v>232</v>
      </c>
      <c r="H873" s="34">
        <f t="shared" si="18"/>
        <v>70</v>
      </c>
      <c r="I873" s="35">
        <f t="shared" si="19"/>
        <v>0.3610728243</v>
      </c>
      <c r="J873" s="35">
        <f t="shared" si="20"/>
        <v>0.3844233099</v>
      </c>
      <c r="K873" s="36">
        <f t="shared" si="21"/>
        <v>84</v>
      </c>
      <c r="L873" s="37">
        <f t="shared" si="22"/>
        <v>148</v>
      </c>
      <c r="M873" s="38">
        <f t="shared" si="23"/>
        <v>27</v>
      </c>
      <c r="N873" s="39">
        <f t="shared" si="24"/>
        <v>43</v>
      </c>
      <c r="O873" s="35">
        <f t="shared" si="25"/>
        <v>0.3620689655</v>
      </c>
      <c r="P873" s="35">
        <f t="shared" si="26"/>
        <v>0.3857142857</v>
      </c>
      <c r="Q873" s="40">
        <f t="shared" si="27"/>
        <v>0.3675496689</v>
      </c>
      <c r="R873" s="35">
        <f t="shared" si="28"/>
        <v>0.1542857143</v>
      </c>
      <c r="S873" s="10">
        <f t="shared" si="57"/>
        <v>0.8086596195</v>
      </c>
      <c r="T873" s="10">
        <f t="shared" si="29"/>
        <v>1.213165653</v>
      </c>
      <c r="U873" s="10">
        <f t="shared" si="30"/>
        <v>1</v>
      </c>
      <c r="V873" s="30">
        <f t="shared" si="31"/>
        <v>302</v>
      </c>
      <c r="W873" s="30">
        <f t="shared" si="32"/>
        <v>111</v>
      </c>
      <c r="X873" s="34">
        <f t="shared" si="33"/>
        <v>244</v>
      </c>
      <c r="Y873" s="36">
        <f t="shared" si="34"/>
        <v>217</v>
      </c>
      <c r="Z873" s="37">
        <f t="shared" ref="Z873:AA873" si="3522">L873</f>
        <v>148</v>
      </c>
      <c r="AA873" s="38">
        <f t="shared" si="3522"/>
        <v>27</v>
      </c>
      <c r="AB873" s="39">
        <f t="shared" si="36"/>
        <v>0</v>
      </c>
      <c r="AC873" s="35">
        <f t="shared" si="37"/>
        <v>1</v>
      </c>
      <c r="AD873" s="35">
        <f t="shared" si="38"/>
        <v>0.5945205479</v>
      </c>
      <c r="AE873" s="50">
        <f t="shared" ref="AE873:AF873" si="3523">O873</f>
        <v>0.3620689655</v>
      </c>
      <c r="AF873" s="50">
        <f t="shared" si="3523"/>
        <v>0.3857142857</v>
      </c>
      <c r="AG873" s="52">
        <f t="shared" si="40"/>
        <v>1</v>
      </c>
      <c r="AH873" s="42">
        <v>720.0</v>
      </c>
      <c r="AI873" s="42">
        <v>501.0</v>
      </c>
      <c r="AJ873" s="42">
        <v>174.0</v>
      </c>
      <c r="AK873" s="42">
        <v>0.0</v>
      </c>
      <c r="AL873" s="42">
        <v>1.0</v>
      </c>
      <c r="AM873" s="42">
        <v>0.5896805896805897</v>
      </c>
      <c r="AN873" s="42">
        <v>0.4042806183115339</v>
      </c>
      <c r="AO873" s="42">
        <v>0.44501278772378516</v>
      </c>
      <c r="AP873" s="42">
        <v>1.0</v>
      </c>
      <c r="AQ873" s="35" t="str">
        <f t="shared" si="41"/>
        <v/>
      </c>
      <c r="AR873" s="35" t="str">
        <f t="shared" si="42"/>
        <v/>
      </c>
      <c r="AS873" s="30" t="str">
        <f t="shared" si="43"/>
        <v/>
      </c>
      <c r="AT873" s="30" t="str">
        <f t="shared" si="44"/>
        <v/>
      </c>
      <c r="AU873" s="30" t="str">
        <f t="shared" si="45"/>
        <v/>
      </c>
      <c r="AV873" s="41" t="str">
        <f t="shared" si="46"/>
        <v/>
      </c>
      <c r="AW873" s="42" t="str">
        <f t="shared" si="47"/>
        <v/>
      </c>
      <c r="AX873" s="42" t="str">
        <f t="shared" si="48"/>
        <v/>
      </c>
      <c r="AY873" s="36" t="str">
        <f t="shared" si="49"/>
        <v/>
      </c>
      <c r="AZ873" s="37" t="str">
        <f t="shared" si="50"/>
        <v/>
      </c>
      <c r="BA873" s="38" t="str">
        <f t="shared" si="51"/>
        <v/>
      </c>
      <c r="BB873" s="39" t="str">
        <f t="shared" si="52"/>
        <v/>
      </c>
      <c r="BC873" s="43"/>
      <c r="BD873" s="43"/>
      <c r="BE873" s="43">
        <f t="shared" si="53"/>
        <v>0</v>
      </c>
      <c r="BF873" s="43">
        <f t="shared" ref="BF873:BK873" si="3524">POWER($AQ873,BF$3)</f>
        <v>0</v>
      </c>
      <c r="BG873" s="43">
        <f t="shared" si="3524"/>
        <v>0</v>
      </c>
      <c r="BH873" s="43">
        <f t="shared" si="3524"/>
        <v>0</v>
      </c>
      <c r="BI873" s="43">
        <f t="shared" si="3524"/>
        <v>0</v>
      </c>
      <c r="BJ873" s="43">
        <f t="shared" si="3524"/>
        <v>0</v>
      </c>
      <c r="BK873" s="43">
        <f t="shared" si="3524"/>
        <v>0</v>
      </c>
      <c r="BL873" s="43">
        <f t="shared" ref="BL873:BO873" si="3525">$AR873*BE873</f>
        <v>0</v>
      </c>
      <c r="BM873" s="43">
        <f t="shared" si="3525"/>
        <v>0</v>
      </c>
      <c r="BN873" s="43">
        <f t="shared" si="3525"/>
        <v>0</v>
      </c>
      <c r="BO873" s="43">
        <f t="shared" si="3525"/>
        <v>0</v>
      </c>
      <c r="BP873" s="43"/>
      <c r="BQ873" s="43"/>
      <c r="BR873" s="43"/>
      <c r="BS873" s="43"/>
      <c r="BT873" s="43"/>
      <c r="BU873" s="43"/>
      <c r="BV873" s="43"/>
      <c r="BW873" s="43"/>
      <c r="BX873" s="43"/>
    </row>
    <row r="874">
      <c r="A874" s="30"/>
      <c r="B874" s="30"/>
      <c r="C874" s="44">
        <f t="shared" si="56"/>
        <v>870</v>
      </c>
      <c r="D874" s="32">
        <f t="shared" si="14"/>
        <v>792</v>
      </c>
      <c r="E874" s="32">
        <f t="shared" si="15"/>
        <v>792</v>
      </c>
      <c r="F874" s="33">
        <f t="shared" si="16"/>
        <v>440</v>
      </c>
      <c r="G874" s="30">
        <f t="shared" si="17"/>
        <v>216</v>
      </c>
      <c r="H874" s="34">
        <f t="shared" si="18"/>
        <v>224</v>
      </c>
      <c r="I874" s="35">
        <f t="shared" si="19"/>
        <v>0.5604588731</v>
      </c>
      <c r="J874" s="35">
        <f t="shared" si="20"/>
        <v>0.5222155322</v>
      </c>
      <c r="K874" s="36">
        <f t="shared" si="21"/>
        <v>121</v>
      </c>
      <c r="L874" s="37">
        <f t="shared" si="22"/>
        <v>95</v>
      </c>
      <c r="M874" s="38">
        <f t="shared" si="23"/>
        <v>117</v>
      </c>
      <c r="N874" s="39">
        <f t="shared" si="24"/>
        <v>107</v>
      </c>
      <c r="O874" s="35">
        <f t="shared" si="25"/>
        <v>0.5601851852</v>
      </c>
      <c r="P874" s="35">
        <f t="shared" si="26"/>
        <v>0.5223214286</v>
      </c>
      <c r="Q874" s="40">
        <f t="shared" si="27"/>
        <v>0.5409090909</v>
      </c>
      <c r="R874" s="35">
        <f t="shared" si="28"/>
        <v>0.5518867925</v>
      </c>
      <c r="S874" s="10">
        <f t="shared" si="57"/>
        <v>0.766965577</v>
      </c>
      <c r="T874" s="10">
        <f t="shared" si="29"/>
        <v>0.8971288456</v>
      </c>
      <c r="U874" s="10">
        <f t="shared" si="30"/>
        <v>0.8971288456</v>
      </c>
      <c r="V874" s="30">
        <f t="shared" si="31"/>
        <v>440</v>
      </c>
      <c r="W874" s="30">
        <f t="shared" si="32"/>
        <v>238</v>
      </c>
      <c r="X874" s="34">
        <f t="shared" si="33"/>
        <v>337</v>
      </c>
      <c r="Y874" s="36">
        <f t="shared" si="34"/>
        <v>220</v>
      </c>
      <c r="Z874" s="37">
        <f t="shared" ref="Z874:AA874" si="3526">L874</f>
        <v>95</v>
      </c>
      <c r="AA874" s="38">
        <f t="shared" si="3526"/>
        <v>117</v>
      </c>
      <c r="AB874" s="39">
        <f t="shared" si="36"/>
        <v>25</v>
      </c>
      <c r="AC874" s="35">
        <f t="shared" si="37"/>
        <v>0.823943662</v>
      </c>
      <c r="AD874" s="35">
        <f t="shared" si="38"/>
        <v>0.6984126984</v>
      </c>
      <c r="AE874" s="50">
        <f t="shared" ref="AE874:AF874" si="3527">O874</f>
        <v>0.5601851852</v>
      </c>
      <c r="AF874" s="50">
        <f t="shared" si="3527"/>
        <v>0.5223214286</v>
      </c>
      <c r="AG874" s="52">
        <f t="shared" si="40"/>
        <v>0</v>
      </c>
      <c r="AH874" s="42">
        <v>128.0</v>
      </c>
      <c r="AI874" s="42">
        <v>53.0</v>
      </c>
      <c r="AJ874" s="42">
        <v>31.0</v>
      </c>
      <c r="AK874" s="42">
        <v>0.0</v>
      </c>
      <c r="AL874" s="42">
        <v>1.0</v>
      </c>
      <c r="AM874" s="42">
        <v>0.7071823204419889</v>
      </c>
      <c r="AN874" s="42">
        <v>0.6645569620253164</v>
      </c>
      <c r="AO874" s="42">
        <v>0.6326530612244898</v>
      </c>
      <c r="AP874" s="42">
        <v>1.0</v>
      </c>
      <c r="AQ874" s="35" t="str">
        <f t="shared" si="41"/>
        <v/>
      </c>
      <c r="AR874" s="35" t="str">
        <f t="shared" si="42"/>
        <v/>
      </c>
      <c r="AS874" s="30" t="str">
        <f t="shared" si="43"/>
        <v/>
      </c>
      <c r="AT874" s="30" t="str">
        <f t="shared" si="44"/>
        <v/>
      </c>
      <c r="AU874" s="30" t="str">
        <f t="shared" si="45"/>
        <v/>
      </c>
      <c r="AV874" s="41" t="str">
        <f t="shared" si="46"/>
        <v/>
      </c>
      <c r="AW874" s="42" t="str">
        <f t="shared" si="47"/>
        <v/>
      </c>
      <c r="AX874" s="42" t="str">
        <f t="shared" si="48"/>
        <v/>
      </c>
      <c r="AY874" s="36" t="str">
        <f t="shared" si="49"/>
        <v/>
      </c>
      <c r="AZ874" s="37" t="str">
        <f t="shared" si="50"/>
        <v/>
      </c>
      <c r="BA874" s="38" t="str">
        <f t="shared" si="51"/>
        <v/>
      </c>
      <c r="BB874" s="39" t="str">
        <f t="shared" si="52"/>
        <v/>
      </c>
      <c r="BC874" s="43"/>
      <c r="BD874" s="43"/>
      <c r="BE874" s="43">
        <f t="shared" si="53"/>
        <v>0</v>
      </c>
      <c r="BF874" s="43">
        <f t="shared" ref="BF874:BK874" si="3528">POWER($AQ874,BF$3)</f>
        <v>0</v>
      </c>
      <c r="BG874" s="43">
        <f t="shared" si="3528"/>
        <v>0</v>
      </c>
      <c r="BH874" s="43">
        <f t="shared" si="3528"/>
        <v>0</v>
      </c>
      <c r="BI874" s="43">
        <f t="shared" si="3528"/>
        <v>0</v>
      </c>
      <c r="BJ874" s="43">
        <f t="shared" si="3528"/>
        <v>0</v>
      </c>
      <c r="BK874" s="43">
        <f t="shared" si="3528"/>
        <v>0</v>
      </c>
      <c r="BL874" s="43">
        <f t="shared" ref="BL874:BO874" si="3529">$AR874*BE874</f>
        <v>0</v>
      </c>
      <c r="BM874" s="43">
        <f t="shared" si="3529"/>
        <v>0</v>
      </c>
      <c r="BN874" s="43">
        <f t="shared" si="3529"/>
        <v>0</v>
      </c>
      <c r="BO874" s="43">
        <f t="shared" si="3529"/>
        <v>0</v>
      </c>
      <c r="BP874" s="43"/>
      <c r="BQ874" s="43"/>
      <c r="BR874" s="43"/>
      <c r="BS874" s="43"/>
      <c r="BT874" s="43"/>
      <c r="BU874" s="43"/>
      <c r="BV874" s="43"/>
      <c r="BW874" s="43"/>
      <c r="BX874" s="43"/>
    </row>
    <row r="875">
      <c r="A875" s="30"/>
      <c r="B875" s="30"/>
      <c r="C875" s="44">
        <f t="shared" si="56"/>
        <v>871</v>
      </c>
      <c r="D875" s="32">
        <f t="shared" si="14"/>
        <v>3481</v>
      </c>
      <c r="E875" s="32">
        <f t="shared" si="15"/>
        <v>3481</v>
      </c>
      <c r="F875" s="33">
        <f t="shared" si="16"/>
        <v>1659</v>
      </c>
      <c r="G875" s="30">
        <f t="shared" si="17"/>
        <v>1184</v>
      </c>
      <c r="H875" s="34">
        <f t="shared" si="18"/>
        <v>475</v>
      </c>
      <c r="I875" s="35">
        <f t="shared" si="19"/>
        <v>0.3717964319</v>
      </c>
      <c r="J875" s="35">
        <f t="shared" si="20"/>
        <v>0.4083707206</v>
      </c>
      <c r="K875" s="36">
        <f t="shared" si="21"/>
        <v>440</v>
      </c>
      <c r="L875" s="37">
        <f t="shared" si="22"/>
        <v>744</v>
      </c>
      <c r="M875" s="38">
        <f t="shared" si="23"/>
        <v>194</v>
      </c>
      <c r="N875" s="39">
        <f t="shared" si="24"/>
        <v>281</v>
      </c>
      <c r="O875" s="35">
        <f t="shared" si="25"/>
        <v>0.3716216216</v>
      </c>
      <c r="P875" s="35">
        <f t="shared" si="26"/>
        <v>0.4084210526</v>
      </c>
      <c r="Q875" s="40">
        <f t="shared" si="27"/>
        <v>0.3821579265</v>
      </c>
      <c r="R875" s="35">
        <f t="shared" si="28"/>
        <v>0.2068230277</v>
      </c>
      <c r="S875" s="10">
        <f t="shared" si="57"/>
        <v>0.6316382468</v>
      </c>
      <c r="T875" s="10">
        <f t="shared" si="29"/>
        <v>0.8902385184</v>
      </c>
      <c r="U875" s="10">
        <f t="shared" si="30"/>
        <v>0.8902385184</v>
      </c>
      <c r="V875" s="30">
        <f t="shared" si="31"/>
        <v>1659</v>
      </c>
      <c r="W875" s="30">
        <f t="shared" si="32"/>
        <v>634</v>
      </c>
      <c r="X875" s="34">
        <f t="shared" si="33"/>
        <v>1048</v>
      </c>
      <c r="Y875" s="36">
        <f t="shared" si="34"/>
        <v>854</v>
      </c>
      <c r="Z875" s="37">
        <f t="shared" ref="Z875:AA875" si="3530">L875</f>
        <v>744</v>
      </c>
      <c r="AA875" s="38">
        <f t="shared" si="3530"/>
        <v>194</v>
      </c>
      <c r="AB875" s="39">
        <f t="shared" si="36"/>
        <v>105</v>
      </c>
      <c r="AC875" s="35">
        <f t="shared" si="37"/>
        <v>0.6488294314</v>
      </c>
      <c r="AD875" s="35">
        <f t="shared" si="38"/>
        <v>0.5344180225</v>
      </c>
      <c r="AE875" s="50">
        <f t="shared" ref="AE875:AF875" si="3531">O875</f>
        <v>0.3716216216</v>
      </c>
      <c r="AF875" s="50">
        <f t="shared" si="3531"/>
        <v>0.4084210526</v>
      </c>
      <c r="AG875" s="52">
        <f t="shared" si="40"/>
        <v>0</v>
      </c>
      <c r="AH875" s="42">
        <v>561.0</v>
      </c>
      <c r="AI875" s="42">
        <v>402.0</v>
      </c>
      <c r="AJ875" s="42">
        <v>63.0</v>
      </c>
      <c r="AK875" s="42">
        <v>0.0</v>
      </c>
      <c r="AL875" s="42">
        <v>1.0</v>
      </c>
      <c r="AM875" s="42">
        <v>0.5825545171339563</v>
      </c>
      <c r="AN875" s="42">
        <v>0.3463414634146341</v>
      </c>
      <c r="AO875" s="42">
        <v>0.245136186770428</v>
      </c>
      <c r="AP875" s="42">
        <v>1.0</v>
      </c>
      <c r="AQ875" s="35" t="str">
        <f t="shared" si="41"/>
        <v/>
      </c>
      <c r="AR875" s="35" t="str">
        <f t="shared" si="42"/>
        <v/>
      </c>
      <c r="AS875" s="30" t="str">
        <f t="shared" si="43"/>
        <v/>
      </c>
      <c r="AT875" s="30" t="str">
        <f t="shared" si="44"/>
        <v/>
      </c>
      <c r="AU875" s="30" t="str">
        <f t="shared" si="45"/>
        <v/>
      </c>
      <c r="AV875" s="41" t="str">
        <f t="shared" si="46"/>
        <v/>
      </c>
      <c r="AW875" s="42" t="str">
        <f t="shared" si="47"/>
        <v/>
      </c>
      <c r="AX875" s="42" t="str">
        <f t="shared" si="48"/>
        <v/>
      </c>
      <c r="AY875" s="36" t="str">
        <f t="shared" si="49"/>
        <v/>
      </c>
      <c r="AZ875" s="37" t="str">
        <f t="shared" si="50"/>
        <v/>
      </c>
      <c r="BA875" s="38" t="str">
        <f t="shared" si="51"/>
        <v/>
      </c>
      <c r="BB875" s="39" t="str">
        <f t="shared" si="52"/>
        <v/>
      </c>
      <c r="BC875" s="43"/>
      <c r="BD875" s="43"/>
      <c r="BE875" s="43">
        <f t="shared" si="53"/>
        <v>0</v>
      </c>
      <c r="BF875" s="43">
        <f t="shared" ref="BF875:BK875" si="3532">POWER($AQ875,BF$3)</f>
        <v>0</v>
      </c>
      <c r="BG875" s="43">
        <f t="shared" si="3532"/>
        <v>0</v>
      </c>
      <c r="BH875" s="43">
        <f t="shared" si="3532"/>
        <v>0</v>
      </c>
      <c r="BI875" s="43">
        <f t="shared" si="3532"/>
        <v>0</v>
      </c>
      <c r="BJ875" s="43">
        <f t="shared" si="3532"/>
        <v>0</v>
      </c>
      <c r="BK875" s="43">
        <f t="shared" si="3532"/>
        <v>0</v>
      </c>
      <c r="BL875" s="43">
        <f t="shared" ref="BL875:BO875" si="3533">$AR875*BE875</f>
        <v>0</v>
      </c>
      <c r="BM875" s="43">
        <f t="shared" si="3533"/>
        <v>0</v>
      </c>
      <c r="BN875" s="43">
        <f t="shared" si="3533"/>
        <v>0</v>
      </c>
      <c r="BO875" s="43">
        <f t="shared" si="3533"/>
        <v>0</v>
      </c>
      <c r="BP875" s="43"/>
      <c r="BQ875" s="43"/>
      <c r="BR875" s="43"/>
      <c r="BS875" s="43"/>
      <c r="BT875" s="43"/>
      <c r="BU875" s="43"/>
      <c r="BV875" s="43"/>
      <c r="BW875" s="43"/>
      <c r="BX875" s="43"/>
    </row>
    <row r="876">
      <c r="A876" s="30"/>
      <c r="B876" s="30"/>
      <c r="C876" s="44">
        <f t="shared" si="56"/>
        <v>872</v>
      </c>
      <c r="D876" s="32">
        <f t="shared" si="14"/>
        <v>4063</v>
      </c>
      <c r="E876" s="32">
        <f t="shared" si="15"/>
        <v>607</v>
      </c>
      <c r="F876" s="33">
        <f t="shared" si="16"/>
        <v>237</v>
      </c>
      <c r="G876" s="30">
        <f t="shared" si="17"/>
        <v>202</v>
      </c>
      <c r="H876" s="34">
        <f t="shared" si="18"/>
        <v>35</v>
      </c>
      <c r="I876" s="35">
        <f t="shared" si="19"/>
        <v>0.295368476</v>
      </c>
      <c r="J876" s="35">
        <f t="shared" si="20"/>
        <v>0.2785008728</v>
      </c>
      <c r="K876" s="36">
        <f t="shared" si="21"/>
        <v>60</v>
      </c>
      <c r="L876" s="37">
        <f t="shared" si="22"/>
        <v>142</v>
      </c>
      <c r="M876" s="38">
        <f t="shared" si="23"/>
        <v>10</v>
      </c>
      <c r="N876" s="39">
        <f t="shared" si="24"/>
        <v>25</v>
      </c>
      <c r="O876" s="35">
        <f t="shared" si="25"/>
        <v>0.297029703</v>
      </c>
      <c r="P876" s="35">
        <f t="shared" si="26"/>
        <v>0.2857142857</v>
      </c>
      <c r="Q876" s="40">
        <f t="shared" si="27"/>
        <v>0.2953586498</v>
      </c>
      <c r="R876" s="35">
        <f t="shared" si="28"/>
        <v>0.06578947368</v>
      </c>
      <c r="S876" s="10">
        <f t="shared" si="57"/>
        <v>0.4669489082</v>
      </c>
      <c r="T876" s="10">
        <f t="shared" si="29"/>
        <v>0.7081129642</v>
      </c>
      <c r="U876" s="10">
        <f t="shared" si="30"/>
        <v>0.7081129642</v>
      </c>
      <c r="V876" s="30">
        <f t="shared" si="31"/>
        <v>237</v>
      </c>
      <c r="W876" s="30">
        <f t="shared" si="32"/>
        <v>70</v>
      </c>
      <c r="X876" s="34">
        <f t="shared" si="33"/>
        <v>111</v>
      </c>
      <c r="Y876" s="36">
        <f t="shared" si="34"/>
        <v>101</v>
      </c>
      <c r="Z876" s="37">
        <f t="shared" ref="Z876:AA876" si="3534">L876</f>
        <v>142</v>
      </c>
      <c r="AA876" s="38">
        <f t="shared" si="3534"/>
        <v>10</v>
      </c>
      <c r="AB876" s="39">
        <f t="shared" si="36"/>
        <v>42</v>
      </c>
      <c r="AC876" s="35">
        <f t="shared" si="37"/>
        <v>0.1923076923</v>
      </c>
      <c r="AD876" s="35">
        <f t="shared" si="38"/>
        <v>0.4156378601</v>
      </c>
      <c r="AE876" s="50">
        <f t="shared" ref="AE876:AF876" si="3535">O876</f>
        <v>0.297029703</v>
      </c>
      <c r="AF876" s="50">
        <f t="shared" si="3535"/>
        <v>0.2857142857</v>
      </c>
      <c r="AG876" s="52">
        <f t="shared" si="40"/>
        <v>0</v>
      </c>
      <c r="AH876" s="42">
        <v>354.0</v>
      </c>
      <c r="AI876" s="42">
        <v>138.0</v>
      </c>
      <c r="AJ876" s="42">
        <v>130.0</v>
      </c>
      <c r="AK876" s="42">
        <v>0.0</v>
      </c>
      <c r="AL876" s="42">
        <v>1.0</v>
      </c>
      <c r="AM876" s="42">
        <v>0.7195121951219512</v>
      </c>
      <c r="AN876" s="42">
        <v>0.5208333333333334</v>
      </c>
      <c r="AO876" s="42">
        <v>0.5241935483870968</v>
      </c>
      <c r="AP876" s="42">
        <v>1.0</v>
      </c>
      <c r="AQ876" s="35" t="str">
        <f t="shared" si="41"/>
        <v/>
      </c>
      <c r="AR876" s="35" t="str">
        <f t="shared" si="42"/>
        <v/>
      </c>
      <c r="AS876" s="30" t="str">
        <f t="shared" si="43"/>
        <v/>
      </c>
      <c r="AT876" s="30" t="str">
        <f t="shared" si="44"/>
        <v/>
      </c>
      <c r="AU876" s="30" t="str">
        <f t="shared" si="45"/>
        <v/>
      </c>
      <c r="AV876" s="41" t="str">
        <f t="shared" si="46"/>
        <v/>
      </c>
      <c r="AW876" s="42" t="str">
        <f t="shared" si="47"/>
        <v/>
      </c>
      <c r="AX876" s="42" t="str">
        <f t="shared" si="48"/>
        <v/>
      </c>
      <c r="AY876" s="36" t="str">
        <f t="shared" si="49"/>
        <v/>
      </c>
      <c r="AZ876" s="37" t="str">
        <f t="shared" si="50"/>
        <v/>
      </c>
      <c r="BA876" s="38" t="str">
        <f t="shared" si="51"/>
        <v/>
      </c>
      <c r="BB876" s="39" t="str">
        <f t="shared" si="52"/>
        <v/>
      </c>
      <c r="BC876" s="43"/>
      <c r="BD876" s="43"/>
      <c r="BE876" s="43">
        <f t="shared" si="53"/>
        <v>0</v>
      </c>
      <c r="BF876" s="43">
        <f t="shared" ref="BF876:BK876" si="3536">POWER($AQ876,BF$3)</f>
        <v>0</v>
      </c>
      <c r="BG876" s="43">
        <f t="shared" si="3536"/>
        <v>0</v>
      </c>
      <c r="BH876" s="43">
        <f t="shared" si="3536"/>
        <v>0</v>
      </c>
      <c r="BI876" s="43">
        <f t="shared" si="3536"/>
        <v>0</v>
      </c>
      <c r="BJ876" s="43">
        <f t="shared" si="3536"/>
        <v>0</v>
      </c>
      <c r="BK876" s="43">
        <f t="shared" si="3536"/>
        <v>0</v>
      </c>
      <c r="BL876" s="43">
        <f t="shared" ref="BL876:BO876" si="3537">$AR876*BE876</f>
        <v>0</v>
      </c>
      <c r="BM876" s="43">
        <f t="shared" si="3537"/>
        <v>0</v>
      </c>
      <c r="BN876" s="43">
        <f t="shared" si="3537"/>
        <v>0</v>
      </c>
      <c r="BO876" s="43">
        <f t="shared" si="3537"/>
        <v>0</v>
      </c>
      <c r="BP876" s="43"/>
      <c r="BQ876" s="43"/>
      <c r="BR876" s="43"/>
      <c r="BS876" s="43"/>
      <c r="BT876" s="43"/>
      <c r="BU876" s="43"/>
      <c r="BV876" s="43"/>
      <c r="BW876" s="43"/>
      <c r="BX876" s="43"/>
    </row>
    <row r="877">
      <c r="A877" s="30"/>
      <c r="B877" s="30"/>
      <c r="C877" s="44">
        <f t="shared" si="56"/>
        <v>873</v>
      </c>
      <c r="D877" s="32">
        <f t="shared" si="14"/>
        <v>1068</v>
      </c>
      <c r="E877" s="32">
        <f t="shared" si="15"/>
        <v>1068</v>
      </c>
      <c r="F877" s="33">
        <f t="shared" si="16"/>
        <v>775</v>
      </c>
      <c r="G877" s="30">
        <f t="shared" si="17"/>
        <v>392</v>
      </c>
      <c r="H877" s="34">
        <f t="shared" si="18"/>
        <v>383</v>
      </c>
      <c r="I877" s="35">
        <f t="shared" si="19"/>
        <v>0.4047016131</v>
      </c>
      <c r="J877" s="35">
        <f t="shared" si="20"/>
        <v>0.4618715188</v>
      </c>
      <c r="K877" s="36">
        <f t="shared" si="21"/>
        <v>159</v>
      </c>
      <c r="L877" s="37">
        <f t="shared" si="22"/>
        <v>233</v>
      </c>
      <c r="M877" s="38">
        <f t="shared" si="23"/>
        <v>177</v>
      </c>
      <c r="N877" s="39">
        <f t="shared" si="24"/>
        <v>206</v>
      </c>
      <c r="O877" s="35">
        <f t="shared" si="25"/>
        <v>0.4056122449</v>
      </c>
      <c r="P877" s="35">
        <f t="shared" si="26"/>
        <v>0.4621409922</v>
      </c>
      <c r="Q877" s="40">
        <f t="shared" si="27"/>
        <v>0.4335483871</v>
      </c>
      <c r="R877" s="35">
        <f t="shared" si="28"/>
        <v>0.4317073171</v>
      </c>
      <c r="S877" s="10">
        <f t="shared" si="57"/>
        <v>0.7062826103</v>
      </c>
      <c r="T877" s="10">
        <f t="shared" si="29"/>
        <v>0.8725144751</v>
      </c>
      <c r="U877" s="10">
        <f t="shared" si="30"/>
        <v>0.8725144751</v>
      </c>
      <c r="V877" s="30">
        <f t="shared" si="31"/>
        <v>775</v>
      </c>
      <c r="W877" s="30">
        <f t="shared" si="32"/>
        <v>336</v>
      </c>
      <c r="X877" s="34">
        <f t="shared" si="33"/>
        <v>547</v>
      </c>
      <c r="Y877" s="36">
        <f t="shared" si="34"/>
        <v>370</v>
      </c>
      <c r="Z877" s="37">
        <f t="shared" ref="Z877:AA877" si="3538">L877</f>
        <v>233</v>
      </c>
      <c r="AA877" s="38">
        <f t="shared" si="3538"/>
        <v>177</v>
      </c>
      <c r="AB877" s="39">
        <f t="shared" si="36"/>
        <v>54</v>
      </c>
      <c r="AC877" s="35">
        <f t="shared" si="37"/>
        <v>0.7662337662</v>
      </c>
      <c r="AD877" s="35">
        <f t="shared" si="38"/>
        <v>0.6135986733</v>
      </c>
      <c r="AE877" s="50">
        <f t="shared" ref="AE877:AF877" si="3539">O877</f>
        <v>0.4056122449</v>
      </c>
      <c r="AF877" s="50">
        <f t="shared" si="3539"/>
        <v>0.4621409922</v>
      </c>
      <c r="AG877" s="52">
        <f t="shared" si="40"/>
        <v>0</v>
      </c>
      <c r="AH877" s="42">
        <v>553.0</v>
      </c>
      <c r="AI877" s="42">
        <v>447.0</v>
      </c>
      <c r="AJ877" s="42">
        <v>75.0</v>
      </c>
      <c r="AK877" s="42">
        <v>0.0</v>
      </c>
      <c r="AL877" s="42">
        <v>1.0</v>
      </c>
      <c r="AM877" s="42">
        <v>0.553</v>
      </c>
      <c r="AN877" s="42">
        <v>0.2623762376237624</v>
      </c>
      <c r="AO877" s="42">
        <v>0.2459016393442623</v>
      </c>
      <c r="AP877" s="42">
        <v>1.0</v>
      </c>
      <c r="AQ877" s="35" t="str">
        <f t="shared" si="41"/>
        <v/>
      </c>
      <c r="AR877" s="35" t="str">
        <f t="shared" si="42"/>
        <v/>
      </c>
      <c r="AS877" s="30" t="str">
        <f t="shared" si="43"/>
        <v/>
      </c>
      <c r="AT877" s="30" t="str">
        <f t="shared" si="44"/>
        <v/>
      </c>
      <c r="AU877" s="30" t="str">
        <f t="shared" si="45"/>
        <v/>
      </c>
      <c r="AV877" s="41" t="str">
        <f t="shared" si="46"/>
        <v/>
      </c>
      <c r="AW877" s="42" t="str">
        <f t="shared" si="47"/>
        <v/>
      </c>
      <c r="AX877" s="42" t="str">
        <f t="shared" si="48"/>
        <v/>
      </c>
      <c r="AY877" s="36" t="str">
        <f t="shared" si="49"/>
        <v/>
      </c>
      <c r="AZ877" s="37" t="str">
        <f t="shared" si="50"/>
        <v/>
      </c>
      <c r="BA877" s="38" t="str">
        <f t="shared" si="51"/>
        <v/>
      </c>
      <c r="BB877" s="39" t="str">
        <f t="shared" si="52"/>
        <v/>
      </c>
      <c r="BC877" s="43"/>
      <c r="BD877" s="43"/>
      <c r="BE877" s="43">
        <f t="shared" si="53"/>
        <v>0</v>
      </c>
      <c r="BF877" s="43">
        <f t="shared" ref="BF877:BK877" si="3540">POWER($AQ877,BF$3)</f>
        <v>0</v>
      </c>
      <c r="BG877" s="43">
        <f t="shared" si="3540"/>
        <v>0</v>
      </c>
      <c r="BH877" s="43">
        <f t="shared" si="3540"/>
        <v>0</v>
      </c>
      <c r="BI877" s="43">
        <f t="shared" si="3540"/>
        <v>0</v>
      </c>
      <c r="BJ877" s="43">
        <f t="shared" si="3540"/>
        <v>0</v>
      </c>
      <c r="BK877" s="43">
        <f t="shared" si="3540"/>
        <v>0</v>
      </c>
      <c r="BL877" s="43">
        <f t="shared" ref="BL877:BO877" si="3541">$AR877*BE877</f>
        <v>0</v>
      </c>
      <c r="BM877" s="43">
        <f t="shared" si="3541"/>
        <v>0</v>
      </c>
      <c r="BN877" s="43">
        <f t="shared" si="3541"/>
        <v>0</v>
      </c>
      <c r="BO877" s="43">
        <f t="shared" si="3541"/>
        <v>0</v>
      </c>
      <c r="BP877" s="43"/>
      <c r="BQ877" s="43"/>
      <c r="BR877" s="43"/>
      <c r="BS877" s="43"/>
      <c r="BT877" s="43"/>
      <c r="BU877" s="43"/>
      <c r="BV877" s="43"/>
      <c r="BW877" s="43"/>
      <c r="BX877" s="43"/>
    </row>
    <row r="878">
      <c r="A878" s="30"/>
      <c r="B878" s="30"/>
      <c r="C878" s="44">
        <f t="shared" si="56"/>
        <v>874</v>
      </c>
      <c r="D878" s="32">
        <f t="shared" si="14"/>
        <v>879</v>
      </c>
      <c r="E878" s="32">
        <f t="shared" si="15"/>
        <v>879</v>
      </c>
      <c r="F878" s="33">
        <f t="shared" si="16"/>
        <v>235</v>
      </c>
      <c r="G878" s="30">
        <f t="shared" si="17"/>
        <v>160</v>
      </c>
      <c r="H878" s="34">
        <f t="shared" si="18"/>
        <v>75</v>
      </c>
      <c r="I878" s="35">
        <f t="shared" si="19"/>
        <v>0.4132178477</v>
      </c>
      <c r="J878" s="35">
        <f t="shared" si="20"/>
        <v>0.3757456586</v>
      </c>
      <c r="K878" s="36">
        <f t="shared" si="21"/>
        <v>66</v>
      </c>
      <c r="L878" s="37">
        <f t="shared" si="22"/>
        <v>94</v>
      </c>
      <c r="M878" s="38">
        <f t="shared" si="23"/>
        <v>28</v>
      </c>
      <c r="N878" s="39">
        <f t="shared" si="24"/>
        <v>47</v>
      </c>
      <c r="O878" s="35">
        <f t="shared" si="25"/>
        <v>0.4125</v>
      </c>
      <c r="P878" s="35">
        <f t="shared" si="26"/>
        <v>0.3733333333</v>
      </c>
      <c r="Q878" s="40">
        <f t="shared" si="27"/>
        <v>0.4</v>
      </c>
      <c r="R878" s="35">
        <f t="shared" si="28"/>
        <v>0.2295081967</v>
      </c>
      <c r="S878" s="10">
        <f t="shared" si="57"/>
        <v>0.8324918992</v>
      </c>
      <c r="T878" s="10">
        <f t="shared" si="29"/>
        <v>1.205375056</v>
      </c>
      <c r="U878" s="10">
        <f t="shared" si="30"/>
        <v>1</v>
      </c>
      <c r="V878" s="30">
        <f t="shared" si="31"/>
        <v>235</v>
      </c>
      <c r="W878" s="30">
        <f t="shared" si="32"/>
        <v>94</v>
      </c>
      <c r="X878" s="34">
        <f t="shared" si="33"/>
        <v>196</v>
      </c>
      <c r="Y878" s="36">
        <f t="shared" si="34"/>
        <v>168</v>
      </c>
      <c r="Z878" s="37">
        <f t="shared" ref="Z878:AA878" si="3542">L878</f>
        <v>94</v>
      </c>
      <c r="AA878" s="38">
        <f t="shared" si="3542"/>
        <v>28</v>
      </c>
      <c r="AB878" s="39">
        <f t="shared" si="36"/>
        <v>0</v>
      </c>
      <c r="AC878" s="35">
        <f t="shared" si="37"/>
        <v>1</v>
      </c>
      <c r="AD878" s="35">
        <f t="shared" si="38"/>
        <v>0.641221374</v>
      </c>
      <c r="AE878" s="50">
        <f t="shared" ref="AE878:AF878" si="3543">O878</f>
        <v>0.4125</v>
      </c>
      <c r="AF878" s="50">
        <f t="shared" si="3543"/>
        <v>0.3733333333</v>
      </c>
      <c r="AG878" s="52">
        <f t="shared" si="40"/>
        <v>1</v>
      </c>
      <c r="AH878" s="42">
        <v>168.0</v>
      </c>
      <c r="AI878" s="42">
        <v>82.0</v>
      </c>
      <c r="AJ878" s="42">
        <v>36.0</v>
      </c>
      <c r="AK878" s="42">
        <v>0.0</v>
      </c>
      <c r="AL878" s="42">
        <v>1.0</v>
      </c>
      <c r="AM878" s="42">
        <v>0.672</v>
      </c>
      <c r="AN878" s="42">
        <v>0.43448275862068964</v>
      </c>
      <c r="AO878" s="42">
        <v>0.4090909090909091</v>
      </c>
      <c r="AP878" s="42">
        <v>1.0</v>
      </c>
      <c r="AQ878" s="35" t="str">
        <f t="shared" si="41"/>
        <v/>
      </c>
      <c r="AR878" s="35" t="str">
        <f t="shared" si="42"/>
        <v/>
      </c>
      <c r="AS878" s="30" t="str">
        <f t="shared" si="43"/>
        <v/>
      </c>
      <c r="AT878" s="30" t="str">
        <f t="shared" si="44"/>
        <v/>
      </c>
      <c r="AU878" s="30" t="str">
        <f t="shared" si="45"/>
        <v/>
      </c>
      <c r="AV878" s="41" t="str">
        <f t="shared" si="46"/>
        <v/>
      </c>
      <c r="AW878" s="42" t="str">
        <f t="shared" si="47"/>
        <v/>
      </c>
      <c r="AX878" s="42" t="str">
        <f t="shared" si="48"/>
        <v/>
      </c>
      <c r="AY878" s="36" t="str">
        <f t="shared" si="49"/>
        <v/>
      </c>
      <c r="AZ878" s="37" t="str">
        <f t="shared" si="50"/>
        <v/>
      </c>
      <c r="BA878" s="38" t="str">
        <f t="shared" si="51"/>
        <v/>
      </c>
      <c r="BB878" s="39" t="str">
        <f t="shared" si="52"/>
        <v/>
      </c>
      <c r="BC878" s="43"/>
      <c r="BD878" s="43"/>
      <c r="BE878" s="43">
        <f t="shared" si="53"/>
        <v>0</v>
      </c>
      <c r="BF878" s="43">
        <f t="shared" ref="BF878:BK878" si="3544">POWER($AQ878,BF$3)</f>
        <v>0</v>
      </c>
      <c r="BG878" s="43">
        <f t="shared" si="3544"/>
        <v>0</v>
      </c>
      <c r="BH878" s="43">
        <f t="shared" si="3544"/>
        <v>0</v>
      </c>
      <c r="BI878" s="43">
        <f t="shared" si="3544"/>
        <v>0</v>
      </c>
      <c r="BJ878" s="43">
        <f t="shared" si="3544"/>
        <v>0</v>
      </c>
      <c r="BK878" s="43">
        <f t="shared" si="3544"/>
        <v>0</v>
      </c>
      <c r="BL878" s="43">
        <f t="shared" ref="BL878:BO878" si="3545">$AR878*BE878</f>
        <v>0</v>
      </c>
      <c r="BM878" s="43">
        <f t="shared" si="3545"/>
        <v>0</v>
      </c>
      <c r="BN878" s="43">
        <f t="shared" si="3545"/>
        <v>0</v>
      </c>
      <c r="BO878" s="43">
        <f t="shared" si="3545"/>
        <v>0</v>
      </c>
      <c r="BP878" s="43"/>
      <c r="BQ878" s="43"/>
      <c r="BR878" s="43"/>
      <c r="BS878" s="43"/>
      <c r="BT878" s="43"/>
      <c r="BU878" s="43"/>
      <c r="BV878" s="43"/>
      <c r="BW878" s="43"/>
      <c r="BX878" s="43"/>
    </row>
    <row r="879">
      <c r="A879" s="30"/>
      <c r="B879" s="30"/>
      <c r="C879" s="44">
        <f t="shared" si="56"/>
        <v>875</v>
      </c>
      <c r="D879" s="32">
        <f t="shared" si="14"/>
        <v>3039</v>
      </c>
      <c r="E879" s="32">
        <f t="shared" si="15"/>
        <v>3039</v>
      </c>
      <c r="F879" s="33">
        <f t="shared" si="16"/>
        <v>1702</v>
      </c>
      <c r="G879" s="30">
        <f t="shared" si="17"/>
        <v>1062</v>
      </c>
      <c r="H879" s="34">
        <f t="shared" si="18"/>
        <v>640</v>
      </c>
      <c r="I879" s="35">
        <f t="shared" si="19"/>
        <v>0.3684943403</v>
      </c>
      <c r="J879" s="35">
        <f t="shared" si="20"/>
        <v>0.3998942868</v>
      </c>
      <c r="K879" s="36">
        <f t="shared" si="21"/>
        <v>391</v>
      </c>
      <c r="L879" s="37">
        <f t="shared" si="22"/>
        <v>671</v>
      </c>
      <c r="M879" s="38">
        <f t="shared" si="23"/>
        <v>256</v>
      </c>
      <c r="N879" s="39">
        <f t="shared" si="24"/>
        <v>384</v>
      </c>
      <c r="O879" s="35">
        <f t="shared" si="25"/>
        <v>0.368173258</v>
      </c>
      <c r="P879" s="35">
        <f t="shared" si="26"/>
        <v>0.4</v>
      </c>
      <c r="Q879" s="40">
        <f t="shared" si="27"/>
        <v>0.3801410106</v>
      </c>
      <c r="R879" s="35">
        <f t="shared" si="28"/>
        <v>0.2761596548</v>
      </c>
      <c r="S879" s="10">
        <f t="shared" si="57"/>
        <v>0.6977631844</v>
      </c>
      <c r="T879" s="10">
        <f t="shared" si="29"/>
        <v>0.9554467468</v>
      </c>
      <c r="U879" s="10">
        <f t="shared" si="30"/>
        <v>0.9554467468</v>
      </c>
      <c r="V879" s="30">
        <f t="shared" si="31"/>
        <v>1702</v>
      </c>
      <c r="W879" s="30">
        <f t="shared" si="32"/>
        <v>647</v>
      </c>
      <c r="X879" s="34">
        <f t="shared" si="33"/>
        <v>1188</v>
      </c>
      <c r="Y879" s="36">
        <f t="shared" si="34"/>
        <v>932</v>
      </c>
      <c r="Z879" s="37">
        <f t="shared" ref="Z879:AA879" si="3546">L879</f>
        <v>671</v>
      </c>
      <c r="AA879" s="38">
        <f t="shared" si="3546"/>
        <v>256</v>
      </c>
      <c r="AB879" s="39">
        <f t="shared" si="36"/>
        <v>43</v>
      </c>
      <c r="AC879" s="35">
        <f t="shared" si="37"/>
        <v>0.856187291</v>
      </c>
      <c r="AD879" s="35">
        <f t="shared" si="38"/>
        <v>0.5814098565</v>
      </c>
      <c r="AE879" s="50">
        <f t="shared" ref="AE879:AF879" si="3547">O879</f>
        <v>0.368173258</v>
      </c>
      <c r="AF879" s="50">
        <f t="shared" si="3547"/>
        <v>0.4</v>
      </c>
      <c r="AG879" s="52">
        <f t="shared" si="40"/>
        <v>0</v>
      </c>
      <c r="AH879" s="42">
        <v>427.0</v>
      </c>
      <c r="AI879" s="42">
        <v>246.0</v>
      </c>
      <c r="AJ879" s="42">
        <v>123.0</v>
      </c>
      <c r="AK879" s="42">
        <v>0.0</v>
      </c>
      <c r="AL879" s="42">
        <v>1.0</v>
      </c>
      <c r="AM879" s="42">
        <v>0.6344725111441307</v>
      </c>
      <c r="AN879" s="42">
        <v>0.45089285714285715</v>
      </c>
      <c r="AO879" s="42">
        <v>0.43157894736842106</v>
      </c>
      <c r="AP879" s="42">
        <v>1.0</v>
      </c>
      <c r="AQ879" s="35" t="str">
        <f t="shared" si="41"/>
        <v/>
      </c>
      <c r="AR879" s="35" t="str">
        <f t="shared" si="42"/>
        <v/>
      </c>
      <c r="AS879" s="30" t="str">
        <f t="shared" si="43"/>
        <v/>
      </c>
      <c r="AT879" s="30" t="str">
        <f t="shared" si="44"/>
        <v/>
      </c>
      <c r="AU879" s="30" t="str">
        <f t="shared" si="45"/>
        <v/>
      </c>
      <c r="AV879" s="41" t="str">
        <f t="shared" si="46"/>
        <v/>
      </c>
      <c r="AW879" s="42" t="str">
        <f t="shared" si="47"/>
        <v/>
      </c>
      <c r="AX879" s="42" t="str">
        <f t="shared" si="48"/>
        <v/>
      </c>
      <c r="AY879" s="36" t="str">
        <f t="shared" si="49"/>
        <v/>
      </c>
      <c r="AZ879" s="37" t="str">
        <f t="shared" si="50"/>
        <v/>
      </c>
      <c r="BA879" s="38" t="str">
        <f t="shared" si="51"/>
        <v/>
      </c>
      <c r="BB879" s="39" t="str">
        <f t="shared" si="52"/>
        <v/>
      </c>
      <c r="BC879" s="43"/>
      <c r="BD879" s="43"/>
      <c r="BE879" s="43">
        <f t="shared" si="53"/>
        <v>0</v>
      </c>
      <c r="BF879" s="43">
        <f t="shared" ref="BF879:BK879" si="3548">POWER($AQ879,BF$3)</f>
        <v>0</v>
      </c>
      <c r="BG879" s="43">
        <f t="shared" si="3548"/>
        <v>0</v>
      </c>
      <c r="BH879" s="43">
        <f t="shared" si="3548"/>
        <v>0</v>
      </c>
      <c r="BI879" s="43">
        <f t="shared" si="3548"/>
        <v>0</v>
      </c>
      <c r="BJ879" s="43">
        <f t="shared" si="3548"/>
        <v>0</v>
      </c>
      <c r="BK879" s="43">
        <f t="shared" si="3548"/>
        <v>0</v>
      </c>
      <c r="BL879" s="43">
        <f t="shared" ref="BL879:BO879" si="3549">$AR879*BE879</f>
        <v>0</v>
      </c>
      <c r="BM879" s="43">
        <f t="shared" si="3549"/>
        <v>0</v>
      </c>
      <c r="BN879" s="43">
        <f t="shared" si="3549"/>
        <v>0</v>
      </c>
      <c r="BO879" s="43">
        <f t="shared" si="3549"/>
        <v>0</v>
      </c>
      <c r="BP879" s="43"/>
      <c r="BQ879" s="43"/>
      <c r="BR879" s="43"/>
      <c r="BS879" s="43"/>
      <c r="BT879" s="43"/>
      <c r="BU879" s="43"/>
      <c r="BV879" s="43"/>
      <c r="BW879" s="43"/>
      <c r="BX879" s="43"/>
    </row>
    <row r="880">
      <c r="A880" s="30"/>
      <c r="B880" s="30"/>
      <c r="C880" s="44">
        <f t="shared" si="56"/>
        <v>876</v>
      </c>
      <c r="D880" s="32">
        <f t="shared" si="14"/>
        <v>1142</v>
      </c>
      <c r="E880" s="32">
        <f t="shared" si="15"/>
        <v>1142</v>
      </c>
      <c r="F880" s="33">
        <f t="shared" si="16"/>
        <v>499</v>
      </c>
      <c r="G880" s="30">
        <f t="shared" si="17"/>
        <v>360</v>
      </c>
      <c r="H880" s="34">
        <f t="shared" si="18"/>
        <v>139</v>
      </c>
      <c r="I880" s="35">
        <f t="shared" si="19"/>
        <v>0.3900962447</v>
      </c>
      <c r="J880" s="35">
        <f t="shared" si="20"/>
        <v>0.3761368477</v>
      </c>
      <c r="K880" s="36">
        <f t="shared" si="21"/>
        <v>140</v>
      </c>
      <c r="L880" s="37">
        <f t="shared" si="22"/>
        <v>220</v>
      </c>
      <c r="M880" s="38">
        <f t="shared" si="23"/>
        <v>52</v>
      </c>
      <c r="N880" s="39">
        <f t="shared" si="24"/>
        <v>87</v>
      </c>
      <c r="O880" s="35">
        <f t="shared" si="25"/>
        <v>0.3888888889</v>
      </c>
      <c r="P880" s="35">
        <f t="shared" si="26"/>
        <v>0.3741007194</v>
      </c>
      <c r="Q880" s="40">
        <f t="shared" si="27"/>
        <v>0.3847695391</v>
      </c>
      <c r="R880" s="35">
        <f t="shared" si="28"/>
        <v>0.1911764706</v>
      </c>
      <c r="S880" s="10">
        <f t="shared" si="57"/>
        <v>0.6199698148</v>
      </c>
      <c r="T880" s="10">
        <f t="shared" si="29"/>
        <v>0.8808569771</v>
      </c>
      <c r="U880" s="10">
        <f t="shared" si="30"/>
        <v>0.8808569771</v>
      </c>
      <c r="V880" s="30">
        <f t="shared" si="31"/>
        <v>499</v>
      </c>
      <c r="W880" s="30">
        <f t="shared" si="32"/>
        <v>192</v>
      </c>
      <c r="X880" s="34">
        <f t="shared" si="33"/>
        <v>309</v>
      </c>
      <c r="Y880" s="36">
        <f t="shared" si="34"/>
        <v>257</v>
      </c>
      <c r="Z880" s="37">
        <f t="shared" ref="Z880:AA880" si="3550">L880</f>
        <v>220</v>
      </c>
      <c r="AA880" s="38">
        <f t="shared" si="3550"/>
        <v>52</v>
      </c>
      <c r="AB880" s="39">
        <f t="shared" si="36"/>
        <v>35</v>
      </c>
      <c r="AC880" s="35">
        <f t="shared" si="37"/>
        <v>0.5977011494</v>
      </c>
      <c r="AD880" s="35">
        <f t="shared" si="38"/>
        <v>0.5387840671</v>
      </c>
      <c r="AE880" s="50">
        <f t="shared" ref="AE880:AF880" si="3551">O880</f>
        <v>0.3888888889</v>
      </c>
      <c r="AF880" s="50">
        <f t="shared" si="3551"/>
        <v>0.3741007194</v>
      </c>
      <c r="AG880" s="52">
        <f t="shared" si="40"/>
        <v>0</v>
      </c>
      <c r="AH880" s="42">
        <v>456.0</v>
      </c>
      <c r="AI880" s="42">
        <v>217.0</v>
      </c>
      <c r="AJ880" s="42">
        <v>137.0</v>
      </c>
      <c r="AK880" s="42">
        <v>0.0</v>
      </c>
      <c r="AL880" s="42">
        <v>1.0</v>
      </c>
      <c r="AM880" s="42">
        <v>0.6775631500742942</v>
      </c>
      <c r="AN880" s="42">
        <v>0.5685884691848907</v>
      </c>
      <c r="AO880" s="42">
        <v>0.5436507936507936</v>
      </c>
      <c r="AP880" s="42">
        <v>1.0</v>
      </c>
      <c r="AQ880" s="35" t="str">
        <f t="shared" si="41"/>
        <v/>
      </c>
      <c r="AR880" s="35" t="str">
        <f t="shared" si="42"/>
        <v/>
      </c>
      <c r="AS880" s="30" t="str">
        <f t="shared" si="43"/>
        <v/>
      </c>
      <c r="AT880" s="30" t="str">
        <f t="shared" si="44"/>
        <v/>
      </c>
      <c r="AU880" s="30" t="str">
        <f t="shared" si="45"/>
        <v/>
      </c>
      <c r="AV880" s="41" t="str">
        <f t="shared" si="46"/>
        <v/>
      </c>
      <c r="AW880" s="42" t="str">
        <f t="shared" si="47"/>
        <v/>
      </c>
      <c r="AX880" s="42" t="str">
        <f t="shared" si="48"/>
        <v/>
      </c>
      <c r="AY880" s="36" t="str">
        <f t="shared" si="49"/>
        <v/>
      </c>
      <c r="AZ880" s="37" t="str">
        <f t="shared" si="50"/>
        <v/>
      </c>
      <c r="BA880" s="38" t="str">
        <f t="shared" si="51"/>
        <v/>
      </c>
      <c r="BB880" s="39" t="str">
        <f t="shared" si="52"/>
        <v/>
      </c>
      <c r="BC880" s="43"/>
      <c r="BD880" s="43"/>
      <c r="BE880" s="43">
        <f t="shared" si="53"/>
        <v>0</v>
      </c>
      <c r="BF880" s="43">
        <f t="shared" ref="BF880:BK880" si="3552">POWER($AQ880,BF$3)</f>
        <v>0</v>
      </c>
      <c r="BG880" s="43">
        <f t="shared" si="3552"/>
        <v>0</v>
      </c>
      <c r="BH880" s="43">
        <f t="shared" si="3552"/>
        <v>0</v>
      </c>
      <c r="BI880" s="43">
        <f t="shared" si="3552"/>
        <v>0</v>
      </c>
      <c r="BJ880" s="43">
        <f t="shared" si="3552"/>
        <v>0</v>
      </c>
      <c r="BK880" s="43">
        <f t="shared" si="3552"/>
        <v>0</v>
      </c>
      <c r="BL880" s="43">
        <f t="shared" ref="BL880:BO880" si="3553">$AR880*BE880</f>
        <v>0</v>
      </c>
      <c r="BM880" s="43">
        <f t="shared" si="3553"/>
        <v>0</v>
      </c>
      <c r="BN880" s="43">
        <f t="shared" si="3553"/>
        <v>0</v>
      </c>
      <c r="BO880" s="43">
        <f t="shared" si="3553"/>
        <v>0</v>
      </c>
      <c r="BP880" s="43"/>
      <c r="BQ880" s="43"/>
      <c r="BR880" s="43"/>
      <c r="BS880" s="43"/>
      <c r="BT880" s="43"/>
      <c r="BU880" s="43"/>
      <c r="BV880" s="43"/>
      <c r="BW880" s="43"/>
      <c r="BX880" s="43"/>
    </row>
    <row r="881">
      <c r="A881" s="30"/>
      <c r="B881" s="30"/>
      <c r="C881" s="44">
        <f t="shared" si="56"/>
        <v>877</v>
      </c>
      <c r="D881" s="32">
        <f t="shared" si="14"/>
        <v>2044</v>
      </c>
      <c r="E881" s="32">
        <f t="shared" si="15"/>
        <v>2044</v>
      </c>
      <c r="F881" s="33">
        <f t="shared" si="16"/>
        <v>653</v>
      </c>
      <c r="G881" s="30">
        <f t="shared" si="17"/>
        <v>402</v>
      </c>
      <c r="H881" s="34">
        <f t="shared" si="18"/>
        <v>251</v>
      </c>
      <c r="I881" s="35">
        <f t="shared" si="19"/>
        <v>0.2938131124</v>
      </c>
      <c r="J881" s="35">
        <f t="shared" si="20"/>
        <v>0.2764000103</v>
      </c>
      <c r="K881" s="36">
        <f t="shared" si="21"/>
        <v>118</v>
      </c>
      <c r="L881" s="37">
        <f t="shared" si="22"/>
        <v>284</v>
      </c>
      <c r="M881" s="38">
        <f t="shared" si="23"/>
        <v>69</v>
      </c>
      <c r="N881" s="39">
        <f t="shared" si="24"/>
        <v>182</v>
      </c>
      <c r="O881" s="35">
        <f t="shared" si="25"/>
        <v>0.2935323383</v>
      </c>
      <c r="P881" s="35">
        <f t="shared" si="26"/>
        <v>0.2749003984</v>
      </c>
      <c r="Q881" s="40">
        <f t="shared" si="27"/>
        <v>0.2863705972</v>
      </c>
      <c r="R881" s="35">
        <f t="shared" si="28"/>
        <v>0.1954674221</v>
      </c>
      <c r="S881" s="10">
        <f t="shared" si="57"/>
        <v>0.4055887138</v>
      </c>
      <c r="T881" s="10">
        <f t="shared" si="29"/>
        <v>0.5267394973</v>
      </c>
      <c r="U881" s="10">
        <f t="shared" si="30"/>
        <v>0.5267394973</v>
      </c>
      <c r="V881" s="30">
        <f t="shared" si="31"/>
        <v>653</v>
      </c>
      <c r="W881" s="30">
        <f t="shared" si="32"/>
        <v>187</v>
      </c>
      <c r="X881" s="34">
        <f t="shared" si="33"/>
        <v>265</v>
      </c>
      <c r="Y881" s="36">
        <f t="shared" si="34"/>
        <v>196</v>
      </c>
      <c r="Z881" s="37">
        <f t="shared" ref="Z881:AA881" si="3554">L881</f>
        <v>284</v>
      </c>
      <c r="AA881" s="38">
        <f t="shared" si="3554"/>
        <v>69</v>
      </c>
      <c r="AB881" s="39">
        <f t="shared" si="36"/>
        <v>176</v>
      </c>
      <c r="AC881" s="35">
        <f t="shared" si="37"/>
        <v>0.2816326531</v>
      </c>
      <c r="AD881" s="35">
        <f t="shared" si="38"/>
        <v>0.4083333333</v>
      </c>
      <c r="AE881" s="50">
        <f t="shared" ref="AE881:AF881" si="3555">O881</f>
        <v>0.2935323383</v>
      </c>
      <c r="AF881" s="50">
        <f t="shared" si="3555"/>
        <v>0.2749003984</v>
      </c>
      <c r="AG881" s="52">
        <f t="shared" si="40"/>
        <v>0</v>
      </c>
      <c r="AH881" s="42">
        <v>348.0</v>
      </c>
      <c r="AI881" s="42">
        <v>216.0</v>
      </c>
      <c r="AJ881" s="42">
        <v>75.0</v>
      </c>
      <c r="AK881" s="42">
        <v>0.0</v>
      </c>
      <c r="AL881" s="42">
        <v>1.0</v>
      </c>
      <c r="AM881" s="42">
        <v>0.6170212765957447</v>
      </c>
      <c r="AN881" s="42">
        <v>0.38461538461538464</v>
      </c>
      <c r="AO881" s="42">
        <v>0.41208791208791207</v>
      </c>
      <c r="AP881" s="42">
        <v>1.0</v>
      </c>
      <c r="AQ881" s="35" t="str">
        <f t="shared" si="41"/>
        <v/>
      </c>
      <c r="AR881" s="35" t="str">
        <f t="shared" si="42"/>
        <v/>
      </c>
      <c r="AS881" s="30" t="str">
        <f t="shared" si="43"/>
        <v/>
      </c>
      <c r="AT881" s="30" t="str">
        <f t="shared" si="44"/>
        <v/>
      </c>
      <c r="AU881" s="30" t="str">
        <f t="shared" si="45"/>
        <v/>
      </c>
      <c r="AV881" s="41" t="str">
        <f t="shared" si="46"/>
        <v/>
      </c>
      <c r="AW881" s="42" t="str">
        <f t="shared" si="47"/>
        <v/>
      </c>
      <c r="AX881" s="42" t="str">
        <f t="shared" si="48"/>
        <v/>
      </c>
      <c r="AY881" s="36" t="str">
        <f t="shared" si="49"/>
        <v/>
      </c>
      <c r="AZ881" s="37" t="str">
        <f t="shared" si="50"/>
        <v/>
      </c>
      <c r="BA881" s="38" t="str">
        <f t="shared" si="51"/>
        <v/>
      </c>
      <c r="BB881" s="39" t="str">
        <f t="shared" si="52"/>
        <v/>
      </c>
      <c r="BC881" s="43"/>
      <c r="BD881" s="43"/>
      <c r="BE881" s="43">
        <f t="shared" si="53"/>
        <v>0</v>
      </c>
      <c r="BF881" s="43">
        <f t="shared" ref="BF881:BK881" si="3556">POWER($AQ881,BF$3)</f>
        <v>0</v>
      </c>
      <c r="BG881" s="43">
        <f t="shared" si="3556"/>
        <v>0</v>
      </c>
      <c r="BH881" s="43">
        <f t="shared" si="3556"/>
        <v>0</v>
      </c>
      <c r="BI881" s="43">
        <f t="shared" si="3556"/>
        <v>0</v>
      </c>
      <c r="BJ881" s="43">
        <f t="shared" si="3556"/>
        <v>0</v>
      </c>
      <c r="BK881" s="43">
        <f t="shared" si="3556"/>
        <v>0</v>
      </c>
      <c r="BL881" s="43">
        <f t="shared" ref="BL881:BO881" si="3557">$AR881*BE881</f>
        <v>0</v>
      </c>
      <c r="BM881" s="43">
        <f t="shared" si="3557"/>
        <v>0</v>
      </c>
      <c r="BN881" s="43">
        <f t="shared" si="3557"/>
        <v>0</v>
      </c>
      <c r="BO881" s="43">
        <f t="shared" si="3557"/>
        <v>0</v>
      </c>
      <c r="BP881" s="43"/>
      <c r="BQ881" s="43"/>
      <c r="BR881" s="43"/>
      <c r="BS881" s="43"/>
      <c r="BT881" s="43"/>
      <c r="BU881" s="43"/>
      <c r="BV881" s="43"/>
      <c r="BW881" s="43"/>
      <c r="BX881" s="43"/>
    </row>
    <row r="882">
      <c r="A882" s="30"/>
      <c r="B882" s="30"/>
      <c r="C882" s="44">
        <f t="shared" si="56"/>
        <v>878</v>
      </c>
      <c r="D882" s="32">
        <f t="shared" si="14"/>
        <v>1334</v>
      </c>
      <c r="E882" s="32">
        <f t="shared" si="15"/>
        <v>1334</v>
      </c>
      <c r="F882" s="33">
        <f t="shared" si="16"/>
        <v>546</v>
      </c>
      <c r="G882" s="30">
        <f t="shared" si="17"/>
        <v>223</v>
      </c>
      <c r="H882" s="34">
        <f t="shared" si="18"/>
        <v>323</v>
      </c>
      <c r="I882" s="35">
        <f t="shared" si="19"/>
        <v>0.2849851392</v>
      </c>
      <c r="J882" s="35">
        <f t="shared" si="20"/>
        <v>0.3658199509</v>
      </c>
      <c r="K882" s="36">
        <f t="shared" si="21"/>
        <v>64</v>
      </c>
      <c r="L882" s="37">
        <f t="shared" si="22"/>
        <v>159</v>
      </c>
      <c r="M882" s="38">
        <f t="shared" si="23"/>
        <v>118</v>
      </c>
      <c r="N882" s="39">
        <f t="shared" si="24"/>
        <v>205</v>
      </c>
      <c r="O882" s="35">
        <f t="shared" si="25"/>
        <v>0.2869955157</v>
      </c>
      <c r="P882" s="35">
        <f t="shared" si="26"/>
        <v>0.3653250774</v>
      </c>
      <c r="Q882" s="40">
        <f t="shared" si="27"/>
        <v>0.3333333333</v>
      </c>
      <c r="R882" s="35">
        <f t="shared" si="28"/>
        <v>0.4259927798</v>
      </c>
      <c r="S882" s="10">
        <f t="shared" si="57"/>
        <v>0.6734975326</v>
      </c>
      <c r="T882" s="10">
        <f t="shared" si="29"/>
        <v>0.8223283217</v>
      </c>
      <c r="U882" s="10">
        <f t="shared" si="30"/>
        <v>0.8223283217</v>
      </c>
      <c r="V882" s="30">
        <f t="shared" si="31"/>
        <v>546</v>
      </c>
      <c r="W882" s="30">
        <f t="shared" si="32"/>
        <v>182</v>
      </c>
      <c r="X882" s="34">
        <f t="shared" si="33"/>
        <v>368</v>
      </c>
      <c r="Y882" s="36">
        <f t="shared" si="34"/>
        <v>250</v>
      </c>
      <c r="Z882" s="37">
        <f t="shared" ref="Z882:AA882" si="3558">L882</f>
        <v>159</v>
      </c>
      <c r="AA882" s="38">
        <f t="shared" si="3558"/>
        <v>118</v>
      </c>
      <c r="AB882" s="39">
        <f t="shared" si="36"/>
        <v>54</v>
      </c>
      <c r="AC882" s="35">
        <f t="shared" si="37"/>
        <v>0.6860465116</v>
      </c>
      <c r="AD882" s="35">
        <f t="shared" si="38"/>
        <v>0.6112469438</v>
      </c>
      <c r="AE882" s="50">
        <f t="shared" ref="AE882:AF882" si="3559">O882</f>
        <v>0.2869955157</v>
      </c>
      <c r="AF882" s="50">
        <f t="shared" si="3559"/>
        <v>0.3653250774</v>
      </c>
      <c r="AG882" s="52">
        <f t="shared" si="40"/>
        <v>0</v>
      </c>
      <c r="AH882" s="42">
        <v>711.0</v>
      </c>
      <c r="AI882" s="42">
        <v>542.0</v>
      </c>
      <c r="AJ882" s="42">
        <v>152.0</v>
      </c>
      <c r="AK882" s="42">
        <v>0.0</v>
      </c>
      <c r="AL882" s="42">
        <v>1.0</v>
      </c>
      <c r="AM882" s="42">
        <v>0.5674381484437351</v>
      </c>
      <c r="AN882" s="42">
        <v>0.37986270022883295</v>
      </c>
      <c r="AO882" s="42">
        <v>0.44574780058651026</v>
      </c>
      <c r="AP882" s="42">
        <v>1.0</v>
      </c>
      <c r="AQ882" s="35" t="str">
        <f t="shared" si="41"/>
        <v/>
      </c>
      <c r="AR882" s="35" t="str">
        <f t="shared" si="42"/>
        <v/>
      </c>
      <c r="AS882" s="30" t="str">
        <f t="shared" si="43"/>
        <v/>
      </c>
      <c r="AT882" s="30" t="str">
        <f t="shared" si="44"/>
        <v/>
      </c>
      <c r="AU882" s="30" t="str">
        <f t="shared" si="45"/>
        <v/>
      </c>
      <c r="AV882" s="41" t="str">
        <f t="shared" si="46"/>
        <v/>
      </c>
      <c r="AW882" s="42" t="str">
        <f t="shared" si="47"/>
        <v/>
      </c>
      <c r="AX882" s="42" t="str">
        <f t="shared" si="48"/>
        <v/>
      </c>
      <c r="AY882" s="36" t="str">
        <f t="shared" si="49"/>
        <v/>
      </c>
      <c r="AZ882" s="37" t="str">
        <f t="shared" si="50"/>
        <v/>
      </c>
      <c r="BA882" s="38" t="str">
        <f t="shared" si="51"/>
        <v/>
      </c>
      <c r="BB882" s="39" t="str">
        <f t="shared" si="52"/>
        <v/>
      </c>
      <c r="BC882" s="43"/>
      <c r="BD882" s="43"/>
      <c r="BE882" s="43">
        <f t="shared" si="53"/>
        <v>0</v>
      </c>
      <c r="BF882" s="43">
        <f t="shared" ref="BF882:BK882" si="3560">POWER($AQ882,BF$3)</f>
        <v>0</v>
      </c>
      <c r="BG882" s="43">
        <f t="shared" si="3560"/>
        <v>0</v>
      </c>
      <c r="BH882" s="43">
        <f t="shared" si="3560"/>
        <v>0</v>
      </c>
      <c r="BI882" s="43">
        <f t="shared" si="3560"/>
        <v>0</v>
      </c>
      <c r="BJ882" s="43">
        <f t="shared" si="3560"/>
        <v>0</v>
      </c>
      <c r="BK882" s="43">
        <f t="shared" si="3560"/>
        <v>0</v>
      </c>
      <c r="BL882" s="43">
        <f t="shared" ref="BL882:BO882" si="3561">$AR882*BE882</f>
        <v>0</v>
      </c>
      <c r="BM882" s="43">
        <f t="shared" si="3561"/>
        <v>0</v>
      </c>
      <c r="BN882" s="43">
        <f t="shared" si="3561"/>
        <v>0</v>
      </c>
      <c r="BO882" s="43">
        <f t="shared" si="3561"/>
        <v>0</v>
      </c>
      <c r="BP882" s="43"/>
      <c r="BQ882" s="43"/>
      <c r="BR882" s="43"/>
      <c r="BS882" s="43"/>
      <c r="BT882" s="43"/>
      <c r="BU882" s="43"/>
      <c r="BV882" s="43"/>
      <c r="BW882" s="43"/>
      <c r="BX882" s="43"/>
    </row>
    <row r="883">
      <c r="A883" s="30"/>
      <c r="B883" s="30"/>
      <c r="C883" s="44">
        <f t="shared" si="56"/>
        <v>879</v>
      </c>
      <c r="D883" s="32">
        <f t="shared" si="14"/>
        <v>624</v>
      </c>
      <c r="E883" s="32">
        <f t="shared" si="15"/>
        <v>624</v>
      </c>
      <c r="F883" s="33">
        <f t="shared" si="16"/>
        <v>403</v>
      </c>
      <c r="G883" s="30">
        <f t="shared" si="17"/>
        <v>289</v>
      </c>
      <c r="H883" s="34">
        <f t="shared" si="18"/>
        <v>114</v>
      </c>
      <c r="I883" s="35">
        <f t="shared" si="19"/>
        <v>0.5164937612</v>
      </c>
      <c r="J883" s="35">
        <f t="shared" si="20"/>
        <v>0.5211552544</v>
      </c>
      <c r="K883" s="36">
        <f t="shared" si="21"/>
        <v>149</v>
      </c>
      <c r="L883" s="37">
        <f t="shared" si="22"/>
        <v>140</v>
      </c>
      <c r="M883" s="38">
        <f t="shared" si="23"/>
        <v>59</v>
      </c>
      <c r="N883" s="39">
        <f t="shared" si="24"/>
        <v>55</v>
      </c>
      <c r="O883" s="35">
        <f t="shared" si="25"/>
        <v>0.5155709343</v>
      </c>
      <c r="P883" s="35">
        <f t="shared" si="26"/>
        <v>0.5175438596</v>
      </c>
      <c r="Q883" s="40">
        <f t="shared" si="27"/>
        <v>0.5161290323</v>
      </c>
      <c r="R883" s="35">
        <f t="shared" si="28"/>
        <v>0.2964824121</v>
      </c>
      <c r="S883" s="10">
        <f t="shared" si="57"/>
        <v>0.7279933542</v>
      </c>
      <c r="T883" s="10">
        <f t="shared" si="29"/>
        <v>0.9923443239</v>
      </c>
      <c r="U883" s="10">
        <f t="shared" si="30"/>
        <v>0.9923443239</v>
      </c>
      <c r="V883" s="30">
        <f t="shared" si="31"/>
        <v>403</v>
      </c>
      <c r="W883" s="30">
        <f t="shared" si="32"/>
        <v>208</v>
      </c>
      <c r="X883" s="34">
        <f t="shared" si="33"/>
        <v>293</v>
      </c>
      <c r="Y883" s="36">
        <f t="shared" si="34"/>
        <v>234</v>
      </c>
      <c r="Z883" s="37">
        <f t="shared" ref="Z883:AA883" si="3562">L883</f>
        <v>140</v>
      </c>
      <c r="AA883" s="38">
        <f t="shared" si="3562"/>
        <v>59</v>
      </c>
      <c r="AB883" s="39">
        <f t="shared" si="36"/>
        <v>2</v>
      </c>
      <c r="AC883" s="35">
        <f t="shared" si="37"/>
        <v>0.9672131148</v>
      </c>
      <c r="AD883" s="35">
        <f t="shared" si="38"/>
        <v>0.6256684492</v>
      </c>
      <c r="AE883" s="50">
        <f t="shared" ref="AE883:AF883" si="3563">O883</f>
        <v>0.5155709343</v>
      </c>
      <c r="AF883" s="50">
        <f t="shared" si="3563"/>
        <v>0.5175438596</v>
      </c>
      <c r="AG883" s="52">
        <f t="shared" si="40"/>
        <v>1</v>
      </c>
      <c r="AH883" s="42">
        <v>335.0</v>
      </c>
      <c r="AI883" s="42">
        <v>256.0</v>
      </c>
      <c r="AJ883" s="42">
        <v>43.0</v>
      </c>
      <c r="AK883" s="42">
        <v>0.0</v>
      </c>
      <c r="AL883" s="42">
        <v>1.0</v>
      </c>
      <c r="AM883" s="42">
        <v>0.5668358714043993</v>
      </c>
      <c r="AN883" s="42">
        <v>0.41284403669724773</v>
      </c>
      <c r="AO883" s="42">
        <v>0.3706896551724138</v>
      </c>
      <c r="AP883" s="42">
        <v>1.0</v>
      </c>
      <c r="AQ883" s="35" t="str">
        <f t="shared" si="41"/>
        <v/>
      </c>
      <c r="AR883" s="35" t="str">
        <f t="shared" si="42"/>
        <v/>
      </c>
      <c r="AS883" s="30" t="str">
        <f t="shared" si="43"/>
        <v/>
      </c>
      <c r="AT883" s="30" t="str">
        <f t="shared" si="44"/>
        <v/>
      </c>
      <c r="AU883" s="30" t="str">
        <f t="shared" si="45"/>
        <v/>
      </c>
      <c r="AV883" s="41" t="str">
        <f t="shared" si="46"/>
        <v/>
      </c>
      <c r="AW883" s="42" t="str">
        <f t="shared" si="47"/>
        <v/>
      </c>
      <c r="AX883" s="42" t="str">
        <f t="shared" si="48"/>
        <v/>
      </c>
      <c r="AY883" s="36" t="str">
        <f t="shared" si="49"/>
        <v/>
      </c>
      <c r="AZ883" s="37" t="str">
        <f t="shared" si="50"/>
        <v/>
      </c>
      <c r="BA883" s="38" t="str">
        <f t="shared" si="51"/>
        <v/>
      </c>
      <c r="BB883" s="39" t="str">
        <f t="shared" si="52"/>
        <v/>
      </c>
      <c r="BC883" s="43"/>
      <c r="BD883" s="43"/>
      <c r="BE883" s="43">
        <f t="shared" si="53"/>
        <v>0</v>
      </c>
      <c r="BF883" s="43">
        <f t="shared" ref="BF883:BK883" si="3564">POWER($AQ883,BF$3)</f>
        <v>0</v>
      </c>
      <c r="BG883" s="43">
        <f t="shared" si="3564"/>
        <v>0</v>
      </c>
      <c r="BH883" s="43">
        <f t="shared" si="3564"/>
        <v>0</v>
      </c>
      <c r="BI883" s="43">
        <f t="shared" si="3564"/>
        <v>0</v>
      </c>
      <c r="BJ883" s="43">
        <f t="shared" si="3564"/>
        <v>0</v>
      </c>
      <c r="BK883" s="43">
        <f t="shared" si="3564"/>
        <v>0</v>
      </c>
      <c r="BL883" s="43">
        <f t="shared" ref="BL883:BO883" si="3565">$AR883*BE883</f>
        <v>0</v>
      </c>
      <c r="BM883" s="43">
        <f t="shared" si="3565"/>
        <v>0</v>
      </c>
      <c r="BN883" s="43">
        <f t="shared" si="3565"/>
        <v>0</v>
      </c>
      <c r="BO883" s="43">
        <f t="shared" si="3565"/>
        <v>0</v>
      </c>
      <c r="BP883" s="43"/>
      <c r="BQ883" s="43"/>
      <c r="BR883" s="43"/>
      <c r="BS883" s="43"/>
      <c r="BT883" s="43"/>
      <c r="BU883" s="43"/>
      <c r="BV883" s="43"/>
      <c r="BW883" s="43"/>
      <c r="BX883" s="43"/>
    </row>
    <row r="884">
      <c r="A884" s="30"/>
      <c r="B884" s="30"/>
      <c r="C884" s="44">
        <f t="shared" si="56"/>
        <v>880</v>
      </c>
      <c r="D884" s="32">
        <f t="shared" si="14"/>
        <v>1358</v>
      </c>
      <c r="E884" s="32">
        <f t="shared" si="15"/>
        <v>1358</v>
      </c>
      <c r="F884" s="33">
        <f t="shared" si="16"/>
        <v>888</v>
      </c>
      <c r="G884" s="30">
        <f t="shared" si="17"/>
        <v>390</v>
      </c>
      <c r="H884" s="34">
        <f t="shared" si="18"/>
        <v>498</v>
      </c>
      <c r="I884" s="35">
        <f t="shared" si="19"/>
        <v>0.08354667482</v>
      </c>
      <c r="J884" s="35">
        <f t="shared" si="20"/>
        <v>0.1415533947</v>
      </c>
      <c r="K884" s="36">
        <f t="shared" si="21"/>
        <v>33</v>
      </c>
      <c r="L884" s="37">
        <f t="shared" si="22"/>
        <v>357</v>
      </c>
      <c r="M884" s="38">
        <f t="shared" si="23"/>
        <v>70</v>
      </c>
      <c r="N884" s="39">
        <f t="shared" si="24"/>
        <v>428</v>
      </c>
      <c r="O884" s="35">
        <f t="shared" si="25"/>
        <v>0.08461538462</v>
      </c>
      <c r="P884" s="35">
        <f t="shared" si="26"/>
        <v>0.140562249</v>
      </c>
      <c r="Q884" s="40">
        <f t="shared" si="27"/>
        <v>0.115990991</v>
      </c>
      <c r="R884" s="35">
        <f t="shared" si="28"/>
        <v>0.1639344262</v>
      </c>
      <c r="S884" s="10">
        <f t="shared" si="57"/>
        <v>0.4467310377</v>
      </c>
      <c r="T884" s="10">
        <f t="shared" si="29"/>
        <v>0.6138294356</v>
      </c>
      <c r="U884" s="10">
        <f t="shared" si="30"/>
        <v>0.6138294356</v>
      </c>
      <c r="V884" s="30">
        <f t="shared" si="31"/>
        <v>888</v>
      </c>
      <c r="W884" s="30">
        <f t="shared" si="32"/>
        <v>103</v>
      </c>
      <c r="X884" s="34">
        <f t="shared" si="33"/>
        <v>397</v>
      </c>
      <c r="Y884" s="36">
        <f t="shared" si="34"/>
        <v>327</v>
      </c>
      <c r="Z884" s="37">
        <f t="shared" ref="Z884:AA884" si="3566">L884</f>
        <v>357</v>
      </c>
      <c r="AA884" s="38">
        <f t="shared" si="3566"/>
        <v>70</v>
      </c>
      <c r="AB884" s="39">
        <f t="shared" si="36"/>
        <v>206</v>
      </c>
      <c r="AC884" s="35">
        <f t="shared" si="37"/>
        <v>0.2536231884</v>
      </c>
      <c r="AD884" s="35">
        <f t="shared" si="38"/>
        <v>0.4780701754</v>
      </c>
      <c r="AE884" s="50">
        <f t="shared" ref="AE884:AF884" si="3567">O884</f>
        <v>0.08461538462</v>
      </c>
      <c r="AF884" s="50">
        <f t="shared" si="3567"/>
        <v>0.140562249</v>
      </c>
      <c r="AG884" s="52">
        <f t="shared" si="40"/>
        <v>0</v>
      </c>
      <c r="AH884" s="42">
        <v>707.0</v>
      </c>
      <c r="AI884" s="42">
        <v>540.0</v>
      </c>
      <c r="AJ884" s="42">
        <v>110.0</v>
      </c>
      <c r="AK884" s="42">
        <v>0.0</v>
      </c>
      <c r="AL884" s="42">
        <v>1.0</v>
      </c>
      <c r="AM884" s="42">
        <v>0.5669607056936647</v>
      </c>
      <c r="AN884" s="42">
        <v>0.24369747899159663</v>
      </c>
      <c r="AO884" s="42">
        <v>0.29411764705882354</v>
      </c>
      <c r="AP884" s="42">
        <v>1.0</v>
      </c>
      <c r="AQ884" s="35" t="str">
        <f t="shared" si="41"/>
        <v/>
      </c>
      <c r="AR884" s="35" t="str">
        <f t="shared" si="42"/>
        <v/>
      </c>
      <c r="AS884" s="30" t="str">
        <f t="shared" si="43"/>
        <v/>
      </c>
      <c r="AT884" s="30" t="str">
        <f t="shared" si="44"/>
        <v/>
      </c>
      <c r="AU884" s="30" t="str">
        <f t="shared" si="45"/>
        <v/>
      </c>
      <c r="AV884" s="41" t="str">
        <f t="shared" si="46"/>
        <v/>
      </c>
      <c r="AW884" s="42" t="str">
        <f t="shared" si="47"/>
        <v/>
      </c>
      <c r="AX884" s="42" t="str">
        <f t="shared" si="48"/>
        <v/>
      </c>
      <c r="AY884" s="36" t="str">
        <f t="shared" si="49"/>
        <v/>
      </c>
      <c r="AZ884" s="37" t="str">
        <f t="shared" si="50"/>
        <v/>
      </c>
      <c r="BA884" s="38" t="str">
        <f t="shared" si="51"/>
        <v/>
      </c>
      <c r="BB884" s="39" t="str">
        <f t="shared" si="52"/>
        <v/>
      </c>
      <c r="BC884" s="43"/>
      <c r="BD884" s="43"/>
      <c r="BE884" s="43">
        <f t="shared" si="53"/>
        <v>0</v>
      </c>
      <c r="BF884" s="43">
        <f t="shared" ref="BF884:BK884" si="3568">POWER($AQ884,BF$3)</f>
        <v>0</v>
      </c>
      <c r="BG884" s="43">
        <f t="shared" si="3568"/>
        <v>0</v>
      </c>
      <c r="BH884" s="43">
        <f t="shared" si="3568"/>
        <v>0</v>
      </c>
      <c r="BI884" s="43">
        <f t="shared" si="3568"/>
        <v>0</v>
      </c>
      <c r="BJ884" s="43">
        <f t="shared" si="3568"/>
        <v>0</v>
      </c>
      <c r="BK884" s="43">
        <f t="shared" si="3568"/>
        <v>0</v>
      </c>
      <c r="BL884" s="43">
        <f t="shared" ref="BL884:BO884" si="3569">$AR884*BE884</f>
        <v>0</v>
      </c>
      <c r="BM884" s="43">
        <f t="shared" si="3569"/>
        <v>0</v>
      </c>
      <c r="BN884" s="43">
        <f t="shared" si="3569"/>
        <v>0</v>
      </c>
      <c r="BO884" s="43">
        <f t="shared" si="3569"/>
        <v>0</v>
      </c>
      <c r="BP884" s="43"/>
      <c r="BQ884" s="43"/>
      <c r="BR884" s="43"/>
      <c r="BS884" s="43"/>
      <c r="BT884" s="43"/>
      <c r="BU884" s="43"/>
      <c r="BV884" s="43"/>
      <c r="BW884" s="43"/>
      <c r="BX884" s="43"/>
    </row>
    <row r="885">
      <c r="A885" s="30"/>
      <c r="B885" s="30"/>
      <c r="C885" s="44">
        <f t="shared" si="56"/>
        <v>881</v>
      </c>
      <c r="D885" s="32">
        <f t="shared" si="14"/>
        <v>3703</v>
      </c>
      <c r="E885" s="32">
        <f t="shared" si="15"/>
        <v>3703</v>
      </c>
      <c r="F885" s="33">
        <f t="shared" si="16"/>
        <v>1926</v>
      </c>
      <c r="G885" s="30">
        <f t="shared" si="17"/>
        <v>1034</v>
      </c>
      <c r="H885" s="34">
        <f t="shared" si="18"/>
        <v>892</v>
      </c>
      <c r="I885" s="35">
        <f t="shared" si="19"/>
        <v>0.6073040791</v>
      </c>
      <c r="J885" s="35">
        <f t="shared" si="20"/>
        <v>0.5525975963</v>
      </c>
      <c r="K885" s="36">
        <f t="shared" si="21"/>
        <v>628</v>
      </c>
      <c r="L885" s="37">
        <f t="shared" si="22"/>
        <v>406</v>
      </c>
      <c r="M885" s="38">
        <f t="shared" si="23"/>
        <v>493</v>
      </c>
      <c r="N885" s="39">
        <f t="shared" si="24"/>
        <v>399</v>
      </c>
      <c r="O885" s="35">
        <f t="shared" si="25"/>
        <v>0.6073500967</v>
      </c>
      <c r="P885" s="35">
        <f t="shared" si="26"/>
        <v>0.552690583</v>
      </c>
      <c r="Q885" s="40">
        <f t="shared" si="27"/>
        <v>0.5820353063</v>
      </c>
      <c r="R885" s="35">
        <f t="shared" si="28"/>
        <v>0.5483870968</v>
      </c>
      <c r="S885" s="10">
        <f t="shared" si="57"/>
        <v>0.7222331668</v>
      </c>
      <c r="T885" s="10">
        <f t="shared" si="29"/>
        <v>0.825977164</v>
      </c>
      <c r="U885" s="10">
        <f t="shared" si="30"/>
        <v>0.825977164</v>
      </c>
      <c r="V885" s="30">
        <f t="shared" si="31"/>
        <v>1926</v>
      </c>
      <c r="W885" s="30">
        <f t="shared" si="32"/>
        <v>1121</v>
      </c>
      <c r="X885" s="34">
        <f t="shared" si="33"/>
        <v>1391</v>
      </c>
      <c r="Y885" s="36">
        <f t="shared" si="34"/>
        <v>898</v>
      </c>
      <c r="Z885" s="37">
        <f t="shared" ref="Z885:AA885" si="3570">L885</f>
        <v>406</v>
      </c>
      <c r="AA885" s="38">
        <f t="shared" si="3570"/>
        <v>493</v>
      </c>
      <c r="AB885" s="39">
        <f t="shared" si="36"/>
        <v>189</v>
      </c>
      <c r="AC885" s="35">
        <f t="shared" si="37"/>
        <v>0.7228739003</v>
      </c>
      <c r="AD885" s="35">
        <f t="shared" si="38"/>
        <v>0.6886503067</v>
      </c>
      <c r="AE885" s="50">
        <f t="shared" ref="AE885:AF885" si="3571">O885</f>
        <v>0.6073500967</v>
      </c>
      <c r="AF885" s="50">
        <f t="shared" si="3571"/>
        <v>0.552690583</v>
      </c>
      <c r="AG885" s="52">
        <f t="shared" si="40"/>
        <v>0</v>
      </c>
      <c r="AH885" s="42">
        <v>539.0</v>
      </c>
      <c r="AI885" s="42">
        <v>422.0</v>
      </c>
      <c r="AJ885" s="42">
        <v>75.0</v>
      </c>
      <c r="AK885" s="42">
        <v>0.0</v>
      </c>
      <c r="AL885" s="42">
        <v>1.0</v>
      </c>
      <c r="AM885" s="42">
        <v>0.5608740894901144</v>
      </c>
      <c r="AN885" s="42">
        <v>0.3919308357348703</v>
      </c>
      <c r="AO885" s="42">
        <v>0.375</v>
      </c>
      <c r="AP885" s="42">
        <v>1.0</v>
      </c>
      <c r="AQ885" s="35" t="str">
        <f t="shared" si="41"/>
        <v/>
      </c>
      <c r="AR885" s="35" t="str">
        <f t="shared" si="42"/>
        <v/>
      </c>
      <c r="AS885" s="30" t="str">
        <f t="shared" si="43"/>
        <v/>
      </c>
      <c r="AT885" s="30" t="str">
        <f t="shared" si="44"/>
        <v/>
      </c>
      <c r="AU885" s="30" t="str">
        <f t="shared" si="45"/>
        <v/>
      </c>
      <c r="AV885" s="41" t="str">
        <f t="shared" si="46"/>
        <v/>
      </c>
      <c r="AW885" s="42" t="str">
        <f t="shared" si="47"/>
        <v/>
      </c>
      <c r="AX885" s="42" t="str">
        <f t="shared" si="48"/>
        <v/>
      </c>
      <c r="AY885" s="36" t="str">
        <f t="shared" si="49"/>
        <v/>
      </c>
      <c r="AZ885" s="37" t="str">
        <f t="shared" si="50"/>
        <v/>
      </c>
      <c r="BA885" s="38" t="str">
        <f t="shared" si="51"/>
        <v/>
      </c>
      <c r="BB885" s="39" t="str">
        <f t="shared" si="52"/>
        <v/>
      </c>
      <c r="BC885" s="43"/>
      <c r="BD885" s="43"/>
      <c r="BE885" s="43">
        <f t="shared" si="53"/>
        <v>0</v>
      </c>
      <c r="BF885" s="43">
        <f t="shared" ref="BF885:BK885" si="3572">POWER($AQ885,BF$3)</f>
        <v>0</v>
      </c>
      <c r="BG885" s="43">
        <f t="shared" si="3572"/>
        <v>0</v>
      </c>
      <c r="BH885" s="43">
        <f t="shared" si="3572"/>
        <v>0</v>
      </c>
      <c r="BI885" s="43">
        <f t="shared" si="3572"/>
        <v>0</v>
      </c>
      <c r="BJ885" s="43">
        <f t="shared" si="3572"/>
        <v>0</v>
      </c>
      <c r="BK885" s="43">
        <f t="shared" si="3572"/>
        <v>0</v>
      </c>
      <c r="BL885" s="43">
        <f t="shared" ref="BL885:BO885" si="3573">$AR885*BE885</f>
        <v>0</v>
      </c>
      <c r="BM885" s="43">
        <f t="shared" si="3573"/>
        <v>0</v>
      </c>
      <c r="BN885" s="43">
        <f t="shared" si="3573"/>
        <v>0</v>
      </c>
      <c r="BO885" s="43">
        <f t="shared" si="3573"/>
        <v>0</v>
      </c>
      <c r="BP885" s="43"/>
      <c r="BQ885" s="43"/>
      <c r="BR885" s="43"/>
      <c r="BS885" s="43"/>
      <c r="BT885" s="43"/>
      <c r="BU885" s="43"/>
      <c r="BV885" s="43"/>
      <c r="BW885" s="43"/>
      <c r="BX885" s="43"/>
    </row>
    <row r="886">
      <c r="A886" s="30"/>
      <c r="B886" s="30"/>
      <c r="C886" s="44">
        <f t="shared" si="56"/>
        <v>882</v>
      </c>
      <c r="D886" s="32">
        <f t="shared" si="14"/>
        <v>920</v>
      </c>
      <c r="E886" s="32">
        <f t="shared" si="15"/>
        <v>920</v>
      </c>
      <c r="F886" s="33">
        <f t="shared" si="16"/>
        <v>571</v>
      </c>
      <c r="G886" s="30">
        <f t="shared" si="17"/>
        <v>387</v>
      </c>
      <c r="H886" s="34">
        <f t="shared" si="18"/>
        <v>184</v>
      </c>
      <c r="I886" s="35">
        <f t="shared" si="19"/>
        <v>0.5252835722</v>
      </c>
      <c r="J886" s="35">
        <f t="shared" si="20"/>
        <v>0.5332957525</v>
      </c>
      <c r="K886" s="36">
        <f t="shared" si="21"/>
        <v>203</v>
      </c>
      <c r="L886" s="37">
        <f t="shared" si="22"/>
        <v>184</v>
      </c>
      <c r="M886" s="38">
        <f t="shared" si="23"/>
        <v>98</v>
      </c>
      <c r="N886" s="39">
        <f t="shared" si="24"/>
        <v>86</v>
      </c>
      <c r="O886" s="35">
        <f t="shared" si="25"/>
        <v>0.5245478036</v>
      </c>
      <c r="P886" s="35">
        <f t="shared" si="26"/>
        <v>0.5326086957</v>
      </c>
      <c r="Q886" s="40">
        <f t="shared" si="27"/>
        <v>0.527145359</v>
      </c>
      <c r="R886" s="35">
        <f t="shared" si="28"/>
        <v>0.3475177305</v>
      </c>
      <c r="S886" s="10">
        <f t="shared" si="57"/>
        <v>0.6782113187</v>
      </c>
      <c r="T886" s="10">
        <f t="shared" si="29"/>
        <v>0.8789419363</v>
      </c>
      <c r="U886" s="10">
        <f t="shared" si="30"/>
        <v>0.8789419363</v>
      </c>
      <c r="V886" s="30">
        <f t="shared" si="31"/>
        <v>571</v>
      </c>
      <c r="W886" s="30">
        <f t="shared" si="32"/>
        <v>301</v>
      </c>
      <c r="X886" s="34">
        <f t="shared" si="33"/>
        <v>387</v>
      </c>
      <c r="Y886" s="36">
        <f t="shared" si="34"/>
        <v>289</v>
      </c>
      <c r="Z886" s="37">
        <f t="shared" ref="Z886:AA886" si="3574">L886</f>
        <v>184</v>
      </c>
      <c r="AA886" s="38">
        <f t="shared" si="3574"/>
        <v>98</v>
      </c>
      <c r="AB886" s="39">
        <f t="shared" si="36"/>
        <v>40</v>
      </c>
      <c r="AC886" s="35">
        <f t="shared" si="37"/>
        <v>0.7101449275</v>
      </c>
      <c r="AD886" s="35">
        <f t="shared" si="38"/>
        <v>0.6109936575</v>
      </c>
      <c r="AE886" s="50">
        <f t="shared" ref="AE886:AF886" si="3575">O886</f>
        <v>0.5245478036</v>
      </c>
      <c r="AF886" s="50">
        <f t="shared" si="3575"/>
        <v>0.5326086957</v>
      </c>
      <c r="AG886" s="52">
        <f t="shared" si="40"/>
        <v>0</v>
      </c>
      <c r="AH886" s="42">
        <v>1027.0</v>
      </c>
      <c r="AI886" s="42">
        <v>684.0</v>
      </c>
      <c r="AJ886" s="42">
        <v>202.0</v>
      </c>
      <c r="AK886" s="42">
        <v>0.0</v>
      </c>
      <c r="AL886" s="42">
        <v>1.0</v>
      </c>
      <c r="AM886" s="42">
        <v>0.6002337814143776</v>
      </c>
      <c r="AN886" s="42">
        <v>0.35532516493873706</v>
      </c>
      <c r="AO886" s="42">
        <v>0.3423728813559322</v>
      </c>
      <c r="AP886" s="42">
        <v>1.0</v>
      </c>
      <c r="AQ886" s="35" t="str">
        <f t="shared" si="41"/>
        <v/>
      </c>
      <c r="AR886" s="35" t="str">
        <f t="shared" si="42"/>
        <v/>
      </c>
      <c r="AS886" s="30" t="str">
        <f t="shared" si="43"/>
        <v/>
      </c>
      <c r="AT886" s="30" t="str">
        <f t="shared" si="44"/>
        <v/>
      </c>
      <c r="AU886" s="30" t="str">
        <f t="shared" si="45"/>
        <v/>
      </c>
      <c r="AV886" s="41" t="str">
        <f t="shared" si="46"/>
        <v/>
      </c>
      <c r="AW886" s="42" t="str">
        <f t="shared" si="47"/>
        <v/>
      </c>
      <c r="AX886" s="42" t="str">
        <f t="shared" si="48"/>
        <v/>
      </c>
      <c r="AY886" s="36" t="str">
        <f t="shared" si="49"/>
        <v/>
      </c>
      <c r="AZ886" s="37" t="str">
        <f t="shared" si="50"/>
        <v/>
      </c>
      <c r="BA886" s="38" t="str">
        <f t="shared" si="51"/>
        <v/>
      </c>
      <c r="BB886" s="39" t="str">
        <f t="shared" si="52"/>
        <v/>
      </c>
      <c r="BC886" s="43"/>
      <c r="BD886" s="43"/>
      <c r="BE886" s="43">
        <f t="shared" si="53"/>
        <v>0</v>
      </c>
      <c r="BF886" s="43">
        <f t="shared" ref="BF886:BK886" si="3576">POWER($AQ886,BF$3)</f>
        <v>0</v>
      </c>
      <c r="BG886" s="43">
        <f t="shared" si="3576"/>
        <v>0</v>
      </c>
      <c r="BH886" s="43">
        <f t="shared" si="3576"/>
        <v>0</v>
      </c>
      <c r="BI886" s="43">
        <f t="shared" si="3576"/>
        <v>0</v>
      </c>
      <c r="BJ886" s="43">
        <f t="shared" si="3576"/>
        <v>0</v>
      </c>
      <c r="BK886" s="43">
        <f t="shared" si="3576"/>
        <v>0</v>
      </c>
      <c r="BL886" s="43">
        <f t="shared" ref="BL886:BO886" si="3577">$AR886*BE886</f>
        <v>0</v>
      </c>
      <c r="BM886" s="43">
        <f t="shared" si="3577"/>
        <v>0</v>
      </c>
      <c r="BN886" s="43">
        <f t="shared" si="3577"/>
        <v>0</v>
      </c>
      <c r="BO886" s="43">
        <f t="shared" si="3577"/>
        <v>0</v>
      </c>
      <c r="BP886" s="43"/>
      <c r="BQ886" s="43"/>
      <c r="BR886" s="43"/>
      <c r="BS886" s="43"/>
      <c r="BT886" s="43"/>
      <c r="BU886" s="43"/>
      <c r="BV886" s="43"/>
      <c r="BW886" s="43"/>
      <c r="BX886" s="43"/>
    </row>
    <row r="887">
      <c r="A887" s="30"/>
      <c r="B887" s="30"/>
      <c r="C887" s="44">
        <f t="shared" si="56"/>
        <v>883</v>
      </c>
      <c r="D887" s="32">
        <f t="shared" si="14"/>
        <v>1394</v>
      </c>
      <c r="E887" s="32">
        <f t="shared" si="15"/>
        <v>1394</v>
      </c>
      <c r="F887" s="33">
        <f t="shared" si="16"/>
        <v>545</v>
      </c>
      <c r="G887" s="30">
        <f t="shared" si="17"/>
        <v>324</v>
      </c>
      <c r="H887" s="34">
        <f t="shared" si="18"/>
        <v>221</v>
      </c>
      <c r="I887" s="35">
        <f t="shared" si="19"/>
        <v>0.3870134627</v>
      </c>
      <c r="J887" s="35">
        <f t="shared" si="20"/>
        <v>0.4298911322</v>
      </c>
      <c r="K887" s="36">
        <f t="shared" si="21"/>
        <v>125</v>
      </c>
      <c r="L887" s="37">
        <f t="shared" si="22"/>
        <v>199</v>
      </c>
      <c r="M887" s="38">
        <f t="shared" si="23"/>
        <v>95</v>
      </c>
      <c r="N887" s="39">
        <f t="shared" si="24"/>
        <v>126</v>
      </c>
      <c r="O887" s="35">
        <f t="shared" si="25"/>
        <v>0.3858024691</v>
      </c>
      <c r="P887" s="35">
        <f t="shared" si="26"/>
        <v>0.4298642534</v>
      </c>
      <c r="Q887" s="40">
        <f t="shared" si="27"/>
        <v>0.4036697248</v>
      </c>
      <c r="R887" s="35">
        <f t="shared" si="28"/>
        <v>0.3231292517</v>
      </c>
      <c r="S887" s="10">
        <f t="shared" si="57"/>
        <v>0.7488815624</v>
      </c>
      <c r="T887" s="10">
        <f t="shared" si="29"/>
        <v>1.009987618</v>
      </c>
      <c r="U887" s="10">
        <f t="shared" si="30"/>
        <v>1</v>
      </c>
      <c r="V887" s="30">
        <f t="shared" si="31"/>
        <v>545</v>
      </c>
      <c r="W887" s="30">
        <f t="shared" si="32"/>
        <v>220</v>
      </c>
      <c r="X887" s="34">
        <f t="shared" si="33"/>
        <v>408</v>
      </c>
      <c r="Y887" s="36">
        <f t="shared" si="34"/>
        <v>313</v>
      </c>
      <c r="Z887" s="37">
        <f t="shared" ref="Z887:AA887" si="3578">L887</f>
        <v>199</v>
      </c>
      <c r="AA887" s="38">
        <f t="shared" si="3578"/>
        <v>95</v>
      </c>
      <c r="AB887" s="39">
        <f t="shared" si="36"/>
        <v>0</v>
      </c>
      <c r="AC887" s="35">
        <f t="shared" si="37"/>
        <v>1</v>
      </c>
      <c r="AD887" s="35">
        <f t="shared" si="38"/>
        <v>0.611328125</v>
      </c>
      <c r="AE887" s="50">
        <f t="shared" ref="AE887:AF887" si="3579">O887</f>
        <v>0.3858024691</v>
      </c>
      <c r="AF887" s="50">
        <f t="shared" si="3579"/>
        <v>0.4298642534</v>
      </c>
      <c r="AG887" s="52">
        <f t="shared" si="40"/>
        <v>1</v>
      </c>
      <c r="AH887" s="42">
        <v>682.0</v>
      </c>
      <c r="AI887" s="42">
        <v>431.0</v>
      </c>
      <c r="AJ887" s="42">
        <v>81.0</v>
      </c>
      <c r="AK887" s="42">
        <v>0.0</v>
      </c>
      <c r="AL887" s="42">
        <v>1.0</v>
      </c>
      <c r="AM887" s="42">
        <v>0.6127583108715184</v>
      </c>
      <c r="AN887" s="42">
        <v>0.4214765100671141</v>
      </c>
      <c r="AO887" s="42">
        <v>0.4308510638297872</v>
      </c>
      <c r="AP887" s="42">
        <v>1.0</v>
      </c>
      <c r="AQ887" s="35" t="str">
        <f t="shared" si="41"/>
        <v/>
      </c>
      <c r="AR887" s="35" t="str">
        <f t="shared" si="42"/>
        <v/>
      </c>
      <c r="AS887" s="30" t="str">
        <f t="shared" si="43"/>
        <v/>
      </c>
      <c r="AT887" s="30" t="str">
        <f t="shared" si="44"/>
        <v/>
      </c>
      <c r="AU887" s="30" t="str">
        <f t="shared" si="45"/>
        <v/>
      </c>
      <c r="AV887" s="41" t="str">
        <f t="shared" si="46"/>
        <v/>
      </c>
      <c r="AW887" s="42" t="str">
        <f t="shared" si="47"/>
        <v/>
      </c>
      <c r="AX887" s="42" t="str">
        <f t="shared" si="48"/>
        <v/>
      </c>
      <c r="AY887" s="36" t="str">
        <f t="shared" si="49"/>
        <v/>
      </c>
      <c r="AZ887" s="37" t="str">
        <f t="shared" si="50"/>
        <v/>
      </c>
      <c r="BA887" s="38" t="str">
        <f t="shared" si="51"/>
        <v/>
      </c>
      <c r="BB887" s="39" t="str">
        <f t="shared" si="52"/>
        <v/>
      </c>
      <c r="BC887" s="43"/>
      <c r="BD887" s="43"/>
      <c r="BE887" s="43">
        <f t="shared" si="53"/>
        <v>0</v>
      </c>
      <c r="BF887" s="43">
        <f t="shared" ref="BF887:BK887" si="3580">POWER($AQ887,BF$3)</f>
        <v>0</v>
      </c>
      <c r="BG887" s="43">
        <f t="shared" si="3580"/>
        <v>0</v>
      </c>
      <c r="BH887" s="43">
        <f t="shared" si="3580"/>
        <v>0</v>
      </c>
      <c r="BI887" s="43">
        <f t="shared" si="3580"/>
        <v>0</v>
      </c>
      <c r="BJ887" s="43">
        <f t="shared" si="3580"/>
        <v>0</v>
      </c>
      <c r="BK887" s="43">
        <f t="shared" si="3580"/>
        <v>0</v>
      </c>
      <c r="BL887" s="43">
        <f t="shared" ref="BL887:BO887" si="3581">$AR887*BE887</f>
        <v>0</v>
      </c>
      <c r="BM887" s="43">
        <f t="shared" si="3581"/>
        <v>0</v>
      </c>
      <c r="BN887" s="43">
        <f t="shared" si="3581"/>
        <v>0</v>
      </c>
      <c r="BO887" s="43">
        <f t="shared" si="3581"/>
        <v>0</v>
      </c>
      <c r="BP887" s="43"/>
      <c r="BQ887" s="43"/>
      <c r="BR887" s="43"/>
      <c r="BS887" s="43"/>
      <c r="BT887" s="43"/>
      <c r="BU887" s="43"/>
      <c r="BV887" s="43"/>
      <c r="BW887" s="43"/>
      <c r="BX887" s="43"/>
    </row>
    <row r="888">
      <c r="A888" s="30"/>
      <c r="B888" s="30"/>
      <c r="C888" s="44">
        <f t="shared" si="56"/>
        <v>884</v>
      </c>
      <c r="D888" s="32">
        <f t="shared" si="14"/>
        <v>2977</v>
      </c>
      <c r="E888" s="32">
        <f t="shared" si="15"/>
        <v>2977</v>
      </c>
      <c r="F888" s="33">
        <f t="shared" si="16"/>
        <v>1542</v>
      </c>
      <c r="G888" s="30">
        <f t="shared" si="17"/>
        <v>1022</v>
      </c>
      <c r="H888" s="34">
        <f t="shared" si="18"/>
        <v>520</v>
      </c>
      <c r="I888" s="35">
        <f t="shared" si="19"/>
        <v>0.3360646246</v>
      </c>
      <c r="J888" s="35">
        <f t="shared" si="20"/>
        <v>0.3276340966</v>
      </c>
      <c r="K888" s="36">
        <f t="shared" si="21"/>
        <v>343</v>
      </c>
      <c r="L888" s="37">
        <f t="shared" si="22"/>
        <v>679</v>
      </c>
      <c r="M888" s="38">
        <f t="shared" si="23"/>
        <v>170</v>
      </c>
      <c r="N888" s="39">
        <f t="shared" si="24"/>
        <v>350</v>
      </c>
      <c r="O888" s="35">
        <f t="shared" si="25"/>
        <v>0.3356164384</v>
      </c>
      <c r="P888" s="35">
        <f t="shared" si="26"/>
        <v>0.3269230769</v>
      </c>
      <c r="Q888" s="40">
        <f t="shared" si="27"/>
        <v>0.3326848249</v>
      </c>
      <c r="R888" s="35">
        <f t="shared" si="28"/>
        <v>0.2002355713</v>
      </c>
      <c r="S888" s="10">
        <f t="shared" si="57"/>
        <v>0.413259783</v>
      </c>
      <c r="T888" s="10">
        <f t="shared" si="29"/>
        <v>0.5363446982</v>
      </c>
      <c r="U888" s="10">
        <f t="shared" si="30"/>
        <v>0.5363446982</v>
      </c>
      <c r="V888" s="30">
        <f t="shared" si="31"/>
        <v>1542</v>
      </c>
      <c r="W888" s="30">
        <f t="shared" si="32"/>
        <v>513</v>
      </c>
      <c r="X888" s="34">
        <f t="shared" si="33"/>
        <v>637</v>
      </c>
      <c r="Y888" s="36">
        <f t="shared" si="34"/>
        <v>467</v>
      </c>
      <c r="Z888" s="37">
        <f t="shared" ref="Z888:AA888" si="3582">L888</f>
        <v>679</v>
      </c>
      <c r="AA888" s="38">
        <f t="shared" si="3582"/>
        <v>170</v>
      </c>
      <c r="AB888" s="39">
        <f t="shared" si="36"/>
        <v>404</v>
      </c>
      <c r="AC888" s="35">
        <f t="shared" si="37"/>
        <v>0.2961672474</v>
      </c>
      <c r="AD888" s="35">
        <f t="shared" si="38"/>
        <v>0.407504363</v>
      </c>
      <c r="AE888" s="50">
        <f t="shared" ref="AE888:AF888" si="3583">O888</f>
        <v>0.3356164384</v>
      </c>
      <c r="AF888" s="50">
        <f t="shared" si="3583"/>
        <v>0.3269230769</v>
      </c>
      <c r="AG888" s="52">
        <f t="shared" si="40"/>
        <v>0</v>
      </c>
      <c r="AH888" s="42">
        <v>791.0</v>
      </c>
      <c r="AI888" s="42">
        <v>260.0</v>
      </c>
      <c r="AJ888" s="42">
        <v>382.0</v>
      </c>
      <c r="AK888" s="42">
        <v>0.0</v>
      </c>
      <c r="AL888" s="42">
        <v>1.0</v>
      </c>
      <c r="AM888" s="42">
        <v>0.7526165556612749</v>
      </c>
      <c r="AN888" s="42">
        <v>0.5879556259904913</v>
      </c>
      <c r="AO888" s="42">
        <v>0.5357643758765779</v>
      </c>
      <c r="AP888" s="42">
        <v>1.0</v>
      </c>
      <c r="AQ888" s="35" t="str">
        <f t="shared" si="41"/>
        <v/>
      </c>
      <c r="AR888" s="35" t="str">
        <f t="shared" si="42"/>
        <v/>
      </c>
      <c r="AS888" s="30" t="str">
        <f t="shared" si="43"/>
        <v/>
      </c>
      <c r="AT888" s="30" t="str">
        <f t="shared" si="44"/>
        <v/>
      </c>
      <c r="AU888" s="30" t="str">
        <f t="shared" si="45"/>
        <v/>
      </c>
      <c r="AV888" s="41" t="str">
        <f t="shared" si="46"/>
        <v/>
      </c>
      <c r="AW888" s="42" t="str">
        <f t="shared" si="47"/>
        <v/>
      </c>
      <c r="AX888" s="42" t="str">
        <f t="shared" si="48"/>
        <v/>
      </c>
      <c r="AY888" s="36" t="str">
        <f t="shared" si="49"/>
        <v/>
      </c>
      <c r="AZ888" s="37" t="str">
        <f t="shared" si="50"/>
        <v/>
      </c>
      <c r="BA888" s="38" t="str">
        <f t="shared" si="51"/>
        <v/>
      </c>
      <c r="BB888" s="39" t="str">
        <f t="shared" si="52"/>
        <v/>
      </c>
      <c r="BC888" s="43"/>
      <c r="BD888" s="43"/>
      <c r="BE888" s="43">
        <f t="shared" si="53"/>
        <v>0</v>
      </c>
      <c r="BF888" s="43">
        <f t="shared" ref="BF888:BK888" si="3584">POWER($AQ888,BF$3)</f>
        <v>0</v>
      </c>
      <c r="BG888" s="43">
        <f t="shared" si="3584"/>
        <v>0</v>
      </c>
      <c r="BH888" s="43">
        <f t="shared" si="3584"/>
        <v>0</v>
      </c>
      <c r="BI888" s="43">
        <f t="shared" si="3584"/>
        <v>0</v>
      </c>
      <c r="BJ888" s="43">
        <f t="shared" si="3584"/>
        <v>0</v>
      </c>
      <c r="BK888" s="43">
        <f t="shared" si="3584"/>
        <v>0</v>
      </c>
      <c r="BL888" s="43">
        <f t="shared" ref="BL888:BO888" si="3585">$AR888*BE888</f>
        <v>0</v>
      </c>
      <c r="BM888" s="43">
        <f t="shared" si="3585"/>
        <v>0</v>
      </c>
      <c r="BN888" s="43">
        <f t="shared" si="3585"/>
        <v>0</v>
      </c>
      <c r="BO888" s="43">
        <f t="shared" si="3585"/>
        <v>0</v>
      </c>
      <c r="BP888" s="43"/>
      <c r="BQ888" s="43"/>
      <c r="BR888" s="43"/>
      <c r="BS888" s="43"/>
      <c r="BT888" s="43"/>
      <c r="BU888" s="43"/>
      <c r="BV888" s="43"/>
      <c r="BW888" s="43"/>
      <c r="BX888" s="43"/>
    </row>
    <row r="889">
      <c r="A889" s="30"/>
      <c r="B889" s="30"/>
      <c r="C889" s="44">
        <f t="shared" si="56"/>
        <v>885</v>
      </c>
      <c r="D889" s="32">
        <f t="shared" si="14"/>
        <v>1929</v>
      </c>
      <c r="E889" s="32">
        <f t="shared" si="15"/>
        <v>1929</v>
      </c>
      <c r="F889" s="33">
        <f t="shared" si="16"/>
        <v>1091</v>
      </c>
      <c r="G889" s="30">
        <f t="shared" si="17"/>
        <v>612</v>
      </c>
      <c r="H889" s="34">
        <f t="shared" si="18"/>
        <v>479</v>
      </c>
      <c r="I889" s="35">
        <f t="shared" si="19"/>
        <v>0.4112965628</v>
      </c>
      <c r="J889" s="35">
        <f t="shared" si="20"/>
        <v>0.4630088771</v>
      </c>
      <c r="K889" s="36">
        <f t="shared" si="21"/>
        <v>252</v>
      </c>
      <c r="L889" s="37">
        <f t="shared" si="22"/>
        <v>360</v>
      </c>
      <c r="M889" s="38">
        <f t="shared" si="23"/>
        <v>222</v>
      </c>
      <c r="N889" s="39">
        <f t="shared" si="24"/>
        <v>257</v>
      </c>
      <c r="O889" s="35">
        <f t="shared" si="25"/>
        <v>0.4117647059</v>
      </c>
      <c r="P889" s="35">
        <f t="shared" si="26"/>
        <v>0.4634655532</v>
      </c>
      <c r="Q889" s="40">
        <f t="shared" si="27"/>
        <v>0.4344637947</v>
      </c>
      <c r="R889" s="35">
        <f t="shared" si="28"/>
        <v>0.381443299</v>
      </c>
      <c r="S889" s="10">
        <f t="shared" si="57"/>
        <v>0.6416907104</v>
      </c>
      <c r="T889" s="10">
        <f t="shared" si="29"/>
        <v>0.7979381259</v>
      </c>
      <c r="U889" s="10">
        <f t="shared" si="30"/>
        <v>0.7979381259</v>
      </c>
      <c r="V889" s="30">
        <f t="shared" si="31"/>
        <v>1091</v>
      </c>
      <c r="W889" s="30">
        <f t="shared" si="32"/>
        <v>474</v>
      </c>
      <c r="X889" s="34">
        <f t="shared" si="33"/>
        <v>700</v>
      </c>
      <c r="Y889" s="36">
        <f t="shared" si="34"/>
        <v>478</v>
      </c>
      <c r="Z889" s="37">
        <f t="shared" ref="Z889:AA889" si="3586">L889</f>
        <v>360</v>
      </c>
      <c r="AA889" s="38">
        <f t="shared" si="3586"/>
        <v>222</v>
      </c>
      <c r="AB889" s="39">
        <f t="shared" si="36"/>
        <v>121</v>
      </c>
      <c r="AC889" s="35">
        <f t="shared" si="37"/>
        <v>0.6472303207</v>
      </c>
      <c r="AD889" s="35">
        <f t="shared" si="38"/>
        <v>0.5704057279</v>
      </c>
      <c r="AE889" s="50">
        <f t="shared" ref="AE889:AF889" si="3587">O889</f>
        <v>0.4117647059</v>
      </c>
      <c r="AF889" s="50">
        <f t="shared" si="3587"/>
        <v>0.4634655532</v>
      </c>
      <c r="AG889" s="52">
        <f t="shared" si="40"/>
        <v>0</v>
      </c>
      <c r="AH889" s="42">
        <v>339.0</v>
      </c>
      <c r="AI889" s="42">
        <v>208.0</v>
      </c>
      <c r="AJ889" s="42">
        <v>54.0</v>
      </c>
      <c r="AK889" s="42">
        <v>0.0</v>
      </c>
      <c r="AL889" s="42">
        <v>1.0</v>
      </c>
      <c r="AM889" s="42">
        <v>0.6197440585009141</v>
      </c>
      <c r="AN889" s="42">
        <v>0.48258706467661694</v>
      </c>
      <c r="AO889" s="42">
        <v>0.5046728971962616</v>
      </c>
      <c r="AP889" s="42">
        <v>1.0</v>
      </c>
      <c r="AQ889" s="35" t="str">
        <f t="shared" si="41"/>
        <v/>
      </c>
      <c r="AR889" s="35" t="str">
        <f t="shared" si="42"/>
        <v/>
      </c>
      <c r="AS889" s="30" t="str">
        <f t="shared" si="43"/>
        <v/>
      </c>
      <c r="AT889" s="30" t="str">
        <f t="shared" si="44"/>
        <v/>
      </c>
      <c r="AU889" s="30" t="str">
        <f t="shared" si="45"/>
        <v/>
      </c>
      <c r="AV889" s="41" t="str">
        <f t="shared" si="46"/>
        <v/>
      </c>
      <c r="AW889" s="42" t="str">
        <f t="shared" si="47"/>
        <v/>
      </c>
      <c r="AX889" s="42" t="str">
        <f t="shared" si="48"/>
        <v/>
      </c>
      <c r="AY889" s="36" t="str">
        <f t="shared" si="49"/>
        <v/>
      </c>
      <c r="AZ889" s="37" t="str">
        <f t="shared" si="50"/>
        <v/>
      </c>
      <c r="BA889" s="38" t="str">
        <f t="shared" si="51"/>
        <v/>
      </c>
      <c r="BB889" s="39" t="str">
        <f t="shared" si="52"/>
        <v/>
      </c>
      <c r="BC889" s="43"/>
      <c r="BD889" s="43"/>
      <c r="BE889" s="43">
        <f t="shared" si="53"/>
        <v>0</v>
      </c>
      <c r="BF889" s="43">
        <f t="shared" ref="BF889:BK889" si="3588">POWER($AQ889,BF$3)</f>
        <v>0</v>
      </c>
      <c r="BG889" s="43">
        <f t="shared" si="3588"/>
        <v>0</v>
      </c>
      <c r="BH889" s="43">
        <f t="shared" si="3588"/>
        <v>0</v>
      </c>
      <c r="BI889" s="43">
        <f t="shared" si="3588"/>
        <v>0</v>
      </c>
      <c r="BJ889" s="43">
        <f t="shared" si="3588"/>
        <v>0</v>
      </c>
      <c r="BK889" s="43">
        <f t="shared" si="3588"/>
        <v>0</v>
      </c>
      <c r="BL889" s="43">
        <f t="shared" ref="BL889:BO889" si="3589">$AR889*BE889</f>
        <v>0</v>
      </c>
      <c r="BM889" s="43">
        <f t="shared" si="3589"/>
        <v>0</v>
      </c>
      <c r="BN889" s="43">
        <f t="shared" si="3589"/>
        <v>0</v>
      </c>
      <c r="BO889" s="43">
        <f t="shared" si="3589"/>
        <v>0</v>
      </c>
      <c r="BP889" s="43"/>
      <c r="BQ889" s="43"/>
      <c r="BR889" s="43"/>
      <c r="BS889" s="43"/>
      <c r="BT889" s="43"/>
      <c r="BU889" s="43"/>
      <c r="BV889" s="43"/>
      <c r="BW889" s="43"/>
      <c r="BX889" s="43"/>
    </row>
    <row r="890">
      <c r="A890" s="30"/>
      <c r="B890" s="30"/>
      <c r="C890" s="44">
        <f t="shared" si="56"/>
        <v>886</v>
      </c>
      <c r="D890" s="32">
        <f t="shared" si="14"/>
        <v>2468</v>
      </c>
      <c r="E890" s="32">
        <f t="shared" si="15"/>
        <v>2468</v>
      </c>
      <c r="F890" s="33">
        <f t="shared" si="16"/>
        <v>1938</v>
      </c>
      <c r="G890" s="30">
        <f t="shared" si="17"/>
        <v>1098</v>
      </c>
      <c r="H890" s="34">
        <f t="shared" si="18"/>
        <v>840</v>
      </c>
      <c r="I890" s="35">
        <f t="shared" si="19"/>
        <v>0.3892775699</v>
      </c>
      <c r="J890" s="35">
        <f t="shared" si="20"/>
        <v>0.4140171791</v>
      </c>
      <c r="K890" s="36">
        <f t="shared" si="21"/>
        <v>427</v>
      </c>
      <c r="L890" s="37">
        <f t="shared" si="22"/>
        <v>671</v>
      </c>
      <c r="M890" s="38">
        <f t="shared" si="23"/>
        <v>348</v>
      </c>
      <c r="N890" s="39">
        <f t="shared" si="24"/>
        <v>492</v>
      </c>
      <c r="O890" s="35">
        <f t="shared" si="25"/>
        <v>0.3888888889</v>
      </c>
      <c r="P890" s="35">
        <f t="shared" si="26"/>
        <v>0.4142857143</v>
      </c>
      <c r="Q890" s="40">
        <f t="shared" si="27"/>
        <v>0.3998968008</v>
      </c>
      <c r="R890" s="35">
        <f t="shared" si="28"/>
        <v>0.3415112856</v>
      </c>
      <c r="S890" s="10">
        <f t="shared" si="57"/>
        <v>0.508159635</v>
      </c>
      <c r="T890" s="10">
        <f t="shared" si="29"/>
        <v>0.6039104041</v>
      </c>
      <c r="U890" s="10">
        <f t="shared" si="30"/>
        <v>0.6039104041</v>
      </c>
      <c r="V890" s="30">
        <f t="shared" si="31"/>
        <v>1938</v>
      </c>
      <c r="W890" s="30">
        <f t="shared" si="32"/>
        <v>775</v>
      </c>
      <c r="X890" s="34">
        <f t="shared" si="33"/>
        <v>985</v>
      </c>
      <c r="Y890" s="36">
        <f t="shared" si="34"/>
        <v>637</v>
      </c>
      <c r="Z890" s="37">
        <f t="shared" ref="Z890:AA890" si="3590">L890</f>
        <v>671</v>
      </c>
      <c r="AA890" s="38">
        <f t="shared" si="3590"/>
        <v>348</v>
      </c>
      <c r="AB890" s="39">
        <f t="shared" si="36"/>
        <v>418</v>
      </c>
      <c r="AC890" s="35">
        <f t="shared" si="37"/>
        <v>0.454308094</v>
      </c>
      <c r="AD890" s="35">
        <f t="shared" si="38"/>
        <v>0.4870030581</v>
      </c>
      <c r="AE890" s="50">
        <f t="shared" ref="AE890:AF890" si="3591">O890</f>
        <v>0.3888888889</v>
      </c>
      <c r="AF890" s="50">
        <f t="shared" si="3591"/>
        <v>0.4142857143</v>
      </c>
      <c r="AG890" s="52">
        <f t="shared" si="40"/>
        <v>0</v>
      </c>
      <c r="AH890" s="42">
        <v>786.0</v>
      </c>
      <c r="AI890" s="42">
        <v>510.0</v>
      </c>
      <c r="AJ890" s="42">
        <v>78.0</v>
      </c>
      <c r="AK890" s="42">
        <v>0.0</v>
      </c>
      <c r="AL890" s="42">
        <v>1.0</v>
      </c>
      <c r="AM890" s="42">
        <v>0.6064814814814815</v>
      </c>
      <c r="AN890" s="42">
        <v>0.35279187817258884</v>
      </c>
      <c r="AO890" s="42">
        <v>0.3170731707317073</v>
      </c>
      <c r="AP890" s="42">
        <v>1.0</v>
      </c>
      <c r="AQ890" s="35" t="str">
        <f t="shared" si="41"/>
        <v/>
      </c>
      <c r="AR890" s="35" t="str">
        <f t="shared" si="42"/>
        <v/>
      </c>
      <c r="AS890" s="30" t="str">
        <f t="shared" si="43"/>
        <v/>
      </c>
      <c r="AT890" s="30" t="str">
        <f t="shared" si="44"/>
        <v/>
      </c>
      <c r="AU890" s="30" t="str">
        <f t="shared" si="45"/>
        <v/>
      </c>
      <c r="AV890" s="41" t="str">
        <f t="shared" si="46"/>
        <v/>
      </c>
      <c r="AW890" s="42" t="str">
        <f t="shared" si="47"/>
        <v/>
      </c>
      <c r="AX890" s="42" t="str">
        <f t="shared" si="48"/>
        <v/>
      </c>
      <c r="AY890" s="36" t="str">
        <f t="shared" si="49"/>
        <v/>
      </c>
      <c r="AZ890" s="37" t="str">
        <f t="shared" si="50"/>
        <v/>
      </c>
      <c r="BA890" s="38" t="str">
        <f t="shared" si="51"/>
        <v/>
      </c>
      <c r="BB890" s="39" t="str">
        <f t="shared" si="52"/>
        <v/>
      </c>
      <c r="BC890" s="43"/>
      <c r="BD890" s="43"/>
      <c r="BE890" s="43">
        <f t="shared" si="53"/>
        <v>0</v>
      </c>
      <c r="BF890" s="43">
        <f t="shared" ref="BF890:BK890" si="3592">POWER($AQ890,BF$3)</f>
        <v>0</v>
      </c>
      <c r="BG890" s="43">
        <f t="shared" si="3592"/>
        <v>0</v>
      </c>
      <c r="BH890" s="43">
        <f t="shared" si="3592"/>
        <v>0</v>
      </c>
      <c r="BI890" s="43">
        <f t="shared" si="3592"/>
        <v>0</v>
      </c>
      <c r="BJ890" s="43">
        <f t="shared" si="3592"/>
        <v>0</v>
      </c>
      <c r="BK890" s="43">
        <f t="shared" si="3592"/>
        <v>0</v>
      </c>
      <c r="BL890" s="43">
        <f t="shared" ref="BL890:BO890" si="3593">$AR890*BE890</f>
        <v>0</v>
      </c>
      <c r="BM890" s="43">
        <f t="shared" si="3593"/>
        <v>0</v>
      </c>
      <c r="BN890" s="43">
        <f t="shared" si="3593"/>
        <v>0</v>
      </c>
      <c r="BO890" s="43">
        <f t="shared" si="3593"/>
        <v>0</v>
      </c>
      <c r="BP890" s="43"/>
      <c r="BQ890" s="43"/>
      <c r="BR890" s="43"/>
      <c r="BS890" s="43"/>
      <c r="BT890" s="43"/>
      <c r="BU890" s="43"/>
      <c r="BV890" s="43"/>
      <c r="BW890" s="43"/>
      <c r="BX890" s="43"/>
    </row>
    <row r="891">
      <c r="A891" s="30"/>
      <c r="B891" s="30"/>
      <c r="C891" s="44">
        <f t="shared" si="56"/>
        <v>887</v>
      </c>
      <c r="D891" s="32">
        <f t="shared" si="14"/>
        <v>1038</v>
      </c>
      <c r="E891" s="32">
        <f t="shared" si="15"/>
        <v>1038</v>
      </c>
      <c r="F891" s="33">
        <f t="shared" si="16"/>
        <v>565</v>
      </c>
      <c r="G891" s="30">
        <f t="shared" si="17"/>
        <v>398</v>
      </c>
      <c r="H891" s="34">
        <f t="shared" si="18"/>
        <v>167</v>
      </c>
      <c r="I891" s="35">
        <f t="shared" si="19"/>
        <v>0.393584218</v>
      </c>
      <c r="J891" s="35">
        <f t="shared" si="20"/>
        <v>0.4692990125</v>
      </c>
      <c r="K891" s="36">
        <f t="shared" si="21"/>
        <v>157</v>
      </c>
      <c r="L891" s="37">
        <f t="shared" si="22"/>
        <v>241</v>
      </c>
      <c r="M891" s="38">
        <f t="shared" si="23"/>
        <v>78</v>
      </c>
      <c r="N891" s="39">
        <f t="shared" si="24"/>
        <v>89</v>
      </c>
      <c r="O891" s="35">
        <f t="shared" si="25"/>
        <v>0.3944723618</v>
      </c>
      <c r="P891" s="35">
        <f t="shared" si="26"/>
        <v>0.4670658683</v>
      </c>
      <c r="Q891" s="40">
        <f t="shared" si="27"/>
        <v>0.4159292035</v>
      </c>
      <c r="R891" s="35">
        <f t="shared" si="28"/>
        <v>0.2445141066</v>
      </c>
      <c r="S891" s="10">
        <f t="shared" si="57"/>
        <v>0.6118039299</v>
      </c>
      <c r="T891" s="10">
        <f t="shared" si="29"/>
        <v>0.8342435564</v>
      </c>
      <c r="U891" s="10">
        <f t="shared" si="30"/>
        <v>0.8342435564</v>
      </c>
      <c r="V891" s="30">
        <f t="shared" si="31"/>
        <v>565</v>
      </c>
      <c r="W891" s="30">
        <f t="shared" si="32"/>
        <v>235</v>
      </c>
      <c r="X891" s="34">
        <f t="shared" si="33"/>
        <v>346</v>
      </c>
      <c r="Y891" s="36">
        <f t="shared" si="34"/>
        <v>268</v>
      </c>
      <c r="Z891" s="37">
        <f t="shared" ref="Z891:AA891" si="3594">L891</f>
        <v>241</v>
      </c>
      <c r="AA891" s="38">
        <f t="shared" si="3594"/>
        <v>78</v>
      </c>
      <c r="AB891" s="39">
        <f t="shared" si="36"/>
        <v>53</v>
      </c>
      <c r="AC891" s="35">
        <f t="shared" si="37"/>
        <v>0.5954198473</v>
      </c>
      <c r="AD891" s="35">
        <f t="shared" si="38"/>
        <v>0.5265225933</v>
      </c>
      <c r="AE891" s="50">
        <f t="shared" ref="AE891:AF891" si="3595">O891</f>
        <v>0.3944723618</v>
      </c>
      <c r="AF891" s="50">
        <f t="shared" si="3595"/>
        <v>0.4670658683</v>
      </c>
      <c r="AG891" s="52">
        <f t="shared" si="40"/>
        <v>0</v>
      </c>
      <c r="AH891" s="42">
        <v>587.0</v>
      </c>
      <c r="AI891" s="42">
        <v>452.0</v>
      </c>
      <c r="AJ891" s="42">
        <v>85.0</v>
      </c>
      <c r="AK891" s="42">
        <v>0.0</v>
      </c>
      <c r="AL891" s="42">
        <v>1.0</v>
      </c>
      <c r="AM891" s="42">
        <v>0.5649663137632339</v>
      </c>
      <c r="AN891" s="42">
        <v>0.3651685393258427</v>
      </c>
      <c r="AO891" s="42">
        <v>0.3159851301115242</v>
      </c>
      <c r="AP891" s="42">
        <v>1.0</v>
      </c>
      <c r="AQ891" s="35" t="str">
        <f t="shared" si="41"/>
        <v/>
      </c>
      <c r="AR891" s="35" t="str">
        <f t="shared" si="42"/>
        <v/>
      </c>
      <c r="AS891" s="30" t="str">
        <f t="shared" si="43"/>
        <v/>
      </c>
      <c r="AT891" s="30" t="str">
        <f t="shared" si="44"/>
        <v/>
      </c>
      <c r="AU891" s="30" t="str">
        <f t="shared" si="45"/>
        <v/>
      </c>
      <c r="AV891" s="41" t="str">
        <f t="shared" si="46"/>
        <v/>
      </c>
      <c r="AW891" s="42" t="str">
        <f t="shared" si="47"/>
        <v/>
      </c>
      <c r="AX891" s="42" t="str">
        <f t="shared" si="48"/>
        <v/>
      </c>
      <c r="AY891" s="36" t="str">
        <f t="shared" si="49"/>
        <v/>
      </c>
      <c r="AZ891" s="37" t="str">
        <f t="shared" si="50"/>
        <v/>
      </c>
      <c r="BA891" s="38" t="str">
        <f t="shared" si="51"/>
        <v/>
      </c>
      <c r="BB891" s="39" t="str">
        <f t="shared" si="52"/>
        <v/>
      </c>
      <c r="BC891" s="43"/>
      <c r="BD891" s="43"/>
      <c r="BE891" s="43">
        <f t="shared" si="53"/>
        <v>0</v>
      </c>
      <c r="BF891" s="43">
        <f t="shared" ref="BF891:BK891" si="3596">POWER($AQ891,BF$3)</f>
        <v>0</v>
      </c>
      <c r="BG891" s="43">
        <f t="shared" si="3596"/>
        <v>0</v>
      </c>
      <c r="BH891" s="43">
        <f t="shared" si="3596"/>
        <v>0</v>
      </c>
      <c r="BI891" s="43">
        <f t="shared" si="3596"/>
        <v>0</v>
      </c>
      <c r="BJ891" s="43">
        <f t="shared" si="3596"/>
        <v>0</v>
      </c>
      <c r="BK891" s="43">
        <f t="shared" si="3596"/>
        <v>0</v>
      </c>
      <c r="BL891" s="43">
        <f t="shared" ref="BL891:BO891" si="3597">$AR891*BE891</f>
        <v>0</v>
      </c>
      <c r="BM891" s="43">
        <f t="shared" si="3597"/>
        <v>0</v>
      </c>
      <c r="BN891" s="43">
        <f t="shared" si="3597"/>
        <v>0</v>
      </c>
      <c r="BO891" s="43">
        <f t="shared" si="3597"/>
        <v>0</v>
      </c>
      <c r="BP891" s="43"/>
      <c r="BQ891" s="43"/>
      <c r="BR891" s="43"/>
      <c r="BS891" s="43"/>
      <c r="BT891" s="43"/>
      <c r="BU891" s="43"/>
      <c r="BV891" s="43"/>
      <c r="BW891" s="43"/>
      <c r="BX891" s="43"/>
    </row>
    <row r="892">
      <c r="A892" s="30"/>
      <c r="B892" s="30"/>
      <c r="C892" s="44">
        <f t="shared" si="56"/>
        <v>888</v>
      </c>
      <c r="D892" s="32">
        <f t="shared" si="14"/>
        <v>1035</v>
      </c>
      <c r="E892" s="32">
        <f t="shared" si="15"/>
        <v>1035</v>
      </c>
      <c r="F892" s="33">
        <f t="shared" si="16"/>
        <v>354</v>
      </c>
      <c r="G892" s="30">
        <f t="shared" si="17"/>
        <v>267</v>
      </c>
      <c r="H892" s="34">
        <f t="shared" si="18"/>
        <v>87</v>
      </c>
      <c r="I892" s="35">
        <f t="shared" si="19"/>
        <v>0.3399122757</v>
      </c>
      <c r="J892" s="35">
        <f t="shared" si="20"/>
        <v>0.2485613804</v>
      </c>
      <c r="K892" s="36">
        <f t="shared" si="21"/>
        <v>91</v>
      </c>
      <c r="L892" s="37">
        <f t="shared" si="22"/>
        <v>176</v>
      </c>
      <c r="M892" s="38">
        <f t="shared" si="23"/>
        <v>22</v>
      </c>
      <c r="N892" s="39">
        <f t="shared" si="24"/>
        <v>65</v>
      </c>
      <c r="O892" s="35">
        <f t="shared" si="25"/>
        <v>0.34082397</v>
      </c>
      <c r="P892" s="35">
        <f t="shared" si="26"/>
        <v>0.2528735632</v>
      </c>
      <c r="Q892" s="40">
        <f t="shared" si="27"/>
        <v>0.3192090395</v>
      </c>
      <c r="R892" s="35">
        <f t="shared" si="28"/>
        <v>0.1111111111</v>
      </c>
      <c r="S892" s="10">
        <f t="shared" si="57"/>
        <v>0.4243283669</v>
      </c>
      <c r="T892" s="10">
        <f t="shared" si="29"/>
        <v>0.6100100732</v>
      </c>
      <c r="U892" s="10">
        <f t="shared" si="30"/>
        <v>0.6100100732</v>
      </c>
      <c r="V892" s="30">
        <f t="shared" si="31"/>
        <v>354</v>
      </c>
      <c r="W892" s="30">
        <f t="shared" si="32"/>
        <v>113</v>
      </c>
      <c r="X892" s="34">
        <f t="shared" si="33"/>
        <v>150</v>
      </c>
      <c r="Y892" s="36">
        <f t="shared" si="34"/>
        <v>128</v>
      </c>
      <c r="Z892" s="37">
        <f t="shared" ref="Z892:AA892" si="3598">L892</f>
        <v>176</v>
      </c>
      <c r="AA892" s="38">
        <f t="shared" si="3598"/>
        <v>22</v>
      </c>
      <c r="AB892" s="39">
        <f t="shared" si="36"/>
        <v>82</v>
      </c>
      <c r="AC892" s="35">
        <f t="shared" si="37"/>
        <v>0.2115384615</v>
      </c>
      <c r="AD892" s="35">
        <f t="shared" si="38"/>
        <v>0.4210526316</v>
      </c>
      <c r="AE892" s="50">
        <f t="shared" ref="AE892:AF892" si="3599">O892</f>
        <v>0.34082397</v>
      </c>
      <c r="AF892" s="50">
        <f t="shared" si="3599"/>
        <v>0.2528735632</v>
      </c>
      <c r="AG892" s="52">
        <f t="shared" si="40"/>
        <v>0</v>
      </c>
      <c r="AH892" s="42">
        <v>609.0</v>
      </c>
      <c r="AI892" s="42">
        <v>160.0</v>
      </c>
      <c r="AJ892" s="42">
        <v>203.0</v>
      </c>
      <c r="AK892" s="42">
        <v>0.0</v>
      </c>
      <c r="AL892" s="42">
        <v>1.0</v>
      </c>
      <c r="AM892" s="42">
        <v>0.7919375812743823</v>
      </c>
      <c r="AN892" s="42">
        <v>0.7674418604651163</v>
      </c>
      <c r="AO892" s="42">
        <v>0.7198581560283688</v>
      </c>
      <c r="AP892" s="42">
        <v>1.0</v>
      </c>
      <c r="AQ892" s="35" t="str">
        <f t="shared" si="41"/>
        <v/>
      </c>
      <c r="AR892" s="35" t="str">
        <f t="shared" si="42"/>
        <v/>
      </c>
      <c r="AS892" s="30" t="str">
        <f t="shared" si="43"/>
        <v/>
      </c>
      <c r="AT892" s="30" t="str">
        <f t="shared" si="44"/>
        <v/>
      </c>
      <c r="AU892" s="30" t="str">
        <f t="shared" si="45"/>
        <v/>
      </c>
      <c r="AV892" s="41" t="str">
        <f t="shared" si="46"/>
        <v/>
      </c>
      <c r="AW892" s="42" t="str">
        <f t="shared" si="47"/>
        <v/>
      </c>
      <c r="AX892" s="42" t="str">
        <f t="shared" si="48"/>
        <v/>
      </c>
      <c r="AY892" s="36" t="str">
        <f t="shared" si="49"/>
        <v/>
      </c>
      <c r="AZ892" s="37" t="str">
        <f t="shared" si="50"/>
        <v/>
      </c>
      <c r="BA892" s="38" t="str">
        <f t="shared" si="51"/>
        <v/>
      </c>
      <c r="BB892" s="39" t="str">
        <f t="shared" si="52"/>
        <v/>
      </c>
      <c r="BC892" s="43"/>
      <c r="BD892" s="43"/>
      <c r="BE892" s="43">
        <f t="shared" si="53"/>
        <v>0</v>
      </c>
      <c r="BF892" s="43">
        <f t="shared" ref="BF892:BK892" si="3600">POWER($AQ892,BF$3)</f>
        <v>0</v>
      </c>
      <c r="BG892" s="43">
        <f t="shared" si="3600"/>
        <v>0</v>
      </c>
      <c r="BH892" s="43">
        <f t="shared" si="3600"/>
        <v>0</v>
      </c>
      <c r="BI892" s="43">
        <f t="shared" si="3600"/>
        <v>0</v>
      </c>
      <c r="BJ892" s="43">
        <f t="shared" si="3600"/>
        <v>0</v>
      </c>
      <c r="BK892" s="43">
        <f t="shared" si="3600"/>
        <v>0</v>
      </c>
      <c r="BL892" s="43">
        <f t="shared" ref="BL892:BO892" si="3601">$AR892*BE892</f>
        <v>0</v>
      </c>
      <c r="BM892" s="43">
        <f t="shared" si="3601"/>
        <v>0</v>
      </c>
      <c r="BN892" s="43">
        <f t="shared" si="3601"/>
        <v>0</v>
      </c>
      <c r="BO892" s="43">
        <f t="shared" si="3601"/>
        <v>0</v>
      </c>
      <c r="BP892" s="43"/>
      <c r="BQ892" s="43"/>
      <c r="BR892" s="43"/>
      <c r="BS892" s="43"/>
      <c r="BT892" s="43"/>
      <c r="BU892" s="43"/>
      <c r="BV892" s="43"/>
      <c r="BW892" s="43"/>
      <c r="BX892" s="43"/>
    </row>
    <row r="893">
      <c r="A893" s="30"/>
      <c r="B893" s="30"/>
      <c r="C893" s="44">
        <f t="shared" si="56"/>
        <v>889</v>
      </c>
      <c r="D893" s="32">
        <f t="shared" si="14"/>
        <v>882</v>
      </c>
      <c r="E893" s="32">
        <f t="shared" si="15"/>
        <v>882</v>
      </c>
      <c r="F893" s="33">
        <f t="shared" si="16"/>
        <v>592</v>
      </c>
      <c r="G893" s="30">
        <f t="shared" si="17"/>
        <v>370</v>
      </c>
      <c r="H893" s="34">
        <f t="shared" si="18"/>
        <v>222</v>
      </c>
      <c r="I893" s="35">
        <f t="shared" si="19"/>
        <v>0.5019326495</v>
      </c>
      <c r="J893" s="35">
        <f t="shared" si="20"/>
        <v>0.4074625029</v>
      </c>
      <c r="K893" s="36">
        <f t="shared" si="21"/>
        <v>186</v>
      </c>
      <c r="L893" s="37">
        <f t="shared" si="22"/>
        <v>184</v>
      </c>
      <c r="M893" s="38">
        <f t="shared" si="23"/>
        <v>90</v>
      </c>
      <c r="N893" s="39">
        <f t="shared" si="24"/>
        <v>132</v>
      </c>
      <c r="O893" s="35">
        <f t="shared" si="25"/>
        <v>0.5027027027</v>
      </c>
      <c r="P893" s="35">
        <f t="shared" si="26"/>
        <v>0.4054054054</v>
      </c>
      <c r="Q893" s="40">
        <f t="shared" si="27"/>
        <v>0.4662162162</v>
      </c>
      <c r="R893" s="35">
        <f t="shared" si="28"/>
        <v>0.3284671533</v>
      </c>
      <c r="S893" s="10">
        <f t="shared" si="57"/>
        <v>0.5720477605</v>
      </c>
      <c r="T893" s="10">
        <f t="shared" si="29"/>
        <v>0.7167708889</v>
      </c>
      <c r="U893" s="10">
        <f t="shared" si="30"/>
        <v>0.7167708889</v>
      </c>
      <c r="V893" s="30">
        <f t="shared" si="31"/>
        <v>592</v>
      </c>
      <c r="W893" s="30">
        <f t="shared" si="32"/>
        <v>276</v>
      </c>
      <c r="X893" s="34">
        <f t="shared" si="33"/>
        <v>339</v>
      </c>
      <c r="Y893" s="36">
        <f t="shared" si="34"/>
        <v>249</v>
      </c>
      <c r="Z893" s="37">
        <f t="shared" ref="Z893:AA893" si="3602">L893</f>
        <v>184</v>
      </c>
      <c r="AA893" s="38">
        <f t="shared" si="3602"/>
        <v>90</v>
      </c>
      <c r="AB893" s="39">
        <f t="shared" si="36"/>
        <v>98</v>
      </c>
      <c r="AC893" s="35">
        <f t="shared" si="37"/>
        <v>0.4787234043</v>
      </c>
      <c r="AD893" s="35">
        <f t="shared" si="38"/>
        <v>0.5750577367</v>
      </c>
      <c r="AE893" s="50">
        <f t="shared" ref="AE893:AF893" si="3603">O893</f>
        <v>0.5027027027</v>
      </c>
      <c r="AF893" s="50">
        <f t="shared" si="3603"/>
        <v>0.4054054054</v>
      </c>
      <c r="AG893" s="52">
        <f t="shared" si="40"/>
        <v>0</v>
      </c>
      <c r="AH893" s="42">
        <v>823.0</v>
      </c>
      <c r="AI893" s="42">
        <v>433.0</v>
      </c>
      <c r="AJ893" s="42">
        <v>197.0</v>
      </c>
      <c r="AK893" s="42">
        <v>0.0</v>
      </c>
      <c r="AL893" s="42">
        <v>1.0</v>
      </c>
      <c r="AM893" s="42">
        <v>0.6552547770700637</v>
      </c>
      <c r="AN893" s="42">
        <v>0.4462915601023018</v>
      </c>
      <c r="AO893" s="42">
        <v>0.4852216748768473</v>
      </c>
      <c r="AP893" s="42">
        <v>1.0</v>
      </c>
      <c r="AQ893" s="35" t="str">
        <f t="shared" si="41"/>
        <v/>
      </c>
      <c r="AR893" s="35" t="str">
        <f t="shared" si="42"/>
        <v/>
      </c>
      <c r="AS893" s="30" t="str">
        <f t="shared" si="43"/>
        <v/>
      </c>
      <c r="AT893" s="30" t="str">
        <f t="shared" si="44"/>
        <v/>
      </c>
      <c r="AU893" s="30" t="str">
        <f t="shared" si="45"/>
        <v/>
      </c>
      <c r="AV893" s="41" t="str">
        <f t="shared" si="46"/>
        <v/>
      </c>
      <c r="AW893" s="42" t="str">
        <f t="shared" si="47"/>
        <v/>
      </c>
      <c r="AX893" s="42" t="str">
        <f t="shared" si="48"/>
        <v/>
      </c>
      <c r="AY893" s="36" t="str">
        <f t="shared" si="49"/>
        <v/>
      </c>
      <c r="AZ893" s="37" t="str">
        <f t="shared" si="50"/>
        <v/>
      </c>
      <c r="BA893" s="38" t="str">
        <f t="shared" si="51"/>
        <v/>
      </c>
      <c r="BB893" s="39" t="str">
        <f t="shared" si="52"/>
        <v/>
      </c>
      <c r="BC893" s="43"/>
      <c r="BD893" s="43"/>
      <c r="BE893" s="43">
        <f t="shared" si="53"/>
        <v>0</v>
      </c>
      <c r="BF893" s="43">
        <f t="shared" ref="BF893:BK893" si="3604">POWER($AQ893,BF$3)</f>
        <v>0</v>
      </c>
      <c r="BG893" s="43">
        <f t="shared" si="3604"/>
        <v>0</v>
      </c>
      <c r="BH893" s="43">
        <f t="shared" si="3604"/>
        <v>0</v>
      </c>
      <c r="BI893" s="43">
        <f t="shared" si="3604"/>
        <v>0</v>
      </c>
      <c r="BJ893" s="43">
        <f t="shared" si="3604"/>
        <v>0</v>
      </c>
      <c r="BK893" s="43">
        <f t="shared" si="3604"/>
        <v>0</v>
      </c>
      <c r="BL893" s="43">
        <f t="shared" ref="BL893:BO893" si="3605">$AR893*BE893</f>
        <v>0</v>
      </c>
      <c r="BM893" s="43">
        <f t="shared" si="3605"/>
        <v>0</v>
      </c>
      <c r="BN893" s="43">
        <f t="shared" si="3605"/>
        <v>0</v>
      </c>
      <c r="BO893" s="43">
        <f t="shared" si="3605"/>
        <v>0</v>
      </c>
      <c r="BP893" s="43"/>
      <c r="BQ893" s="43"/>
      <c r="BR893" s="43"/>
      <c r="BS893" s="43"/>
      <c r="BT893" s="43"/>
      <c r="BU893" s="43"/>
      <c r="BV893" s="43"/>
      <c r="BW893" s="43"/>
      <c r="BX893" s="43"/>
    </row>
    <row r="894">
      <c r="A894" s="30"/>
      <c r="B894" s="30"/>
      <c r="C894" s="44">
        <f t="shared" si="56"/>
        <v>890</v>
      </c>
      <c r="D894" s="32">
        <f t="shared" si="14"/>
        <v>2553</v>
      </c>
      <c r="E894" s="32">
        <f t="shared" si="15"/>
        <v>2553</v>
      </c>
      <c r="F894" s="33">
        <f t="shared" si="16"/>
        <v>1770</v>
      </c>
      <c r="G894" s="30">
        <f t="shared" si="17"/>
        <v>1079</v>
      </c>
      <c r="H894" s="34">
        <f t="shared" si="18"/>
        <v>691</v>
      </c>
      <c r="I894" s="35">
        <f t="shared" si="19"/>
        <v>0.2745300852</v>
      </c>
      <c r="J894" s="35">
        <f t="shared" si="20"/>
        <v>0.1892961449</v>
      </c>
      <c r="K894" s="36">
        <f t="shared" si="21"/>
        <v>296</v>
      </c>
      <c r="L894" s="37">
        <f t="shared" si="22"/>
        <v>783</v>
      </c>
      <c r="M894" s="38">
        <f t="shared" si="23"/>
        <v>131</v>
      </c>
      <c r="N894" s="39">
        <f t="shared" si="24"/>
        <v>560</v>
      </c>
      <c r="O894" s="35">
        <f t="shared" si="25"/>
        <v>0.2743280816</v>
      </c>
      <c r="P894" s="35">
        <f t="shared" si="26"/>
        <v>0.1895803184</v>
      </c>
      <c r="Q894" s="40">
        <f t="shared" si="27"/>
        <v>0.2412429379</v>
      </c>
      <c r="R894" s="35">
        <f t="shared" si="28"/>
        <v>0.1433260394</v>
      </c>
      <c r="S894" s="10">
        <f t="shared" si="57"/>
        <v>0.6703058844</v>
      </c>
      <c r="T894" s="10">
        <f t="shared" si="29"/>
        <v>0.9931835893</v>
      </c>
      <c r="U894" s="10">
        <f t="shared" si="30"/>
        <v>0.9931835893</v>
      </c>
      <c r="V894" s="30">
        <f t="shared" si="31"/>
        <v>1770</v>
      </c>
      <c r="W894" s="30">
        <f t="shared" si="32"/>
        <v>427</v>
      </c>
      <c r="X894" s="34">
        <f t="shared" si="33"/>
        <v>1186</v>
      </c>
      <c r="Y894" s="36">
        <f t="shared" si="34"/>
        <v>1055</v>
      </c>
      <c r="Z894" s="37">
        <f t="shared" ref="Z894:AA894" si="3606">L894</f>
        <v>783</v>
      </c>
      <c r="AA894" s="38">
        <f t="shared" si="3606"/>
        <v>131</v>
      </c>
      <c r="AB894" s="39">
        <f t="shared" si="36"/>
        <v>7</v>
      </c>
      <c r="AC894" s="35">
        <f t="shared" si="37"/>
        <v>0.9492753623</v>
      </c>
      <c r="AD894" s="35">
        <f t="shared" si="38"/>
        <v>0.5739934712</v>
      </c>
      <c r="AE894" s="50">
        <f t="shared" ref="AE894:AF894" si="3607">O894</f>
        <v>0.2743280816</v>
      </c>
      <c r="AF894" s="50">
        <f t="shared" si="3607"/>
        <v>0.1895803184</v>
      </c>
      <c r="AG894" s="52">
        <f t="shared" si="40"/>
        <v>0</v>
      </c>
      <c r="AH894" s="42">
        <v>613.0</v>
      </c>
      <c r="AI894" s="42">
        <v>407.0</v>
      </c>
      <c r="AJ894" s="42">
        <v>108.0</v>
      </c>
      <c r="AK894" s="42">
        <v>0.0</v>
      </c>
      <c r="AL894" s="42">
        <v>1.0</v>
      </c>
      <c r="AM894" s="42">
        <v>0.6009803921568627</v>
      </c>
      <c r="AN894" s="42">
        <v>0.3414239482200647</v>
      </c>
      <c r="AO894" s="42">
        <v>0.2958904109589041</v>
      </c>
      <c r="AP894" s="42">
        <v>1.0</v>
      </c>
      <c r="AQ894" s="35" t="str">
        <f t="shared" si="41"/>
        <v/>
      </c>
      <c r="AR894" s="35" t="str">
        <f t="shared" si="42"/>
        <v/>
      </c>
      <c r="AS894" s="30" t="str">
        <f t="shared" si="43"/>
        <v/>
      </c>
      <c r="AT894" s="30" t="str">
        <f t="shared" si="44"/>
        <v/>
      </c>
      <c r="AU894" s="30" t="str">
        <f t="shared" si="45"/>
        <v/>
      </c>
      <c r="AV894" s="41" t="str">
        <f t="shared" si="46"/>
        <v/>
      </c>
      <c r="AW894" s="42" t="str">
        <f t="shared" si="47"/>
        <v/>
      </c>
      <c r="AX894" s="42" t="str">
        <f t="shared" si="48"/>
        <v/>
      </c>
      <c r="AY894" s="36" t="str">
        <f t="shared" si="49"/>
        <v/>
      </c>
      <c r="AZ894" s="37" t="str">
        <f t="shared" si="50"/>
        <v/>
      </c>
      <c r="BA894" s="38" t="str">
        <f t="shared" si="51"/>
        <v/>
      </c>
      <c r="BB894" s="39" t="str">
        <f t="shared" si="52"/>
        <v/>
      </c>
      <c r="BC894" s="43"/>
      <c r="BD894" s="43"/>
      <c r="BE894" s="43">
        <f t="shared" si="53"/>
        <v>0</v>
      </c>
      <c r="BF894" s="43">
        <f t="shared" ref="BF894:BK894" si="3608">POWER($AQ894,BF$3)</f>
        <v>0</v>
      </c>
      <c r="BG894" s="43">
        <f t="shared" si="3608"/>
        <v>0</v>
      </c>
      <c r="BH894" s="43">
        <f t="shared" si="3608"/>
        <v>0</v>
      </c>
      <c r="BI894" s="43">
        <f t="shared" si="3608"/>
        <v>0</v>
      </c>
      <c r="BJ894" s="43">
        <f t="shared" si="3608"/>
        <v>0</v>
      </c>
      <c r="BK894" s="43">
        <f t="shared" si="3608"/>
        <v>0</v>
      </c>
      <c r="BL894" s="43">
        <f t="shared" ref="BL894:BO894" si="3609">$AR894*BE894</f>
        <v>0</v>
      </c>
      <c r="BM894" s="43">
        <f t="shared" si="3609"/>
        <v>0</v>
      </c>
      <c r="BN894" s="43">
        <f t="shared" si="3609"/>
        <v>0</v>
      </c>
      <c r="BO894" s="43">
        <f t="shared" si="3609"/>
        <v>0</v>
      </c>
      <c r="BP894" s="43"/>
      <c r="BQ894" s="43"/>
      <c r="BR894" s="43"/>
      <c r="BS894" s="43"/>
      <c r="BT894" s="43"/>
      <c r="BU894" s="43"/>
      <c r="BV894" s="43"/>
      <c r="BW894" s="43"/>
      <c r="BX894" s="43"/>
    </row>
    <row r="895">
      <c r="A895" s="30"/>
      <c r="B895" s="30"/>
      <c r="C895" s="44">
        <f t="shared" si="56"/>
        <v>891</v>
      </c>
      <c r="D895" s="32">
        <f t="shared" si="14"/>
        <v>727</v>
      </c>
      <c r="E895" s="32">
        <f t="shared" si="15"/>
        <v>727</v>
      </c>
      <c r="F895" s="33">
        <f t="shared" si="16"/>
        <v>355</v>
      </c>
      <c r="G895" s="30">
        <f t="shared" si="17"/>
        <v>207</v>
      </c>
      <c r="H895" s="34">
        <f t="shared" si="18"/>
        <v>148</v>
      </c>
      <c r="I895" s="35">
        <f t="shared" si="19"/>
        <v>0.3159438638</v>
      </c>
      <c r="J895" s="35">
        <f t="shared" si="20"/>
        <v>0.2683417384</v>
      </c>
      <c r="K895" s="36">
        <f t="shared" si="21"/>
        <v>65</v>
      </c>
      <c r="L895" s="37">
        <f t="shared" si="22"/>
        <v>142</v>
      </c>
      <c r="M895" s="38">
        <f t="shared" si="23"/>
        <v>40</v>
      </c>
      <c r="N895" s="39">
        <f t="shared" si="24"/>
        <v>108</v>
      </c>
      <c r="O895" s="35">
        <f t="shared" si="25"/>
        <v>0.3140096618</v>
      </c>
      <c r="P895" s="35">
        <f t="shared" si="26"/>
        <v>0.2702702703</v>
      </c>
      <c r="Q895" s="40">
        <f t="shared" si="27"/>
        <v>0.2957746479</v>
      </c>
      <c r="R895" s="35">
        <f t="shared" si="28"/>
        <v>0.2197802198</v>
      </c>
      <c r="S895" s="10">
        <f t="shared" si="57"/>
        <v>0.6495968656</v>
      </c>
      <c r="T895" s="10">
        <f t="shared" si="29"/>
        <v>0.9116071837</v>
      </c>
      <c r="U895" s="10">
        <f t="shared" si="30"/>
        <v>0.9116071837</v>
      </c>
      <c r="V895" s="30">
        <f t="shared" si="31"/>
        <v>355</v>
      </c>
      <c r="W895" s="30">
        <f t="shared" si="32"/>
        <v>105</v>
      </c>
      <c r="X895" s="34">
        <f t="shared" si="33"/>
        <v>231</v>
      </c>
      <c r="Y895" s="36">
        <f t="shared" si="34"/>
        <v>191</v>
      </c>
      <c r="Z895" s="37">
        <f t="shared" ref="Z895:AA895" si="3610">L895</f>
        <v>142</v>
      </c>
      <c r="AA895" s="38">
        <f t="shared" si="3610"/>
        <v>40</v>
      </c>
      <c r="AB895" s="39">
        <f t="shared" si="36"/>
        <v>19</v>
      </c>
      <c r="AC895" s="35">
        <f t="shared" si="37"/>
        <v>0.6779661017</v>
      </c>
      <c r="AD895" s="35">
        <f t="shared" si="38"/>
        <v>0.5735735736</v>
      </c>
      <c r="AE895" s="50">
        <f t="shared" ref="AE895:AF895" si="3611">O895</f>
        <v>0.3140096618</v>
      </c>
      <c r="AF895" s="50">
        <f t="shared" si="3611"/>
        <v>0.2702702703</v>
      </c>
      <c r="AG895" s="52">
        <f t="shared" si="40"/>
        <v>0</v>
      </c>
      <c r="AH895" s="42">
        <v>883.0</v>
      </c>
      <c r="AI895" s="42">
        <v>487.0</v>
      </c>
      <c r="AJ895" s="42">
        <v>215.0</v>
      </c>
      <c r="AK895" s="42">
        <v>0.0</v>
      </c>
      <c r="AL895" s="42">
        <v>1.0</v>
      </c>
      <c r="AM895" s="42">
        <v>0.6445255474452555</v>
      </c>
      <c r="AN895" s="42">
        <v>0.33012379642365886</v>
      </c>
      <c r="AO895" s="42">
        <v>0.3115942028985507</v>
      </c>
      <c r="AP895" s="42">
        <v>1.0</v>
      </c>
      <c r="AQ895" s="35" t="str">
        <f t="shared" si="41"/>
        <v/>
      </c>
      <c r="AR895" s="35" t="str">
        <f t="shared" si="42"/>
        <v/>
      </c>
      <c r="AS895" s="30" t="str">
        <f t="shared" si="43"/>
        <v/>
      </c>
      <c r="AT895" s="30" t="str">
        <f t="shared" si="44"/>
        <v/>
      </c>
      <c r="AU895" s="30" t="str">
        <f t="shared" si="45"/>
        <v/>
      </c>
      <c r="AV895" s="41" t="str">
        <f t="shared" si="46"/>
        <v/>
      </c>
      <c r="AW895" s="42" t="str">
        <f t="shared" si="47"/>
        <v/>
      </c>
      <c r="AX895" s="42" t="str">
        <f t="shared" si="48"/>
        <v/>
      </c>
      <c r="AY895" s="36" t="str">
        <f t="shared" si="49"/>
        <v/>
      </c>
      <c r="AZ895" s="37" t="str">
        <f t="shared" si="50"/>
        <v/>
      </c>
      <c r="BA895" s="38" t="str">
        <f t="shared" si="51"/>
        <v/>
      </c>
      <c r="BB895" s="39" t="str">
        <f t="shared" si="52"/>
        <v/>
      </c>
      <c r="BC895" s="43"/>
      <c r="BD895" s="43"/>
      <c r="BE895" s="43">
        <f t="shared" si="53"/>
        <v>0</v>
      </c>
      <c r="BF895" s="43">
        <f t="shared" ref="BF895:BK895" si="3612">POWER($AQ895,BF$3)</f>
        <v>0</v>
      </c>
      <c r="BG895" s="43">
        <f t="shared" si="3612"/>
        <v>0</v>
      </c>
      <c r="BH895" s="43">
        <f t="shared" si="3612"/>
        <v>0</v>
      </c>
      <c r="BI895" s="43">
        <f t="shared" si="3612"/>
        <v>0</v>
      </c>
      <c r="BJ895" s="43">
        <f t="shared" si="3612"/>
        <v>0</v>
      </c>
      <c r="BK895" s="43">
        <f t="shared" si="3612"/>
        <v>0</v>
      </c>
      <c r="BL895" s="43">
        <f t="shared" ref="BL895:BO895" si="3613">$AR895*BE895</f>
        <v>0</v>
      </c>
      <c r="BM895" s="43">
        <f t="shared" si="3613"/>
        <v>0</v>
      </c>
      <c r="BN895" s="43">
        <f t="shared" si="3613"/>
        <v>0</v>
      </c>
      <c r="BO895" s="43">
        <f t="shared" si="3613"/>
        <v>0</v>
      </c>
      <c r="BP895" s="43"/>
      <c r="BQ895" s="43"/>
      <c r="BR895" s="43"/>
      <c r="BS895" s="43"/>
      <c r="BT895" s="43"/>
      <c r="BU895" s="43"/>
      <c r="BV895" s="43"/>
      <c r="BW895" s="43"/>
      <c r="BX895" s="43"/>
    </row>
    <row r="896">
      <c r="A896" s="30"/>
      <c r="B896" s="30"/>
      <c r="C896" s="44">
        <f t="shared" si="56"/>
        <v>892</v>
      </c>
      <c r="D896" s="32">
        <f t="shared" si="14"/>
        <v>1676</v>
      </c>
      <c r="E896" s="32">
        <f t="shared" si="15"/>
        <v>1676</v>
      </c>
      <c r="F896" s="33">
        <f t="shared" si="16"/>
        <v>1002</v>
      </c>
      <c r="G896" s="30">
        <f t="shared" si="17"/>
        <v>533</v>
      </c>
      <c r="H896" s="34">
        <f t="shared" si="18"/>
        <v>469</v>
      </c>
      <c r="I896" s="35">
        <f t="shared" si="19"/>
        <v>0.3702091016</v>
      </c>
      <c r="J896" s="35">
        <f t="shared" si="20"/>
        <v>0.3782482454</v>
      </c>
      <c r="K896" s="36">
        <f t="shared" si="21"/>
        <v>197</v>
      </c>
      <c r="L896" s="37">
        <f t="shared" si="22"/>
        <v>336</v>
      </c>
      <c r="M896" s="38">
        <f t="shared" si="23"/>
        <v>177</v>
      </c>
      <c r="N896" s="39">
        <f t="shared" si="24"/>
        <v>292</v>
      </c>
      <c r="O896" s="35">
        <f t="shared" si="25"/>
        <v>0.3696060038</v>
      </c>
      <c r="P896" s="35">
        <f t="shared" si="26"/>
        <v>0.3773987207</v>
      </c>
      <c r="Q896" s="40">
        <f t="shared" si="27"/>
        <v>0.373253493</v>
      </c>
      <c r="R896" s="35">
        <f t="shared" si="28"/>
        <v>0.3450292398</v>
      </c>
      <c r="S896" s="10">
        <f t="shared" si="57"/>
        <v>1.048751388</v>
      </c>
      <c r="T896" s="10">
        <f t="shared" si="29"/>
        <v>1.48793488</v>
      </c>
      <c r="U896" s="10">
        <f t="shared" si="30"/>
        <v>1</v>
      </c>
      <c r="V896" s="30">
        <f t="shared" si="31"/>
        <v>1002</v>
      </c>
      <c r="W896" s="30">
        <f t="shared" si="32"/>
        <v>374</v>
      </c>
      <c r="X896" s="34">
        <f t="shared" si="33"/>
        <v>1051</v>
      </c>
      <c r="Y896" s="36">
        <f t="shared" si="34"/>
        <v>874</v>
      </c>
      <c r="Z896" s="37">
        <f t="shared" ref="Z896:AA896" si="3614">L896</f>
        <v>336</v>
      </c>
      <c r="AA896" s="38">
        <f t="shared" si="3614"/>
        <v>177</v>
      </c>
      <c r="AB896" s="39">
        <f t="shared" si="36"/>
        <v>0</v>
      </c>
      <c r="AC896" s="35">
        <f t="shared" si="37"/>
        <v>1</v>
      </c>
      <c r="AD896" s="35">
        <f t="shared" si="38"/>
        <v>0.7223140496</v>
      </c>
      <c r="AE896" s="50">
        <f t="shared" ref="AE896:AF896" si="3615">O896</f>
        <v>0.3696060038</v>
      </c>
      <c r="AF896" s="50">
        <f t="shared" si="3615"/>
        <v>0.3773987207</v>
      </c>
      <c r="AG896" s="52">
        <f t="shared" si="40"/>
        <v>1</v>
      </c>
      <c r="AH896" s="42">
        <v>137.0</v>
      </c>
      <c r="AI896" s="42">
        <v>89.0</v>
      </c>
      <c r="AJ896" s="42">
        <v>36.0</v>
      </c>
      <c r="AK896" s="42">
        <v>0.0</v>
      </c>
      <c r="AL896" s="42">
        <v>1.0</v>
      </c>
      <c r="AM896" s="42">
        <v>0.6061946902654868</v>
      </c>
      <c r="AN896" s="42">
        <v>0.34558823529411764</v>
      </c>
      <c r="AO896" s="42">
        <v>0.4</v>
      </c>
      <c r="AP896" s="42">
        <v>1.0</v>
      </c>
      <c r="AQ896" s="35" t="str">
        <f t="shared" si="41"/>
        <v/>
      </c>
      <c r="AR896" s="35" t="str">
        <f t="shared" si="42"/>
        <v/>
      </c>
      <c r="AS896" s="30" t="str">
        <f t="shared" si="43"/>
        <v/>
      </c>
      <c r="AT896" s="30" t="str">
        <f t="shared" si="44"/>
        <v/>
      </c>
      <c r="AU896" s="30" t="str">
        <f t="shared" si="45"/>
        <v/>
      </c>
      <c r="AV896" s="41" t="str">
        <f t="shared" si="46"/>
        <v/>
      </c>
      <c r="AW896" s="42" t="str">
        <f t="shared" si="47"/>
        <v/>
      </c>
      <c r="AX896" s="42" t="str">
        <f t="shared" si="48"/>
        <v/>
      </c>
      <c r="AY896" s="36" t="str">
        <f t="shared" si="49"/>
        <v/>
      </c>
      <c r="AZ896" s="37" t="str">
        <f t="shared" si="50"/>
        <v/>
      </c>
      <c r="BA896" s="38" t="str">
        <f t="shared" si="51"/>
        <v/>
      </c>
      <c r="BB896" s="39" t="str">
        <f t="shared" si="52"/>
        <v/>
      </c>
      <c r="BC896" s="43"/>
      <c r="BD896" s="43"/>
      <c r="BE896" s="43">
        <f t="shared" si="53"/>
        <v>0</v>
      </c>
      <c r="BF896" s="43">
        <f t="shared" ref="BF896:BK896" si="3616">POWER($AQ896,BF$3)</f>
        <v>0</v>
      </c>
      <c r="BG896" s="43">
        <f t="shared" si="3616"/>
        <v>0</v>
      </c>
      <c r="BH896" s="43">
        <f t="shared" si="3616"/>
        <v>0</v>
      </c>
      <c r="BI896" s="43">
        <f t="shared" si="3616"/>
        <v>0</v>
      </c>
      <c r="BJ896" s="43">
        <f t="shared" si="3616"/>
        <v>0</v>
      </c>
      <c r="BK896" s="43">
        <f t="shared" si="3616"/>
        <v>0</v>
      </c>
      <c r="BL896" s="43">
        <f t="shared" ref="BL896:BO896" si="3617">$AR896*BE896</f>
        <v>0</v>
      </c>
      <c r="BM896" s="43">
        <f t="shared" si="3617"/>
        <v>0</v>
      </c>
      <c r="BN896" s="43">
        <f t="shared" si="3617"/>
        <v>0</v>
      </c>
      <c r="BO896" s="43">
        <f t="shared" si="3617"/>
        <v>0</v>
      </c>
      <c r="BP896" s="43"/>
      <c r="BQ896" s="43"/>
      <c r="BR896" s="43"/>
      <c r="BS896" s="43"/>
      <c r="BT896" s="43"/>
      <c r="BU896" s="43"/>
      <c r="BV896" s="43"/>
      <c r="BW896" s="43"/>
      <c r="BX896" s="43"/>
    </row>
    <row r="897">
      <c r="A897" s="30"/>
      <c r="B897" s="30"/>
      <c r="C897" s="44">
        <f t="shared" si="56"/>
        <v>893</v>
      </c>
      <c r="D897" s="32">
        <f t="shared" si="14"/>
        <v>719</v>
      </c>
      <c r="E897" s="32">
        <f t="shared" si="15"/>
        <v>719</v>
      </c>
      <c r="F897" s="33">
        <f t="shared" si="16"/>
        <v>351</v>
      </c>
      <c r="G897" s="30">
        <f t="shared" si="17"/>
        <v>297</v>
      </c>
      <c r="H897" s="34">
        <f t="shared" si="18"/>
        <v>54</v>
      </c>
      <c r="I897" s="35">
        <f t="shared" si="19"/>
        <v>0.2169763516</v>
      </c>
      <c r="J897" s="35">
        <f t="shared" si="20"/>
        <v>0.1238912588</v>
      </c>
      <c r="K897" s="36">
        <f t="shared" si="21"/>
        <v>64</v>
      </c>
      <c r="L897" s="37">
        <f t="shared" si="22"/>
        <v>233</v>
      </c>
      <c r="M897" s="38">
        <f t="shared" si="23"/>
        <v>7</v>
      </c>
      <c r="N897" s="39">
        <f t="shared" si="24"/>
        <v>47</v>
      </c>
      <c r="O897" s="35">
        <f t="shared" si="25"/>
        <v>0.2154882155</v>
      </c>
      <c r="P897" s="35">
        <f t="shared" si="26"/>
        <v>0.1296296296</v>
      </c>
      <c r="Q897" s="40">
        <f t="shared" si="27"/>
        <v>0.2022792023</v>
      </c>
      <c r="R897" s="35">
        <f t="shared" si="28"/>
        <v>0.02916666667</v>
      </c>
      <c r="S897" s="10">
        <f t="shared" si="57"/>
        <v>0.4678879825</v>
      </c>
      <c r="T897" s="10">
        <f t="shared" si="29"/>
        <v>0.7324666379</v>
      </c>
      <c r="U897" s="10">
        <f t="shared" si="30"/>
        <v>0.7324666379</v>
      </c>
      <c r="V897" s="30">
        <f t="shared" si="31"/>
        <v>351</v>
      </c>
      <c r="W897" s="30">
        <f t="shared" si="32"/>
        <v>71</v>
      </c>
      <c r="X897" s="34">
        <f t="shared" si="33"/>
        <v>164</v>
      </c>
      <c r="Y897" s="36">
        <f t="shared" si="34"/>
        <v>157</v>
      </c>
      <c r="Z897" s="37">
        <f t="shared" ref="Z897:AA897" si="3618">L897</f>
        <v>233</v>
      </c>
      <c r="AA897" s="38">
        <f t="shared" si="3618"/>
        <v>7</v>
      </c>
      <c r="AB897" s="39">
        <f t="shared" si="36"/>
        <v>57</v>
      </c>
      <c r="AC897" s="35">
        <f t="shared" si="37"/>
        <v>0.109375</v>
      </c>
      <c r="AD897" s="35">
        <f t="shared" si="38"/>
        <v>0.4025641026</v>
      </c>
      <c r="AE897" s="50">
        <f t="shared" ref="AE897:AF897" si="3619">O897</f>
        <v>0.2154882155</v>
      </c>
      <c r="AF897" s="50">
        <f t="shared" si="3619"/>
        <v>0.1296296296</v>
      </c>
      <c r="AG897" s="52">
        <f t="shared" si="40"/>
        <v>0</v>
      </c>
      <c r="AH897" s="42">
        <v>478.0</v>
      </c>
      <c r="AI897" s="42">
        <v>203.0</v>
      </c>
      <c r="AJ897" s="42">
        <v>157.0</v>
      </c>
      <c r="AK897" s="42">
        <v>0.0</v>
      </c>
      <c r="AL897" s="42">
        <v>1.0</v>
      </c>
      <c r="AM897" s="42">
        <v>0.7019089574155654</v>
      </c>
      <c r="AN897" s="42">
        <v>0.45576407506702415</v>
      </c>
      <c r="AO897" s="42">
        <v>0.40463917525773196</v>
      </c>
      <c r="AP897" s="42">
        <v>1.0</v>
      </c>
      <c r="AQ897" s="35" t="str">
        <f t="shared" si="41"/>
        <v/>
      </c>
      <c r="AR897" s="35" t="str">
        <f t="shared" si="42"/>
        <v/>
      </c>
      <c r="AS897" s="30" t="str">
        <f t="shared" si="43"/>
        <v/>
      </c>
      <c r="AT897" s="30" t="str">
        <f t="shared" si="44"/>
        <v/>
      </c>
      <c r="AU897" s="30" t="str">
        <f t="shared" si="45"/>
        <v/>
      </c>
      <c r="AV897" s="41" t="str">
        <f t="shared" si="46"/>
        <v/>
      </c>
      <c r="AW897" s="42" t="str">
        <f t="shared" si="47"/>
        <v/>
      </c>
      <c r="AX897" s="42" t="str">
        <f t="shared" si="48"/>
        <v/>
      </c>
      <c r="AY897" s="36" t="str">
        <f t="shared" si="49"/>
        <v/>
      </c>
      <c r="AZ897" s="37" t="str">
        <f t="shared" si="50"/>
        <v/>
      </c>
      <c r="BA897" s="38" t="str">
        <f t="shared" si="51"/>
        <v/>
      </c>
      <c r="BB897" s="39" t="str">
        <f t="shared" si="52"/>
        <v/>
      </c>
      <c r="BC897" s="43"/>
      <c r="BD897" s="43"/>
      <c r="BE897" s="43">
        <f t="shared" si="53"/>
        <v>0</v>
      </c>
      <c r="BF897" s="43">
        <f t="shared" ref="BF897:BK897" si="3620">POWER($AQ897,BF$3)</f>
        <v>0</v>
      </c>
      <c r="BG897" s="43">
        <f t="shared" si="3620"/>
        <v>0</v>
      </c>
      <c r="BH897" s="43">
        <f t="shared" si="3620"/>
        <v>0</v>
      </c>
      <c r="BI897" s="43">
        <f t="shared" si="3620"/>
        <v>0</v>
      </c>
      <c r="BJ897" s="43">
        <f t="shared" si="3620"/>
        <v>0</v>
      </c>
      <c r="BK897" s="43">
        <f t="shared" si="3620"/>
        <v>0</v>
      </c>
      <c r="BL897" s="43">
        <f t="shared" ref="BL897:BO897" si="3621">$AR897*BE897</f>
        <v>0</v>
      </c>
      <c r="BM897" s="43">
        <f t="shared" si="3621"/>
        <v>0</v>
      </c>
      <c r="BN897" s="43">
        <f t="shared" si="3621"/>
        <v>0</v>
      </c>
      <c r="BO897" s="43">
        <f t="shared" si="3621"/>
        <v>0</v>
      </c>
      <c r="BP897" s="43"/>
      <c r="BQ897" s="43"/>
      <c r="BR897" s="43"/>
      <c r="BS897" s="43"/>
      <c r="BT897" s="43"/>
      <c r="BU897" s="43"/>
      <c r="BV897" s="43"/>
      <c r="BW897" s="43"/>
      <c r="BX897" s="43"/>
    </row>
    <row r="898">
      <c r="A898" s="30"/>
      <c r="B898" s="30"/>
      <c r="C898" s="44">
        <f t="shared" si="56"/>
        <v>894</v>
      </c>
      <c r="D898" s="32">
        <f t="shared" si="14"/>
        <v>2031</v>
      </c>
      <c r="E898" s="32">
        <f t="shared" si="15"/>
        <v>2031</v>
      </c>
      <c r="F898" s="33">
        <f t="shared" si="16"/>
        <v>1212</v>
      </c>
      <c r="G898" s="30">
        <f t="shared" si="17"/>
        <v>992</v>
      </c>
      <c r="H898" s="34">
        <f t="shared" si="18"/>
        <v>220</v>
      </c>
      <c r="I898" s="35">
        <f t="shared" si="19"/>
        <v>0.3535122029</v>
      </c>
      <c r="J898" s="35">
        <f t="shared" si="20"/>
        <v>0.3091886054</v>
      </c>
      <c r="K898" s="36">
        <f t="shared" si="21"/>
        <v>351</v>
      </c>
      <c r="L898" s="37">
        <f t="shared" si="22"/>
        <v>641</v>
      </c>
      <c r="M898" s="38">
        <f t="shared" si="23"/>
        <v>68</v>
      </c>
      <c r="N898" s="39">
        <f t="shared" si="24"/>
        <v>152</v>
      </c>
      <c r="O898" s="35">
        <f t="shared" si="25"/>
        <v>0.3538306452</v>
      </c>
      <c r="P898" s="35">
        <f t="shared" si="26"/>
        <v>0.3090909091</v>
      </c>
      <c r="Q898" s="40">
        <f t="shared" si="27"/>
        <v>0.345709571</v>
      </c>
      <c r="R898" s="35">
        <f t="shared" si="28"/>
        <v>0.09590973202</v>
      </c>
      <c r="S898" s="10">
        <f t="shared" si="57"/>
        <v>0.5552717521</v>
      </c>
      <c r="T898" s="10">
        <f t="shared" si="29"/>
        <v>0.8341410721</v>
      </c>
      <c r="U898" s="10">
        <f t="shared" si="30"/>
        <v>0.8341410721</v>
      </c>
      <c r="V898" s="30">
        <f t="shared" si="31"/>
        <v>1212</v>
      </c>
      <c r="W898" s="30">
        <f t="shared" si="32"/>
        <v>419</v>
      </c>
      <c r="X898" s="34">
        <f t="shared" si="33"/>
        <v>673</v>
      </c>
      <c r="Y898" s="36">
        <f t="shared" si="34"/>
        <v>605</v>
      </c>
      <c r="Z898" s="37">
        <f t="shared" ref="Z898:AA898" si="3622">L898</f>
        <v>641</v>
      </c>
      <c r="AA898" s="38">
        <f t="shared" si="3622"/>
        <v>68</v>
      </c>
      <c r="AB898" s="39">
        <f t="shared" si="36"/>
        <v>120</v>
      </c>
      <c r="AC898" s="35">
        <f t="shared" si="37"/>
        <v>0.3617021277</v>
      </c>
      <c r="AD898" s="35">
        <f t="shared" si="38"/>
        <v>0.4855537721</v>
      </c>
      <c r="AE898" s="50">
        <f t="shared" ref="AE898:AF898" si="3623">O898</f>
        <v>0.3538306452</v>
      </c>
      <c r="AF898" s="50">
        <f t="shared" si="3623"/>
        <v>0.3090909091</v>
      </c>
      <c r="AG898" s="52">
        <f t="shared" si="40"/>
        <v>0</v>
      </c>
      <c r="AH898" s="42">
        <v>788.0</v>
      </c>
      <c r="AI898" s="42">
        <v>800.0</v>
      </c>
      <c r="AJ898" s="42">
        <v>45.0</v>
      </c>
      <c r="AK898" s="42">
        <v>0.0</v>
      </c>
      <c r="AL898" s="42">
        <v>1.0</v>
      </c>
      <c r="AM898" s="42">
        <v>0.49622166246851385</v>
      </c>
      <c r="AN898" s="42">
        <v>0.2558139534883721</v>
      </c>
      <c r="AO898" s="42">
        <v>0.2393617021276596</v>
      </c>
      <c r="AP898" s="42">
        <v>1.0</v>
      </c>
      <c r="AQ898" s="35" t="str">
        <f t="shared" si="41"/>
        <v/>
      </c>
      <c r="AR898" s="35" t="str">
        <f t="shared" si="42"/>
        <v/>
      </c>
      <c r="AS898" s="30" t="str">
        <f t="shared" si="43"/>
        <v/>
      </c>
      <c r="AT898" s="30" t="str">
        <f t="shared" si="44"/>
        <v/>
      </c>
      <c r="AU898" s="30" t="str">
        <f t="shared" si="45"/>
        <v/>
      </c>
      <c r="AV898" s="41" t="str">
        <f t="shared" si="46"/>
        <v/>
      </c>
      <c r="AW898" s="42" t="str">
        <f t="shared" si="47"/>
        <v/>
      </c>
      <c r="AX898" s="42" t="str">
        <f t="shared" si="48"/>
        <v/>
      </c>
      <c r="AY898" s="36" t="str">
        <f t="shared" si="49"/>
        <v/>
      </c>
      <c r="AZ898" s="37" t="str">
        <f t="shared" si="50"/>
        <v/>
      </c>
      <c r="BA898" s="38" t="str">
        <f t="shared" si="51"/>
        <v/>
      </c>
      <c r="BB898" s="39" t="str">
        <f t="shared" si="52"/>
        <v/>
      </c>
      <c r="BC898" s="43"/>
      <c r="BD898" s="43"/>
      <c r="BE898" s="43">
        <f t="shared" si="53"/>
        <v>0</v>
      </c>
      <c r="BF898" s="43">
        <f t="shared" ref="BF898:BK898" si="3624">POWER($AQ898,BF$3)</f>
        <v>0</v>
      </c>
      <c r="BG898" s="43">
        <f t="shared" si="3624"/>
        <v>0</v>
      </c>
      <c r="BH898" s="43">
        <f t="shared" si="3624"/>
        <v>0</v>
      </c>
      <c r="BI898" s="43">
        <f t="shared" si="3624"/>
        <v>0</v>
      </c>
      <c r="BJ898" s="43">
        <f t="shared" si="3624"/>
        <v>0</v>
      </c>
      <c r="BK898" s="43">
        <f t="shared" si="3624"/>
        <v>0</v>
      </c>
      <c r="BL898" s="43">
        <f t="shared" ref="BL898:BO898" si="3625">$AR898*BE898</f>
        <v>0</v>
      </c>
      <c r="BM898" s="43">
        <f t="shared" si="3625"/>
        <v>0</v>
      </c>
      <c r="BN898" s="43">
        <f t="shared" si="3625"/>
        <v>0</v>
      </c>
      <c r="BO898" s="43">
        <f t="shared" si="3625"/>
        <v>0</v>
      </c>
      <c r="BP898" s="43"/>
      <c r="BQ898" s="43"/>
      <c r="BR898" s="43"/>
      <c r="BS898" s="43"/>
      <c r="BT898" s="43"/>
      <c r="BU898" s="43"/>
      <c r="BV898" s="43"/>
      <c r="BW898" s="43"/>
      <c r="BX898" s="43"/>
    </row>
    <row r="899">
      <c r="A899" s="30"/>
      <c r="B899" s="30"/>
      <c r="C899" s="44">
        <f t="shared" si="56"/>
        <v>895</v>
      </c>
      <c r="D899" s="32">
        <f t="shared" si="14"/>
        <v>1508</v>
      </c>
      <c r="E899" s="32">
        <f t="shared" si="15"/>
        <v>1508</v>
      </c>
      <c r="F899" s="33">
        <f t="shared" si="16"/>
        <v>939</v>
      </c>
      <c r="G899" s="30">
        <f t="shared" si="17"/>
        <v>616</v>
      </c>
      <c r="H899" s="34">
        <f t="shared" si="18"/>
        <v>323</v>
      </c>
      <c r="I899" s="35">
        <f t="shared" si="19"/>
        <v>0.2433621823</v>
      </c>
      <c r="J899" s="35">
        <f t="shared" si="20"/>
        <v>0.2217570364</v>
      </c>
      <c r="K899" s="36">
        <f t="shared" si="21"/>
        <v>150</v>
      </c>
      <c r="L899" s="37">
        <f t="shared" si="22"/>
        <v>466</v>
      </c>
      <c r="M899" s="38">
        <f t="shared" si="23"/>
        <v>72</v>
      </c>
      <c r="N899" s="39">
        <f t="shared" si="24"/>
        <v>251</v>
      </c>
      <c r="O899" s="35">
        <f t="shared" si="25"/>
        <v>0.2435064935</v>
      </c>
      <c r="P899" s="35">
        <f t="shared" si="26"/>
        <v>0.2229102167</v>
      </c>
      <c r="Q899" s="40">
        <f t="shared" si="27"/>
        <v>0.2364217252</v>
      </c>
      <c r="R899" s="35">
        <f t="shared" si="28"/>
        <v>0.1338289963</v>
      </c>
      <c r="S899" s="10">
        <f t="shared" si="57"/>
        <v>0.8011121061</v>
      </c>
      <c r="T899" s="10">
        <f t="shared" si="29"/>
        <v>1.213536209</v>
      </c>
      <c r="U899" s="10">
        <f t="shared" si="30"/>
        <v>1</v>
      </c>
      <c r="V899" s="30">
        <f t="shared" si="31"/>
        <v>939</v>
      </c>
      <c r="W899" s="30">
        <f t="shared" si="32"/>
        <v>222</v>
      </c>
      <c r="X899" s="34">
        <f t="shared" si="33"/>
        <v>752</v>
      </c>
      <c r="Y899" s="36">
        <f t="shared" si="34"/>
        <v>680</v>
      </c>
      <c r="Z899" s="37">
        <f t="shared" ref="Z899:AA899" si="3626">L899</f>
        <v>466</v>
      </c>
      <c r="AA899" s="38">
        <f t="shared" si="3626"/>
        <v>72</v>
      </c>
      <c r="AB899" s="39">
        <f t="shared" si="36"/>
        <v>0</v>
      </c>
      <c r="AC899" s="35">
        <f t="shared" si="37"/>
        <v>1</v>
      </c>
      <c r="AD899" s="35">
        <f t="shared" si="38"/>
        <v>0.5933682373</v>
      </c>
      <c r="AE899" s="50">
        <f t="shared" ref="AE899:AF899" si="3627">O899</f>
        <v>0.2435064935</v>
      </c>
      <c r="AF899" s="50">
        <f t="shared" si="3627"/>
        <v>0.2229102167</v>
      </c>
      <c r="AG899" s="52">
        <f t="shared" si="40"/>
        <v>1</v>
      </c>
      <c r="AH899" s="42">
        <v>361.0</v>
      </c>
      <c r="AI899" s="42">
        <v>101.0</v>
      </c>
      <c r="AJ899" s="42">
        <v>236.0</v>
      </c>
      <c r="AK899" s="42">
        <v>0.0</v>
      </c>
      <c r="AL899" s="42">
        <v>1.0</v>
      </c>
      <c r="AM899" s="42">
        <v>0.7813852813852814</v>
      </c>
      <c r="AN899" s="42">
        <v>0.5570175438596491</v>
      </c>
      <c r="AO899" s="42">
        <v>0.5686746987951807</v>
      </c>
      <c r="AP899" s="42">
        <v>1.0</v>
      </c>
      <c r="AQ899" s="35" t="str">
        <f t="shared" si="41"/>
        <v/>
      </c>
      <c r="AR899" s="35" t="str">
        <f t="shared" si="42"/>
        <v/>
      </c>
      <c r="AS899" s="30" t="str">
        <f t="shared" si="43"/>
        <v/>
      </c>
      <c r="AT899" s="30" t="str">
        <f t="shared" si="44"/>
        <v/>
      </c>
      <c r="AU899" s="30" t="str">
        <f t="shared" si="45"/>
        <v/>
      </c>
      <c r="AV899" s="41" t="str">
        <f t="shared" si="46"/>
        <v/>
      </c>
      <c r="AW899" s="42" t="str">
        <f t="shared" si="47"/>
        <v/>
      </c>
      <c r="AX899" s="42" t="str">
        <f t="shared" si="48"/>
        <v/>
      </c>
      <c r="AY899" s="36" t="str">
        <f t="shared" si="49"/>
        <v/>
      </c>
      <c r="AZ899" s="37" t="str">
        <f t="shared" si="50"/>
        <v/>
      </c>
      <c r="BA899" s="38" t="str">
        <f t="shared" si="51"/>
        <v/>
      </c>
      <c r="BB899" s="39" t="str">
        <f t="shared" si="52"/>
        <v/>
      </c>
      <c r="BC899" s="43"/>
      <c r="BD899" s="43"/>
      <c r="BE899" s="43">
        <f t="shared" si="53"/>
        <v>0</v>
      </c>
      <c r="BF899" s="43">
        <f t="shared" ref="BF899:BK899" si="3628">POWER($AQ899,BF$3)</f>
        <v>0</v>
      </c>
      <c r="BG899" s="43">
        <f t="shared" si="3628"/>
        <v>0</v>
      </c>
      <c r="BH899" s="43">
        <f t="shared" si="3628"/>
        <v>0</v>
      </c>
      <c r="BI899" s="43">
        <f t="shared" si="3628"/>
        <v>0</v>
      </c>
      <c r="BJ899" s="43">
        <f t="shared" si="3628"/>
        <v>0</v>
      </c>
      <c r="BK899" s="43">
        <f t="shared" si="3628"/>
        <v>0</v>
      </c>
      <c r="BL899" s="43">
        <f t="shared" ref="BL899:BO899" si="3629">$AR899*BE899</f>
        <v>0</v>
      </c>
      <c r="BM899" s="43">
        <f t="shared" si="3629"/>
        <v>0</v>
      </c>
      <c r="BN899" s="43">
        <f t="shared" si="3629"/>
        <v>0</v>
      </c>
      <c r="BO899" s="43">
        <f t="shared" si="3629"/>
        <v>0</v>
      </c>
      <c r="BP899" s="43"/>
      <c r="BQ899" s="43"/>
      <c r="BR899" s="43"/>
      <c r="BS899" s="43"/>
      <c r="BT899" s="43"/>
      <c r="BU899" s="43"/>
      <c r="BV899" s="43"/>
      <c r="BW899" s="43"/>
      <c r="BX899" s="43"/>
    </row>
    <row r="900">
      <c r="A900" s="30"/>
      <c r="B900" s="30"/>
      <c r="C900" s="44">
        <f t="shared" si="56"/>
        <v>896</v>
      </c>
      <c r="D900" s="32">
        <f t="shared" si="14"/>
        <v>1109</v>
      </c>
      <c r="E900" s="32">
        <f t="shared" si="15"/>
        <v>1109</v>
      </c>
      <c r="F900" s="33">
        <f t="shared" si="16"/>
        <v>466</v>
      </c>
      <c r="G900" s="30">
        <f t="shared" si="17"/>
        <v>229</v>
      </c>
      <c r="H900" s="34">
        <f t="shared" si="18"/>
        <v>237</v>
      </c>
      <c r="I900" s="35">
        <f t="shared" si="19"/>
        <v>0.5879390818</v>
      </c>
      <c r="J900" s="35">
        <f t="shared" si="20"/>
        <v>0.5929163845</v>
      </c>
      <c r="K900" s="36">
        <f t="shared" si="21"/>
        <v>135</v>
      </c>
      <c r="L900" s="37">
        <f t="shared" si="22"/>
        <v>94</v>
      </c>
      <c r="M900" s="38">
        <f t="shared" si="23"/>
        <v>141</v>
      </c>
      <c r="N900" s="39">
        <f t="shared" si="24"/>
        <v>96</v>
      </c>
      <c r="O900" s="35">
        <f t="shared" si="25"/>
        <v>0.5895196507</v>
      </c>
      <c r="P900" s="35">
        <f t="shared" si="26"/>
        <v>0.5949367089</v>
      </c>
      <c r="Q900" s="40">
        <f t="shared" si="27"/>
        <v>0.5922746781</v>
      </c>
      <c r="R900" s="35">
        <f t="shared" si="28"/>
        <v>0.6</v>
      </c>
      <c r="S900" s="10">
        <f t="shared" si="57"/>
        <v>0.8433052318</v>
      </c>
      <c r="T900" s="10">
        <f t="shared" si="29"/>
        <v>0.9923036586</v>
      </c>
      <c r="U900" s="10">
        <f t="shared" si="30"/>
        <v>0.9923036586</v>
      </c>
      <c r="V900" s="30">
        <f t="shared" si="31"/>
        <v>466</v>
      </c>
      <c r="W900" s="30">
        <f t="shared" si="32"/>
        <v>276</v>
      </c>
      <c r="X900" s="34">
        <f t="shared" si="33"/>
        <v>393</v>
      </c>
      <c r="Y900" s="36">
        <f t="shared" si="34"/>
        <v>252</v>
      </c>
      <c r="Z900" s="37">
        <f t="shared" ref="Z900:AA900" si="3630">L900</f>
        <v>94</v>
      </c>
      <c r="AA900" s="38">
        <f t="shared" si="3630"/>
        <v>141</v>
      </c>
      <c r="AB900" s="39">
        <f t="shared" si="36"/>
        <v>2</v>
      </c>
      <c r="AC900" s="35">
        <f t="shared" si="37"/>
        <v>0.986013986</v>
      </c>
      <c r="AD900" s="35">
        <f t="shared" si="38"/>
        <v>0.7283236994</v>
      </c>
      <c r="AE900" s="50">
        <f t="shared" ref="AE900:AF900" si="3631">O900</f>
        <v>0.5895196507</v>
      </c>
      <c r="AF900" s="50">
        <f t="shared" si="3631"/>
        <v>0.5949367089</v>
      </c>
      <c r="AG900" s="52">
        <f t="shared" si="40"/>
        <v>1</v>
      </c>
      <c r="AH900" s="42">
        <v>734.0</v>
      </c>
      <c r="AI900" s="42">
        <v>348.0</v>
      </c>
      <c r="AJ900" s="42">
        <v>221.0</v>
      </c>
      <c r="AK900" s="42">
        <v>0.0</v>
      </c>
      <c r="AL900" s="42">
        <v>1.0</v>
      </c>
      <c r="AM900" s="42">
        <v>0.678373382624769</v>
      </c>
      <c r="AN900" s="42">
        <v>0.546875</v>
      </c>
      <c r="AO900" s="42">
        <v>0.5151515151515151</v>
      </c>
      <c r="AP900" s="42">
        <v>1.0</v>
      </c>
      <c r="AQ900" s="35" t="str">
        <f t="shared" si="41"/>
        <v/>
      </c>
      <c r="AR900" s="35" t="str">
        <f t="shared" si="42"/>
        <v/>
      </c>
      <c r="AS900" s="30" t="str">
        <f t="shared" si="43"/>
        <v/>
      </c>
      <c r="AT900" s="30" t="str">
        <f t="shared" si="44"/>
        <v/>
      </c>
      <c r="AU900" s="30" t="str">
        <f t="shared" si="45"/>
        <v/>
      </c>
      <c r="AV900" s="41" t="str">
        <f t="shared" si="46"/>
        <v/>
      </c>
      <c r="AW900" s="42" t="str">
        <f t="shared" si="47"/>
        <v/>
      </c>
      <c r="AX900" s="42" t="str">
        <f t="shared" si="48"/>
        <v/>
      </c>
      <c r="AY900" s="36" t="str">
        <f t="shared" si="49"/>
        <v/>
      </c>
      <c r="AZ900" s="37" t="str">
        <f t="shared" si="50"/>
        <v/>
      </c>
      <c r="BA900" s="38" t="str">
        <f t="shared" si="51"/>
        <v/>
      </c>
      <c r="BB900" s="39" t="str">
        <f t="shared" si="52"/>
        <v/>
      </c>
      <c r="BC900" s="43"/>
      <c r="BD900" s="43"/>
      <c r="BE900" s="43">
        <f t="shared" si="53"/>
        <v>0</v>
      </c>
      <c r="BF900" s="43">
        <f t="shared" ref="BF900:BK900" si="3632">POWER($AQ900,BF$3)</f>
        <v>0</v>
      </c>
      <c r="BG900" s="43">
        <f t="shared" si="3632"/>
        <v>0</v>
      </c>
      <c r="BH900" s="43">
        <f t="shared" si="3632"/>
        <v>0</v>
      </c>
      <c r="BI900" s="43">
        <f t="shared" si="3632"/>
        <v>0</v>
      </c>
      <c r="BJ900" s="43">
        <f t="shared" si="3632"/>
        <v>0</v>
      </c>
      <c r="BK900" s="43">
        <f t="shared" si="3632"/>
        <v>0</v>
      </c>
      <c r="BL900" s="43">
        <f t="shared" ref="BL900:BO900" si="3633">$AR900*BE900</f>
        <v>0</v>
      </c>
      <c r="BM900" s="43">
        <f t="shared" si="3633"/>
        <v>0</v>
      </c>
      <c r="BN900" s="43">
        <f t="shared" si="3633"/>
        <v>0</v>
      </c>
      <c r="BO900" s="43">
        <f t="shared" si="3633"/>
        <v>0</v>
      </c>
      <c r="BP900" s="43"/>
      <c r="BQ900" s="43"/>
      <c r="BR900" s="43"/>
      <c r="BS900" s="43"/>
      <c r="BT900" s="43"/>
      <c r="BU900" s="43"/>
      <c r="BV900" s="43"/>
      <c r="BW900" s="43"/>
      <c r="BX900" s="43"/>
    </row>
    <row r="901">
      <c r="A901" s="30"/>
      <c r="B901" s="30"/>
      <c r="C901" s="44">
        <f t="shared" si="56"/>
        <v>897</v>
      </c>
      <c r="D901" s="32">
        <f t="shared" si="14"/>
        <v>922</v>
      </c>
      <c r="E901" s="32">
        <f t="shared" si="15"/>
        <v>922</v>
      </c>
      <c r="F901" s="33">
        <f t="shared" si="16"/>
        <v>421</v>
      </c>
      <c r="G901" s="30">
        <f t="shared" si="17"/>
        <v>289</v>
      </c>
      <c r="H901" s="34">
        <f t="shared" si="18"/>
        <v>132</v>
      </c>
      <c r="I901" s="35">
        <f t="shared" si="19"/>
        <v>0.3746545782</v>
      </c>
      <c r="J901" s="35">
        <f t="shared" si="20"/>
        <v>0.3265167828</v>
      </c>
      <c r="K901" s="36">
        <f t="shared" si="21"/>
        <v>108</v>
      </c>
      <c r="L901" s="37">
        <f t="shared" si="22"/>
        <v>181</v>
      </c>
      <c r="M901" s="38">
        <f t="shared" si="23"/>
        <v>43</v>
      </c>
      <c r="N901" s="39">
        <f t="shared" si="24"/>
        <v>89</v>
      </c>
      <c r="O901" s="35">
        <f t="shared" si="25"/>
        <v>0.3737024221</v>
      </c>
      <c r="P901" s="35">
        <f t="shared" si="26"/>
        <v>0.3257575758</v>
      </c>
      <c r="Q901" s="40">
        <f t="shared" si="27"/>
        <v>0.3586698337</v>
      </c>
      <c r="R901" s="35">
        <f t="shared" si="28"/>
        <v>0.1919642857</v>
      </c>
      <c r="S901" s="10">
        <f t="shared" si="57"/>
        <v>0.4348229129</v>
      </c>
      <c r="T901" s="10">
        <f t="shared" si="29"/>
        <v>0.5768466956</v>
      </c>
      <c r="U901" s="10">
        <f t="shared" si="30"/>
        <v>0.5768466956</v>
      </c>
      <c r="V901" s="30">
        <f t="shared" si="31"/>
        <v>421</v>
      </c>
      <c r="W901" s="30">
        <f t="shared" si="32"/>
        <v>151</v>
      </c>
      <c r="X901" s="34">
        <f t="shared" si="33"/>
        <v>183</v>
      </c>
      <c r="Y901" s="36">
        <f t="shared" si="34"/>
        <v>140</v>
      </c>
      <c r="Z901" s="37">
        <f t="shared" ref="Z901:AA901" si="3634">L901</f>
        <v>181</v>
      </c>
      <c r="AA901" s="38">
        <f t="shared" si="3634"/>
        <v>43</v>
      </c>
      <c r="AB901" s="39">
        <f t="shared" si="36"/>
        <v>103</v>
      </c>
      <c r="AC901" s="35">
        <f t="shared" si="37"/>
        <v>0.2945205479</v>
      </c>
      <c r="AD901" s="35">
        <f t="shared" si="38"/>
        <v>0.4361370717</v>
      </c>
      <c r="AE901" s="50">
        <f t="shared" ref="AE901:AF901" si="3635">O901</f>
        <v>0.3737024221</v>
      </c>
      <c r="AF901" s="50">
        <f t="shared" si="3635"/>
        <v>0.3257575758</v>
      </c>
      <c r="AG901" s="52">
        <f t="shared" si="40"/>
        <v>0</v>
      </c>
      <c r="AH901" s="42">
        <v>470.0</v>
      </c>
      <c r="AI901" s="42">
        <v>254.0</v>
      </c>
      <c r="AJ901" s="42">
        <v>103.0</v>
      </c>
      <c r="AK901" s="42">
        <v>0.0</v>
      </c>
      <c r="AL901" s="42">
        <v>1.0</v>
      </c>
      <c r="AM901" s="42">
        <v>0.649171270718232</v>
      </c>
      <c r="AN901" s="42">
        <v>0.474120082815735</v>
      </c>
      <c r="AO901" s="42">
        <v>0.44017094017094016</v>
      </c>
      <c r="AP901" s="42">
        <v>1.0</v>
      </c>
      <c r="AQ901" s="35" t="str">
        <f t="shared" si="41"/>
        <v/>
      </c>
      <c r="AR901" s="35" t="str">
        <f t="shared" si="42"/>
        <v/>
      </c>
      <c r="AS901" s="30" t="str">
        <f t="shared" si="43"/>
        <v/>
      </c>
      <c r="AT901" s="30" t="str">
        <f t="shared" si="44"/>
        <v/>
      </c>
      <c r="AU901" s="30" t="str">
        <f t="shared" si="45"/>
        <v/>
      </c>
      <c r="AV901" s="41" t="str">
        <f t="shared" si="46"/>
        <v/>
      </c>
      <c r="AW901" s="42" t="str">
        <f t="shared" si="47"/>
        <v/>
      </c>
      <c r="AX901" s="42" t="str">
        <f t="shared" si="48"/>
        <v/>
      </c>
      <c r="AY901" s="36" t="str">
        <f t="shared" si="49"/>
        <v/>
      </c>
      <c r="AZ901" s="37" t="str">
        <f t="shared" si="50"/>
        <v/>
      </c>
      <c r="BA901" s="38" t="str">
        <f t="shared" si="51"/>
        <v/>
      </c>
      <c r="BB901" s="39" t="str">
        <f t="shared" si="52"/>
        <v/>
      </c>
      <c r="BC901" s="43"/>
      <c r="BD901" s="43"/>
      <c r="BE901" s="43">
        <f t="shared" si="53"/>
        <v>0</v>
      </c>
      <c r="BF901" s="43">
        <f t="shared" ref="BF901:BK901" si="3636">POWER($AQ901,BF$3)</f>
        <v>0</v>
      </c>
      <c r="BG901" s="43">
        <f t="shared" si="3636"/>
        <v>0</v>
      </c>
      <c r="BH901" s="43">
        <f t="shared" si="3636"/>
        <v>0</v>
      </c>
      <c r="BI901" s="43">
        <f t="shared" si="3636"/>
        <v>0</v>
      </c>
      <c r="BJ901" s="43">
        <f t="shared" si="3636"/>
        <v>0</v>
      </c>
      <c r="BK901" s="43">
        <f t="shared" si="3636"/>
        <v>0</v>
      </c>
      <c r="BL901" s="43">
        <f t="shared" ref="BL901:BO901" si="3637">$AR901*BE901</f>
        <v>0</v>
      </c>
      <c r="BM901" s="43">
        <f t="shared" si="3637"/>
        <v>0</v>
      </c>
      <c r="BN901" s="43">
        <f t="shared" si="3637"/>
        <v>0</v>
      </c>
      <c r="BO901" s="43">
        <f t="shared" si="3637"/>
        <v>0</v>
      </c>
      <c r="BP901" s="43"/>
      <c r="BQ901" s="43"/>
      <c r="BR901" s="43"/>
      <c r="BS901" s="43"/>
      <c r="BT901" s="43"/>
      <c r="BU901" s="43"/>
      <c r="BV901" s="43"/>
      <c r="BW901" s="43"/>
      <c r="BX901" s="43"/>
    </row>
    <row r="902">
      <c r="A902" s="30"/>
      <c r="B902" s="30"/>
      <c r="C902" s="44">
        <f t="shared" si="56"/>
        <v>898</v>
      </c>
      <c r="D902" s="32">
        <f t="shared" si="14"/>
        <v>926</v>
      </c>
      <c r="E902" s="32">
        <f t="shared" si="15"/>
        <v>926</v>
      </c>
      <c r="F902" s="33">
        <f t="shared" si="16"/>
        <v>459</v>
      </c>
      <c r="G902" s="30">
        <f t="shared" si="17"/>
        <v>199</v>
      </c>
      <c r="H902" s="34">
        <f t="shared" si="18"/>
        <v>260</v>
      </c>
      <c r="I902" s="35">
        <f t="shared" si="19"/>
        <v>0.3669711859</v>
      </c>
      <c r="J902" s="35">
        <f t="shared" si="20"/>
        <v>0.5091271767</v>
      </c>
      <c r="K902" s="36">
        <f t="shared" si="21"/>
        <v>73</v>
      </c>
      <c r="L902" s="37">
        <f t="shared" si="22"/>
        <v>126</v>
      </c>
      <c r="M902" s="38">
        <f t="shared" si="23"/>
        <v>132</v>
      </c>
      <c r="N902" s="39">
        <f t="shared" si="24"/>
        <v>128</v>
      </c>
      <c r="O902" s="35">
        <f t="shared" si="25"/>
        <v>0.3668341709</v>
      </c>
      <c r="P902" s="35">
        <f t="shared" si="26"/>
        <v>0.5076923077</v>
      </c>
      <c r="Q902" s="40">
        <f t="shared" si="27"/>
        <v>0.4466230937</v>
      </c>
      <c r="R902" s="35">
        <f t="shared" si="28"/>
        <v>0.511627907</v>
      </c>
      <c r="S902" s="10">
        <f t="shared" si="57"/>
        <v>0.7583619857</v>
      </c>
      <c r="T902" s="10">
        <f t="shared" si="29"/>
        <v>0.9081039033</v>
      </c>
      <c r="U902" s="10">
        <f t="shared" si="30"/>
        <v>0.9081039033</v>
      </c>
      <c r="V902" s="30">
        <f t="shared" si="31"/>
        <v>459</v>
      </c>
      <c r="W902" s="30">
        <f t="shared" si="32"/>
        <v>205</v>
      </c>
      <c r="X902" s="34">
        <f t="shared" si="33"/>
        <v>348</v>
      </c>
      <c r="Y902" s="36">
        <f t="shared" si="34"/>
        <v>216</v>
      </c>
      <c r="Z902" s="37">
        <f t="shared" ref="Z902:AA902" si="3638">L902</f>
        <v>126</v>
      </c>
      <c r="AA902" s="38">
        <f t="shared" si="3638"/>
        <v>132</v>
      </c>
      <c r="AB902" s="39">
        <f t="shared" si="36"/>
        <v>22</v>
      </c>
      <c r="AC902" s="35">
        <f t="shared" si="37"/>
        <v>0.8571428571</v>
      </c>
      <c r="AD902" s="35">
        <f t="shared" si="38"/>
        <v>0.6315789474</v>
      </c>
      <c r="AE902" s="50">
        <f t="shared" ref="AE902:AF902" si="3639">O902</f>
        <v>0.3668341709</v>
      </c>
      <c r="AF902" s="50">
        <f t="shared" si="3639"/>
        <v>0.5076923077</v>
      </c>
      <c r="AG902" s="52">
        <f t="shared" si="40"/>
        <v>0</v>
      </c>
      <c r="AH902" s="42">
        <v>557.0</v>
      </c>
      <c r="AI902" s="42">
        <v>459.0</v>
      </c>
      <c r="AJ902" s="42">
        <v>69.0</v>
      </c>
      <c r="AK902" s="42">
        <v>0.0</v>
      </c>
      <c r="AL902" s="42">
        <v>1.0</v>
      </c>
      <c r="AM902" s="42">
        <v>0.5482283464566929</v>
      </c>
      <c r="AN902" s="42">
        <v>0.3318777292576419</v>
      </c>
      <c r="AO902" s="42">
        <v>0.32547169811320753</v>
      </c>
      <c r="AP902" s="42">
        <v>1.0</v>
      </c>
      <c r="AQ902" s="35" t="str">
        <f t="shared" si="41"/>
        <v/>
      </c>
      <c r="AR902" s="35" t="str">
        <f t="shared" si="42"/>
        <v/>
      </c>
      <c r="AS902" s="30" t="str">
        <f t="shared" si="43"/>
        <v/>
      </c>
      <c r="AT902" s="30" t="str">
        <f t="shared" si="44"/>
        <v/>
      </c>
      <c r="AU902" s="30" t="str">
        <f t="shared" si="45"/>
        <v/>
      </c>
      <c r="AV902" s="41" t="str">
        <f t="shared" si="46"/>
        <v/>
      </c>
      <c r="AW902" s="42" t="str">
        <f t="shared" si="47"/>
        <v/>
      </c>
      <c r="AX902" s="42" t="str">
        <f t="shared" si="48"/>
        <v/>
      </c>
      <c r="AY902" s="36" t="str">
        <f t="shared" si="49"/>
        <v/>
      </c>
      <c r="AZ902" s="37" t="str">
        <f t="shared" si="50"/>
        <v/>
      </c>
      <c r="BA902" s="38" t="str">
        <f t="shared" si="51"/>
        <v/>
      </c>
      <c r="BB902" s="39" t="str">
        <f t="shared" si="52"/>
        <v/>
      </c>
      <c r="BC902" s="43"/>
      <c r="BD902" s="43"/>
      <c r="BE902" s="43">
        <f t="shared" si="53"/>
        <v>0</v>
      </c>
      <c r="BF902" s="43">
        <f t="shared" ref="BF902:BK902" si="3640">POWER($AQ902,BF$3)</f>
        <v>0</v>
      </c>
      <c r="BG902" s="43">
        <f t="shared" si="3640"/>
        <v>0</v>
      </c>
      <c r="BH902" s="43">
        <f t="shared" si="3640"/>
        <v>0</v>
      </c>
      <c r="BI902" s="43">
        <f t="shared" si="3640"/>
        <v>0</v>
      </c>
      <c r="BJ902" s="43">
        <f t="shared" si="3640"/>
        <v>0</v>
      </c>
      <c r="BK902" s="43">
        <f t="shared" si="3640"/>
        <v>0</v>
      </c>
      <c r="BL902" s="43">
        <f t="shared" ref="BL902:BO902" si="3641">$AR902*BE902</f>
        <v>0</v>
      </c>
      <c r="BM902" s="43">
        <f t="shared" si="3641"/>
        <v>0</v>
      </c>
      <c r="BN902" s="43">
        <f t="shared" si="3641"/>
        <v>0</v>
      </c>
      <c r="BO902" s="43">
        <f t="shared" si="3641"/>
        <v>0</v>
      </c>
      <c r="BP902" s="43"/>
      <c r="BQ902" s="43"/>
      <c r="BR902" s="43"/>
      <c r="BS902" s="43"/>
      <c r="BT902" s="43"/>
      <c r="BU902" s="43"/>
      <c r="BV902" s="43"/>
      <c r="BW902" s="43"/>
      <c r="BX902" s="43"/>
    </row>
    <row r="903">
      <c r="A903" s="30"/>
      <c r="B903" s="30"/>
      <c r="C903" s="44">
        <f t="shared" si="56"/>
        <v>899</v>
      </c>
      <c r="D903" s="32">
        <f t="shared" si="14"/>
        <v>1528</v>
      </c>
      <c r="E903" s="32">
        <f t="shared" si="15"/>
        <v>1528</v>
      </c>
      <c r="F903" s="33">
        <f t="shared" si="16"/>
        <v>1001</v>
      </c>
      <c r="G903" s="30">
        <f t="shared" si="17"/>
        <v>809</v>
      </c>
      <c r="H903" s="34">
        <f t="shared" si="18"/>
        <v>192</v>
      </c>
      <c r="I903" s="35">
        <f t="shared" si="19"/>
        <v>0.5915323899</v>
      </c>
      <c r="J903" s="35">
        <f t="shared" si="20"/>
        <v>0.488766602</v>
      </c>
      <c r="K903" s="36">
        <f t="shared" si="21"/>
        <v>479</v>
      </c>
      <c r="L903" s="37">
        <f t="shared" si="22"/>
        <v>330</v>
      </c>
      <c r="M903" s="38">
        <f t="shared" si="23"/>
        <v>94</v>
      </c>
      <c r="N903" s="39">
        <f t="shared" si="24"/>
        <v>98</v>
      </c>
      <c r="O903" s="35">
        <f t="shared" si="25"/>
        <v>0.5920889988</v>
      </c>
      <c r="P903" s="35">
        <f t="shared" si="26"/>
        <v>0.4895833333</v>
      </c>
      <c r="Q903" s="40">
        <f t="shared" si="27"/>
        <v>0.5724275724</v>
      </c>
      <c r="R903" s="35">
        <f t="shared" si="28"/>
        <v>0.2216981132</v>
      </c>
      <c r="S903" s="10">
        <f t="shared" si="57"/>
        <v>0.7359734098</v>
      </c>
      <c r="T903" s="10">
        <f t="shared" si="29"/>
        <v>1.052013323</v>
      </c>
      <c r="U903" s="10">
        <f t="shared" si="30"/>
        <v>1</v>
      </c>
      <c r="V903" s="30">
        <f t="shared" si="31"/>
        <v>1001</v>
      </c>
      <c r="W903" s="30">
        <f t="shared" si="32"/>
        <v>573</v>
      </c>
      <c r="X903" s="34">
        <f t="shared" si="33"/>
        <v>737</v>
      </c>
      <c r="Y903" s="36">
        <f t="shared" si="34"/>
        <v>643</v>
      </c>
      <c r="Z903" s="37">
        <f t="shared" ref="Z903:AA903" si="3642">L903</f>
        <v>330</v>
      </c>
      <c r="AA903" s="38">
        <f t="shared" si="3642"/>
        <v>94</v>
      </c>
      <c r="AB903" s="39">
        <f t="shared" si="36"/>
        <v>0</v>
      </c>
      <c r="AC903" s="35">
        <f t="shared" si="37"/>
        <v>1</v>
      </c>
      <c r="AD903" s="35">
        <f t="shared" si="38"/>
        <v>0.6608427544</v>
      </c>
      <c r="AE903" s="50">
        <f t="shared" ref="AE903:AF903" si="3643">O903</f>
        <v>0.5920889988</v>
      </c>
      <c r="AF903" s="50">
        <f t="shared" si="3643"/>
        <v>0.4895833333</v>
      </c>
      <c r="AG903" s="52">
        <f t="shared" si="40"/>
        <v>1</v>
      </c>
      <c r="AH903" s="42">
        <v>552.0</v>
      </c>
      <c r="AI903" s="42">
        <v>292.0</v>
      </c>
      <c r="AJ903" s="42">
        <v>93.0</v>
      </c>
      <c r="AK903" s="42">
        <v>0.0</v>
      </c>
      <c r="AL903" s="42">
        <v>1.0</v>
      </c>
      <c r="AM903" s="42">
        <v>0.6540284360189573</v>
      </c>
      <c r="AN903" s="42">
        <v>0.5008547008547009</v>
      </c>
      <c r="AO903" s="42">
        <v>0.5314285714285715</v>
      </c>
      <c r="AP903" s="42">
        <v>1.0</v>
      </c>
      <c r="AQ903" s="35" t="str">
        <f t="shared" si="41"/>
        <v/>
      </c>
      <c r="AR903" s="35" t="str">
        <f t="shared" si="42"/>
        <v/>
      </c>
      <c r="AS903" s="30" t="str">
        <f t="shared" si="43"/>
        <v/>
      </c>
      <c r="AT903" s="30" t="str">
        <f t="shared" si="44"/>
        <v/>
      </c>
      <c r="AU903" s="30" t="str">
        <f t="shared" si="45"/>
        <v/>
      </c>
      <c r="AV903" s="41" t="str">
        <f t="shared" si="46"/>
        <v/>
      </c>
      <c r="AW903" s="42" t="str">
        <f t="shared" si="47"/>
        <v/>
      </c>
      <c r="AX903" s="42" t="str">
        <f t="shared" si="48"/>
        <v/>
      </c>
      <c r="AY903" s="36" t="str">
        <f t="shared" si="49"/>
        <v/>
      </c>
      <c r="AZ903" s="37" t="str">
        <f t="shared" si="50"/>
        <v/>
      </c>
      <c r="BA903" s="38" t="str">
        <f t="shared" si="51"/>
        <v/>
      </c>
      <c r="BB903" s="39" t="str">
        <f t="shared" si="52"/>
        <v/>
      </c>
      <c r="BC903" s="43"/>
      <c r="BD903" s="43"/>
      <c r="BE903" s="43">
        <f t="shared" si="53"/>
        <v>0</v>
      </c>
      <c r="BF903" s="43">
        <f t="shared" ref="BF903:BK903" si="3644">POWER($AQ903,BF$3)</f>
        <v>0</v>
      </c>
      <c r="BG903" s="43">
        <f t="shared" si="3644"/>
        <v>0</v>
      </c>
      <c r="BH903" s="43">
        <f t="shared" si="3644"/>
        <v>0</v>
      </c>
      <c r="BI903" s="43">
        <f t="shared" si="3644"/>
        <v>0</v>
      </c>
      <c r="BJ903" s="43">
        <f t="shared" si="3644"/>
        <v>0</v>
      </c>
      <c r="BK903" s="43">
        <f t="shared" si="3644"/>
        <v>0</v>
      </c>
      <c r="BL903" s="43">
        <f t="shared" ref="BL903:BO903" si="3645">$AR903*BE903</f>
        <v>0</v>
      </c>
      <c r="BM903" s="43">
        <f t="shared" si="3645"/>
        <v>0</v>
      </c>
      <c r="BN903" s="43">
        <f t="shared" si="3645"/>
        <v>0</v>
      </c>
      <c r="BO903" s="43">
        <f t="shared" si="3645"/>
        <v>0</v>
      </c>
      <c r="BP903" s="43"/>
      <c r="BQ903" s="43"/>
      <c r="BR903" s="43"/>
      <c r="BS903" s="43"/>
      <c r="BT903" s="43"/>
      <c r="BU903" s="43"/>
      <c r="BV903" s="43"/>
      <c r="BW903" s="43"/>
      <c r="BX903" s="43"/>
    </row>
    <row r="904">
      <c r="A904" s="30"/>
      <c r="B904" s="30"/>
      <c r="C904" s="44">
        <f t="shared" si="56"/>
        <v>900</v>
      </c>
      <c r="D904" s="32">
        <f t="shared" si="14"/>
        <v>1311</v>
      </c>
      <c r="E904" s="32">
        <f t="shared" si="15"/>
        <v>1311</v>
      </c>
      <c r="F904" s="33">
        <f t="shared" si="16"/>
        <v>640</v>
      </c>
      <c r="G904" s="30">
        <f t="shared" si="17"/>
        <v>383</v>
      </c>
      <c r="H904" s="34">
        <f t="shared" si="18"/>
        <v>257</v>
      </c>
      <c r="I904" s="35">
        <f t="shared" si="19"/>
        <v>0.3580609033</v>
      </c>
      <c r="J904" s="35">
        <f t="shared" si="20"/>
        <v>0.34207422</v>
      </c>
      <c r="K904" s="36">
        <f t="shared" si="21"/>
        <v>137</v>
      </c>
      <c r="L904" s="37">
        <f t="shared" si="22"/>
        <v>246</v>
      </c>
      <c r="M904" s="38">
        <f t="shared" si="23"/>
        <v>88</v>
      </c>
      <c r="N904" s="39">
        <f t="shared" si="24"/>
        <v>169</v>
      </c>
      <c r="O904" s="35">
        <f t="shared" si="25"/>
        <v>0.3577023499</v>
      </c>
      <c r="P904" s="35">
        <f t="shared" si="26"/>
        <v>0.3424124514</v>
      </c>
      <c r="Q904" s="40">
        <f t="shared" si="27"/>
        <v>0.3515625</v>
      </c>
      <c r="R904" s="35">
        <f t="shared" si="28"/>
        <v>0.2634730539</v>
      </c>
      <c r="S904" s="10">
        <f t="shared" si="57"/>
        <v>0.5471584333</v>
      </c>
      <c r="T904" s="10">
        <f t="shared" si="29"/>
        <v>0.7164568406</v>
      </c>
      <c r="U904" s="10">
        <f t="shared" si="30"/>
        <v>0.7164568406</v>
      </c>
      <c r="V904" s="30">
        <f t="shared" si="31"/>
        <v>640</v>
      </c>
      <c r="W904" s="30">
        <f t="shared" si="32"/>
        <v>225</v>
      </c>
      <c r="X904" s="34">
        <f t="shared" si="33"/>
        <v>350</v>
      </c>
      <c r="Y904" s="36">
        <f t="shared" si="34"/>
        <v>262</v>
      </c>
      <c r="Z904" s="37">
        <f t="shared" ref="Z904:AA904" si="3646">L904</f>
        <v>246</v>
      </c>
      <c r="AA904" s="38">
        <f t="shared" si="3646"/>
        <v>88</v>
      </c>
      <c r="AB904" s="39">
        <f t="shared" si="36"/>
        <v>104</v>
      </c>
      <c r="AC904" s="35">
        <f t="shared" si="37"/>
        <v>0.4583333333</v>
      </c>
      <c r="AD904" s="35">
        <f t="shared" si="38"/>
        <v>0.5157480315</v>
      </c>
      <c r="AE904" s="50">
        <f t="shared" ref="AE904:AF904" si="3647">O904</f>
        <v>0.3577023499</v>
      </c>
      <c r="AF904" s="50">
        <f t="shared" si="3647"/>
        <v>0.3424124514</v>
      </c>
      <c r="AG904" s="52">
        <f t="shared" si="40"/>
        <v>0</v>
      </c>
      <c r="AH904" s="42">
        <v>757.0</v>
      </c>
      <c r="AI904" s="42">
        <v>550.0</v>
      </c>
      <c r="AJ904" s="42">
        <v>148.0</v>
      </c>
      <c r="AK904" s="42">
        <v>0.0</v>
      </c>
      <c r="AL904" s="42">
        <v>1.0</v>
      </c>
      <c r="AM904" s="42">
        <v>0.5791889824024483</v>
      </c>
      <c r="AN904" s="42">
        <v>0.3840985442329227</v>
      </c>
      <c r="AO904" s="42">
        <v>0.42165242165242167</v>
      </c>
      <c r="AP904" s="42">
        <v>1.0</v>
      </c>
      <c r="AQ904" s="35" t="str">
        <f t="shared" si="41"/>
        <v/>
      </c>
      <c r="AR904" s="35" t="str">
        <f t="shared" si="42"/>
        <v/>
      </c>
      <c r="AS904" s="30" t="str">
        <f t="shared" si="43"/>
        <v/>
      </c>
      <c r="AT904" s="30" t="str">
        <f t="shared" si="44"/>
        <v/>
      </c>
      <c r="AU904" s="30" t="str">
        <f t="shared" si="45"/>
        <v/>
      </c>
      <c r="AV904" s="41" t="str">
        <f t="shared" si="46"/>
        <v/>
      </c>
      <c r="AW904" s="42" t="str">
        <f t="shared" si="47"/>
        <v/>
      </c>
      <c r="AX904" s="42" t="str">
        <f t="shared" si="48"/>
        <v/>
      </c>
      <c r="AY904" s="36" t="str">
        <f t="shared" si="49"/>
        <v/>
      </c>
      <c r="AZ904" s="37" t="str">
        <f t="shared" si="50"/>
        <v/>
      </c>
      <c r="BA904" s="38" t="str">
        <f t="shared" si="51"/>
        <v/>
      </c>
      <c r="BB904" s="39" t="str">
        <f t="shared" si="52"/>
        <v/>
      </c>
      <c r="BC904" s="43"/>
      <c r="BD904" s="43"/>
      <c r="BE904" s="43">
        <f t="shared" si="53"/>
        <v>0</v>
      </c>
      <c r="BF904" s="43">
        <f t="shared" ref="BF904:BK904" si="3648">POWER($AQ904,BF$3)</f>
        <v>0</v>
      </c>
      <c r="BG904" s="43">
        <f t="shared" si="3648"/>
        <v>0</v>
      </c>
      <c r="BH904" s="43">
        <f t="shared" si="3648"/>
        <v>0</v>
      </c>
      <c r="BI904" s="43">
        <f t="shared" si="3648"/>
        <v>0</v>
      </c>
      <c r="BJ904" s="43">
        <f t="shared" si="3648"/>
        <v>0</v>
      </c>
      <c r="BK904" s="43">
        <f t="shared" si="3648"/>
        <v>0</v>
      </c>
      <c r="BL904" s="43">
        <f t="shared" ref="BL904:BO904" si="3649">$AR904*BE904</f>
        <v>0</v>
      </c>
      <c r="BM904" s="43">
        <f t="shared" si="3649"/>
        <v>0</v>
      </c>
      <c r="BN904" s="43">
        <f t="shared" si="3649"/>
        <v>0</v>
      </c>
      <c r="BO904" s="43">
        <f t="shared" si="3649"/>
        <v>0</v>
      </c>
      <c r="BP904" s="43"/>
      <c r="BQ904" s="43"/>
      <c r="BR904" s="43"/>
      <c r="BS904" s="43"/>
      <c r="BT904" s="43"/>
      <c r="BU904" s="43"/>
      <c r="BV904" s="43"/>
      <c r="BW904" s="43"/>
      <c r="BX904" s="43"/>
    </row>
    <row r="905">
      <c r="A905" s="30"/>
      <c r="B905" s="30"/>
      <c r="C905" s="44">
        <f t="shared" si="56"/>
        <v>901</v>
      </c>
      <c r="D905" s="32">
        <f t="shared" si="14"/>
        <v>5165</v>
      </c>
      <c r="E905" s="32">
        <f t="shared" si="15"/>
        <v>541</v>
      </c>
      <c r="F905" s="33">
        <f t="shared" si="16"/>
        <v>94</v>
      </c>
      <c r="G905" s="30">
        <f t="shared" si="17"/>
        <v>70</v>
      </c>
      <c r="H905" s="34">
        <f t="shared" si="18"/>
        <v>24</v>
      </c>
      <c r="I905" s="35">
        <f t="shared" si="19"/>
        <v>0.1277894542</v>
      </c>
      <c r="J905" s="35">
        <f t="shared" si="20"/>
        <v>0.05528837104</v>
      </c>
      <c r="K905" s="36">
        <f t="shared" si="21"/>
        <v>9</v>
      </c>
      <c r="L905" s="37">
        <f t="shared" si="22"/>
        <v>61</v>
      </c>
      <c r="M905" s="38">
        <f t="shared" si="23"/>
        <v>1</v>
      </c>
      <c r="N905" s="39">
        <f t="shared" si="24"/>
        <v>23</v>
      </c>
      <c r="O905" s="35">
        <f t="shared" si="25"/>
        <v>0.1285714286</v>
      </c>
      <c r="P905" s="35">
        <f t="shared" si="26"/>
        <v>0.04166666667</v>
      </c>
      <c r="Q905" s="40">
        <f t="shared" si="27"/>
        <v>0.1063829787</v>
      </c>
      <c r="R905" s="35">
        <f t="shared" si="28"/>
        <v>0.01612903226</v>
      </c>
      <c r="S905" s="10">
        <f t="shared" si="57"/>
        <v>0.2339519513</v>
      </c>
      <c r="T905" s="10">
        <f t="shared" si="29"/>
        <v>0.3570867525</v>
      </c>
      <c r="U905" s="10">
        <f t="shared" si="30"/>
        <v>0.3570867525</v>
      </c>
      <c r="V905" s="30">
        <f t="shared" si="31"/>
        <v>94</v>
      </c>
      <c r="W905" s="30">
        <f t="shared" si="32"/>
        <v>10</v>
      </c>
      <c r="X905" s="34">
        <f t="shared" si="33"/>
        <v>22</v>
      </c>
      <c r="Y905" s="36">
        <f t="shared" si="34"/>
        <v>21</v>
      </c>
      <c r="Z905" s="37">
        <f t="shared" ref="Z905:AA905" si="3650">L905</f>
        <v>61</v>
      </c>
      <c r="AA905" s="38">
        <f t="shared" si="3650"/>
        <v>1</v>
      </c>
      <c r="AB905" s="39">
        <f t="shared" si="36"/>
        <v>38</v>
      </c>
      <c r="AC905" s="35">
        <f t="shared" si="37"/>
        <v>0.02564102564</v>
      </c>
      <c r="AD905" s="35">
        <f t="shared" si="38"/>
        <v>0.256097561</v>
      </c>
      <c r="AE905" s="50">
        <f t="shared" ref="AE905:AF905" si="3651">O905</f>
        <v>0.1285714286</v>
      </c>
      <c r="AF905" s="50">
        <f t="shared" si="3651"/>
        <v>0.04166666667</v>
      </c>
      <c r="AG905" s="52">
        <f t="shared" si="40"/>
        <v>1</v>
      </c>
      <c r="AH905" s="42">
        <v>737.0</v>
      </c>
      <c r="AI905" s="42">
        <v>318.0</v>
      </c>
      <c r="AJ905" s="42">
        <v>255.0</v>
      </c>
      <c r="AK905" s="42">
        <v>0.0</v>
      </c>
      <c r="AL905" s="42">
        <v>1.0</v>
      </c>
      <c r="AM905" s="42">
        <v>0.6985781990521327</v>
      </c>
      <c r="AN905" s="42">
        <v>0.4803921568627451</v>
      </c>
      <c r="AO905" s="42">
        <v>0.45293072824156305</v>
      </c>
      <c r="AP905" s="42">
        <v>1.0</v>
      </c>
      <c r="AQ905" s="35" t="str">
        <f t="shared" si="41"/>
        <v/>
      </c>
      <c r="AR905" s="35" t="str">
        <f t="shared" si="42"/>
        <v/>
      </c>
      <c r="AS905" s="30" t="str">
        <f t="shared" si="43"/>
        <v/>
      </c>
      <c r="AT905" s="30" t="str">
        <f t="shared" si="44"/>
        <v/>
      </c>
      <c r="AU905" s="30" t="str">
        <f t="shared" si="45"/>
        <v/>
      </c>
      <c r="AV905" s="41" t="str">
        <f t="shared" si="46"/>
        <v/>
      </c>
      <c r="AW905" s="42" t="str">
        <f t="shared" si="47"/>
        <v/>
      </c>
      <c r="AX905" s="42" t="str">
        <f t="shared" si="48"/>
        <v/>
      </c>
      <c r="AY905" s="36" t="str">
        <f t="shared" si="49"/>
        <v/>
      </c>
      <c r="AZ905" s="37" t="str">
        <f t="shared" si="50"/>
        <v/>
      </c>
      <c r="BA905" s="38" t="str">
        <f t="shared" si="51"/>
        <v/>
      </c>
      <c r="BB905" s="39" t="str">
        <f t="shared" si="52"/>
        <v/>
      </c>
      <c r="BC905" s="43"/>
      <c r="BD905" s="43"/>
      <c r="BE905" s="43">
        <f t="shared" si="53"/>
        <v>0</v>
      </c>
      <c r="BF905" s="43">
        <f t="shared" ref="BF905:BK905" si="3652">POWER($AQ905,BF$3)</f>
        <v>0</v>
      </c>
      <c r="BG905" s="43">
        <f t="shared" si="3652"/>
        <v>0</v>
      </c>
      <c r="BH905" s="43">
        <f t="shared" si="3652"/>
        <v>0</v>
      </c>
      <c r="BI905" s="43">
        <f t="shared" si="3652"/>
        <v>0</v>
      </c>
      <c r="BJ905" s="43">
        <f t="shared" si="3652"/>
        <v>0</v>
      </c>
      <c r="BK905" s="43">
        <f t="shared" si="3652"/>
        <v>0</v>
      </c>
      <c r="BL905" s="43">
        <f t="shared" ref="BL905:BO905" si="3653">$AR905*BE905</f>
        <v>0</v>
      </c>
      <c r="BM905" s="43">
        <f t="shared" si="3653"/>
        <v>0</v>
      </c>
      <c r="BN905" s="43">
        <f t="shared" si="3653"/>
        <v>0</v>
      </c>
      <c r="BO905" s="43">
        <f t="shared" si="3653"/>
        <v>0</v>
      </c>
      <c r="BP905" s="43"/>
      <c r="BQ905" s="43"/>
      <c r="BR905" s="43"/>
      <c r="BS905" s="43"/>
      <c r="BT905" s="43"/>
      <c r="BU905" s="43"/>
      <c r="BV905" s="43"/>
      <c r="BW905" s="43"/>
      <c r="BX905" s="43"/>
    </row>
    <row r="906">
      <c r="A906" s="30"/>
      <c r="B906" s="30"/>
      <c r="C906" s="44">
        <f t="shared" si="56"/>
        <v>902</v>
      </c>
      <c r="D906" s="32">
        <f t="shared" si="14"/>
        <v>1599</v>
      </c>
      <c r="E906" s="32">
        <f t="shared" si="15"/>
        <v>1599</v>
      </c>
      <c r="F906" s="33">
        <f t="shared" si="16"/>
        <v>854</v>
      </c>
      <c r="G906" s="30">
        <f t="shared" si="17"/>
        <v>509</v>
      </c>
      <c r="H906" s="34">
        <f t="shared" si="18"/>
        <v>345</v>
      </c>
      <c r="I906" s="35">
        <f t="shared" si="19"/>
        <v>0.4399461644</v>
      </c>
      <c r="J906" s="35">
        <f t="shared" si="20"/>
        <v>0.4542065569</v>
      </c>
      <c r="K906" s="36">
        <f t="shared" si="21"/>
        <v>224</v>
      </c>
      <c r="L906" s="37">
        <f t="shared" si="22"/>
        <v>285</v>
      </c>
      <c r="M906" s="38">
        <f t="shared" si="23"/>
        <v>157</v>
      </c>
      <c r="N906" s="39">
        <f t="shared" si="24"/>
        <v>188</v>
      </c>
      <c r="O906" s="35">
        <f t="shared" si="25"/>
        <v>0.4400785855</v>
      </c>
      <c r="P906" s="35">
        <f t="shared" si="26"/>
        <v>0.4550724638</v>
      </c>
      <c r="Q906" s="40">
        <f t="shared" si="27"/>
        <v>0.4461358314</v>
      </c>
      <c r="R906" s="35">
        <f t="shared" si="28"/>
        <v>0.3552036199</v>
      </c>
      <c r="S906" s="10">
        <f t="shared" si="57"/>
        <v>0.7955997727</v>
      </c>
      <c r="T906" s="10">
        <f t="shared" si="29"/>
        <v>1.066594094</v>
      </c>
      <c r="U906" s="10">
        <f t="shared" si="30"/>
        <v>1</v>
      </c>
      <c r="V906" s="30">
        <f t="shared" si="31"/>
        <v>854</v>
      </c>
      <c r="W906" s="30">
        <f t="shared" si="32"/>
        <v>381</v>
      </c>
      <c r="X906" s="34">
        <f t="shared" si="33"/>
        <v>679</v>
      </c>
      <c r="Y906" s="36">
        <f t="shared" si="34"/>
        <v>522</v>
      </c>
      <c r="Z906" s="37">
        <f t="shared" ref="Z906:AA906" si="3654">L906</f>
        <v>285</v>
      </c>
      <c r="AA906" s="38">
        <f t="shared" si="3654"/>
        <v>157</v>
      </c>
      <c r="AB906" s="39">
        <f t="shared" si="36"/>
        <v>0</v>
      </c>
      <c r="AC906" s="35">
        <f t="shared" si="37"/>
        <v>1</v>
      </c>
      <c r="AD906" s="35">
        <f t="shared" si="38"/>
        <v>0.6468401487</v>
      </c>
      <c r="AE906" s="50">
        <f t="shared" ref="AE906:AF906" si="3655">O906</f>
        <v>0.4400785855</v>
      </c>
      <c r="AF906" s="50">
        <f t="shared" si="3655"/>
        <v>0.4550724638</v>
      </c>
      <c r="AG906" s="52">
        <f t="shared" si="40"/>
        <v>1</v>
      </c>
      <c r="AH906" s="42">
        <v>132.0</v>
      </c>
      <c r="AI906" s="42">
        <v>90.0</v>
      </c>
      <c r="AJ906" s="42">
        <v>31.0</v>
      </c>
      <c r="AK906" s="42">
        <v>0.0</v>
      </c>
      <c r="AL906" s="42">
        <v>1.0</v>
      </c>
      <c r="AM906" s="42">
        <v>0.5945945945945946</v>
      </c>
      <c r="AN906" s="42">
        <v>0.36619718309859156</v>
      </c>
      <c r="AO906" s="42">
        <v>0.4492753623188406</v>
      </c>
      <c r="AP906" s="42">
        <v>1.0</v>
      </c>
      <c r="AQ906" s="35" t="str">
        <f t="shared" si="41"/>
        <v/>
      </c>
      <c r="AR906" s="35" t="str">
        <f t="shared" si="42"/>
        <v/>
      </c>
      <c r="AS906" s="30" t="str">
        <f t="shared" si="43"/>
        <v/>
      </c>
      <c r="AT906" s="30" t="str">
        <f t="shared" si="44"/>
        <v/>
      </c>
      <c r="AU906" s="30" t="str">
        <f t="shared" si="45"/>
        <v/>
      </c>
      <c r="AV906" s="41" t="str">
        <f t="shared" si="46"/>
        <v/>
      </c>
      <c r="AW906" s="42" t="str">
        <f t="shared" si="47"/>
        <v/>
      </c>
      <c r="AX906" s="42" t="str">
        <f t="shared" si="48"/>
        <v/>
      </c>
      <c r="AY906" s="36" t="str">
        <f t="shared" si="49"/>
        <v/>
      </c>
      <c r="AZ906" s="37" t="str">
        <f t="shared" si="50"/>
        <v/>
      </c>
      <c r="BA906" s="38" t="str">
        <f t="shared" si="51"/>
        <v/>
      </c>
      <c r="BB906" s="39" t="str">
        <f t="shared" si="52"/>
        <v/>
      </c>
      <c r="BC906" s="43"/>
      <c r="BD906" s="43"/>
      <c r="BE906" s="43">
        <f t="shared" si="53"/>
        <v>0</v>
      </c>
      <c r="BF906" s="43">
        <f t="shared" ref="BF906:BK906" si="3656">POWER($AQ906,BF$3)</f>
        <v>0</v>
      </c>
      <c r="BG906" s="43">
        <f t="shared" si="3656"/>
        <v>0</v>
      </c>
      <c r="BH906" s="43">
        <f t="shared" si="3656"/>
        <v>0</v>
      </c>
      <c r="BI906" s="43">
        <f t="shared" si="3656"/>
        <v>0</v>
      </c>
      <c r="BJ906" s="43">
        <f t="shared" si="3656"/>
        <v>0</v>
      </c>
      <c r="BK906" s="43">
        <f t="shared" si="3656"/>
        <v>0</v>
      </c>
      <c r="BL906" s="43">
        <f t="shared" ref="BL906:BO906" si="3657">$AR906*BE906</f>
        <v>0</v>
      </c>
      <c r="BM906" s="43">
        <f t="shared" si="3657"/>
        <v>0</v>
      </c>
      <c r="BN906" s="43">
        <f t="shared" si="3657"/>
        <v>0</v>
      </c>
      <c r="BO906" s="43">
        <f t="shared" si="3657"/>
        <v>0</v>
      </c>
      <c r="BP906" s="43"/>
      <c r="BQ906" s="43"/>
      <c r="BR906" s="43"/>
      <c r="BS906" s="43"/>
      <c r="BT906" s="43"/>
      <c r="BU906" s="43"/>
      <c r="BV906" s="43"/>
      <c r="BW906" s="43"/>
      <c r="BX906" s="43"/>
    </row>
    <row r="907">
      <c r="A907" s="30"/>
      <c r="B907" s="30"/>
      <c r="C907" s="44">
        <f t="shared" si="56"/>
        <v>903</v>
      </c>
      <c r="D907" s="32">
        <f t="shared" si="14"/>
        <v>592</v>
      </c>
      <c r="E907" s="32">
        <f t="shared" si="15"/>
        <v>592</v>
      </c>
      <c r="F907" s="33">
        <f t="shared" si="16"/>
        <v>325</v>
      </c>
      <c r="G907" s="30">
        <f t="shared" si="17"/>
        <v>236</v>
      </c>
      <c r="H907" s="34">
        <f t="shared" si="18"/>
        <v>89</v>
      </c>
      <c r="I907" s="35">
        <f t="shared" si="19"/>
        <v>0.08818763643</v>
      </c>
      <c r="J907" s="35">
        <f t="shared" si="20"/>
        <v>0.09870289674</v>
      </c>
      <c r="K907" s="36">
        <f t="shared" si="21"/>
        <v>21</v>
      </c>
      <c r="L907" s="37">
        <f t="shared" si="22"/>
        <v>215</v>
      </c>
      <c r="M907" s="38">
        <f t="shared" si="23"/>
        <v>9</v>
      </c>
      <c r="N907" s="39">
        <f t="shared" si="24"/>
        <v>80</v>
      </c>
      <c r="O907" s="35">
        <f t="shared" si="25"/>
        <v>0.08898305085</v>
      </c>
      <c r="P907" s="35">
        <f t="shared" si="26"/>
        <v>0.1011235955</v>
      </c>
      <c r="Q907" s="40">
        <f t="shared" si="27"/>
        <v>0.09230769231</v>
      </c>
      <c r="R907" s="35">
        <f t="shared" si="28"/>
        <v>0.04017857143</v>
      </c>
      <c r="S907" s="10">
        <f t="shared" si="57"/>
        <v>0.4427064151</v>
      </c>
      <c r="T907" s="10">
        <f t="shared" si="29"/>
        <v>0.6843255049</v>
      </c>
      <c r="U907" s="10">
        <f t="shared" si="30"/>
        <v>0.6843255049</v>
      </c>
      <c r="V907" s="30">
        <f t="shared" si="31"/>
        <v>325</v>
      </c>
      <c r="W907" s="30">
        <f t="shared" si="32"/>
        <v>30</v>
      </c>
      <c r="X907" s="34">
        <f t="shared" si="33"/>
        <v>144</v>
      </c>
      <c r="Y907" s="36">
        <f t="shared" si="34"/>
        <v>135</v>
      </c>
      <c r="Z907" s="37">
        <f t="shared" ref="Z907:AA907" si="3658">L907</f>
        <v>215</v>
      </c>
      <c r="AA907" s="38">
        <f t="shared" si="3658"/>
        <v>9</v>
      </c>
      <c r="AB907" s="39">
        <f t="shared" si="36"/>
        <v>62</v>
      </c>
      <c r="AC907" s="35">
        <f t="shared" si="37"/>
        <v>0.1267605634</v>
      </c>
      <c r="AD907" s="35">
        <f t="shared" si="38"/>
        <v>0.3857142857</v>
      </c>
      <c r="AE907" s="50">
        <f t="shared" ref="AE907:AF907" si="3659">O907</f>
        <v>0.08898305085</v>
      </c>
      <c r="AF907" s="50">
        <f t="shared" si="3659"/>
        <v>0.1011235955</v>
      </c>
      <c r="AG907" s="52">
        <f t="shared" si="40"/>
        <v>0</v>
      </c>
      <c r="AH907" s="42">
        <v>198.0</v>
      </c>
      <c r="AI907" s="42">
        <v>183.0</v>
      </c>
      <c r="AJ907" s="42">
        <v>26.0</v>
      </c>
      <c r="AK907" s="42">
        <v>0.0</v>
      </c>
      <c r="AL907" s="42">
        <v>1.0</v>
      </c>
      <c r="AM907" s="42">
        <v>0.5196850393700787</v>
      </c>
      <c r="AN907" s="42">
        <v>0.3068181818181818</v>
      </c>
      <c r="AO907" s="42">
        <v>0.37142857142857144</v>
      </c>
      <c r="AP907" s="42">
        <v>1.0</v>
      </c>
      <c r="AQ907" s="35" t="str">
        <f t="shared" si="41"/>
        <v/>
      </c>
      <c r="AR907" s="35" t="str">
        <f t="shared" si="42"/>
        <v/>
      </c>
      <c r="AS907" s="30" t="str">
        <f t="shared" si="43"/>
        <v/>
      </c>
      <c r="AT907" s="30" t="str">
        <f t="shared" si="44"/>
        <v/>
      </c>
      <c r="AU907" s="30" t="str">
        <f t="shared" si="45"/>
        <v/>
      </c>
      <c r="AV907" s="41" t="str">
        <f t="shared" si="46"/>
        <v/>
      </c>
      <c r="AW907" s="42" t="str">
        <f t="shared" si="47"/>
        <v/>
      </c>
      <c r="AX907" s="42" t="str">
        <f t="shared" si="48"/>
        <v/>
      </c>
      <c r="AY907" s="36" t="str">
        <f t="shared" si="49"/>
        <v/>
      </c>
      <c r="AZ907" s="37" t="str">
        <f t="shared" si="50"/>
        <v/>
      </c>
      <c r="BA907" s="38" t="str">
        <f t="shared" si="51"/>
        <v/>
      </c>
      <c r="BB907" s="39" t="str">
        <f t="shared" si="52"/>
        <v/>
      </c>
      <c r="BC907" s="43"/>
      <c r="BD907" s="43"/>
      <c r="BE907" s="43">
        <f t="shared" si="53"/>
        <v>0</v>
      </c>
      <c r="BF907" s="43">
        <f t="shared" ref="BF907:BK907" si="3660">POWER($AQ907,BF$3)</f>
        <v>0</v>
      </c>
      <c r="BG907" s="43">
        <f t="shared" si="3660"/>
        <v>0</v>
      </c>
      <c r="BH907" s="43">
        <f t="shared" si="3660"/>
        <v>0</v>
      </c>
      <c r="BI907" s="43">
        <f t="shared" si="3660"/>
        <v>0</v>
      </c>
      <c r="BJ907" s="43">
        <f t="shared" si="3660"/>
        <v>0</v>
      </c>
      <c r="BK907" s="43">
        <f t="shared" si="3660"/>
        <v>0</v>
      </c>
      <c r="BL907" s="43">
        <f t="shared" ref="BL907:BO907" si="3661">$AR907*BE907</f>
        <v>0</v>
      </c>
      <c r="BM907" s="43">
        <f t="shared" si="3661"/>
        <v>0</v>
      </c>
      <c r="BN907" s="43">
        <f t="shared" si="3661"/>
        <v>0</v>
      </c>
      <c r="BO907" s="43">
        <f t="shared" si="3661"/>
        <v>0</v>
      </c>
      <c r="BP907" s="43"/>
      <c r="BQ907" s="43"/>
      <c r="BR907" s="43"/>
      <c r="BS907" s="43"/>
      <c r="BT907" s="43"/>
      <c r="BU907" s="43"/>
      <c r="BV907" s="43"/>
      <c r="BW907" s="43"/>
      <c r="BX907" s="43"/>
    </row>
    <row r="908">
      <c r="A908" s="30"/>
      <c r="B908" s="30"/>
      <c r="C908" s="44">
        <f t="shared" si="56"/>
        <v>904</v>
      </c>
      <c r="D908" s="32">
        <f t="shared" si="14"/>
        <v>1369</v>
      </c>
      <c r="E908" s="32">
        <f t="shared" si="15"/>
        <v>1369</v>
      </c>
      <c r="F908" s="33">
        <f t="shared" si="16"/>
        <v>792</v>
      </c>
      <c r="G908" s="30">
        <f t="shared" si="17"/>
        <v>561</v>
      </c>
      <c r="H908" s="34">
        <f t="shared" si="18"/>
        <v>231</v>
      </c>
      <c r="I908" s="35">
        <f t="shared" si="19"/>
        <v>0.3177251734</v>
      </c>
      <c r="J908" s="35">
        <f t="shared" si="20"/>
        <v>0.2549094038</v>
      </c>
      <c r="K908" s="36">
        <f t="shared" si="21"/>
        <v>178</v>
      </c>
      <c r="L908" s="37">
        <f t="shared" si="22"/>
        <v>383</v>
      </c>
      <c r="M908" s="38">
        <f t="shared" si="23"/>
        <v>59</v>
      </c>
      <c r="N908" s="39">
        <f t="shared" si="24"/>
        <v>172</v>
      </c>
      <c r="O908" s="35">
        <f t="shared" si="25"/>
        <v>0.3172905526</v>
      </c>
      <c r="P908" s="35">
        <f t="shared" si="26"/>
        <v>0.2554112554</v>
      </c>
      <c r="Q908" s="40">
        <f t="shared" si="27"/>
        <v>0.2992424242</v>
      </c>
      <c r="R908" s="35">
        <f t="shared" si="28"/>
        <v>0.1334841629</v>
      </c>
      <c r="S908" s="10">
        <f t="shared" si="57"/>
        <v>0.4623047192</v>
      </c>
      <c r="T908" s="10">
        <f t="shared" si="29"/>
        <v>0.6583290776</v>
      </c>
      <c r="U908" s="10">
        <f t="shared" si="30"/>
        <v>0.6583290776</v>
      </c>
      <c r="V908" s="30">
        <f t="shared" si="31"/>
        <v>792</v>
      </c>
      <c r="W908" s="30">
        <f t="shared" si="32"/>
        <v>237</v>
      </c>
      <c r="X908" s="34">
        <f t="shared" si="33"/>
        <v>366</v>
      </c>
      <c r="Y908" s="36">
        <f t="shared" si="34"/>
        <v>307</v>
      </c>
      <c r="Z908" s="37">
        <f t="shared" ref="Z908:AA908" si="3662">L908</f>
        <v>383</v>
      </c>
      <c r="AA908" s="38">
        <f t="shared" si="3662"/>
        <v>59</v>
      </c>
      <c r="AB908" s="39">
        <f t="shared" si="36"/>
        <v>159</v>
      </c>
      <c r="AC908" s="35">
        <f t="shared" si="37"/>
        <v>0.2706422018</v>
      </c>
      <c r="AD908" s="35">
        <f t="shared" si="38"/>
        <v>0.4449275362</v>
      </c>
      <c r="AE908" s="50">
        <f t="shared" ref="AE908:AF908" si="3663">O908</f>
        <v>0.3172905526</v>
      </c>
      <c r="AF908" s="50">
        <f t="shared" si="3663"/>
        <v>0.2554112554</v>
      </c>
      <c r="AG908" s="52">
        <f t="shared" si="40"/>
        <v>0</v>
      </c>
      <c r="AH908" s="42">
        <v>272.0</v>
      </c>
      <c r="AI908" s="42">
        <v>109.0</v>
      </c>
      <c r="AJ908" s="42">
        <v>149.0</v>
      </c>
      <c r="AK908" s="42">
        <v>4.0</v>
      </c>
      <c r="AL908" s="42">
        <v>0.9738562091503268</v>
      </c>
      <c r="AM908" s="42">
        <v>0.7139107611548556</v>
      </c>
      <c r="AN908" s="42">
        <v>0.538135593220339</v>
      </c>
      <c r="AO908" s="42">
        <v>0.5498154981549815</v>
      </c>
      <c r="AP908" s="42">
        <v>1.0</v>
      </c>
      <c r="AQ908" s="35" t="str">
        <f t="shared" si="41"/>
        <v/>
      </c>
      <c r="AR908" s="35" t="str">
        <f t="shared" si="42"/>
        <v/>
      </c>
      <c r="AS908" s="30" t="str">
        <f t="shared" si="43"/>
        <v/>
      </c>
      <c r="AT908" s="30" t="str">
        <f t="shared" si="44"/>
        <v/>
      </c>
      <c r="AU908" s="30" t="str">
        <f t="shared" si="45"/>
        <v/>
      </c>
      <c r="AV908" s="41" t="str">
        <f t="shared" si="46"/>
        <v/>
      </c>
      <c r="AW908" s="42" t="str">
        <f t="shared" si="47"/>
        <v/>
      </c>
      <c r="AX908" s="42" t="str">
        <f t="shared" si="48"/>
        <v/>
      </c>
      <c r="AY908" s="36" t="str">
        <f t="shared" si="49"/>
        <v/>
      </c>
      <c r="AZ908" s="37" t="str">
        <f t="shared" si="50"/>
        <v/>
      </c>
      <c r="BA908" s="38" t="str">
        <f t="shared" si="51"/>
        <v/>
      </c>
      <c r="BB908" s="39" t="str">
        <f t="shared" si="52"/>
        <v/>
      </c>
      <c r="BC908" s="43"/>
      <c r="BD908" s="43"/>
      <c r="BE908" s="43">
        <f t="shared" si="53"/>
        <v>0</v>
      </c>
      <c r="BF908" s="43">
        <f t="shared" ref="BF908:BK908" si="3664">POWER($AQ908,BF$3)</f>
        <v>0</v>
      </c>
      <c r="BG908" s="43">
        <f t="shared" si="3664"/>
        <v>0</v>
      </c>
      <c r="BH908" s="43">
        <f t="shared" si="3664"/>
        <v>0</v>
      </c>
      <c r="BI908" s="43">
        <f t="shared" si="3664"/>
        <v>0</v>
      </c>
      <c r="BJ908" s="43">
        <f t="shared" si="3664"/>
        <v>0</v>
      </c>
      <c r="BK908" s="43">
        <f t="shared" si="3664"/>
        <v>0</v>
      </c>
      <c r="BL908" s="43">
        <f t="shared" ref="BL908:BO908" si="3665">$AR908*BE908</f>
        <v>0</v>
      </c>
      <c r="BM908" s="43">
        <f t="shared" si="3665"/>
        <v>0</v>
      </c>
      <c r="BN908" s="43">
        <f t="shared" si="3665"/>
        <v>0</v>
      </c>
      <c r="BO908" s="43">
        <f t="shared" si="3665"/>
        <v>0</v>
      </c>
      <c r="BP908" s="43"/>
      <c r="BQ908" s="43"/>
      <c r="BR908" s="43"/>
      <c r="BS908" s="43"/>
      <c r="BT908" s="43"/>
      <c r="BU908" s="43"/>
      <c r="BV908" s="43"/>
      <c r="BW908" s="43"/>
      <c r="BX908" s="43"/>
    </row>
    <row r="909">
      <c r="A909" s="30"/>
      <c r="B909" s="30"/>
      <c r="C909" s="44">
        <f t="shared" si="56"/>
        <v>905</v>
      </c>
      <c r="D909" s="32">
        <f t="shared" si="14"/>
        <v>947</v>
      </c>
      <c r="E909" s="32">
        <f t="shared" si="15"/>
        <v>947</v>
      </c>
      <c r="F909" s="33">
        <f t="shared" si="16"/>
        <v>623</v>
      </c>
      <c r="G909" s="30">
        <f t="shared" si="17"/>
        <v>386</v>
      </c>
      <c r="H909" s="34">
        <f t="shared" si="18"/>
        <v>237</v>
      </c>
      <c r="I909" s="35">
        <f t="shared" si="19"/>
        <v>0.2126575408</v>
      </c>
      <c r="J909" s="35">
        <f t="shared" si="20"/>
        <v>0.1123827648</v>
      </c>
      <c r="K909" s="36">
        <f t="shared" si="21"/>
        <v>82</v>
      </c>
      <c r="L909" s="37">
        <f t="shared" si="22"/>
        <v>304</v>
      </c>
      <c r="M909" s="38">
        <f t="shared" si="23"/>
        <v>27</v>
      </c>
      <c r="N909" s="39">
        <f t="shared" si="24"/>
        <v>210</v>
      </c>
      <c r="O909" s="35">
        <f t="shared" si="25"/>
        <v>0.2124352332</v>
      </c>
      <c r="P909" s="35">
        <f t="shared" si="26"/>
        <v>0.1139240506</v>
      </c>
      <c r="Q909" s="40">
        <f t="shared" si="27"/>
        <v>0.1749598716</v>
      </c>
      <c r="R909" s="35">
        <f t="shared" si="28"/>
        <v>0.08157099698</v>
      </c>
      <c r="S909" s="10">
        <f t="shared" si="57"/>
        <v>0.5927471442</v>
      </c>
      <c r="T909" s="10">
        <f t="shared" si="29"/>
        <v>0.9045084678</v>
      </c>
      <c r="U909" s="10">
        <f t="shared" si="30"/>
        <v>0.9045084678</v>
      </c>
      <c r="V909" s="30">
        <f t="shared" si="31"/>
        <v>623</v>
      </c>
      <c r="W909" s="30">
        <f t="shared" si="32"/>
        <v>109</v>
      </c>
      <c r="X909" s="34">
        <f t="shared" si="33"/>
        <v>369</v>
      </c>
      <c r="Y909" s="36">
        <f t="shared" si="34"/>
        <v>342</v>
      </c>
      <c r="Z909" s="37">
        <f t="shared" ref="Z909:AA909" si="3666">L909</f>
        <v>304</v>
      </c>
      <c r="AA909" s="38">
        <f t="shared" si="3666"/>
        <v>27</v>
      </c>
      <c r="AB909" s="39">
        <f t="shared" si="36"/>
        <v>36</v>
      </c>
      <c r="AC909" s="35">
        <f t="shared" si="37"/>
        <v>0.4285714286</v>
      </c>
      <c r="AD909" s="35">
        <f t="shared" si="38"/>
        <v>0.5294117647</v>
      </c>
      <c r="AE909" s="50">
        <f t="shared" ref="AE909:AF909" si="3667">O909</f>
        <v>0.2124352332</v>
      </c>
      <c r="AF909" s="50">
        <f t="shared" si="3667"/>
        <v>0.1139240506</v>
      </c>
      <c r="AG909" s="52">
        <f t="shared" si="40"/>
        <v>0</v>
      </c>
      <c r="AH909" s="42">
        <v>1019.0</v>
      </c>
      <c r="AI909" s="42">
        <v>639.0</v>
      </c>
      <c r="AJ909" s="42">
        <v>195.0</v>
      </c>
      <c r="AK909" s="42">
        <v>0.0</v>
      </c>
      <c r="AL909" s="42">
        <v>1.0</v>
      </c>
      <c r="AM909" s="42">
        <v>0.6145958986731002</v>
      </c>
      <c r="AN909" s="42">
        <v>0.47146401985111663</v>
      </c>
      <c r="AO909" s="42">
        <v>0.45243619489559167</v>
      </c>
      <c r="AP909" s="42">
        <v>1.0</v>
      </c>
      <c r="AQ909" s="35" t="str">
        <f t="shared" si="41"/>
        <v/>
      </c>
      <c r="AR909" s="35" t="str">
        <f t="shared" si="42"/>
        <v/>
      </c>
      <c r="AS909" s="30" t="str">
        <f t="shared" si="43"/>
        <v/>
      </c>
      <c r="AT909" s="30" t="str">
        <f t="shared" si="44"/>
        <v/>
      </c>
      <c r="AU909" s="30" t="str">
        <f t="shared" si="45"/>
        <v/>
      </c>
      <c r="AV909" s="41" t="str">
        <f t="shared" si="46"/>
        <v/>
      </c>
      <c r="AW909" s="42" t="str">
        <f t="shared" si="47"/>
        <v/>
      </c>
      <c r="AX909" s="42" t="str">
        <f t="shared" si="48"/>
        <v/>
      </c>
      <c r="AY909" s="36" t="str">
        <f t="shared" si="49"/>
        <v/>
      </c>
      <c r="AZ909" s="37" t="str">
        <f t="shared" si="50"/>
        <v/>
      </c>
      <c r="BA909" s="38" t="str">
        <f t="shared" si="51"/>
        <v/>
      </c>
      <c r="BB909" s="39" t="str">
        <f t="shared" si="52"/>
        <v/>
      </c>
      <c r="BC909" s="43"/>
      <c r="BD909" s="43"/>
      <c r="BE909" s="43">
        <f t="shared" si="53"/>
        <v>0</v>
      </c>
      <c r="BF909" s="43">
        <f t="shared" ref="BF909:BK909" si="3668">POWER($AQ909,BF$3)</f>
        <v>0</v>
      </c>
      <c r="BG909" s="43">
        <f t="shared" si="3668"/>
        <v>0</v>
      </c>
      <c r="BH909" s="43">
        <f t="shared" si="3668"/>
        <v>0</v>
      </c>
      <c r="BI909" s="43">
        <f t="shared" si="3668"/>
        <v>0</v>
      </c>
      <c r="BJ909" s="43">
        <f t="shared" si="3668"/>
        <v>0</v>
      </c>
      <c r="BK909" s="43">
        <f t="shared" si="3668"/>
        <v>0</v>
      </c>
      <c r="BL909" s="43">
        <f t="shared" ref="BL909:BO909" si="3669">$AR909*BE909</f>
        <v>0</v>
      </c>
      <c r="BM909" s="43">
        <f t="shared" si="3669"/>
        <v>0</v>
      </c>
      <c r="BN909" s="43">
        <f t="shared" si="3669"/>
        <v>0</v>
      </c>
      <c r="BO909" s="43">
        <f t="shared" si="3669"/>
        <v>0</v>
      </c>
      <c r="BP909" s="43"/>
      <c r="BQ909" s="43"/>
      <c r="BR909" s="43"/>
      <c r="BS909" s="43"/>
      <c r="BT909" s="43"/>
      <c r="BU909" s="43"/>
      <c r="BV909" s="43"/>
      <c r="BW909" s="43"/>
      <c r="BX909" s="43"/>
    </row>
    <row r="910">
      <c r="A910" s="30"/>
      <c r="B910" s="30"/>
      <c r="C910" s="44">
        <f t="shared" si="56"/>
        <v>906</v>
      </c>
      <c r="D910" s="32">
        <f t="shared" si="14"/>
        <v>1961</v>
      </c>
      <c r="E910" s="32">
        <f t="shared" si="15"/>
        <v>1961</v>
      </c>
      <c r="F910" s="33">
        <f t="shared" si="16"/>
        <v>978</v>
      </c>
      <c r="G910" s="30">
        <f t="shared" si="17"/>
        <v>692</v>
      </c>
      <c r="H910" s="34">
        <f t="shared" si="18"/>
        <v>286</v>
      </c>
      <c r="I910" s="35">
        <f t="shared" si="19"/>
        <v>0.4058594961</v>
      </c>
      <c r="J910" s="35">
        <f t="shared" si="20"/>
        <v>0.4691313623</v>
      </c>
      <c r="K910" s="36">
        <f t="shared" si="21"/>
        <v>281</v>
      </c>
      <c r="L910" s="37">
        <f t="shared" si="22"/>
        <v>411</v>
      </c>
      <c r="M910" s="38">
        <f t="shared" si="23"/>
        <v>134</v>
      </c>
      <c r="N910" s="39">
        <f t="shared" si="24"/>
        <v>152</v>
      </c>
      <c r="O910" s="35">
        <f t="shared" si="25"/>
        <v>0.4060693642</v>
      </c>
      <c r="P910" s="35">
        <f t="shared" si="26"/>
        <v>0.4685314685</v>
      </c>
      <c r="Q910" s="40">
        <f t="shared" si="27"/>
        <v>0.4243353783</v>
      </c>
      <c r="R910" s="35">
        <f t="shared" si="28"/>
        <v>0.2458715596</v>
      </c>
      <c r="S910" s="10">
        <f t="shared" si="57"/>
        <v>0.6479537737</v>
      </c>
      <c r="T910" s="10">
        <f t="shared" si="29"/>
        <v>0.8926599689</v>
      </c>
      <c r="U910" s="10">
        <f t="shared" si="30"/>
        <v>0.8926599689</v>
      </c>
      <c r="V910" s="30">
        <f t="shared" si="31"/>
        <v>978</v>
      </c>
      <c r="W910" s="30">
        <f t="shared" si="32"/>
        <v>415</v>
      </c>
      <c r="X910" s="34">
        <f t="shared" si="33"/>
        <v>634</v>
      </c>
      <c r="Y910" s="36">
        <f t="shared" si="34"/>
        <v>500</v>
      </c>
      <c r="Z910" s="37">
        <f t="shared" ref="Z910:AA910" si="3670">L910</f>
        <v>411</v>
      </c>
      <c r="AA910" s="38">
        <f t="shared" si="3670"/>
        <v>134</v>
      </c>
      <c r="AB910" s="39">
        <f t="shared" si="36"/>
        <v>60</v>
      </c>
      <c r="AC910" s="35">
        <f t="shared" si="37"/>
        <v>0.6907216495</v>
      </c>
      <c r="AD910" s="35">
        <f t="shared" si="38"/>
        <v>0.5488474204</v>
      </c>
      <c r="AE910" s="50">
        <f t="shared" ref="AE910:AF910" si="3671">O910</f>
        <v>0.4060693642</v>
      </c>
      <c r="AF910" s="50">
        <f t="shared" si="3671"/>
        <v>0.4685314685</v>
      </c>
      <c r="AG910" s="52">
        <f t="shared" si="40"/>
        <v>0</v>
      </c>
      <c r="AH910" s="42">
        <v>625.0</v>
      </c>
      <c r="AI910" s="42">
        <v>276.0</v>
      </c>
      <c r="AJ910" s="42">
        <v>158.0</v>
      </c>
      <c r="AK910" s="42">
        <v>0.0</v>
      </c>
      <c r="AL910" s="42">
        <v>1.0</v>
      </c>
      <c r="AM910" s="42">
        <v>0.6936736958934517</v>
      </c>
      <c r="AN910" s="42">
        <v>0.6011560693641619</v>
      </c>
      <c r="AO910" s="42">
        <v>0.6007604562737643</v>
      </c>
      <c r="AP910" s="42">
        <v>1.0</v>
      </c>
      <c r="AQ910" s="35" t="str">
        <f t="shared" si="41"/>
        <v/>
      </c>
      <c r="AR910" s="35" t="str">
        <f t="shared" si="42"/>
        <v/>
      </c>
      <c r="AS910" s="30" t="str">
        <f t="shared" si="43"/>
        <v/>
      </c>
      <c r="AT910" s="30" t="str">
        <f t="shared" si="44"/>
        <v/>
      </c>
      <c r="AU910" s="30" t="str">
        <f t="shared" si="45"/>
        <v/>
      </c>
      <c r="AV910" s="41" t="str">
        <f t="shared" si="46"/>
        <v/>
      </c>
      <c r="AW910" s="42" t="str">
        <f t="shared" si="47"/>
        <v/>
      </c>
      <c r="AX910" s="42" t="str">
        <f t="shared" si="48"/>
        <v/>
      </c>
      <c r="AY910" s="36" t="str">
        <f t="shared" si="49"/>
        <v/>
      </c>
      <c r="AZ910" s="37" t="str">
        <f t="shared" si="50"/>
        <v/>
      </c>
      <c r="BA910" s="38" t="str">
        <f t="shared" si="51"/>
        <v/>
      </c>
      <c r="BB910" s="39" t="str">
        <f t="shared" si="52"/>
        <v/>
      </c>
      <c r="BC910" s="43"/>
      <c r="BD910" s="43"/>
      <c r="BE910" s="43">
        <f t="shared" si="53"/>
        <v>0</v>
      </c>
      <c r="BF910" s="43">
        <f t="shared" ref="BF910:BK910" si="3672">POWER($AQ910,BF$3)</f>
        <v>0</v>
      </c>
      <c r="BG910" s="43">
        <f t="shared" si="3672"/>
        <v>0</v>
      </c>
      <c r="BH910" s="43">
        <f t="shared" si="3672"/>
        <v>0</v>
      </c>
      <c r="BI910" s="43">
        <f t="shared" si="3672"/>
        <v>0</v>
      </c>
      <c r="BJ910" s="43">
        <f t="shared" si="3672"/>
        <v>0</v>
      </c>
      <c r="BK910" s="43">
        <f t="shared" si="3672"/>
        <v>0</v>
      </c>
      <c r="BL910" s="43">
        <f t="shared" ref="BL910:BO910" si="3673">$AR910*BE910</f>
        <v>0</v>
      </c>
      <c r="BM910" s="43">
        <f t="shared" si="3673"/>
        <v>0</v>
      </c>
      <c r="BN910" s="43">
        <f t="shared" si="3673"/>
        <v>0</v>
      </c>
      <c r="BO910" s="43">
        <f t="shared" si="3673"/>
        <v>0</v>
      </c>
      <c r="BP910" s="43"/>
      <c r="BQ910" s="43"/>
      <c r="BR910" s="43"/>
      <c r="BS910" s="43"/>
      <c r="BT910" s="43"/>
      <c r="BU910" s="43"/>
      <c r="BV910" s="43"/>
      <c r="BW910" s="43"/>
      <c r="BX910" s="43"/>
    </row>
    <row r="911">
      <c r="A911" s="30"/>
      <c r="B911" s="30"/>
      <c r="C911" s="44">
        <f t="shared" si="56"/>
        <v>907</v>
      </c>
      <c r="D911" s="32">
        <f t="shared" si="14"/>
        <v>1810</v>
      </c>
      <c r="E911" s="32">
        <f t="shared" si="15"/>
        <v>1810</v>
      </c>
      <c r="F911" s="33">
        <f t="shared" si="16"/>
        <v>826</v>
      </c>
      <c r="G911" s="30">
        <f t="shared" si="17"/>
        <v>529</v>
      </c>
      <c r="H911" s="34">
        <f t="shared" si="18"/>
        <v>297</v>
      </c>
      <c r="I911" s="35">
        <f t="shared" si="19"/>
        <v>0.5654188585</v>
      </c>
      <c r="J911" s="35">
        <f t="shared" si="20"/>
        <v>0.5339478392</v>
      </c>
      <c r="K911" s="36">
        <f t="shared" si="21"/>
        <v>299</v>
      </c>
      <c r="L911" s="37">
        <f t="shared" si="22"/>
        <v>230</v>
      </c>
      <c r="M911" s="38">
        <f t="shared" si="23"/>
        <v>159</v>
      </c>
      <c r="N911" s="39">
        <f t="shared" si="24"/>
        <v>138</v>
      </c>
      <c r="O911" s="35">
        <f t="shared" si="25"/>
        <v>0.5652173913</v>
      </c>
      <c r="P911" s="35">
        <f t="shared" si="26"/>
        <v>0.5353535354</v>
      </c>
      <c r="Q911" s="40">
        <f t="shared" si="27"/>
        <v>0.5544794189</v>
      </c>
      <c r="R911" s="35">
        <f t="shared" si="28"/>
        <v>0.4087403599</v>
      </c>
      <c r="S911" s="10">
        <f t="shared" si="57"/>
        <v>0.6875518645</v>
      </c>
      <c r="T911" s="10">
        <f t="shared" si="29"/>
        <v>0.8561156193</v>
      </c>
      <c r="U911" s="10">
        <f t="shared" si="30"/>
        <v>0.8561156193</v>
      </c>
      <c r="V911" s="30">
        <f t="shared" si="31"/>
        <v>826</v>
      </c>
      <c r="W911" s="30">
        <f t="shared" si="32"/>
        <v>458</v>
      </c>
      <c r="X911" s="34">
        <f t="shared" si="33"/>
        <v>568</v>
      </c>
      <c r="Y911" s="36">
        <f t="shared" si="34"/>
        <v>409</v>
      </c>
      <c r="Z911" s="37">
        <f t="shared" ref="Z911:AA911" si="3674">L911</f>
        <v>230</v>
      </c>
      <c r="AA911" s="38">
        <f t="shared" si="3674"/>
        <v>159</v>
      </c>
      <c r="AB911" s="39">
        <f t="shared" si="36"/>
        <v>69</v>
      </c>
      <c r="AC911" s="35">
        <f t="shared" si="37"/>
        <v>0.6973684211</v>
      </c>
      <c r="AD911" s="35">
        <f t="shared" si="38"/>
        <v>0.6400625978</v>
      </c>
      <c r="AE911" s="50">
        <f t="shared" ref="AE911:AF911" si="3675">O911</f>
        <v>0.5652173913</v>
      </c>
      <c r="AF911" s="50">
        <f t="shared" si="3675"/>
        <v>0.5353535354</v>
      </c>
      <c r="AG911" s="52">
        <f t="shared" si="40"/>
        <v>0</v>
      </c>
      <c r="AH911" s="42">
        <v>516.0</v>
      </c>
      <c r="AI911" s="42">
        <v>419.0</v>
      </c>
      <c r="AJ911" s="42">
        <v>74.0</v>
      </c>
      <c r="AK911" s="42">
        <v>0.0</v>
      </c>
      <c r="AL911" s="42">
        <v>1.0</v>
      </c>
      <c r="AM911" s="42">
        <v>0.5518716577540107</v>
      </c>
      <c r="AN911" s="42">
        <v>0.4098591549295775</v>
      </c>
      <c r="AO911" s="42">
        <v>0.4625</v>
      </c>
      <c r="AP911" s="42">
        <v>1.0</v>
      </c>
      <c r="AQ911" s="35" t="str">
        <f t="shared" si="41"/>
        <v/>
      </c>
      <c r="AR911" s="35" t="str">
        <f t="shared" si="42"/>
        <v/>
      </c>
      <c r="AS911" s="30" t="str">
        <f t="shared" si="43"/>
        <v/>
      </c>
      <c r="AT911" s="30" t="str">
        <f t="shared" si="44"/>
        <v/>
      </c>
      <c r="AU911" s="30" t="str">
        <f t="shared" si="45"/>
        <v/>
      </c>
      <c r="AV911" s="41" t="str">
        <f t="shared" si="46"/>
        <v/>
      </c>
      <c r="AW911" s="42" t="str">
        <f t="shared" si="47"/>
        <v/>
      </c>
      <c r="AX911" s="42" t="str">
        <f t="shared" si="48"/>
        <v/>
      </c>
      <c r="AY911" s="36" t="str">
        <f t="shared" si="49"/>
        <v/>
      </c>
      <c r="AZ911" s="37" t="str">
        <f t="shared" si="50"/>
        <v/>
      </c>
      <c r="BA911" s="38" t="str">
        <f t="shared" si="51"/>
        <v/>
      </c>
      <c r="BB911" s="39" t="str">
        <f t="shared" si="52"/>
        <v/>
      </c>
      <c r="BC911" s="43"/>
      <c r="BD911" s="43"/>
      <c r="BE911" s="43">
        <f t="shared" si="53"/>
        <v>0</v>
      </c>
      <c r="BF911" s="43">
        <f t="shared" ref="BF911:BK911" si="3676">POWER($AQ911,BF$3)</f>
        <v>0</v>
      </c>
      <c r="BG911" s="43">
        <f t="shared" si="3676"/>
        <v>0</v>
      </c>
      <c r="BH911" s="43">
        <f t="shared" si="3676"/>
        <v>0</v>
      </c>
      <c r="BI911" s="43">
        <f t="shared" si="3676"/>
        <v>0</v>
      </c>
      <c r="BJ911" s="43">
        <f t="shared" si="3676"/>
        <v>0</v>
      </c>
      <c r="BK911" s="43">
        <f t="shared" si="3676"/>
        <v>0</v>
      </c>
      <c r="BL911" s="43">
        <f t="shared" ref="BL911:BO911" si="3677">$AR911*BE911</f>
        <v>0</v>
      </c>
      <c r="BM911" s="43">
        <f t="shared" si="3677"/>
        <v>0</v>
      </c>
      <c r="BN911" s="43">
        <f t="shared" si="3677"/>
        <v>0</v>
      </c>
      <c r="BO911" s="43">
        <f t="shared" si="3677"/>
        <v>0</v>
      </c>
      <c r="BP911" s="43"/>
      <c r="BQ911" s="43"/>
      <c r="BR911" s="43"/>
      <c r="BS911" s="43"/>
      <c r="BT911" s="43"/>
      <c r="BU911" s="43"/>
      <c r="BV911" s="43"/>
      <c r="BW911" s="43"/>
      <c r="BX911" s="43"/>
    </row>
    <row r="912">
      <c r="A912" s="30"/>
      <c r="B912" s="30"/>
      <c r="C912" s="44">
        <f t="shared" si="56"/>
        <v>908</v>
      </c>
      <c r="D912" s="32">
        <f t="shared" si="14"/>
        <v>1239</v>
      </c>
      <c r="E912" s="32">
        <f t="shared" si="15"/>
        <v>1239</v>
      </c>
      <c r="F912" s="33">
        <f t="shared" si="16"/>
        <v>706</v>
      </c>
      <c r="G912" s="30">
        <f t="shared" si="17"/>
        <v>531</v>
      </c>
      <c r="H912" s="34">
        <f t="shared" si="18"/>
        <v>175</v>
      </c>
      <c r="I912" s="35">
        <f t="shared" si="19"/>
        <v>0.3502957841</v>
      </c>
      <c r="J912" s="35">
        <f t="shared" si="20"/>
        <v>0.3995931958</v>
      </c>
      <c r="K912" s="36">
        <f t="shared" si="21"/>
        <v>186</v>
      </c>
      <c r="L912" s="37">
        <f t="shared" si="22"/>
        <v>345</v>
      </c>
      <c r="M912" s="38">
        <f t="shared" si="23"/>
        <v>70</v>
      </c>
      <c r="N912" s="39">
        <f t="shared" si="24"/>
        <v>105</v>
      </c>
      <c r="O912" s="35">
        <f t="shared" si="25"/>
        <v>0.3502824859</v>
      </c>
      <c r="P912" s="35">
        <f t="shared" si="26"/>
        <v>0.4</v>
      </c>
      <c r="Q912" s="40">
        <f t="shared" si="27"/>
        <v>0.3626062323</v>
      </c>
      <c r="R912" s="35">
        <f t="shared" si="28"/>
        <v>0.1686746988</v>
      </c>
      <c r="S912" s="10">
        <f t="shared" si="57"/>
        <v>0.6030200754</v>
      </c>
      <c r="T912" s="10">
        <f t="shared" si="29"/>
        <v>0.8670880162</v>
      </c>
      <c r="U912" s="10">
        <f t="shared" si="30"/>
        <v>0.8670880162</v>
      </c>
      <c r="V912" s="30">
        <f t="shared" si="31"/>
        <v>706</v>
      </c>
      <c r="W912" s="30">
        <f t="shared" si="32"/>
        <v>256</v>
      </c>
      <c r="X912" s="34">
        <f t="shared" si="33"/>
        <v>426</v>
      </c>
      <c r="Y912" s="36">
        <f t="shared" si="34"/>
        <v>356</v>
      </c>
      <c r="Z912" s="37">
        <f t="shared" ref="Z912:AA912" si="3678">L912</f>
        <v>345</v>
      </c>
      <c r="AA912" s="38">
        <f t="shared" si="3678"/>
        <v>70</v>
      </c>
      <c r="AB912" s="39">
        <f t="shared" si="36"/>
        <v>55</v>
      </c>
      <c r="AC912" s="35">
        <f t="shared" si="37"/>
        <v>0.56</v>
      </c>
      <c r="AD912" s="35">
        <f t="shared" si="38"/>
        <v>0.5078459344</v>
      </c>
      <c r="AE912" s="50">
        <f t="shared" ref="AE912:AF912" si="3679">O912</f>
        <v>0.3502824859</v>
      </c>
      <c r="AF912" s="50">
        <f t="shared" si="3679"/>
        <v>0.4</v>
      </c>
      <c r="AG912" s="52">
        <f t="shared" si="40"/>
        <v>0</v>
      </c>
      <c r="AH912" s="42">
        <v>244.0</v>
      </c>
      <c r="AI912" s="42">
        <v>93.0</v>
      </c>
      <c r="AJ912" s="42">
        <v>94.0</v>
      </c>
      <c r="AK912" s="42">
        <v>0.0</v>
      </c>
      <c r="AL912" s="42">
        <v>1.0</v>
      </c>
      <c r="AM912" s="42">
        <v>0.7240356083086054</v>
      </c>
      <c r="AN912" s="42">
        <v>0.4745762711864407</v>
      </c>
      <c r="AO912" s="42">
        <v>0.42342342342342343</v>
      </c>
      <c r="AP912" s="42">
        <v>1.0</v>
      </c>
      <c r="AQ912" s="35" t="str">
        <f t="shared" si="41"/>
        <v/>
      </c>
      <c r="AR912" s="35" t="str">
        <f t="shared" si="42"/>
        <v/>
      </c>
      <c r="AS912" s="30" t="str">
        <f t="shared" si="43"/>
        <v/>
      </c>
      <c r="AT912" s="30" t="str">
        <f t="shared" si="44"/>
        <v/>
      </c>
      <c r="AU912" s="30" t="str">
        <f t="shared" si="45"/>
        <v/>
      </c>
      <c r="AV912" s="41" t="str">
        <f t="shared" si="46"/>
        <v/>
      </c>
      <c r="AW912" s="42" t="str">
        <f t="shared" si="47"/>
        <v/>
      </c>
      <c r="AX912" s="42" t="str">
        <f t="shared" si="48"/>
        <v/>
      </c>
      <c r="AY912" s="36" t="str">
        <f t="shared" si="49"/>
        <v/>
      </c>
      <c r="AZ912" s="37" t="str">
        <f t="shared" si="50"/>
        <v/>
      </c>
      <c r="BA912" s="38" t="str">
        <f t="shared" si="51"/>
        <v/>
      </c>
      <c r="BB912" s="39" t="str">
        <f t="shared" si="52"/>
        <v/>
      </c>
      <c r="BC912" s="43"/>
      <c r="BD912" s="43"/>
      <c r="BE912" s="43">
        <f t="shared" si="53"/>
        <v>0</v>
      </c>
      <c r="BF912" s="43">
        <f t="shared" ref="BF912:BK912" si="3680">POWER($AQ912,BF$3)</f>
        <v>0</v>
      </c>
      <c r="BG912" s="43">
        <f t="shared" si="3680"/>
        <v>0</v>
      </c>
      <c r="BH912" s="43">
        <f t="shared" si="3680"/>
        <v>0</v>
      </c>
      <c r="BI912" s="43">
        <f t="shared" si="3680"/>
        <v>0</v>
      </c>
      <c r="BJ912" s="43">
        <f t="shared" si="3680"/>
        <v>0</v>
      </c>
      <c r="BK912" s="43">
        <f t="shared" si="3680"/>
        <v>0</v>
      </c>
      <c r="BL912" s="43">
        <f t="shared" ref="BL912:BO912" si="3681">$AR912*BE912</f>
        <v>0</v>
      </c>
      <c r="BM912" s="43">
        <f t="shared" si="3681"/>
        <v>0</v>
      </c>
      <c r="BN912" s="43">
        <f t="shared" si="3681"/>
        <v>0</v>
      </c>
      <c r="BO912" s="43">
        <f t="shared" si="3681"/>
        <v>0</v>
      </c>
      <c r="BP912" s="43"/>
      <c r="BQ912" s="43"/>
      <c r="BR912" s="43"/>
      <c r="BS912" s="43"/>
      <c r="BT912" s="43"/>
      <c r="BU912" s="43"/>
      <c r="BV912" s="43"/>
      <c r="BW912" s="43"/>
      <c r="BX912" s="43"/>
    </row>
    <row r="913">
      <c r="A913" s="30"/>
      <c r="B913" s="30"/>
      <c r="C913" s="44">
        <f t="shared" si="56"/>
        <v>909</v>
      </c>
      <c r="D913" s="32">
        <f t="shared" si="14"/>
        <v>885</v>
      </c>
      <c r="E913" s="32">
        <f t="shared" si="15"/>
        <v>885</v>
      </c>
      <c r="F913" s="33">
        <f t="shared" si="16"/>
        <v>444</v>
      </c>
      <c r="G913" s="30">
        <f t="shared" si="17"/>
        <v>370</v>
      </c>
      <c r="H913" s="34">
        <f t="shared" si="18"/>
        <v>74</v>
      </c>
      <c r="I913" s="35">
        <f t="shared" si="19"/>
        <v>0.5286287561</v>
      </c>
      <c r="J913" s="35">
        <f t="shared" si="20"/>
        <v>0.5434963862</v>
      </c>
      <c r="K913" s="36">
        <f t="shared" si="21"/>
        <v>196</v>
      </c>
      <c r="L913" s="37">
        <f t="shared" si="22"/>
        <v>174</v>
      </c>
      <c r="M913" s="38">
        <f t="shared" si="23"/>
        <v>40</v>
      </c>
      <c r="N913" s="39">
        <f t="shared" si="24"/>
        <v>34</v>
      </c>
      <c r="O913" s="35">
        <f t="shared" si="25"/>
        <v>0.5297297297</v>
      </c>
      <c r="P913" s="35">
        <f t="shared" si="26"/>
        <v>0.5405405405</v>
      </c>
      <c r="Q913" s="40">
        <f t="shared" si="27"/>
        <v>0.5315315315</v>
      </c>
      <c r="R913" s="35">
        <f t="shared" si="28"/>
        <v>0.1869158879</v>
      </c>
      <c r="S913" s="10">
        <f t="shared" si="57"/>
        <v>0.6996309731</v>
      </c>
      <c r="T913" s="10">
        <f t="shared" si="29"/>
        <v>1.014103173</v>
      </c>
      <c r="U913" s="10">
        <f t="shared" si="30"/>
        <v>1</v>
      </c>
      <c r="V913" s="30">
        <f t="shared" si="31"/>
        <v>444</v>
      </c>
      <c r="W913" s="30">
        <f t="shared" si="32"/>
        <v>236</v>
      </c>
      <c r="X913" s="34">
        <f t="shared" si="33"/>
        <v>311</v>
      </c>
      <c r="Y913" s="36">
        <f t="shared" si="34"/>
        <v>271</v>
      </c>
      <c r="Z913" s="37">
        <f t="shared" ref="Z913:AA913" si="3682">L913</f>
        <v>174</v>
      </c>
      <c r="AA913" s="38">
        <f t="shared" si="3682"/>
        <v>40</v>
      </c>
      <c r="AB913" s="39">
        <f t="shared" si="36"/>
        <v>0</v>
      </c>
      <c r="AC913" s="35">
        <f t="shared" si="37"/>
        <v>1</v>
      </c>
      <c r="AD913" s="35">
        <f t="shared" si="38"/>
        <v>0.608988764</v>
      </c>
      <c r="AE913" s="50">
        <f t="shared" ref="AE913:AF913" si="3683">O913</f>
        <v>0.5297297297</v>
      </c>
      <c r="AF913" s="50">
        <f t="shared" si="3683"/>
        <v>0.5405405405</v>
      </c>
      <c r="AG913" s="52">
        <f t="shared" si="40"/>
        <v>1</v>
      </c>
      <c r="AH913" s="42">
        <v>269.0</v>
      </c>
      <c r="AI913" s="42">
        <v>165.0</v>
      </c>
      <c r="AJ913" s="42">
        <v>50.0</v>
      </c>
      <c r="AK913" s="42">
        <v>0.0</v>
      </c>
      <c r="AL913" s="42">
        <v>1.0</v>
      </c>
      <c r="AM913" s="42">
        <v>0.619815668202765</v>
      </c>
      <c r="AN913" s="42">
        <v>0.35546875</v>
      </c>
      <c r="AO913" s="42">
        <v>0.2717391304347826</v>
      </c>
      <c r="AP913" s="42">
        <v>1.0</v>
      </c>
      <c r="AQ913" s="35" t="str">
        <f t="shared" si="41"/>
        <v/>
      </c>
      <c r="AR913" s="35" t="str">
        <f t="shared" si="42"/>
        <v/>
      </c>
      <c r="AS913" s="30" t="str">
        <f t="shared" si="43"/>
        <v/>
      </c>
      <c r="AT913" s="30" t="str">
        <f t="shared" si="44"/>
        <v/>
      </c>
      <c r="AU913" s="30" t="str">
        <f t="shared" si="45"/>
        <v/>
      </c>
      <c r="AV913" s="41" t="str">
        <f t="shared" si="46"/>
        <v/>
      </c>
      <c r="AW913" s="42" t="str">
        <f t="shared" si="47"/>
        <v/>
      </c>
      <c r="AX913" s="42" t="str">
        <f t="shared" si="48"/>
        <v/>
      </c>
      <c r="AY913" s="36" t="str">
        <f t="shared" si="49"/>
        <v/>
      </c>
      <c r="AZ913" s="37" t="str">
        <f t="shared" si="50"/>
        <v/>
      </c>
      <c r="BA913" s="38" t="str">
        <f t="shared" si="51"/>
        <v/>
      </c>
      <c r="BB913" s="39" t="str">
        <f t="shared" si="52"/>
        <v/>
      </c>
      <c r="BC913" s="43"/>
      <c r="BD913" s="43"/>
      <c r="BE913" s="43">
        <f t="shared" si="53"/>
        <v>0</v>
      </c>
      <c r="BF913" s="43">
        <f t="shared" ref="BF913:BK913" si="3684">POWER($AQ913,BF$3)</f>
        <v>0</v>
      </c>
      <c r="BG913" s="43">
        <f t="shared" si="3684"/>
        <v>0</v>
      </c>
      <c r="BH913" s="43">
        <f t="shared" si="3684"/>
        <v>0</v>
      </c>
      <c r="BI913" s="43">
        <f t="shared" si="3684"/>
        <v>0</v>
      </c>
      <c r="BJ913" s="43">
        <f t="shared" si="3684"/>
        <v>0</v>
      </c>
      <c r="BK913" s="43">
        <f t="shared" si="3684"/>
        <v>0</v>
      </c>
      <c r="BL913" s="43">
        <f t="shared" ref="BL913:BO913" si="3685">$AR913*BE913</f>
        <v>0</v>
      </c>
      <c r="BM913" s="43">
        <f t="shared" si="3685"/>
        <v>0</v>
      </c>
      <c r="BN913" s="43">
        <f t="shared" si="3685"/>
        <v>0</v>
      </c>
      <c r="BO913" s="43">
        <f t="shared" si="3685"/>
        <v>0</v>
      </c>
      <c r="BP913" s="43"/>
      <c r="BQ913" s="43"/>
      <c r="BR913" s="43"/>
      <c r="BS913" s="43"/>
      <c r="BT913" s="43"/>
      <c r="BU913" s="43"/>
      <c r="BV913" s="43"/>
      <c r="BW913" s="43"/>
      <c r="BX913" s="43"/>
    </row>
    <row r="914">
      <c r="A914" s="30"/>
      <c r="B914" s="30"/>
      <c r="C914" s="44">
        <f t="shared" si="56"/>
        <v>910</v>
      </c>
      <c r="D914" s="32">
        <f t="shared" si="14"/>
        <v>899</v>
      </c>
      <c r="E914" s="32">
        <f t="shared" si="15"/>
        <v>899</v>
      </c>
      <c r="F914" s="33">
        <f t="shared" si="16"/>
        <v>446</v>
      </c>
      <c r="G914" s="30">
        <f t="shared" si="17"/>
        <v>271</v>
      </c>
      <c r="H914" s="34">
        <f t="shared" si="18"/>
        <v>175</v>
      </c>
      <c r="I914" s="35">
        <f t="shared" si="19"/>
        <v>0.4047007705</v>
      </c>
      <c r="J914" s="35">
        <f t="shared" si="20"/>
        <v>0.3420971429</v>
      </c>
      <c r="K914" s="36">
        <f t="shared" si="21"/>
        <v>110</v>
      </c>
      <c r="L914" s="37">
        <f t="shared" si="22"/>
        <v>161</v>
      </c>
      <c r="M914" s="38">
        <f t="shared" si="23"/>
        <v>60</v>
      </c>
      <c r="N914" s="39">
        <f t="shared" si="24"/>
        <v>115</v>
      </c>
      <c r="O914" s="35">
        <f t="shared" si="25"/>
        <v>0.405904059</v>
      </c>
      <c r="P914" s="35">
        <f t="shared" si="26"/>
        <v>0.3428571429</v>
      </c>
      <c r="Q914" s="40">
        <f t="shared" si="27"/>
        <v>0.3811659193</v>
      </c>
      <c r="R914" s="35">
        <f t="shared" si="28"/>
        <v>0.2714932127</v>
      </c>
      <c r="S914" s="10">
        <f t="shared" si="57"/>
        <v>0.6818674064</v>
      </c>
      <c r="T914" s="10">
        <f t="shared" si="29"/>
        <v>0.9322950583</v>
      </c>
      <c r="U914" s="10">
        <f t="shared" si="30"/>
        <v>0.9322950583</v>
      </c>
      <c r="V914" s="30">
        <f t="shared" si="31"/>
        <v>446</v>
      </c>
      <c r="W914" s="30">
        <f t="shared" si="32"/>
        <v>170</v>
      </c>
      <c r="X914" s="34">
        <f t="shared" si="33"/>
        <v>304</v>
      </c>
      <c r="Y914" s="36">
        <f t="shared" si="34"/>
        <v>244</v>
      </c>
      <c r="Z914" s="37">
        <f t="shared" ref="Z914:AA914" si="3686">L914</f>
        <v>161</v>
      </c>
      <c r="AA914" s="38">
        <f t="shared" si="3686"/>
        <v>60</v>
      </c>
      <c r="AB914" s="39">
        <f t="shared" si="36"/>
        <v>18</v>
      </c>
      <c r="AC914" s="35">
        <f t="shared" si="37"/>
        <v>0.7692307692</v>
      </c>
      <c r="AD914" s="35">
        <f t="shared" si="38"/>
        <v>0.6024691358</v>
      </c>
      <c r="AE914" s="50">
        <f t="shared" ref="AE914:AF914" si="3687">O914</f>
        <v>0.405904059</v>
      </c>
      <c r="AF914" s="50">
        <f t="shared" si="3687"/>
        <v>0.3428571429</v>
      </c>
      <c r="AG914" s="52">
        <f t="shared" si="40"/>
        <v>0</v>
      </c>
      <c r="AH914" s="42">
        <v>1174.0</v>
      </c>
      <c r="AI914" s="42">
        <v>600.0</v>
      </c>
      <c r="AJ914" s="42">
        <v>336.0</v>
      </c>
      <c r="AK914" s="42">
        <v>0.0</v>
      </c>
      <c r="AL914" s="42">
        <v>1.0</v>
      </c>
      <c r="AM914" s="42">
        <v>0.6617812852311161</v>
      </c>
      <c r="AN914" s="42">
        <v>0.522673031026253</v>
      </c>
      <c r="AO914" s="42">
        <v>0.5685279187817259</v>
      </c>
      <c r="AP914" s="42">
        <v>1.0</v>
      </c>
      <c r="AQ914" s="35" t="str">
        <f t="shared" si="41"/>
        <v/>
      </c>
      <c r="AR914" s="35" t="str">
        <f t="shared" si="42"/>
        <v/>
      </c>
      <c r="AS914" s="30" t="str">
        <f t="shared" si="43"/>
        <v/>
      </c>
      <c r="AT914" s="30" t="str">
        <f t="shared" si="44"/>
        <v/>
      </c>
      <c r="AU914" s="30" t="str">
        <f t="shared" si="45"/>
        <v/>
      </c>
      <c r="AV914" s="41" t="str">
        <f t="shared" si="46"/>
        <v/>
      </c>
      <c r="AW914" s="42" t="str">
        <f t="shared" si="47"/>
        <v/>
      </c>
      <c r="AX914" s="42" t="str">
        <f t="shared" si="48"/>
        <v/>
      </c>
      <c r="AY914" s="36" t="str">
        <f t="shared" si="49"/>
        <v/>
      </c>
      <c r="AZ914" s="37" t="str">
        <f t="shared" si="50"/>
        <v/>
      </c>
      <c r="BA914" s="38" t="str">
        <f t="shared" si="51"/>
        <v/>
      </c>
      <c r="BB914" s="39" t="str">
        <f t="shared" si="52"/>
        <v/>
      </c>
      <c r="BC914" s="43"/>
      <c r="BD914" s="43"/>
      <c r="BE914" s="43">
        <f t="shared" si="53"/>
        <v>0</v>
      </c>
      <c r="BF914" s="43">
        <f t="shared" ref="BF914:BK914" si="3688">POWER($AQ914,BF$3)</f>
        <v>0</v>
      </c>
      <c r="BG914" s="43">
        <f t="shared" si="3688"/>
        <v>0</v>
      </c>
      <c r="BH914" s="43">
        <f t="shared" si="3688"/>
        <v>0</v>
      </c>
      <c r="BI914" s="43">
        <f t="shared" si="3688"/>
        <v>0</v>
      </c>
      <c r="BJ914" s="43">
        <f t="shared" si="3688"/>
        <v>0</v>
      </c>
      <c r="BK914" s="43">
        <f t="shared" si="3688"/>
        <v>0</v>
      </c>
      <c r="BL914" s="43">
        <f t="shared" ref="BL914:BO914" si="3689">$AR914*BE914</f>
        <v>0</v>
      </c>
      <c r="BM914" s="43">
        <f t="shared" si="3689"/>
        <v>0</v>
      </c>
      <c r="BN914" s="43">
        <f t="shared" si="3689"/>
        <v>0</v>
      </c>
      <c r="BO914" s="43">
        <f t="shared" si="3689"/>
        <v>0</v>
      </c>
      <c r="BP914" s="43"/>
      <c r="BQ914" s="43"/>
      <c r="BR914" s="43"/>
      <c r="BS914" s="43"/>
      <c r="BT914" s="43"/>
      <c r="BU914" s="43"/>
      <c r="BV914" s="43"/>
      <c r="BW914" s="43"/>
      <c r="BX914" s="43"/>
    </row>
    <row r="915">
      <c r="A915" s="30"/>
      <c r="B915" s="30"/>
      <c r="C915" s="44">
        <f t="shared" si="56"/>
        <v>911</v>
      </c>
      <c r="D915" s="32">
        <f t="shared" si="14"/>
        <v>1398</v>
      </c>
      <c r="E915" s="32">
        <f t="shared" si="15"/>
        <v>1398</v>
      </c>
      <c r="F915" s="33">
        <f t="shared" si="16"/>
        <v>939</v>
      </c>
      <c r="G915" s="30">
        <f t="shared" si="17"/>
        <v>665</v>
      </c>
      <c r="H915" s="34">
        <f t="shared" si="18"/>
        <v>274</v>
      </c>
      <c r="I915" s="35">
        <f t="shared" si="19"/>
        <v>0.3591223115</v>
      </c>
      <c r="J915" s="35">
        <f t="shared" si="20"/>
        <v>0.3536438289</v>
      </c>
      <c r="K915" s="36">
        <f t="shared" si="21"/>
        <v>239</v>
      </c>
      <c r="L915" s="37">
        <f t="shared" si="22"/>
        <v>426</v>
      </c>
      <c r="M915" s="38">
        <f t="shared" si="23"/>
        <v>97</v>
      </c>
      <c r="N915" s="39">
        <f t="shared" si="24"/>
        <v>177</v>
      </c>
      <c r="O915" s="35">
        <f t="shared" si="25"/>
        <v>0.3593984962</v>
      </c>
      <c r="P915" s="35">
        <f t="shared" si="26"/>
        <v>0.3540145985</v>
      </c>
      <c r="Q915" s="40">
        <f t="shared" si="27"/>
        <v>0.357827476</v>
      </c>
      <c r="R915" s="35">
        <f t="shared" si="28"/>
        <v>0.1854684512</v>
      </c>
      <c r="S915" s="10">
        <f t="shared" si="57"/>
        <v>0.7118559397</v>
      </c>
      <c r="T915" s="10">
        <f t="shared" si="29"/>
        <v>1.035045784</v>
      </c>
      <c r="U915" s="10">
        <f t="shared" si="30"/>
        <v>1</v>
      </c>
      <c r="V915" s="30">
        <f t="shared" si="31"/>
        <v>939</v>
      </c>
      <c r="W915" s="30">
        <f t="shared" si="32"/>
        <v>336</v>
      </c>
      <c r="X915" s="34">
        <f t="shared" si="33"/>
        <v>668</v>
      </c>
      <c r="Y915" s="36">
        <f t="shared" si="34"/>
        <v>571</v>
      </c>
      <c r="Z915" s="37">
        <f t="shared" ref="Z915:AA915" si="3690">L915</f>
        <v>426</v>
      </c>
      <c r="AA915" s="38">
        <f t="shared" si="3690"/>
        <v>97</v>
      </c>
      <c r="AB915" s="39">
        <f t="shared" si="36"/>
        <v>0</v>
      </c>
      <c r="AC915" s="35">
        <f t="shared" si="37"/>
        <v>1</v>
      </c>
      <c r="AD915" s="35">
        <f t="shared" si="38"/>
        <v>0.5727181545</v>
      </c>
      <c r="AE915" s="50">
        <f t="shared" ref="AE915:AF915" si="3691">O915</f>
        <v>0.3593984962</v>
      </c>
      <c r="AF915" s="50">
        <f t="shared" si="3691"/>
        <v>0.3540145985</v>
      </c>
      <c r="AG915" s="52">
        <f t="shared" si="40"/>
        <v>1</v>
      </c>
      <c r="AH915" s="42">
        <v>940.0</v>
      </c>
      <c r="AI915" s="42">
        <v>455.0</v>
      </c>
      <c r="AJ915" s="42">
        <v>260.0</v>
      </c>
      <c r="AK915" s="42">
        <v>0.0</v>
      </c>
      <c r="AL915" s="42">
        <v>1.0</v>
      </c>
      <c r="AM915" s="42">
        <v>0.6738351254480287</v>
      </c>
      <c r="AN915" s="42">
        <v>0.43478260869565216</v>
      </c>
      <c r="AO915" s="42">
        <v>0.47706422018348627</v>
      </c>
      <c r="AP915" s="42">
        <v>1.0</v>
      </c>
      <c r="AQ915" s="35" t="str">
        <f t="shared" si="41"/>
        <v/>
      </c>
      <c r="AR915" s="35" t="str">
        <f t="shared" si="42"/>
        <v/>
      </c>
      <c r="AS915" s="30" t="str">
        <f t="shared" si="43"/>
        <v/>
      </c>
      <c r="AT915" s="30" t="str">
        <f t="shared" si="44"/>
        <v/>
      </c>
      <c r="AU915" s="30" t="str">
        <f t="shared" si="45"/>
        <v/>
      </c>
      <c r="AV915" s="41" t="str">
        <f t="shared" si="46"/>
        <v/>
      </c>
      <c r="AW915" s="42" t="str">
        <f t="shared" si="47"/>
        <v/>
      </c>
      <c r="AX915" s="42" t="str">
        <f t="shared" si="48"/>
        <v/>
      </c>
      <c r="AY915" s="36" t="str">
        <f t="shared" si="49"/>
        <v/>
      </c>
      <c r="AZ915" s="37" t="str">
        <f t="shared" si="50"/>
        <v/>
      </c>
      <c r="BA915" s="38" t="str">
        <f t="shared" si="51"/>
        <v/>
      </c>
      <c r="BB915" s="39" t="str">
        <f t="shared" si="52"/>
        <v/>
      </c>
      <c r="BC915" s="43"/>
      <c r="BD915" s="43"/>
      <c r="BE915" s="43">
        <f t="shared" si="53"/>
        <v>0</v>
      </c>
      <c r="BF915" s="43">
        <f t="shared" ref="BF915:BK915" si="3692">POWER($AQ915,BF$3)</f>
        <v>0</v>
      </c>
      <c r="BG915" s="43">
        <f t="shared" si="3692"/>
        <v>0</v>
      </c>
      <c r="BH915" s="43">
        <f t="shared" si="3692"/>
        <v>0</v>
      </c>
      <c r="BI915" s="43">
        <f t="shared" si="3692"/>
        <v>0</v>
      </c>
      <c r="BJ915" s="43">
        <f t="shared" si="3692"/>
        <v>0</v>
      </c>
      <c r="BK915" s="43">
        <f t="shared" si="3692"/>
        <v>0</v>
      </c>
      <c r="BL915" s="43">
        <f t="shared" ref="BL915:BO915" si="3693">$AR915*BE915</f>
        <v>0</v>
      </c>
      <c r="BM915" s="43">
        <f t="shared" si="3693"/>
        <v>0</v>
      </c>
      <c r="BN915" s="43">
        <f t="shared" si="3693"/>
        <v>0</v>
      </c>
      <c r="BO915" s="43">
        <f t="shared" si="3693"/>
        <v>0</v>
      </c>
      <c r="BP915" s="43"/>
      <c r="BQ915" s="43"/>
      <c r="BR915" s="43"/>
      <c r="BS915" s="43"/>
      <c r="BT915" s="43"/>
      <c r="BU915" s="43"/>
      <c r="BV915" s="43"/>
      <c r="BW915" s="43"/>
      <c r="BX915" s="43"/>
    </row>
    <row r="916">
      <c r="A916" s="30"/>
      <c r="B916" s="30"/>
      <c r="C916" s="44">
        <f t="shared" si="56"/>
        <v>912</v>
      </c>
      <c r="D916" s="32">
        <f t="shared" si="14"/>
        <v>2068</v>
      </c>
      <c r="E916" s="32">
        <f t="shared" si="15"/>
        <v>2068</v>
      </c>
      <c r="F916" s="33">
        <f t="shared" si="16"/>
        <v>1128</v>
      </c>
      <c r="G916" s="30">
        <f t="shared" si="17"/>
        <v>726</v>
      </c>
      <c r="H916" s="34">
        <f t="shared" si="18"/>
        <v>402</v>
      </c>
      <c r="I916" s="35">
        <f t="shared" si="19"/>
        <v>0.376231632</v>
      </c>
      <c r="J916" s="35">
        <f t="shared" si="20"/>
        <v>0.3529861916</v>
      </c>
      <c r="K916" s="36">
        <f t="shared" si="21"/>
        <v>273</v>
      </c>
      <c r="L916" s="37">
        <f t="shared" si="22"/>
        <v>453</v>
      </c>
      <c r="M916" s="38">
        <f t="shared" si="23"/>
        <v>142</v>
      </c>
      <c r="N916" s="39">
        <f t="shared" si="24"/>
        <v>260</v>
      </c>
      <c r="O916" s="35">
        <f t="shared" si="25"/>
        <v>0.3760330579</v>
      </c>
      <c r="P916" s="35">
        <f t="shared" si="26"/>
        <v>0.3532338308</v>
      </c>
      <c r="Q916" s="40">
        <f t="shared" si="27"/>
        <v>0.3679078014</v>
      </c>
      <c r="R916" s="35">
        <f t="shared" si="28"/>
        <v>0.2386554622</v>
      </c>
      <c r="S916" s="10">
        <f t="shared" si="57"/>
        <v>0.5643965894</v>
      </c>
      <c r="T916" s="10">
        <f t="shared" si="29"/>
        <v>0.760176252</v>
      </c>
      <c r="U916" s="10">
        <f t="shared" si="30"/>
        <v>0.760176252</v>
      </c>
      <c r="V916" s="30">
        <f t="shared" si="31"/>
        <v>1128</v>
      </c>
      <c r="W916" s="30">
        <f t="shared" si="32"/>
        <v>415</v>
      </c>
      <c r="X916" s="34">
        <f t="shared" si="33"/>
        <v>637</v>
      </c>
      <c r="Y916" s="36">
        <f t="shared" si="34"/>
        <v>495</v>
      </c>
      <c r="Z916" s="37">
        <f t="shared" ref="Z916:AA916" si="3694">L916</f>
        <v>453</v>
      </c>
      <c r="AA916" s="38">
        <f t="shared" si="3694"/>
        <v>142</v>
      </c>
      <c r="AB916" s="39">
        <f t="shared" si="36"/>
        <v>156</v>
      </c>
      <c r="AC916" s="35">
        <f t="shared" si="37"/>
        <v>0.4765100671</v>
      </c>
      <c r="AD916" s="35">
        <f t="shared" si="38"/>
        <v>0.5221518987</v>
      </c>
      <c r="AE916" s="50">
        <f t="shared" ref="AE916:AF916" si="3695">O916</f>
        <v>0.3760330579</v>
      </c>
      <c r="AF916" s="50">
        <f t="shared" si="3695"/>
        <v>0.3532338308</v>
      </c>
      <c r="AG916" s="52">
        <f t="shared" si="40"/>
        <v>0</v>
      </c>
      <c r="AH916" s="42">
        <v>191.0</v>
      </c>
      <c r="AI916" s="42">
        <v>122.0</v>
      </c>
      <c r="AJ916" s="42">
        <v>43.0</v>
      </c>
      <c r="AK916" s="42">
        <v>0.0</v>
      </c>
      <c r="AL916" s="42">
        <v>1.0</v>
      </c>
      <c r="AM916" s="42">
        <v>0.610223642172524</v>
      </c>
      <c r="AN916" s="42">
        <v>0.46255506607929514</v>
      </c>
      <c r="AO916" s="42">
        <v>0.46236559139784944</v>
      </c>
      <c r="AP916" s="42">
        <v>1.0</v>
      </c>
      <c r="AQ916" s="35" t="str">
        <f t="shared" si="41"/>
        <v/>
      </c>
      <c r="AR916" s="35" t="str">
        <f t="shared" si="42"/>
        <v/>
      </c>
      <c r="AS916" s="30" t="str">
        <f t="shared" si="43"/>
        <v/>
      </c>
      <c r="AT916" s="30" t="str">
        <f t="shared" si="44"/>
        <v/>
      </c>
      <c r="AU916" s="30" t="str">
        <f t="shared" si="45"/>
        <v/>
      </c>
      <c r="AV916" s="41" t="str">
        <f t="shared" si="46"/>
        <v/>
      </c>
      <c r="AW916" s="42" t="str">
        <f t="shared" si="47"/>
        <v/>
      </c>
      <c r="AX916" s="42" t="str">
        <f t="shared" si="48"/>
        <v/>
      </c>
      <c r="AY916" s="36" t="str">
        <f t="shared" si="49"/>
        <v/>
      </c>
      <c r="AZ916" s="37" t="str">
        <f t="shared" si="50"/>
        <v/>
      </c>
      <c r="BA916" s="38" t="str">
        <f t="shared" si="51"/>
        <v/>
      </c>
      <c r="BB916" s="39" t="str">
        <f t="shared" si="52"/>
        <v/>
      </c>
      <c r="BC916" s="43"/>
      <c r="BD916" s="43"/>
      <c r="BE916" s="43">
        <f t="shared" si="53"/>
        <v>0</v>
      </c>
      <c r="BF916" s="43">
        <f t="shared" ref="BF916:BK916" si="3696">POWER($AQ916,BF$3)</f>
        <v>0</v>
      </c>
      <c r="BG916" s="43">
        <f t="shared" si="3696"/>
        <v>0</v>
      </c>
      <c r="BH916" s="43">
        <f t="shared" si="3696"/>
        <v>0</v>
      </c>
      <c r="BI916" s="43">
        <f t="shared" si="3696"/>
        <v>0</v>
      </c>
      <c r="BJ916" s="43">
        <f t="shared" si="3696"/>
        <v>0</v>
      </c>
      <c r="BK916" s="43">
        <f t="shared" si="3696"/>
        <v>0</v>
      </c>
      <c r="BL916" s="43">
        <f t="shared" ref="BL916:BO916" si="3697">$AR916*BE916</f>
        <v>0</v>
      </c>
      <c r="BM916" s="43">
        <f t="shared" si="3697"/>
        <v>0</v>
      </c>
      <c r="BN916" s="43">
        <f t="shared" si="3697"/>
        <v>0</v>
      </c>
      <c r="BO916" s="43">
        <f t="shared" si="3697"/>
        <v>0</v>
      </c>
      <c r="BP916" s="43"/>
      <c r="BQ916" s="43"/>
      <c r="BR916" s="43"/>
      <c r="BS916" s="43"/>
      <c r="BT916" s="43"/>
      <c r="BU916" s="43"/>
      <c r="BV916" s="43"/>
      <c r="BW916" s="43"/>
      <c r="BX916" s="43"/>
    </row>
    <row r="917">
      <c r="A917" s="30"/>
      <c r="B917" s="30"/>
      <c r="C917" s="44">
        <f t="shared" si="56"/>
        <v>913</v>
      </c>
      <c r="D917" s="32">
        <f t="shared" si="14"/>
        <v>1141</v>
      </c>
      <c r="E917" s="32">
        <f t="shared" si="15"/>
        <v>1141</v>
      </c>
      <c r="F917" s="33">
        <f t="shared" si="16"/>
        <v>600</v>
      </c>
      <c r="G917" s="30">
        <f t="shared" si="17"/>
        <v>449</v>
      </c>
      <c r="H917" s="34">
        <f t="shared" si="18"/>
        <v>151</v>
      </c>
      <c r="I917" s="35">
        <f t="shared" si="19"/>
        <v>0.2050058645</v>
      </c>
      <c r="J917" s="35">
        <f t="shared" si="20"/>
        <v>0.3262110742</v>
      </c>
      <c r="K917" s="36">
        <f t="shared" si="21"/>
        <v>92</v>
      </c>
      <c r="L917" s="37">
        <f t="shared" si="22"/>
        <v>357</v>
      </c>
      <c r="M917" s="38">
        <f t="shared" si="23"/>
        <v>49</v>
      </c>
      <c r="N917" s="39">
        <f t="shared" si="24"/>
        <v>102</v>
      </c>
      <c r="O917" s="35">
        <f t="shared" si="25"/>
        <v>0.2048997773</v>
      </c>
      <c r="P917" s="35">
        <f t="shared" si="26"/>
        <v>0.3245033113</v>
      </c>
      <c r="Q917" s="40">
        <f t="shared" si="27"/>
        <v>0.235</v>
      </c>
      <c r="R917" s="35">
        <f t="shared" si="28"/>
        <v>0.1206896552</v>
      </c>
      <c r="S917" s="10">
        <f t="shared" si="57"/>
        <v>0.7660491732</v>
      </c>
      <c r="T917" s="10">
        <f t="shared" si="29"/>
        <v>1.164241154</v>
      </c>
      <c r="U917" s="10">
        <f t="shared" si="30"/>
        <v>1</v>
      </c>
      <c r="V917" s="30">
        <f t="shared" si="31"/>
        <v>600</v>
      </c>
      <c r="W917" s="30">
        <f t="shared" si="32"/>
        <v>141</v>
      </c>
      <c r="X917" s="34">
        <f t="shared" si="33"/>
        <v>460</v>
      </c>
      <c r="Y917" s="36">
        <f t="shared" si="34"/>
        <v>411</v>
      </c>
      <c r="Z917" s="37">
        <f t="shared" ref="Z917:AA917" si="3698">L917</f>
        <v>357</v>
      </c>
      <c r="AA917" s="38">
        <f t="shared" si="3698"/>
        <v>49</v>
      </c>
      <c r="AB917" s="39">
        <f t="shared" si="36"/>
        <v>0</v>
      </c>
      <c r="AC917" s="35">
        <f t="shared" si="37"/>
        <v>1</v>
      </c>
      <c r="AD917" s="35">
        <f t="shared" si="38"/>
        <v>0.53515625</v>
      </c>
      <c r="AE917" s="50">
        <f t="shared" ref="AE917:AF917" si="3699">O917</f>
        <v>0.2048997773</v>
      </c>
      <c r="AF917" s="50">
        <f t="shared" si="3699"/>
        <v>0.3245033113</v>
      </c>
      <c r="AG917" s="52">
        <f t="shared" si="40"/>
        <v>1</v>
      </c>
      <c r="AH917" s="42">
        <v>161.0</v>
      </c>
      <c r="AI917" s="42">
        <v>101.0</v>
      </c>
      <c r="AJ917" s="42">
        <v>35.0</v>
      </c>
      <c r="AK917" s="42">
        <v>0.0</v>
      </c>
      <c r="AL917" s="42">
        <v>1.0</v>
      </c>
      <c r="AM917" s="42">
        <v>0.6145038167938931</v>
      </c>
      <c r="AN917" s="42">
        <v>0.33112582781456956</v>
      </c>
      <c r="AO917" s="42">
        <v>0.33653846153846156</v>
      </c>
      <c r="AP917" s="42">
        <v>1.0</v>
      </c>
      <c r="AQ917" s="35" t="str">
        <f t="shared" si="41"/>
        <v/>
      </c>
      <c r="AR917" s="35" t="str">
        <f t="shared" si="42"/>
        <v/>
      </c>
      <c r="AS917" s="30" t="str">
        <f t="shared" si="43"/>
        <v/>
      </c>
      <c r="AT917" s="30" t="str">
        <f t="shared" si="44"/>
        <v/>
      </c>
      <c r="AU917" s="30" t="str">
        <f t="shared" si="45"/>
        <v/>
      </c>
      <c r="AV917" s="41" t="str">
        <f t="shared" si="46"/>
        <v/>
      </c>
      <c r="AW917" s="42" t="str">
        <f t="shared" si="47"/>
        <v/>
      </c>
      <c r="AX917" s="42" t="str">
        <f t="shared" si="48"/>
        <v/>
      </c>
      <c r="AY917" s="36" t="str">
        <f t="shared" si="49"/>
        <v/>
      </c>
      <c r="AZ917" s="37" t="str">
        <f t="shared" si="50"/>
        <v/>
      </c>
      <c r="BA917" s="38" t="str">
        <f t="shared" si="51"/>
        <v/>
      </c>
      <c r="BB917" s="39" t="str">
        <f t="shared" si="52"/>
        <v/>
      </c>
      <c r="BC917" s="43"/>
      <c r="BD917" s="43"/>
      <c r="BE917" s="43">
        <f t="shared" si="53"/>
        <v>0</v>
      </c>
      <c r="BF917" s="43">
        <f t="shared" ref="BF917:BK917" si="3700">POWER($AQ917,BF$3)</f>
        <v>0</v>
      </c>
      <c r="BG917" s="43">
        <f t="shared" si="3700"/>
        <v>0</v>
      </c>
      <c r="BH917" s="43">
        <f t="shared" si="3700"/>
        <v>0</v>
      </c>
      <c r="BI917" s="43">
        <f t="shared" si="3700"/>
        <v>0</v>
      </c>
      <c r="BJ917" s="43">
        <f t="shared" si="3700"/>
        <v>0</v>
      </c>
      <c r="BK917" s="43">
        <f t="shared" si="3700"/>
        <v>0</v>
      </c>
      <c r="BL917" s="43">
        <f t="shared" ref="BL917:BO917" si="3701">$AR917*BE917</f>
        <v>0</v>
      </c>
      <c r="BM917" s="43">
        <f t="shared" si="3701"/>
        <v>0</v>
      </c>
      <c r="BN917" s="43">
        <f t="shared" si="3701"/>
        <v>0</v>
      </c>
      <c r="BO917" s="43">
        <f t="shared" si="3701"/>
        <v>0</v>
      </c>
      <c r="BP917" s="43"/>
      <c r="BQ917" s="43"/>
      <c r="BR917" s="43"/>
      <c r="BS917" s="43"/>
      <c r="BT917" s="43"/>
      <c r="BU917" s="43"/>
      <c r="BV917" s="43"/>
      <c r="BW917" s="43"/>
      <c r="BX917" s="43"/>
    </row>
    <row r="918">
      <c r="A918" s="30"/>
      <c r="B918" s="30"/>
      <c r="C918" s="44">
        <f t="shared" si="56"/>
        <v>914</v>
      </c>
      <c r="D918" s="32">
        <f t="shared" si="14"/>
        <v>693</v>
      </c>
      <c r="E918" s="32">
        <f t="shared" si="15"/>
        <v>693</v>
      </c>
      <c r="F918" s="33">
        <f t="shared" si="16"/>
        <v>385</v>
      </c>
      <c r="G918" s="30">
        <f t="shared" si="17"/>
        <v>171</v>
      </c>
      <c r="H918" s="34">
        <f t="shared" si="18"/>
        <v>214</v>
      </c>
      <c r="I918" s="35">
        <f t="shared" si="19"/>
        <v>0.4336959197</v>
      </c>
      <c r="J918" s="35">
        <f t="shared" si="20"/>
        <v>0.4052241113</v>
      </c>
      <c r="K918" s="36">
        <f t="shared" si="21"/>
        <v>74</v>
      </c>
      <c r="L918" s="37">
        <f t="shared" si="22"/>
        <v>97</v>
      </c>
      <c r="M918" s="38">
        <f t="shared" si="23"/>
        <v>87</v>
      </c>
      <c r="N918" s="39">
        <f t="shared" si="24"/>
        <v>127</v>
      </c>
      <c r="O918" s="35">
        <f t="shared" si="25"/>
        <v>0.432748538</v>
      </c>
      <c r="P918" s="35">
        <f t="shared" si="26"/>
        <v>0.4065420561</v>
      </c>
      <c r="Q918" s="40">
        <f t="shared" si="27"/>
        <v>0.4181818182</v>
      </c>
      <c r="R918" s="35">
        <f t="shared" si="28"/>
        <v>0.472826087</v>
      </c>
      <c r="S918" s="10">
        <f t="shared" si="57"/>
        <v>0.7948135842</v>
      </c>
      <c r="T918" s="10">
        <f t="shared" si="29"/>
        <v>0.9920322478</v>
      </c>
      <c r="U918" s="10">
        <f t="shared" si="30"/>
        <v>0.9920322478</v>
      </c>
      <c r="V918" s="30">
        <f t="shared" si="31"/>
        <v>385</v>
      </c>
      <c r="W918" s="30">
        <f t="shared" si="32"/>
        <v>161</v>
      </c>
      <c r="X918" s="34">
        <f t="shared" si="33"/>
        <v>306</v>
      </c>
      <c r="Y918" s="36">
        <f t="shared" si="34"/>
        <v>219</v>
      </c>
      <c r="Z918" s="37">
        <f t="shared" ref="Z918:AA918" si="3702">L918</f>
        <v>97</v>
      </c>
      <c r="AA918" s="38">
        <f t="shared" si="3702"/>
        <v>87</v>
      </c>
      <c r="AB918" s="39">
        <f t="shared" si="36"/>
        <v>2</v>
      </c>
      <c r="AC918" s="35">
        <f t="shared" si="37"/>
        <v>0.9775280899</v>
      </c>
      <c r="AD918" s="35">
        <f t="shared" si="38"/>
        <v>0.6930379747</v>
      </c>
      <c r="AE918" s="50">
        <f t="shared" ref="AE918:AF918" si="3703">O918</f>
        <v>0.432748538</v>
      </c>
      <c r="AF918" s="50">
        <f t="shared" si="3703"/>
        <v>0.4065420561</v>
      </c>
      <c r="AG918" s="52">
        <f t="shared" si="40"/>
        <v>1</v>
      </c>
      <c r="AH918" s="42">
        <v>455.0</v>
      </c>
      <c r="AI918" s="42">
        <v>331.0</v>
      </c>
      <c r="AJ918" s="42">
        <v>68.0</v>
      </c>
      <c r="AK918" s="42">
        <v>0.0</v>
      </c>
      <c r="AL918" s="42">
        <v>1.0</v>
      </c>
      <c r="AM918" s="42">
        <v>0.5788804071246819</v>
      </c>
      <c r="AN918" s="42">
        <v>0.4341880341880342</v>
      </c>
      <c r="AO918" s="42">
        <v>0.38636363636363635</v>
      </c>
      <c r="AP918" s="42">
        <v>1.0</v>
      </c>
      <c r="AQ918" s="35" t="str">
        <f t="shared" si="41"/>
        <v/>
      </c>
      <c r="AR918" s="35" t="str">
        <f t="shared" si="42"/>
        <v/>
      </c>
      <c r="AS918" s="30" t="str">
        <f t="shared" si="43"/>
        <v/>
      </c>
      <c r="AT918" s="30" t="str">
        <f t="shared" si="44"/>
        <v/>
      </c>
      <c r="AU918" s="30" t="str">
        <f t="shared" si="45"/>
        <v/>
      </c>
      <c r="AV918" s="41" t="str">
        <f t="shared" si="46"/>
        <v/>
      </c>
      <c r="AW918" s="42" t="str">
        <f t="shared" si="47"/>
        <v/>
      </c>
      <c r="AX918" s="42" t="str">
        <f t="shared" si="48"/>
        <v/>
      </c>
      <c r="AY918" s="36" t="str">
        <f t="shared" si="49"/>
        <v/>
      </c>
      <c r="AZ918" s="37" t="str">
        <f t="shared" si="50"/>
        <v/>
      </c>
      <c r="BA918" s="38" t="str">
        <f t="shared" si="51"/>
        <v/>
      </c>
      <c r="BB918" s="39" t="str">
        <f t="shared" si="52"/>
        <v/>
      </c>
      <c r="BC918" s="43"/>
      <c r="BD918" s="43"/>
      <c r="BE918" s="43">
        <f t="shared" si="53"/>
        <v>0</v>
      </c>
      <c r="BF918" s="43">
        <f t="shared" ref="BF918:BK918" si="3704">POWER($AQ918,BF$3)</f>
        <v>0</v>
      </c>
      <c r="BG918" s="43">
        <f t="shared" si="3704"/>
        <v>0</v>
      </c>
      <c r="BH918" s="43">
        <f t="shared" si="3704"/>
        <v>0</v>
      </c>
      <c r="BI918" s="43">
        <f t="shared" si="3704"/>
        <v>0</v>
      </c>
      <c r="BJ918" s="43">
        <f t="shared" si="3704"/>
        <v>0</v>
      </c>
      <c r="BK918" s="43">
        <f t="shared" si="3704"/>
        <v>0</v>
      </c>
      <c r="BL918" s="43">
        <f t="shared" ref="BL918:BO918" si="3705">$AR918*BE918</f>
        <v>0</v>
      </c>
      <c r="BM918" s="43">
        <f t="shared" si="3705"/>
        <v>0</v>
      </c>
      <c r="BN918" s="43">
        <f t="shared" si="3705"/>
        <v>0</v>
      </c>
      <c r="BO918" s="43">
        <f t="shared" si="3705"/>
        <v>0</v>
      </c>
      <c r="BP918" s="43"/>
      <c r="BQ918" s="43"/>
      <c r="BR918" s="43"/>
      <c r="BS918" s="43"/>
      <c r="BT918" s="43"/>
      <c r="BU918" s="43"/>
      <c r="BV918" s="43"/>
      <c r="BW918" s="43"/>
      <c r="BX918" s="43"/>
    </row>
    <row r="919">
      <c r="A919" s="30"/>
      <c r="B919" s="30"/>
      <c r="C919" s="44">
        <f t="shared" si="56"/>
        <v>915</v>
      </c>
      <c r="D919" s="32">
        <f t="shared" si="14"/>
        <v>3122</v>
      </c>
      <c r="E919" s="32">
        <f t="shared" si="15"/>
        <v>3122</v>
      </c>
      <c r="F919" s="33">
        <f t="shared" si="16"/>
        <v>1516</v>
      </c>
      <c r="G919" s="30">
        <f t="shared" si="17"/>
        <v>1080</v>
      </c>
      <c r="H919" s="34">
        <f t="shared" si="18"/>
        <v>436</v>
      </c>
      <c r="I919" s="35">
        <f t="shared" si="19"/>
        <v>0.3807037697</v>
      </c>
      <c r="J919" s="35">
        <f t="shared" si="20"/>
        <v>0.3331505077</v>
      </c>
      <c r="K919" s="36">
        <f t="shared" si="21"/>
        <v>411</v>
      </c>
      <c r="L919" s="37">
        <f t="shared" si="22"/>
        <v>669</v>
      </c>
      <c r="M919" s="38">
        <f t="shared" si="23"/>
        <v>145</v>
      </c>
      <c r="N919" s="39">
        <f t="shared" si="24"/>
        <v>291</v>
      </c>
      <c r="O919" s="35">
        <f t="shared" si="25"/>
        <v>0.3805555556</v>
      </c>
      <c r="P919" s="35">
        <f t="shared" si="26"/>
        <v>0.3325688073</v>
      </c>
      <c r="Q919" s="40">
        <f t="shared" si="27"/>
        <v>0.3667546174</v>
      </c>
      <c r="R919" s="35">
        <f t="shared" si="28"/>
        <v>0.1781326781</v>
      </c>
      <c r="S919" s="10">
        <f t="shared" si="57"/>
        <v>0.2684540302</v>
      </c>
      <c r="T919" s="10">
        <f t="shared" si="29"/>
        <v>0.3127272337</v>
      </c>
      <c r="U919" s="10">
        <f t="shared" si="30"/>
        <v>0.3127272337</v>
      </c>
      <c r="V919" s="30">
        <f t="shared" si="31"/>
        <v>1516</v>
      </c>
      <c r="W919" s="30">
        <f t="shared" si="32"/>
        <v>556</v>
      </c>
      <c r="X919" s="34">
        <f t="shared" si="33"/>
        <v>556</v>
      </c>
      <c r="Y919" s="36">
        <f t="shared" si="34"/>
        <v>411</v>
      </c>
      <c r="Z919" s="37">
        <f t="shared" ref="Z919:AA919" si="3706">L919</f>
        <v>669</v>
      </c>
      <c r="AA919" s="38">
        <f t="shared" si="3706"/>
        <v>145</v>
      </c>
      <c r="AB919" s="39">
        <f t="shared" si="36"/>
        <v>903</v>
      </c>
      <c r="AC919" s="35">
        <f t="shared" si="37"/>
        <v>0.1383587786</v>
      </c>
      <c r="AD919" s="35">
        <f t="shared" si="38"/>
        <v>0.3805555556</v>
      </c>
      <c r="AE919" s="50">
        <f t="shared" ref="AE919:AF919" si="3707">O919</f>
        <v>0.3805555556</v>
      </c>
      <c r="AF919" s="50">
        <f t="shared" si="3707"/>
        <v>0.3325688073</v>
      </c>
      <c r="AG919" s="52">
        <f t="shared" si="40"/>
        <v>0</v>
      </c>
      <c r="AH919" s="42">
        <v>269.0</v>
      </c>
      <c r="AI919" s="42">
        <v>196.0</v>
      </c>
      <c r="AJ919" s="42">
        <v>41.0</v>
      </c>
      <c r="AK919" s="42">
        <v>0.0</v>
      </c>
      <c r="AL919" s="42">
        <v>1.0</v>
      </c>
      <c r="AM919" s="42">
        <v>0.578494623655914</v>
      </c>
      <c r="AN919" s="42">
        <v>0.3049645390070922</v>
      </c>
      <c r="AO919" s="42">
        <v>0.3082706766917293</v>
      </c>
      <c r="AP919" s="42">
        <v>1.0</v>
      </c>
      <c r="AQ919" s="35" t="str">
        <f t="shared" si="41"/>
        <v/>
      </c>
      <c r="AR919" s="35" t="str">
        <f t="shared" si="42"/>
        <v/>
      </c>
      <c r="AS919" s="30" t="str">
        <f t="shared" si="43"/>
        <v/>
      </c>
      <c r="AT919" s="30" t="str">
        <f t="shared" si="44"/>
        <v/>
      </c>
      <c r="AU919" s="30" t="str">
        <f t="shared" si="45"/>
        <v/>
      </c>
      <c r="AV919" s="41" t="str">
        <f t="shared" si="46"/>
        <v/>
      </c>
      <c r="AW919" s="42" t="str">
        <f t="shared" si="47"/>
        <v/>
      </c>
      <c r="AX919" s="42" t="str">
        <f t="shared" si="48"/>
        <v/>
      </c>
      <c r="AY919" s="36" t="str">
        <f t="shared" si="49"/>
        <v/>
      </c>
      <c r="AZ919" s="37" t="str">
        <f t="shared" si="50"/>
        <v/>
      </c>
      <c r="BA919" s="38" t="str">
        <f t="shared" si="51"/>
        <v/>
      </c>
      <c r="BB919" s="39" t="str">
        <f t="shared" si="52"/>
        <v/>
      </c>
      <c r="BC919" s="43"/>
      <c r="BD919" s="43"/>
      <c r="BE919" s="43">
        <f t="shared" si="53"/>
        <v>0</v>
      </c>
      <c r="BF919" s="43">
        <f t="shared" ref="BF919:BK919" si="3708">POWER($AQ919,BF$3)</f>
        <v>0</v>
      </c>
      <c r="BG919" s="43">
        <f t="shared" si="3708"/>
        <v>0</v>
      </c>
      <c r="BH919" s="43">
        <f t="shared" si="3708"/>
        <v>0</v>
      </c>
      <c r="BI919" s="43">
        <f t="shared" si="3708"/>
        <v>0</v>
      </c>
      <c r="BJ919" s="43">
        <f t="shared" si="3708"/>
        <v>0</v>
      </c>
      <c r="BK919" s="43">
        <f t="shared" si="3708"/>
        <v>0</v>
      </c>
      <c r="BL919" s="43">
        <f t="shared" ref="BL919:BO919" si="3709">$AR919*BE919</f>
        <v>0</v>
      </c>
      <c r="BM919" s="43">
        <f t="shared" si="3709"/>
        <v>0</v>
      </c>
      <c r="BN919" s="43">
        <f t="shared" si="3709"/>
        <v>0</v>
      </c>
      <c r="BO919" s="43">
        <f t="shared" si="3709"/>
        <v>0</v>
      </c>
      <c r="BP919" s="43"/>
      <c r="BQ919" s="43"/>
      <c r="BR919" s="43"/>
      <c r="BS919" s="43"/>
      <c r="BT919" s="43"/>
      <c r="BU919" s="43"/>
      <c r="BV919" s="43"/>
      <c r="BW919" s="43"/>
      <c r="BX919" s="43"/>
    </row>
    <row r="920">
      <c r="A920" s="30"/>
      <c r="B920" s="30"/>
      <c r="C920" s="44">
        <f t="shared" si="56"/>
        <v>916</v>
      </c>
      <c r="D920" s="32">
        <f t="shared" si="14"/>
        <v>2202</v>
      </c>
      <c r="E920" s="32">
        <f t="shared" si="15"/>
        <v>2202</v>
      </c>
      <c r="F920" s="33">
        <f t="shared" si="16"/>
        <v>1163</v>
      </c>
      <c r="G920" s="30">
        <f t="shared" si="17"/>
        <v>689</v>
      </c>
      <c r="H920" s="34">
        <f t="shared" si="18"/>
        <v>474</v>
      </c>
      <c r="I920" s="35">
        <f t="shared" si="19"/>
        <v>0.418884088</v>
      </c>
      <c r="J920" s="35">
        <f t="shared" si="20"/>
        <v>0.487246652</v>
      </c>
      <c r="K920" s="36">
        <f t="shared" si="21"/>
        <v>289</v>
      </c>
      <c r="L920" s="37">
        <f t="shared" si="22"/>
        <v>400</v>
      </c>
      <c r="M920" s="38">
        <f t="shared" si="23"/>
        <v>231</v>
      </c>
      <c r="N920" s="39">
        <f t="shared" si="24"/>
        <v>243</v>
      </c>
      <c r="O920" s="35">
        <f t="shared" si="25"/>
        <v>0.4194484761</v>
      </c>
      <c r="P920" s="35">
        <f t="shared" si="26"/>
        <v>0.4873417722</v>
      </c>
      <c r="Q920" s="40">
        <f t="shared" si="27"/>
        <v>0.4471195185</v>
      </c>
      <c r="R920" s="35">
        <f t="shared" si="28"/>
        <v>0.3660855784</v>
      </c>
      <c r="S920" s="10">
        <f t="shared" si="57"/>
        <v>0.5147997896</v>
      </c>
      <c r="T920" s="10">
        <f t="shared" si="29"/>
        <v>0.5994873275</v>
      </c>
      <c r="U920" s="10">
        <f t="shared" si="30"/>
        <v>0.5994873275</v>
      </c>
      <c r="V920" s="30">
        <f t="shared" si="31"/>
        <v>1163</v>
      </c>
      <c r="W920" s="30">
        <f t="shared" si="32"/>
        <v>520</v>
      </c>
      <c r="X920" s="34">
        <f t="shared" si="33"/>
        <v>599</v>
      </c>
      <c r="Y920" s="36">
        <f t="shared" si="34"/>
        <v>368</v>
      </c>
      <c r="Z920" s="37">
        <f t="shared" ref="Z920:AA920" si="3710">L920</f>
        <v>400</v>
      </c>
      <c r="AA920" s="38">
        <f t="shared" si="3710"/>
        <v>231</v>
      </c>
      <c r="AB920" s="39">
        <f t="shared" si="36"/>
        <v>246</v>
      </c>
      <c r="AC920" s="35">
        <f t="shared" si="37"/>
        <v>0.4842767296</v>
      </c>
      <c r="AD920" s="35">
        <f t="shared" si="38"/>
        <v>0.4791666667</v>
      </c>
      <c r="AE920" s="50">
        <f t="shared" ref="AE920:AF920" si="3711">O920</f>
        <v>0.4194484761</v>
      </c>
      <c r="AF920" s="50">
        <f t="shared" si="3711"/>
        <v>0.4873417722</v>
      </c>
      <c r="AG920" s="52">
        <f t="shared" si="40"/>
        <v>0</v>
      </c>
      <c r="AH920" s="42">
        <v>438.0</v>
      </c>
      <c r="AI920" s="42">
        <v>269.0</v>
      </c>
      <c r="AJ920" s="42">
        <v>94.0</v>
      </c>
      <c r="AK920" s="42">
        <v>0.0</v>
      </c>
      <c r="AL920" s="42">
        <v>1.0</v>
      </c>
      <c r="AM920" s="42">
        <v>0.6195190947666195</v>
      </c>
      <c r="AN920" s="42">
        <v>0.3955056179775281</v>
      </c>
      <c r="AO920" s="42">
        <v>0.3321554770318021</v>
      </c>
      <c r="AP920" s="42">
        <v>1.0</v>
      </c>
      <c r="AQ920" s="35" t="str">
        <f t="shared" si="41"/>
        <v/>
      </c>
      <c r="AR920" s="35" t="str">
        <f t="shared" si="42"/>
        <v/>
      </c>
      <c r="AS920" s="30" t="str">
        <f t="shared" si="43"/>
        <v/>
      </c>
      <c r="AT920" s="30" t="str">
        <f t="shared" si="44"/>
        <v/>
      </c>
      <c r="AU920" s="30" t="str">
        <f t="shared" si="45"/>
        <v/>
      </c>
      <c r="AV920" s="41" t="str">
        <f t="shared" si="46"/>
        <v/>
      </c>
      <c r="AW920" s="42" t="str">
        <f t="shared" si="47"/>
        <v/>
      </c>
      <c r="AX920" s="42" t="str">
        <f t="shared" si="48"/>
        <v/>
      </c>
      <c r="AY920" s="36" t="str">
        <f t="shared" si="49"/>
        <v/>
      </c>
      <c r="AZ920" s="37" t="str">
        <f t="shared" si="50"/>
        <v/>
      </c>
      <c r="BA920" s="38" t="str">
        <f t="shared" si="51"/>
        <v/>
      </c>
      <c r="BB920" s="39" t="str">
        <f t="shared" si="52"/>
        <v/>
      </c>
      <c r="BC920" s="43"/>
      <c r="BD920" s="43"/>
      <c r="BE920" s="43">
        <f t="shared" si="53"/>
        <v>0</v>
      </c>
      <c r="BF920" s="43">
        <f t="shared" ref="BF920:BK920" si="3712">POWER($AQ920,BF$3)</f>
        <v>0</v>
      </c>
      <c r="BG920" s="43">
        <f t="shared" si="3712"/>
        <v>0</v>
      </c>
      <c r="BH920" s="43">
        <f t="shared" si="3712"/>
        <v>0</v>
      </c>
      <c r="BI920" s="43">
        <f t="shared" si="3712"/>
        <v>0</v>
      </c>
      <c r="BJ920" s="43">
        <f t="shared" si="3712"/>
        <v>0</v>
      </c>
      <c r="BK920" s="43">
        <f t="shared" si="3712"/>
        <v>0</v>
      </c>
      <c r="BL920" s="43">
        <f t="shared" ref="BL920:BO920" si="3713">$AR920*BE920</f>
        <v>0</v>
      </c>
      <c r="BM920" s="43">
        <f t="shared" si="3713"/>
        <v>0</v>
      </c>
      <c r="BN920" s="43">
        <f t="shared" si="3713"/>
        <v>0</v>
      </c>
      <c r="BO920" s="43">
        <f t="shared" si="3713"/>
        <v>0</v>
      </c>
      <c r="BP920" s="43"/>
      <c r="BQ920" s="43"/>
      <c r="BR920" s="43"/>
      <c r="BS920" s="43"/>
      <c r="BT920" s="43"/>
      <c r="BU920" s="43"/>
      <c r="BV920" s="43"/>
      <c r="BW920" s="43"/>
      <c r="BX920" s="43"/>
    </row>
    <row r="921">
      <c r="A921" s="30"/>
      <c r="B921" s="30"/>
      <c r="C921" s="44">
        <f t="shared" si="56"/>
        <v>917</v>
      </c>
      <c r="D921" s="32">
        <f t="shared" si="14"/>
        <v>1044</v>
      </c>
      <c r="E921" s="32">
        <f t="shared" si="15"/>
        <v>1044</v>
      </c>
      <c r="F921" s="33">
        <f t="shared" si="16"/>
        <v>411</v>
      </c>
      <c r="G921" s="30">
        <f t="shared" si="17"/>
        <v>254</v>
      </c>
      <c r="H921" s="34">
        <f t="shared" si="18"/>
        <v>157</v>
      </c>
      <c r="I921" s="35">
        <f t="shared" si="19"/>
        <v>0.265039513</v>
      </c>
      <c r="J921" s="35">
        <f t="shared" si="20"/>
        <v>0.257795679</v>
      </c>
      <c r="K921" s="36">
        <f t="shared" si="21"/>
        <v>67</v>
      </c>
      <c r="L921" s="37">
        <f t="shared" si="22"/>
        <v>187</v>
      </c>
      <c r="M921" s="38">
        <f t="shared" si="23"/>
        <v>40</v>
      </c>
      <c r="N921" s="39">
        <f t="shared" si="24"/>
        <v>117</v>
      </c>
      <c r="O921" s="35">
        <f t="shared" si="25"/>
        <v>0.2637795276</v>
      </c>
      <c r="P921" s="35">
        <f t="shared" si="26"/>
        <v>0.2547770701</v>
      </c>
      <c r="Q921" s="40">
        <f t="shared" si="27"/>
        <v>0.2603406326</v>
      </c>
      <c r="R921" s="35">
        <f t="shared" si="28"/>
        <v>0.1762114537</v>
      </c>
      <c r="S921" s="10">
        <f t="shared" si="57"/>
        <v>0.7607441229</v>
      </c>
      <c r="T921" s="10">
        <f t="shared" si="29"/>
        <v>1.120957001</v>
      </c>
      <c r="U921" s="10">
        <f t="shared" si="30"/>
        <v>1</v>
      </c>
      <c r="V921" s="30">
        <f t="shared" si="31"/>
        <v>411</v>
      </c>
      <c r="W921" s="30">
        <f t="shared" si="32"/>
        <v>107</v>
      </c>
      <c r="X921" s="34">
        <f t="shared" si="33"/>
        <v>313</v>
      </c>
      <c r="Y921" s="36">
        <f t="shared" si="34"/>
        <v>273</v>
      </c>
      <c r="Z921" s="37">
        <f t="shared" ref="Z921:AA921" si="3714">L921</f>
        <v>187</v>
      </c>
      <c r="AA921" s="38">
        <f t="shared" si="3714"/>
        <v>40</v>
      </c>
      <c r="AB921" s="39">
        <f t="shared" si="36"/>
        <v>0</v>
      </c>
      <c r="AC921" s="35">
        <f t="shared" si="37"/>
        <v>1</v>
      </c>
      <c r="AD921" s="35">
        <f t="shared" si="38"/>
        <v>0.5934782609</v>
      </c>
      <c r="AE921" s="50">
        <f t="shared" ref="AE921:AF921" si="3715">O921</f>
        <v>0.2637795276</v>
      </c>
      <c r="AF921" s="50">
        <f t="shared" si="3715"/>
        <v>0.2547770701</v>
      </c>
      <c r="AG921" s="52">
        <f t="shared" si="40"/>
        <v>1</v>
      </c>
      <c r="AH921" s="42">
        <v>205.0</v>
      </c>
      <c r="AI921" s="42">
        <v>108.0</v>
      </c>
      <c r="AJ921" s="42">
        <v>62.0</v>
      </c>
      <c r="AK921" s="42">
        <v>0.0</v>
      </c>
      <c r="AL921" s="42">
        <v>1.0</v>
      </c>
      <c r="AM921" s="42">
        <v>0.6549520766773163</v>
      </c>
      <c r="AN921" s="42">
        <v>0.52</v>
      </c>
      <c r="AO921" s="42">
        <v>0.5</v>
      </c>
      <c r="AP921" s="42">
        <v>1.0</v>
      </c>
      <c r="AQ921" s="35" t="str">
        <f t="shared" si="41"/>
        <v/>
      </c>
      <c r="AR921" s="35" t="str">
        <f t="shared" si="42"/>
        <v/>
      </c>
      <c r="AS921" s="30" t="str">
        <f t="shared" si="43"/>
        <v/>
      </c>
      <c r="AT921" s="30" t="str">
        <f t="shared" si="44"/>
        <v/>
      </c>
      <c r="AU921" s="30" t="str">
        <f t="shared" si="45"/>
        <v/>
      </c>
      <c r="AV921" s="41" t="str">
        <f t="shared" si="46"/>
        <v/>
      </c>
      <c r="AW921" s="42" t="str">
        <f t="shared" si="47"/>
        <v/>
      </c>
      <c r="AX921" s="42" t="str">
        <f t="shared" si="48"/>
        <v/>
      </c>
      <c r="AY921" s="36" t="str">
        <f t="shared" si="49"/>
        <v/>
      </c>
      <c r="AZ921" s="37" t="str">
        <f t="shared" si="50"/>
        <v/>
      </c>
      <c r="BA921" s="38" t="str">
        <f t="shared" si="51"/>
        <v/>
      </c>
      <c r="BB921" s="39" t="str">
        <f t="shared" si="52"/>
        <v/>
      </c>
      <c r="BC921" s="43"/>
      <c r="BD921" s="43"/>
      <c r="BE921" s="43">
        <f t="shared" si="53"/>
        <v>0</v>
      </c>
      <c r="BF921" s="43">
        <f t="shared" ref="BF921:BK921" si="3716">POWER($AQ921,BF$3)</f>
        <v>0</v>
      </c>
      <c r="BG921" s="43">
        <f t="shared" si="3716"/>
        <v>0</v>
      </c>
      <c r="BH921" s="43">
        <f t="shared" si="3716"/>
        <v>0</v>
      </c>
      <c r="BI921" s="43">
        <f t="shared" si="3716"/>
        <v>0</v>
      </c>
      <c r="BJ921" s="43">
        <f t="shared" si="3716"/>
        <v>0</v>
      </c>
      <c r="BK921" s="43">
        <f t="shared" si="3716"/>
        <v>0</v>
      </c>
      <c r="BL921" s="43">
        <f t="shared" ref="BL921:BO921" si="3717">$AR921*BE921</f>
        <v>0</v>
      </c>
      <c r="BM921" s="43">
        <f t="shared" si="3717"/>
        <v>0</v>
      </c>
      <c r="BN921" s="43">
        <f t="shared" si="3717"/>
        <v>0</v>
      </c>
      <c r="BO921" s="43">
        <f t="shared" si="3717"/>
        <v>0</v>
      </c>
      <c r="BP921" s="43"/>
      <c r="BQ921" s="43"/>
      <c r="BR921" s="43"/>
      <c r="BS921" s="43"/>
      <c r="BT921" s="43"/>
      <c r="BU921" s="43"/>
      <c r="BV921" s="43"/>
      <c r="BW921" s="43"/>
      <c r="BX921" s="43"/>
    </row>
    <row r="922">
      <c r="A922" s="30"/>
      <c r="B922" s="30"/>
      <c r="C922" s="44">
        <f t="shared" si="56"/>
        <v>918</v>
      </c>
      <c r="D922" s="32">
        <f t="shared" si="14"/>
        <v>892</v>
      </c>
      <c r="E922" s="32">
        <f t="shared" si="15"/>
        <v>892</v>
      </c>
      <c r="F922" s="33">
        <f t="shared" si="16"/>
        <v>467</v>
      </c>
      <c r="G922" s="30">
        <f t="shared" si="17"/>
        <v>309</v>
      </c>
      <c r="H922" s="34">
        <f t="shared" si="18"/>
        <v>158</v>
      </c>
      <c r="I922" s="35">
        <f t="shared" si="19"/>
        <v>0.6041745199</v>
      </c>
      <c r="J922" s="35">
        <f t="shared" si="20"/>
        <v>0.5558030151</v>
      </c>
      <c r="K922" s="36">
        <f t="shared" si="21"/>
        <v>187</v>
      </c>
      <c r="L922" s="37">
        <f t="shared" si="22"/>
        <v>122</v>
      </c>
      <c r="M922" s="38">
        <f t="shared" si="23"/>
        <v>88</v>
      </c>
      <c r="N922" s="39">
        <f t="shared" si="24"/>
        <v>70</v>
      </c>
      <c r="O922" s="35">
        <f t="shared" si="25"/>
        <v>0.6051779935</v>
      </c>
      <c r="P922" s="35">
        <f t="shared" si="26"/>
        <v>0.5569620253</v>
      </c>
      <c r="Q922" s="40">
        <f t="shared" si="27"/>
        <v>0.5888650964</v>
      </c>
      <c r="R922" s="35">
        <f t="shared" si="28"/>
        <v>0.419047619</v>
      </c>
      <c r="S922" s="10">
        <f t="shared" si="57"/>
        <v>0.7635742528</v>
      </c>
      <c r="T922" s="10">
        <f t="shared" si="29"/>
        <v>0.9743215697</v>
      </c>
      <c r="U922" s="10">
        <f t="shared" si="30"/>
        <v>0.9743215697</v>
      </c>
      <c r="V922" s="30">
        <f t="shared" si="31"/>
        <v>467</v>
      </c>
      <c r="W922" s="30">
        <f t="shared" si="32"/>
        <v>275</v>
      </c>
      <c r="X922" s="34">
        <f t="shared" si="33"/>
        <v>357</v>
      </c>
      <c r="Y922" s="36">
        <f t="shared" si="34"/>
        <v>269</v>
      </c>
      <c r="Z922" s="37">
        <f t="shared" ref="Z922:AA922" si="3718">L922</f>
        <v>122</v>
      </c>
      <c r="AA922" s="38">
        <f t="shared" si="3718"/>
        <v>88</v>
      </c>
      <c r="AB922" s="39">
        <f t="shared" si="36"/>
        <v>7</v>
      </c>
      <c r="AC922" s="35">
        <f t="shared" si="37"/>
        <v>0.9263157895</v>
      </c>
      <c r="AD922" s="35">
        <f t="shared" si="38"/>
        <v>0.6879795396</v>
      </c>
      <c r="AE922" s="50">
        <f t="shared" ref="AE922:AF922" si="3719">O922</f>
        <v>0.6051779935</v>
      </c>
      <c r="AF922" s="50">
        <f t="shared" si="3719"/>
        <v>0.5569620253</v>
      </c>
      <c r="AG922" s="52">
        <f t="shared" si="40"/>
        <v>0</v>
      </c>
      <c r="AH922" s="42">
        <v>475.0</v>
      </c>
      <c r="AI922" s="42">
        <v>272.0</v>
      </c>
      <c r="AJ922" s="42">
        <v>114.0</v>
      </c>
      <c r="AK922" s="42">
        <v>0.0</v>
      </c>
      <c r="AL922" s="42">
        <v>1.0</v>
      </c>
      <c r="AM922" s="42">
        <v>0.6358768406961178</v>
      </c>
      <c r="AN922" s="42">
        <v>0.48872180451127817</v>
      </c>
      <c r="AO922" s="42">
        <v>0.4769874476987448</v>
      </c>
      <c r="AP922" s="42">
        <v>1.0</v>
      </c>
      <c r="AQ922" s="35" t="str">
        <f t="shared" si="41"/>
        <v/>
      </c>
      <c r="AR922" s="35" t="str">
        <f t="shared" si="42"/>
        <v/>
      </c>
      <c r="AS922" s="30" t="str">
        <f t="shared" si="43"/>
        <v/>
      </c>
      <c r="AT922" s="30" t="str">
        <f t="shared" si="44"/>
        <v/>
      </c>
      <c r="AU922" s="30" t="str">
        <f t="shared" si="45"/>
        <v/>
      </c>
      <c r="AV922" s="41" t="str">
        <f t="shared" si="46"/>
        <v/>
      </c>
      <c r="AW922" s="42" t="str">
        <f t="shared" si="47"/>
        <v/>
      </c>
      <c r="AX922" s="42" t="str">
        <f t="shared" si="48"/>
        <v/>
      </c>
      <c r="AY922" s="36" t="str">
        <f t="shared" si="49"/>
        <v/>
      </c>
      <c r="AZ922" s="37" t="str">
        <f t="shared" si="50"/>
        <v/>
      </c>
      <c r="BA922" s="38" t="str">
        <f t="shared" si="51"/>
        <v/>
      </c>
      <c r="BB922" s="39" t="str">
        <f t="shared" si="52"/>
        <v/>
      </c>
      <c r="BC922" s="43"/>
      <c r="BD922" s="43"/>
      <c r="BE922" s="43">
        <f t="shared" si="53"/>
        <v>0</v>
      </c>
      <c r="BF922" s="43">
        <f t="shared" ref="BF922:BK922" si="3720">POWER($AQ922,BF$3)</f>
        <v>0</v>
      </c>
      <c r="BG922" s="43">
        <f t="shared" si="3720"/>
        <v>0</v>
      </c>
      <c r="BH922" s="43">
        <f t="shared" si="3720"/>
        <v>0</v>
      </c>
      <c r="BI922" s="43">
        <f t="shared" si="3720"/>
        <v>0</v>
      </c>
      <c r="BJ922" s="43">
        <f t="shared" si="3720"/>
        <v>0</v>
      </c>
      <c r="BK922" s="43">
        <f t="shared" si="3720"/>
        <v>0</v>
      </c>
      <c r="BL922" s="43">
        <f t="shared" ref="BL922:BO922" si="3721">$AR922*BE922</f>
        <v>0</v>
      </c>
      <c r="BM922" s="43">
        <f t="shared" si="3721"/>
        <v>0</v>
      </c>
      <c r="BN922" s="43">
        <f t="shared" si="3721"/>
        <v>0</v>
      </c>
      <c r="BO922" s="43">
        <f t="shared" si="3721"/>
        <v>0</v>
      </c>
      <c r="BP922" s="43"/>
      <c r="BQ922" s="43"/>
      <c r="BR922" s="43"/>
      <c r="BS922" s="43"/>
      <c r="BT922" s="43"/>
      <c r="BU922" s="43"/>
      <c r="BV922" s="43"/>
      <c r="BW922" s="43"/>
      <c r="BX922" s="43"/>
    </row>
    <row r="923">
      <c r="A923" s="30"/>
      <c r="B923" s="30"/>
      <c r="C923" s="44">
        <f t="shared" si="56"/>
        <v>919</v>
      </c>
      <c r="D923" s="32">
        <f t="shared" si="14"/>
        <v>2978</v>
      </c>
      <c r="E923" s="32">
        <f t="shared" si="15"/>
        <v>2978</v>
      </c>
      <c r="F923" s="33">
        <f t="shared" si="16"/>
        <v>1322</v>
      </c>
      <c r="G923" s="30">
        <f t="shared" si="17"/>
        <v>599</v>
      </c>
      <c r="H923" s="34">
        <f t="shared" si="18"/>
        <v>723</v>
      </c>
      <c r="I923" s="35">
        <f t="shared" si="19"/>
        <v>0.4808148481</v>
      </c>
      <c r="J923" s="35">
        <f t="shared" si="20"/>
        <v>0.4741516027</v>
      </c>
      <c r="K923" s="36">
        <f t="shared" si="21"/>
        <v>288</v>
      </c>
      <c r="L923" s="37">
        <f t="shared" si="22"/>
        <v>311</v>
      </c>
      <c r="M923" s="38">
        <f t="shared" si="23"/>
        <v>343</v>
      </c>
      <c r="N923" s="39">
        <f t="shared" si="24"/>
        <v>380</v>
      </c>
      <c r="O923" s="35">
        <f t="shared" si="25"/>
        <v>0.4808013356</v>
      </c>
      <c r="P923" s="35">
        <f t="shared" si="26"/>
        <v>0.4744121715</v>
      </c>
      <c r="Q923" s="40">
        <f t="shared" si="27"/>
        <v>0.4773071104</v>
      </c>
      <c r="R923" s="35">
        <f t="shared" si="28"/>
        <v>0.5244648318</v>
      </c>
      <c r="S923" s="10">
        <f t="shared" si="57"/>
        <v>0.7627329266</v>
      </c>
      <c r="T923" s="10">
        <f t="shared" si="29"/>
        <v>0.9072726073</v>
      </c>
      <c r="U923" s="10">
        <f t="shared" si="30"/>
        <v>0.9072726073</v>
      </c>
      <c r="V923" s="30">
        <f t="shared" si="31"/>
        <v>1322</v>
      </c>
      <c r="W923" s="30">
        <f t="shared" si="32"/>
        <v>631</v>
      </c>
      <c r="X923" s="34">
        <f t="shared" si="33"/>
        <v>1008</v>
      </c>
      <c r="Y923" s="36">
        <f t="shared" si="34"/>
        <v>665</v>
      </c>
      <c r="Z923" s="37">
        <f t="shared" ref="Z923:AA923" si="3722">L923</f>
        <v>311</v>
      </c>
      <c r="AA923" s="38">
        <f t="shared" si="3722"/>
        <v>343</v>
      </c>
      <c r="AB923" s="39">
        <f t="shared" si="36"/>
        <v>68</v>
      </c>
      <c r="AC923" s="35">
        <f t="shared" si="37"/>
        <v>0.8345498783</v>
      </c>
      <c r="AD923" s="35">
        <f t="shared" si="38"/>
        <v>0.681352459</v>
      </c>
      <c r="AE923" s="50">
        <f t="shared" ref="AE923:AF923" si="3723">O923</f>
        <v>0.4808013356</v>
      </c>
      <c r="AF923" s="50">
        <f t="shared" si="3723"/>
        <v>0.4744121715</v>
      </c>
      <c r="AG923" s="52">
        <f t="shared" si="40"/>
        <v>0</v>
      </c>
      <c r="AH923" s="42">
        <v>270.0</v>
      </c>
      <c r="AI923" s="42">
        <v>135.0</v>
      </c>
      <c r="AJ923" s="42">
        <v>82.0</v>
      </c>
      <c r="AK923" s="42">
        <v>0.0</v>
      </c>
      <c r="AL923" s="42">
        <v>1.0</v>
      </c>
      <c r="AM923" s="42">
        <v>0.6666666666666666</v>
      </c>
      <c r="AN923" s="42">
        <v>0.532871972318339</v>
      </c>
      <c r="AO923" s="42">
        <v>0.5734265734265734</v>
      </c>
      <c r="AP923" s="42">
        <v>1.0</v>
      </c>
      <c r="AQ923" s="35" t="str">
        <f t="shared" si="41"/>
        <v/>
      </c>
      <c r="AR923" s="35" t="str">
        <f t="shared" si="42"/>
        <v/>
      </c>
      <c r="AS923" s="30" t="str">
        <f t="shared" si="43"/>
        <v/>
      </c>
      <c r="AT923" s="30" t="str">
        <f t="shared" si="44"/>
        <v/>
      </c>
      <c r="AU923" s="30" t="str">
        <f t="shared" si="45"/>
        <v/>
      </c>
      <c r="AV923" s="41" t="str">
        <f t="shared" si="46"/>
        <v/>
      </c>
      <c r="AW923" s="42" t="str">
        <f t="shared" si="47"/>
        <v/>
      </c>
      <c r="AX923" s="42" t="str">
        <f t="shared" si="48"/>
        <v/>
      </c>
      <c r="AY923" s="36" t="str">
        <f t="shared" si="49"/>
        <v/>
      </c>
      <c r="AZ923" s="37" t="str">
        <f t="shared" si="50"/>
        <v/>
      </c>
      <c r="BA923" s="38" t="str">
        <f t="shared" si="51"/>
        <v/>
      </c>
      <c r="BB923" s="39" t="str">
        <f t="shared" si="52"/>
        <v/>
      </c>
      <c r="BC923" s="43"/>
      <c r="BD923" s="43"/>
      <c r="BE923" s="43">
        <f t="shared" si="53"/>
        <v>0</v>
      </c>
      <c r="BF923" s="43">
        <f t="shared" ref="BF923:BK923" si="3724">POWER($AQ923,BF$3)</f>
        <v>0</v>
      </c>
      <c r="BG923" s="43">
        <f t="shared" si="3724"/>
        <v>0</v>
      </c>
      <c r="BH923" s="43">
        <f t="shared" si="3724"/>
        <v>0</v>
      </c>
      <c r="BI923" s="43">
        <f t="shared" si="3724"/>
        <v>0</v>
      </c>
      <c r="BJ923" s="43">
        <f t="shared" si="3724"/>
        <v>0</v>
      </c>
      <c r="BK923" s="43">
        <f t="shared" si="3724"/>
        <v>0</v>
      </c>
      <c r="BL923" s="43">
        <f t="shared" ref="BL923:BO923" si="3725">$AR923*BE923</f>
        <v>0</v>
      </c>
      <c r="BM923" s="43">
        <f t="shared" si="3725"/>
        <v>0</v>
      </c>
      <c r="BN923" s="43">
        <f t="shared" si="3725"/>
        <v>0</v>
      </c>
      <c r="BO923" s="43">
        <f t="shared" si="3725"/>
        <v>0</v>
      </c>
      <c r="BP923" s="43"/>
      <c r="BQ923" s="43"/>
      <c r="BR923" s="43"/>
      <c r="BS923" s="43"/>
      <c r="BT923" s="43"/>
      <c r="BU923" s="43"/>
      <c r="BV923" s="43"/>
      <c r="BW923" s="43"/>
      <c r="BX923" s="43"/>
    </row>
    <row r="924">
      <c r="A924" s="30"/>
      <c r="B924" s="30"/>
      <c r="C924" s="44">
        <f t="shared" si="56"/>
        <v>920</v>
      </c>
      <c r="D924" s="32">
        <f t="shared" si="14"/>
        <v>1424</v>
      </c>
      <c r="E924" s="32">
        <f t="shared" si="15"/>
        <v>1424</v>
      </c>
      <c r="F924" s="33">
        <f t="shared" si="16"/>
        <v>661</v>
      </c>
      <c r="G924" s="30">
        <f t="shared" si="17"/>
        <v>402</v>
      </c>
      <c r="H924" s="34">
        <f t="shared" si="18"/>
        <v>259</v>
      </c>
      <c r="I924" s="35">
        <f t="shared" si="19"/>
        <v>0.271194911</v>
      </c>
      <c r="J924" s="35">
        <f t="shared" si="20"/>
        <v>0.3628232307</v>
      </c>
      <c r="K924" s="36">
        <f t="shared" si="21"/>
        <v>109</v>
      </c>
      <c r="L924" s="37">
        <f t="shared" si="22"/>
        <v>293</v>
      </c>
      <c r="M924" s="38">
        <f t="shared" si="23"/>
        <v>94</v>
      </c>
      <c r="N924" s="39">
        <f t="shared" si="24"/>
        <v>165</v>
      </c>
      <c r="O924" s="35">
        <f t="shared" si="25"/>
        <v>0.2711442786</v>
      </c>
      <c r="P924" s="35">
        <f t="shared" si="26"/>
        <v>0.3629343629</v>
      </c>
      <c r="Q924" s="40">
        <f t="shared" si="27"/>
        <v>0.3071104387</v>
      </c>
      <c r="R924" s="35">
        <f t="shared" si="28"/>
        <v>0.2428940568</v>
      </c>
      <c r="S924" s="10">
        <f t="shared" si="57"/>
        <v>0.62050636</v>
      </c>
      <c r="T924" s="10">
        <f t="shared" si="29"/>
        <v>0.8495190466</v>
      </c>
      <c r="U924" s="10">
        <f t="shared" si="30"/>
        <v>0.8495190466</v>
      </c>
      <c r="V924" s="30">
        <f t="shared" si="31"/>
        <v>661</v>
      </c>
      <c r="W924" s="30">
        <f t="shared" si="32"/>
        <v>203</v>
      </c>
      <c r="X924" s="34">
        <f t="shared" si="33"/>
        <v>410</v>
      </c>
      <c r="Y924" s="36">
        <f t="shared" si="34"/>
        <v>316</v>
      </c>
      <c r="Z924" s="37">
        <f t="shared" ref="Z924:AA924" si="3726">L924</f>
        <v>293</v>
      </c>
      <c r="AA924" s="38">
        <f t="shared" si="3726"/>
        <v>94</v>
      </c>
      <c r="AB924" s="39">
        <f t="shared" si="36"/>
        <v>56</v>
      </c>
      <c r="AC924" s="35">
        <f t="shared" si="37"/>
        <v>0.6266666667</v>
      </c>
      <c r="AD924" s="35">
        <f t="shared" si="38"/>
        <v>0.5188834154</v>
      </c>
      <c r="AE924" s="50">
        <f t="shared" ref="AE924:AF924" si="3727">O924</f>
        <v>0.2711442786</v>
      </c>
      <c r="AF924" s="50">
        <f t="shared" si="3727"/>
        <v>0.3629343629</v>
      </c>
      <c r="AG924" s="52">
        <f t="shared" si="40"/>
        <v>0</v>
      </c>
      <c r="AH924" s="42">
        <v>887.0</v>
      </c>
      <c r="AI924" s="42">
        <v>676.0</v>
      </c>
      <c r="AJ924" s="42">
        <v>125.0</v>
      </c>
      <c r="AK924" s="42">
        <v>0.0</v>
      </c>
      <c r="AL924" s="42">
        <v>1.0</v>
      </c>
      <c r="AM924" s="42">
        <v>0.5674984005118362</v>
      </c>
      <c r="AN924" s="42">
        <v>0.39911111111111114</v>
      </c>
      <c r="AO924" s="42">
        <v>0.44964028776978415</v>
      </c>
      <c r="AP924" s="42">
        <v>1.0</v>
      </c>
      <c r="AQ924" s="35" t="str">
        <f t="shared" si="41"/>
        <v/>
      </c>
      <c r="AR924" s="35" t="str">
        <f t="shared" si="42"/>
        <v/>
      </c>
      <c r="AS924" s="30" t="str">
        <f t="shared" si="43"/>
        <v/>
      </c>
      <c r="AT924" s="30" t="str">
        <f t="shared" si="44"/>
        <v/>
      </c>
      <c r="AU924" s="30" t="str">
        <f t="shared" si="45"/>
        <v/>
      </c>
      <c r="AV924" s="41" t="str">
        <f t="shared" si="46"/>
        <v/>
      </c>
      <c r="AW924" s="42" t="str">
        <f t="shared" si="47"/>
        <v/>
      </c>
      <c r="AX924" s="42" t="str">
        <f t="shared" si="48"/>
        <v/>
      </c>
      <c r="AY924" s="36" t="str">
        <f t="shared" si="49"/>
        <v/>
      </c>
      <c r="AZ924" s="37" t="str">
        <f t="shared" si="50"/>
        <v/>
      </c>
      <c r="BA924" s="38" t="str">
        <f t="shared" si="51"/>
        <v/>
      </c>
      <c r="BB924" s="39" t="str">
        <f t="shared" si="52"/>
        <v/>
      </c>
      <c r="BC924" s="43"/>
      <c r="BD924" s="43"/>
      <c r="BE924" s="43">
        <f t="shared" si="53"/>
        <v>0</v>
      </c>
      <c r="BF924" s="43">
        <f t="shared" ref="BF924:BK924" si="3728">POWER($AQ924,BF$3)</f>
        <v>0</v>
      </c>
      <c r="BG924" s="43">
        <f t="shared" si="3728"/>
        <v>0</v>
      </c>
      <c r="BH924" s="43">
        <f t="shared" si="3728"/>
        <v>0</v>
      </c>
      <c r="BI924" s="43">
        <f t="shared" si="3728"/>
        <v>0</v>
      </c>
      <c r="BJ924" s="43">
        <f t="shared" si="3728"/>
        <v>0</v>
      </c>
      <c r="BK924" s="43">
        <f t="shared" si="3728"/>
        <v>0</v>
      </c>
      <c r="BL924" s="43">
        <f t="shared" ref="BL924:BO924" si="3729">$AR924*BE924</f>
        <v>0</v>
      </c>
      <c r="BM924" s="43">
        <f t="shared" si="3729"/>
        <v>0</v>
      </c>
      <c r="BN924" s="43">
        <f t="shared" si="3729"/>
        <v>0</v>
      </c>
      <c r="BO924" s="43">
        <f t="shared" si="3729"/>
        <v>0</v>
      </c>
      <c r="BP924" s="43"/>
      <c r="BQ924" s="43"/>
      <c r="BR924" s="43"/>
      <c r="BS924" s="43"/>
      <c r="BT924" s="43"/>
      <c r="BU924" s="43"/>
      <c r="BV924" s="43"/>
      <c r="BW924" s="43"/>
      <c r="BX924" s="43"/>
    </row>
    <row r="925">
      <c r="A925" s="30"/>
      <c r="B925" s="30"/>
      <c r="C925" s="44">
        <f t="shared" si="56"/>
        <v>921</v>
      </c>
      <c r="D925" s="32">
        <f t="shared" si="14"/>
        <v>2671</v>
      </c>
      <c r="E925" s="32">
        <f t="shared" si="15"/>
        <v>2671</v>
      </c>
      <c r="F925" s="33">
        <f t="shared" si="16"/>
        <v>1751</v>
      </c>
      <c r="G925" s="30">
        <f t="shared" si="17"/>
        <v>1297</v>
      </c>
      <c r="H925" s="34">
        <f t="shared" si="18"/>
        <v>454</v>
      </c>
      <c r="I925" s="35">
        <f t="shared" si="19"/>
        <v>0.4485330185</v>
      </c>
      <c r="J925" s="35">
        <f t="shared" si="20"/>
        <v>0.3983954629</v>
      </c>
      <c r="K925" s="36">
        <f t="shared" si="21"/>
        <v>582</v>
      </c>
      <c r="L925" s="37">
        <f t="shared" si="22"/>
        <v>715</v>
      </c>
      <c r="M925" s="38">
        <f t="shared" si="23"/>
        <v>181</v>
      </c>
      <c r="N925" s="39">
        <f t="shared" si="24"/>
        <v>273</v>
      </c>
      <c r="O925" s="35">
        <f t="shared" si="25"/>
        <v>0.4487278335</v>
      </c>
      <c r="P925" s="35">
        <f t="shared" si="26"/>
        <v>0.3986784141</v>
      </c>
      <c r="Q925" s="40">
        <f t="shared" si="27"/>
        <v>0.4357509994</v>
      </c>
      <c r="R925" s="35">
        <f t="shared" si="28"/>
        <v>0.2020089286</v>
      </c>
      <c r="S925" s="10">
        <f t="shared" si="57"/>
        <v>0.6116335073</v>
      </c>
      <c r="T925" s="10">
        <f t="shared" si="29"/>
        <v>0.8604428105</v>
      </c>
      <c r="U925" s="10">
        <f t="shared" si="30"/>
        <v>0.8604428105</v>
      </c>
      <c r="V925" s="30">
        <f t="shared" si="31"/>
        <v>1751</v>
      </c>
      <c r="W925" s="30">
        <f t="shared" si="32"/>
        <v>763</v>
      </c>
      <c r="X925" s="34">
        <f t="shared" si="33"/>
        <v>1071</v>
      </c>
      <c r="Y925" s="36">
        <f t="shared" si="34"/>
        <v>890</v>
      </c>
      <c r="Z925" s="37">
        <f t="shared" ref="Z925:AA925" si="3730">L925</f>
        <v>715</v>
      </c>
      <c r="AA925" s="38">
        <f t="shared" si="3730"/>
        <v>181</v>
      </c>
      <c r="AB925" s="39">
        <f t="shared" si="36"/>
        <v>144</v>
      </c>
      <c r="AC925" s="35">
        <f t="shared" si="37"/>
        <v>0.5569230769</v>
      </c>
      <c r="AD925" s="35">
        <f t="shared" si="38"/>
        <v>0.554517134</v>
      </c>
      <c r="AE925" s="50">
        <f t="shared" ref="AE925:AF925" si="3731">O925</f>
        <v>0.4487278335</v>
      </c>
      <c r="AF925" s="50">
        <f t="shared" si="3731"/>
        <v>0.3986784141</v>
      </c>
      <c r="AG925" s="52">
        <f t="shared" si="40"/>
        <v>0</v>
      </c>
      <c r="AH925" s="42">
        <v>447.0</v>
      </c>
      <c r="AI925" s="42">
        <v>243.0</v>
      </c>
      <c r="AJ925" s="42">
        <v>157.0</v>
      </c>
      <c r="AK925" s="42">
        <v>0.0</v>
      </c>
      <c r="AL925" s="42">
        <v>1.0</v>
      </c>
      <c r="AM925" s="42">
        <v>0.6478260869565218</v>
      </c>
      <c r="AN925" s="42">
        <v>0.4200477326968974</v>
      </c>
      <c r="AO925" s="42">
        <v>0.490625</v>
      </c>
      <c r="AP925" s="42">
        <v>1.0</v>
      </c>
      <c r="AQ925" s="35" t="str">
        <f t="shared" si="41"/>
        <v/>
      </c>
      <c r="AR925" s="35" t="str">
        <f t="shared" si="42"/>
        <v/>
      </c>
      <c r="AS925" s="30" t="str">
        <f t="shared" si="43"/>
        <v/>
      </c>
      <c r="AT925" s="30" t="str">
        <f t="shared" si="44"/>
        <v/>
      </c>
      <c r="AU925" s="30" t="str">
        <f t="shared" si="45"/>
        <v/>
      </c>
      <c r="AV925" s="41" t="str">
        <f t="shared" si="46"/>
        <v/>
      </c>
      <c r="AW925" s="42" t="str">
        <f t="shared" si="47"/>
        <v/>
      </c>
      <c r="AX925" s="42" t="str">
        <f t="shared" si="48"/>
        <v/>
      </c>
      <c r="AY925" s="36" t="str">
        <f t="shared" si="49"/>
        <v/>
      </c>
      <c r="AZ925" s="37" t="str">
        <f t="shared" si="50"/>
        <v/>
      </c>
      <c r="BA925" s="38" t="str">
        <f t="shared" si="51"/>
        <v/>
      </c>
      <c r="BB925" s="39" t="str">
        <f t="shared" si="52"/>
        <v/>
      </c>
      <c r="BC925" s="43"/>
      <c r="BD925" s="43"/>
      <c r="BE925" s="43">
        <f t="shared" si="53"/>
        <v>0</v>
      </c>
      <c r="BF925" s="43">
        <f t="shared" ref="BF925:BK925" si="3732">POWER($AQ925,BF$3)</f>
        <v>0</v>
      </c>
      <c r="BG925" s="43">
        <f t="shared" si="3732"/>
        <v>0</v>
      </c>
      <c r="BH925" s="43">
        <f t="shared" si="3732"/>
        <v>0</v>
      </c>
      <c r="BI925" s="43">
        <f t="shared" si="3732"/>
        <v>0</v>
      </c>
      <c r="BJ925" s="43">
        <f t="shared" si="3732"/>
        <v>0</v>
      </c>
      <c r="BK925" s="43">
        <f t="shared" si="3732"/>
        <v>0</v>
      </c>
      <c r="BL925" s="43">
        <f t="shared" ref="BL925:BO925" si="3733">$AR925*BE925</f>
        <v>0</v>
      </c>
      <c r="BM925" s="43">
        <f t="shared" si="3733"/>
        <v>0</v>
      </c>
      <c r="BN925" s="43">
        <f t="shared" si="3733"/>
        <v>0</v>
      </c>
      <c r="BO925" s="43">
        <f t="shared" si="3733"/>
        <v>0</v>
      </c>
      <c r="BP925" s="43"/>
      <c r="BQ925" s="43"/>
      <c r="BR925" s="43"/>
      <c r="BS925" s="43"/>
      <c r="BT925" s="43"/>
      <c r="BU925" s="43"/>
      <c r="BV925" s="43"/>
      <c r="BW925" s="43"/>
      <c r="BX925" s="43"/>
    </row>
    <row r="926">
      <c r="A926" s="30"/>
      <c r="B926" s="30"/>
      <c r="C926" s="44">
        <f t="shared" si="56"/>
        <v>922</v>
      </c>
      <c r="D926" s="32">
        <f t="shared" si="14"/>
        <v>445</v>
      </c>
      <c r="E926" s="32">
        <f t="shared" si="15"/>
        <v>445</v>
      </c>
      <c r="F926" s="33">
        <f t="shared" si="16"/>
        <v>266</v>
      </c>
      <c r="G926" s="30">
        <f t="shared" si="17"/>
        <v>137</v>
      </c>
      <c r="H926" s="34">
        <f t="shared" si="18"/>
        <v>129</v>
      </c>
      <c r="I926" s="35">
        <f t="shared" si="19"/>
        <v>0.3941366902</v>
      </c>
      <c r="J926" s="35">
        <f t="shared" si="20"/>
        <v>0.4235904662</v>
      </c>
      <c r="K926" s="36">
        <f t="shared" si="21"/>
        <v>54</v>
      </c>
      <c r="L926" s="37">
        <f t="shared" si="22"/>
        <v>83</v>
      </c>
      <c r="M926" s="38">
        <f t="shared" si="23"/>
        <v>55</v>
      </c>
      <c r="N926" s="39">
        <f t="shared" si="24"/>
        <v>74</v>
      </c>
      <c r="O926" s="35">
        <f t="shared" si="25"/>
        <v>0.3941605839</v>
      </c>
      <c r="P926" s="35">
        <f t="shared" si="26"/>
        <v>0.4263565891</v>
      </c>
      <c r="Q926" s="40">
        <f t="shared" si="27"/>
        <v>0.4097744361</v>
      </c>
      <c r="R926" s="35">
        <f t="shared" si="28"/>
        <v>0.3985507246</v>
      </c>
      <c r="S926" s="10">
        <f t="shared" si="57"/>
        <v>0.6282040611</v>
      </c>
      <c r="T926" s="10">
        <f t="shared" si="29"/>
        <v>0.7651717799</v>
      </c>
      <c r="U926" s="10">
        <f t="shared" si="30"/>
        <v>0.7651717799</v>
      </c>
      <c r="V926" s="30">
        <f t="shared" si="31"/>
        <v>266</v>
      </c>
      <c r="W926" s="30">
        <f t="shared" si="32"/>
        <v>109</v>
      </c>
      <c r="X926" s="34">
        <f t="shared" si="33"/>
        <v>167</v>
      </c>
      <c r="Y926" s="36">
        <f t="shared" si="34"/>
        <v>112</v>
      </c>
      <c r="Z926" s="37">
        <f t="shared" ref="Z926:AA926" si="3734">L926</f>
        <v>83</v>
      </c>
      <c r="AA926" s="38">
        <f t="shared" si="3734"/>
        <v>55</v>
      </c>
      <c r="AB926" s="39">
        <f t="shared" si="36"/>
        <v>34</v>
      </c>
      <c r="AC926" s="35">
        <f t="shared" si="37"/>
        <v>0.6179775281</v>
      </c>
      <c r="AD926" s="35">
        <f t="shared" si="38"/>
        <v>0.5743589744</v>
      </c>
      <c r="AE926" s="50">
        <f t="shared" ref="AE926:AF926" si="3735">O926</f>
        <v>0.3941605839</v>
      </c>
      <c r="AF926" s="50">
        <f t="shared" si="3735"/>
        <v>0.4263565891</v>
      </c>
      <c r="AG926" s="52">
        <f t="shared" si="40"/>
        <v>0</v>
      </c>
      <c r="AH926" s="42">
        <v>124.0</v>
      </c>
      <c r="AI926" s="42">
        <v>58.0</v>
      </c>
      <c r="AJ926" s="42">
        <v>36.0</v>
      </c>
      <c r="AK926" s="42">
        <v>0.0</v>
      </c>
      <c r="AL926" s="42">
        <v>1.0</v>
      </c>
      <c r="AM926" s="42">
        <v>0.6813186813186813</v>
      </c>
      <c r="AN926" s="42">
        <v>0.5433070866141733</v>
      </c>
      <c r="AO926" s="42">
        <v>0.5538461538461539</v>
      </c>
      <c r="AP926" s="42">
        <v>1.0</v>
      </c>
      <c r="AQ926" s="35" t="str">
        <f t="shared" si="41"/>
        <v/>
      </c>
      <c r="AR926" s="35" t="str">
        <f t="shared" si="42"/>
        <v/>
      </c>
      <c r="AS926" s="30" t="str">
        <f t="shared" si="43"/>
        <v/>
      </c>
      <c r="AT926" s="30" t="str">
        <f t="shared" si="44"/>
        <v/>
      </c>
      <c r="AU926" s="30" t="str">
        <f t="shared" si="45"/>
        <v/>
      </c>
      <c r="AV926" s="41" t="str">
        <f t="shared" si="46"/>
        <v/>
      </c>
      <c r="AW926" s="42" t="str">
        <f t="shared" si="47"/>
        <v/>
      </c>
      <c r="AX926" s="42" t="str">
        <f t="shared" si="48"/>
        <v/>
      </c>
      <c r="AY926" s="36" t="str">
        <f t="shared" si="49"/>
        <v/>
      </c>
      <c r="AZ926" s="37" t="str">
        <f t="shared" si="50"/>
        <v/>
      </c>
      <c r="BA926" s="38" t="str">
        <f t="shared" si="51"/>
        <v/>
      </c>
      <c r="BB926" s="39" t="str">
        <f t="shared" si="52"/>
        <v/>
      </c>
      <c r="BC926" s="43"/>
      <c r="BD926" s="43"/>
      <c r="BE926" s="43">
        <f t="shared" si="53"/>
        <v>0</v>
      </c>
      <c r="BF926" s="43">
        <f t="shared" ref="BF926:BK926" si="3736">POWER($AQ926,BF$3)</f>
        <v>0</v>
      </c>
      <c r="BG926" s="43">
        <f t="shared" si="3736"/>
        <v>0</v>
      </c>
      <c r="BH926" s="43">
        <f t="shared" si="3736"/>
        <v>0</v>
      </c>
      <c r="BI926" s="43">
        <f t="shared" si="3736"/>
        <v>0</v>
      </c>
      <c r="BJ926" s="43">
        <f t="shared" si="3736"/>
        <v>0</v>
      </c>
      <c r="BK926" s="43">
        <f t="shared" si="3736"/>
        <v>0</v>
      </c>
      <c r="BL926" s="43">
        <f t="shared" ref="BL926:BO926" si="3737">$AR926*BE926</f>
        <v>0</v>
      </c>
      <c r="BM926" s="43">
        <f t="shared" si="3737"/>
        <v>0</v>
      </c>
      <c r="BN926" s="43">
        <f t="shared" si="3737"/>
        <v>0</v>
      </c>
      <c r="BO926" s="43">
        <f t="shared" si="3737"/>
        <v>0</v>
      </c>
      <c r="BP926" s="43"/>
      <c r="BQ926" s="43"/>
      <c r="BR926" s="43"/>
      <c r="BS926" s="43"/>
      <c r="BT926" s="43"/>
      <c r="BU926" s="43"/>
      <c r="BV926" s="43"/>
      <c r="BW926" s="43"/>
      <c r="BX926" s="43"/>
    </row>
    <row r="927">
      <c r="A927" s="30"/>
      <c r="B927" s="30"/>
      <c r="C927" s="44">
        <f t="shared" si="56"/>
        <v>923</v>
      </c>
      <c r="D927" s="32">
        <f t="shared" si="14"/>
        <v>1058</v>
      </c>
      <c r="E927" s="32">
        <f t="shared" si="15"/>
        <v>1058</v>
      </c>
      <c r="F927" s="33">
        <f t="shared" si="16"/>
        <v>521</v>
      </c>
      <c r="G927" s="30">
        <f t="shared" si="17"/>
        <v>313</v>
      </c>
      <c r="H927" s="34">
        <f t="shared" si="18"/>
        <v>208</v>
      </c>
      <c r="I927" s="35">
        <f t="shared" si="19"/>
        <v>0.3947697743</v>
      </c>
      <c r="J927" s="35">
        <f t="shared" si="20"/>
        <v>0.409030518</v>
      </c>
      <c r="K927" s="36">
        <f t="shared" si="21"/>
        <v>124</v>
      </c>
      <c r="L927" s="37">
        <f t="shared" si="22"/>
        <v>189</v>
      </c>
      <c r="M927" s="38">
        <f t="shared" si="23"/>
        <v>85</v>
      </c>
      <c r="N927" s="39">
        <f t="shared" si="24"/>
        <v>123</v>
      </c>
      <c r="O927" s="35">
        <f t="shared" si="25"/>
        <v>0.3961661342</v>
      </c>
      <c r="P927" s="35">
        <f t="shared" si="26"/>
        <v>0.4086538462</v>
      </c>
      <c r="Q927" s="40">
        <f t="shared" si="27"/>
        <v>0.4011516315</v>
      </c>
      <c r="R927" s="35">
        <f t="shared" si="28"/>
        <v>0.3102189781</v>
      </c>
      <c r="S927" s="10">
        <f t="shared" si="57"/>
        <v>0.6551393028</v>
      </c>
      <c r="T927" s="10">
        <f t="shared" si="29"/>
        <v>0.8643542478</v>
      </c>
      <c r="U927" s="10">
        <f t="shared" si="30"/>
        <v>0.8643542478</v>
      </c>
      <c r="V927" s="30">
        <f t="shared" si="31"/>
        <v>521</v>
      </c>
      <c r="W927" s="30">
        <f t="shared" si="32"/>
        <v>209</v>
      </c>
      <c r="X927" s="34">
        <f t="shared" si="33"/>
        <v>341</v>
      </c>
      <c r="Y927" s="36">
        <f t="shared" si="34"/>
        <v>256</v>
      </c>
      <c r="Z927" s="37">
        <f t="shared" ref="Z927:AA927" si="3738">L927</f>
        <v>189</v>
      </c>
      <c r="AA927" s="38">
        <f t="shared" si="3738"/>
        <v>85</v>
      </c>
      <c r="AB927" s="39">
        <f t="shared" si="36"/>
        <v>40</v>
      </c>
      <c r="AC927" s="35">
        <f t="shared" si="37"/>
        <v>0.68</v>
      </c>
      <c r="AD927" s="35">
        <f t="shared" si="38"/>
        <v>0.5752808989</v>
      </c>
      <c r="AE927" s="50">
        <f t="shared" ref="AE927:AF927" si="3739">O927</f>
        <v>0.3961661342</v>
      </c>
      <c r="AF927" s="50">
        <f t="shared" si="3739"/>
        <v>0.4086538462</v>
      </c>
      <c r="AG927" s="52">
        <f t="shared" si="40"/>
        <v>0</v>
      </c>
      <c r="AH927" s="42">
        <v>167.0</v>
      </c>
      <c r="AI927" s="42">
        <v>114.0</v>
      </c>
      <c r="AJ927" s="42">
        <v>21.0</v>
      </c>
      <c r="AK927" s="42">
        <v>0.0</v>
      </c>
      <c r="AL927" s="42">
        <v>1.0</v>
      </c>
      <c r="AM927" s="42">
        <v>0.594306049822064</v>
      </c>
      <c r="AN927" s="42">
        <v>0.4492753623188406</v>
      </c>
      <c r="AO927" s="42">
        <v>0.38181818181818183</v>
      </c>
      <c r="AP927" s="42">
        <v>1.0</v>
      </c>
      <c r="AQ927" s="35" t="str">
        <f t="shared" si="41"/>
        <v/>
      </c>
      <c r="AR927" s="35" t="str">
        <f t="shared" si="42"/>
        <v/>
      </c>
      <c r="AS927" s="30" t="str">
        <f t="shared" si="43"/>
        <v/>
      </c>
      <c r="AT927" s="30" t="str">
        <f t="shared" si="44"/>
        <v/>
      </c>
      <c r="AU927" s="30" t="str">
        <f t="shared" si="45"/>
        <v/>
      </c>
      <c r="AV927" s="41" t="str">
        <f t="shared" si="46"/>
        <v/>
      </c>
      <c r="AW927" s="42" t="str">
        <f t="shared" si="47"/>
        <v/>
      </c>
      <c r="AX927" s="42" t="str">
        <f t="shared" si="48"/>
        <v/>
      </c>
      <c r="AY927" s="36" t="str">
        <f t="shared" si="49"/>
        <v/>
      </c>
      <c r="AZ927" s="37" t="str">
        <f t="shared" si="50"/>
        <v/>
      </c>
      <c r="BA927" s="38" t="str">
        <f t="shared" si="51"/>
        <v/>
      </c>
      <c r="BB927" s="39" t="str">
        <f t="shared" si="52"/>
        <v/>
      </c>
      <c r="BC927" s="43"/>
      <c r="BD927" s="43"/>
      <c r="BE927" s="43">
        <f t="shared" si="53"/>
        <v>0</v>
      </c>
      <c r="BF927" s="43">
        <f t="shared" ref="BF927:BK927" si="3740">POWER($AQ927,BF$3)</f>
        <v>0</v>
      </c>
      <c r="BG927" s="43">
        <f t="shared" si="3740"/>
        <v>0</v>
      </c>
      <c r="BH927" s="43">
        <f t="shared" si="3740"/>
        <v>0</v>
      </c>
      <c r="BI927" s="43">
        <f t="shared" si="3740"/>
        <v>0</v>
      </c>
      <c r="BJ927" s="43">
        <f t="shared" si="3740"/>
        <v>0</v>
      </c>
      <c r="BK927" s="43">
        <f t="shared" si="3740"/>
        <v>0</v>
      </c>
      <c r="BL927" s="43">
        <f t="shared" ref="BL927:BO927" si="3741">$AR927*BE927</f>
        <v>0</v>
      </c>
      <c r="BM927" s="43">
        <f t="shared" si="3741"/>
        <v>0</v>
      </c>
      <c r="BN927" s="43">
        <f t="shared" si="3741"/>
        <v>0</v>
      </c>
      <c r="BO927" s="43">
        <f t="shared" si="3741"/>
        <v>0</v>
      </c>
      <c r="BP927" s="43"/>
      <c r="BQ927" s="43"/>
      <c r="BR927" s="43"/>
      <c r="BS927" s="43"/>
      <c r="BT927" s="43"/>
      <c r="BU927" s="43"/>
      <c r="BV927" s="43"/>
      <c r="BW927" s="43"/>
      <c r="BX927" s="43"/>
    </row>
    <row r="928">
      <c r="A928" s="30"/>
      <c r="B928" s="30"/>
      <c r="C928" s="44">
        <f t="shared" si="56"/>
        <v>924</v>
      </c>
      <c r="D928" s="32">
        <f t="shared" si="14"/>
        <v>1432</v>
      </c>
      <c r="E928" s="32">
        <f t="shared" si="15"/>
        <v>1432</v>
      </c>
      <c r="F928" s="33">
        <f t="shared" si="16"/>
        <v>958</v>
      </c>
      <c r="G928" s="30">
        <f t="shared" si="17"/>
        <v>524</v>
      </c>
      <c r="H928" s="34">
        <f t="shared" si="18"/>
        <v>434</v>
      </c>
      <c r="I928" s="35">
        <f t="shared" si="19"/>
        <v>0.360305797</v>
      </c>
      <c r="J928" s="35">
        <f t="shared" si="20"/>
        <v>0.2740997381</v>
      </c>
      <c r="K928" s="36">
        <f t="shared" si="21"/>
        <v>189</v>
      </c>
      <c r="L928" s="37">
        <f t="shared" si="22"/>
        <v>335</v>
      </c>
      <c r="M928" s="38">
        <f t="shared" si="23"/>
        <v>119</v>
      </c>
      <c r="N928" s="39">
        <f t="shared" si="24"/>
        <v>315</v>
      </c>
      <c r="O928" s="35">
        <f t="shared" si="25"/>
        <v>0.3606870229</v>
      </c>
      <c r="P928" s="35">
        <f t="shared" si="26"/>
        <v>0.2741935484</v>
      </c>
      <c r="Q928" s="40">
        <f t="shared" si="27"/>
        <v>0.3215031315</v>
      </c>
      <c r="R928" s="35">
        <f t="shared" si="28"/>
        <v>0.2621145374</v>
      </c>
      <c r="S928" s="10">
        <f t="shared" si="57"/>
        <v>0.4882977681</v>
      </c>
      <c r="T928" s="10">
        <f t="shared" si="29"/>
        <v>0.6208102359</v>
      </c>
      <c r="U928" s="10">
        <f t="shared" si="30"/>
        <v>0.6208102359</v>
      </c>
      <c r="V928" s="30">
        <f t="shared" si="31"/>
        <v>958</v>
      </c>
      <c r="W928" s="30">
        <f t="shared" si="32"/>
        <v>308</v>
      </c>
      <c r="X928" s="34">
        <f t="shared" si="33"/>
        <v>468</v>
      </c>
      <c r="Y928" s="36">
        <f t="shared" si="34"/>
        <v>349</v>
      </c>
      <c r="Z928" s="37">
        <f t="shared" ref="Z928:AA928" si="3742">L928</f>
        <v>335</v>
      </c>
      <c r="AA928" s="38">
        <f t="shared" si="3742"/>
        <v>119</v>
      </c>
      <c r="AB928" s="39">
        <f t="shared" si="36"/>
        <v>213</v>
      </c>
      <c r="AC928" s="35">
        <f t="shared" si="37"/>
        <v>0.3584337349</v>
      </c>
      <c r="AD928" s="35">
        <f t="shared" si="38"/>
        <v>0.5102339181</v>
      </c>
      <c r="AE928" s="50">
        <f t="shared" ref="AE928:AF928" si="3743">O928</f>
        <v>0.3606870229</v>
      </c>
      <c r="AF928" s="50">
        <f t="shared" si="3743"/>
        <v>0.2741935484</v>
      </c>
      <c r="AG928" s="52">
        <f t="shared" si="40"/>
        <v>0</v>
      </c>
      <c r="AH928" s="42">
        <v>279.0</v>
      </c>
      <c r="AI928" s="42">
        <v>167.0</v>
      </c>
      <c r="AJ928" s="42">
        <v>67.0</v>
      </c>
      <c r="AK928" s="42">
        <v>0.0</v>
      </c>
      <c r="AL928" s="42">
        <v>1.0</v>
      </c>
      <c r="AM928" s="42">
        <v>0.625560538116592</v>
      </c>
      <c r="AN928" s="42">
        <v>0.2801724137931034</v>
      </c>
      <c r="AO928" s="42">
        <v>0.30180180180180183</v>
      </c>
      <c r="AP928" s="42">
        <v>1.0</v>
      </c>
      <c r="AQ928" s="35" t="str">
        <f t="shared" si="41"/>
        <v/>
      </c>
      <c r="AR928" s="35" t="str">
        <f t="shared" si="42"/>
        <v/>
      </c>
      <c r="AS928" s="30" t="str">
        <f t="shared" si="43"/>
        <v/>
      </c>
      <c r="AT928" s="30" t="str">
        <f t="shared" si="44"/>
        <v/>
      </c>
      <c r="AU928" s="30" t="str">
        <f t="shared" si="45"/>
        <v/>
      </c>
      <c r="AV928" s="41" t="str">
        <f t="shared" si="46"/>
        <v/>
      </c>
      <c r="AW928" s="42" t="str">
        <f t="shared" si="47"/>
        <v/>
      </c>
      <c r="AX928" s="42" t="str">
        <f t="shared" si="48"/>
        <v/>
      </c>
      <c r="AY928" s="36" t="str">
        <f t="shared" si="49"/>
        <v/>
      </c>
      <c r="AZ928" s="37" t="str">
        <f t="shared" si="50"/>
        <v/>
      </c>
      <c r="BA928" s="38" t="str">
        <f t="shared" si="51"/>
        <v/>
      </c>
      <c r="BB928" s="39" t="str">
        <f t="shared" si="52"/>
        <v/>
      </c>
      <c r="BC928" s="43"/>
      <c r="BD928" s="43"/>
      <c r="BE928" s="43">
        <f t="shared" si="53"/>
        <v>0</v>
      </c>
      <c r="BF928" s="43">
        <f t="shared" ref="BF928:BK928" si="3744">POWER($AQ928,BF$3)</f>
        <v>0</v>
      </c>
      <c r="BG928" s="43">
        <f t="shared" si="3744"/>
        <v>0</v>
      </c>
      <c r="BH928" s="43">
        <f t="shared" si="3744"/>
        <v>0</v>
      </c>
      <c r="BI928" s="43">
        <f t="shared" si="3744"/>
        <v>0</v>
      </c>
      <c r="BJ928" s="43">
        <f t="shared" si="3744"/>
        <v>0</v>
      </c>
      <c r="BK928" s="43">
        <f t="shared" si="3744"/>
        <v>0</v>
      </c>
      <c r="BL928" s="43">
        <f t="shared" ref="BL928:BO928" si="3745">$AR928*BE928</f>
        <v>0</v>
      </c>
      <c r="BM928" s="43">
        <f t="shared" si="3745"/>
        <v>0</v>
      </c>
      <c r="BN928" s="43">
        <f t="shared" si="3745"/>
        <v>0</v>
      </c>
      <c r="BO928" s="43">
        <f t="shared" si="3745"/>
        <v>0</v>
      </c>
      <c r="BP928" s="43"/>
      <c r="BQ928" s="43"/>
      <c r="BR928" s="43"/>
      <c r="BS928" s="43"/>
      <c r="BT928" s="43"/>
      <c r="BU928" s="43"/>
      <c r="BV928" s="43"/>
      <c r="BW928" s="43"/>
      <c r="BX928" s="43"/>
    </row>
    <row r="929">
      <c r="A929" s="30"/>
      <c r="B929" s="30"/>
      <c r="C929" s="44">
        <f t="shared" si="56"/>
        <v>925</v>
      </c>
      <c r="D929" s="32">
        <f t="shared" si="14"/>
        <v>1420</v>
      </c>
      <c r="E929" s="32">
        <f t="shared" si="15"/>
        <v>1420</v>
      </c>
      <c r="F929" s="33">
        <f t="shared" si="16"/>
        <v>673</v>
      </c>
      <c r="G929" s="30">
        <f t="shared" si="17"/>
        <v>502</v>
      </c>
      <c r="H929" s="34">
        <f t="shared" si="18"/>
        <v>171</v>
      </c>
      <c r="I929" s="35">
        <f t="shared" si="19"/>
        <v>0.3075699106</v>
      </c>
      <c r="J929" s="35">
        <f t="shared" si="20"/>
        <v>0.31961914</v>
      </c>
      <c r="K929" s="36">
        <f t="shared" si="21"/>
        <v>154</v>
      </c>
      <c r="L929" s="37">
        <f t="shared" si="22"/>
        <v>348</v>
      </c>
      <c r="M929" s="38">
        <f t="shared" si="23"/>
        <v>55</v>
      </c>
      <c r="N929" s="39">
        <f t="shared" si="24"/>
        <v>116</v>
      </c>
      <c r="O929" s="35">
        <f t="shared" si="25"/>
        <v>0.3067729084</v>
      </c>
      <c r="P929" s="35">
        <f t="shared" si="26"/>
        <v>0.3216374269</v>
      </c>
      <c r="Q929" s="40">
        <f t="shared" si="27"/>
        <v>0.3105497771</v>
      </c>
      <c r="R929" s="35">
        <f t="shared" si="28"/>
        <v>0.1364764268</v>
      </c>
      <c r="S929" s="10">
        <f t="shared" si="57"/>
        <v>0.6823951751</v>
      </c>
      <c r="T929" s="10">
        <f t="shared" si="29"/>
        <v>1.01726907</v>
      </c>
      <c r="U929" s="10">
        <f t="shared" si="30"/>
        <v>1</v>
      </c>
      <c r="V929" s="30">
        <f t="shared" si="31"/>
        <v>673</v>
      </c>
      <c r="W929" s="30">
        <f t="shared" si="32"/>
        <v>209</v>
      </c>
      <c r="X929" s="34">
        <f t="shared" si="33"/>
        <v>459</v>
      </c>
      <c r="Y929" s="36">
        <f t="shared" si="34"/>
        <v>404</v>
      </c>
      <c r="Z929" s="37">
        <f t="shared" ref="Z929:AA929" si="3746">L929</f>
        <v>348</v>
      </c>
      <c r="AA929" s="38">
        <f t="shared" si="3746"/>
        <v>55</v>
      </c>
      <c r="AB929" s="39">
        <f t="shared" si="36"/>
        <v>0</v>
      </c>
      <c r="AC929" s="35">
        <f t="shared" si="37"/>
        <v>1</v>
      </c>
      <c r="AD929" s="35">
        <f t="shared" si="38"/>
        <v>0.5372340426</v>
      </c>
      <c r="AE929" s="50">
        <f t="shared" ref="AE929:AF929" si="3747">O929</f>
        <v>0.3067729084</v>
      </c>
      <c r="AF929" s="50">
        <f t="shared" si="3747"/>
        <v>0.3216374269</v>
      </c>
      <c r="AG929" s="52">
        <f t="shared" si="40"/>
        <v>1</v>
      </c>
      <c r="AH929" s="42">
        <v>575.0</v>
      </c>
      <c r="AI929" s="42">
        <v>442.0</v>
      </c>
      <c r="AJ929" s="42">
        <v>61.0</v>
      </c>
      <c r="AK929" s="42">
        <v>0.0</v>
      </c>
      <c r="AL929" s="42">
        <v>1.0</v>
      </c>
      <c r="AM929" s="42">
        <v>0.5653883972468043</v>
      </c>
      <c r="AN929" s="42">
        <v>0.3631123919308357</v>
      </c>
      <c r="AO929" s="42">
        <v>0.3765432098765432</v>
      </c>
      <c r="AP929" s="42">
        <v>1.0</v>
      </c>
      <c r="AQ929" s="35" t="str">
        <f t="shared" si="41"/>
        <v/>
      </c>
      <c r="AR929" s="35" t="str">
        <f t="shared" si="42"/>
        <v/>
      </c>
      <c r="AS929" s="30" t="str">
        <f t="shared" si="43"/>
        <v/>
      </c>
      <c r="AT929" s="30" t="str">
        <f t="shared" si="44"/>
        <v/>
      </c>
      <c r="AU929" s="30" t="str">
        <f t="shared" si="45"/>
        <v/>
      </c>
      <c r="AV929" s="41" t="str">
        <f t="shared" si="46"/>
        <v/>
      </c>
      <c r="AW929" s="42" t="str">
        <f t="shared" si="47"/>
        <v/>
      </c>
      <c r="AX929" s="42" t="str">
        <f t="shared" si="48"/>
        <v/>
      </c>
      <c r="AY929" s="36" t="str">
        <f t="shared" si="49"/>
        <v/>
      </c>
      <c r="AZ929" s="37" t="str">
        <f t="shared" si="50"/>
        <v/>
      </c>
      <c r="BA929" s="38" t="str">
        <f t="shared" si="51"/>
        <v/>
      </c>
      <c r="BB929" s="39" t="str">
        <f t="shared" si="52"/>
        <v/>
      </c>
      <c r="BC929" s="43"/>
      <c r="BD929" s="43"/>
      <c r="BE929" s="43">
        <f t="shared" si="53"/>
        <v>0</v>
      </c>
      <c r="BF929" s="43">
        <f t="shared" ref="BF929:BK929" si="3748">POWER($AQ929,BF$3)</f>
        <v>0</v>
      </c>
      <c r="BG929" s="43">
        <f t="shared" si="3748"/>
        <v>0</v>
      </c>
      <c r="BH929" s="43">
        <f t="shared" si="3748"/>
        <v>0</v>
      </c>
      <c r="BI929" s="43">
        <f t="shared" si="3748"/>
        <v>0</v>
      </c>
      <c r="BJ929" s="43">
        <f t="shared" si="3748"/>
        <v>0</v>
      </c>
      <c r="BK929" s="43">
        <f t="shared" si="3748"/>
        <v>0</v>
      </c>
      <c r="BL929" s="43">
        <f t="shared" ref="BL929:BO929" si="3749">$AR929*BE929</f>
        <v>0</v>
      </c>
      <c r="BM929" s="43">
        <f t="shared" si="3749"/>
        <v>0</v>
      </c>
      <c r="BN929" s="43">
        <f t="shared" si="3749"/>
        <v>0</v>
      </c>
      <c r="BO929" s="43">
        <f t="shared" si="3749"/>
        <v>0</v>
      </c>
      <c r="BP929" s="43"/>
      <c r="BQ929" s="43"/>
      <c r="BR929" s="43"/>
      <c r="BS929" s="43"/>
      <c r="BT929" s="43"/>
      <c r="BU929" s="43"/>
      <c r="BV929" s="43"/>
      <c r="BW929" s="43"/>
      <c r="BX929" s="43"/>
    </row>
    <row r="930">
      <c r="A930" s="30"/>
      <c r="B930" s="30"/>
      <c r="C930" s="44">
        <f t="shared" si="56"/>
        <v>926</v>
      </c>
      <c r="D930" s="32">
        <f t="shared" si="14"/>
        <v>6066</v>
      </c>
      <c r="E930" s="32">
        <f t="shared" si="15"/>
        <v>1103</v>
      </c>
      <c r="F930" s="33">
        <f t="shared" si="16"/>
        <v>619</v>
      </c>
      <c r="G930" s="30">
        <f t="shared" si="17"/>
        <v>374</v>
      </c>
      <c r="H930" s="34">
        <f t="shared" si="18"/>
        <v>245</v>
      </c>
      <c r="I930" s="35">
        <f t="shared" si="19"/>
        <v>0.398417747</v>
      </c>
      <c r="J930" s="35">
        <f t="shared" si="20"/>
        <v>0.372398233</v>
      </c>
      <c r="K930" s="36">
        <f t="shared" si="21"/>
        <v>149</v>
      </c>
      <c r="L930" s="37">
        <f t="shared" si="22"/>
        <v>225</v>
      </c>
      <c r="M930" s="38">
        <f t="shared" si="23"/>
        <v>91</v>
      </c>
      <c r="N930" s="39">
        <f t="shared" si="24"/>
        <v>154</v>
      </c>
      <c r="O930" s="35">
        <f t="shared" si="25"/>
        <v>0.3983957219</v>
      </c>
      <c r="P930" s="35">
        <f t="shared" si="26"/>
        <v>0.3714285714</v>
      </c>
      <c r="Q930" s="40">
        <f t="shared" si="27"/>
        <v>0.3877221325</v>
      </c>
      <c r="R930" s="35">
        <f t="shared" si="28"/>
        <v>0.2879746835</v>
      </c>
      <c r="S930" s="10">
        <f t="shared" si="57"/>
        <v>0.4888707355</v>
      </c>
      <c r="T930" s="10">
        <f t="shared" si="29"/>
        <v>0.6056399275</v>
      </c>
      <c r="U930" s="10">
        <f t="shared" si="30"/>
        <v>0.6056399275</v>
      </c>
      <c r="V930" s="30">
        <f t="shared" si="31"/>
        <v>619</v>
      </c>
      <c r="W930" s="30">
        <f t="shared" si="32"/>
        <v>240</v>
      </c>
      <c r="X930" s="34">
        <f t="shared" si="33"/>
        <v>303</v>
      </c>
      <c r="Y930" s="36">
        <f t="shared" si="34"/>
        <v>212</v>
      </c>
      <c r="Z930" s="37">
        <f t="shared" ref="Z930:AA930" si="3750">L930</f>
        <v>225</v>
      </c>
      <c r="AA930" s="38">
        <f t="shared" si="3750"/>
        <v>91</v>
      </c>
      <c r="AB930" s="39">
        <f t="shared" si="36"/>
        <v>138</v>
      </c>
      <c r="AC930" s="35">
        <f t="shared" si="37"/>
        <v>0.3973799127</v>
      </c>
      <c r="AD930" s="35">
        <f t="shared" si="38"/>
        <v>0.4851258581</v>
      </c>
      <c r="AE930" s="50">
        <f t="shared" ref="AE930:AF930" si="3751">O930</f>
        <v>0.3983957219</v>
      </c>
      <c r="AF930" s="50">
        <f t="shared" si="3751"/>
        <v>0.3714285714</v>
      </c>
      <c r="AG930" s="52">
        <f t="shared" si="40"/>
        <v>0</v>
      </c>
      <c r="AH930" s="42">
        <v>573.0</v>
      </c>
      <c r="AI930" s="42">
        <v>353.0</v>
      </c>
      <c r="AJ930" s="42">
        <v>171.0</v>
      </c>
      <c r="AK930" s="42">
        <v>6.0</v>
      </c>
      <c r="AL930" s="42">
        <v>0.9661016949152542</v>
      </c>
      <c r="AM930" s="42">
        <v>0.6187904967602592</v>
      </c>
      <c r="AN930" s="42">
        <v>0.47155688622754494</v>
      </c>
      <c r="AO930" s="42">
        <v>0.5029411764705882</v>
      </c>
      <c r="AP930" s="42">
        <v>1.0</v>
      </c>
      <c r="AQ930" s="35" t="str">
        <f t="shared" si="41"/>
        <v/>
      </c>
      <c r="AR930" s="35" t="str">
        <f t="shared" si="42"/>
        <v/>
      </c>
      <c r="AS930" s="30" t="str">
        <f t="shared" si="43"/>
        <v/>
      </c>
      <c r="AT930" s="30" t="str">
        <f t="shared" si="44"/>
        <v/>
      </c>
      <c r="AU930" s="30" t="str">
        <f t="shared" si="45"/>
        <v/>
      </c>
      <c r="AV930" s="41" t="str">
        <f t="shared" si="46"/>
        <v/>
      </c>
      <c r="AW930" s="42" t="str">
        <f t="shared" si="47"/>
        <v/>
      </c>
      <c r="AX930" s="42" t="str">
        <f t="shared" si="48"/>
        <v/>
      </c>
      <c r="AY930" s="36" t="str">
        <f t="shared" si="49"/>
        <v/>
      </c>
      <c r="AZ930" s="37" t="str">
        <f t="shared" si="50"/>
        <v/>
      </c>
      <c r="BA930" s="38" t="str">
        <f t="shared" si="51"/>
        <v/>
      </c>
      <c r="BB930" s="39" t="str">
        <f t="shared" si="52"/>
        <v/>
      </c>
      <c r="BC930" s="43"/>
      <c r="BD930" s="43"/>
      <c r="BE930" s="43">
        <f t="shared" si="53"/>
        <v>0</v>
      </c>
      <c r="BF930" s="43">
        <f t="shared" ref="BF930:BK930" si="3752">POWER($AQ930,BF$3)</f>
        <v>0</v>
      </c>
      <c r="BG930" s="43">
        <f t="shared" si="3752"/>
        <v>0</v>
      </c>
      <c r="BH930" s="43">
        <f t="shared" si="3752"/>
        <v>0</v>
      </c>
      <c r="BI930" s="43">
        <f t="shared" si="3752"/>
        <v>0</v>
      </c>
      <c r="BJ930" s="43">
        <f t="shared" si="3752"/>
        <v>0</v>
      </c>
      <c r="BK930" s="43">
        <f t="shared" si="3752"/>
        <v>0</v>
      </c>
      <c r="BL930" s="43">
        <f t="shared" ref="BL930:BO930" si="3753">$AR930*BE930</f>
        <v>0</v>
      </c>
      <c r="BM930" s="43">
        <f t="shared" si="3753"/>
        <v>0</v>
      </c>
      <c r="BN930" s="43">
        <f t="shared" si="3753"/>
        <v>0</v>
      </c>
      <c r="BO930" s="43">
        <f t="shared" si="3753"/>
        <v>0</v>
      </c>
      <c r="BP930" s="43"/>
      <c r="BQ930" s="43"/>
      <c r="BR930" s="43"/>
      <c r="BS930" s="43"/>
      <c r="BT930" s="43"/>
      <c r="BU930" s="43"/>
      <c r="BV930" s="43"/>
      <c r="BW930" s="43"/>
      <c r="BX930" s="43"/>
    </row>
    <row r="931">
      <c r="A931" s="30"/>
      <c r="B931" s="30"/>
      <c r="C931" s="44">
        <f t="shared" si="56"/>
        <v>927</v>
      </c>
      <c r="D931" s="32">
        <f t="shared" si="14"/>
        <v>634</v>
      </c>
      <c r="E931" s="32">
        <f t="shared" si="15"/>
        <v>634</v>
      </c>
      <c r="F931" s="33">
        <f t="shared" si="16"/>
        <v>328</v>
      </c>
      <c r="G931" s="30">
        <f t="shared" si="17"/>
        <v>267</v>
      </c>
      <c r="H931" s="34">
        <f t="shared" si="18"/>
        <v>61</v>
      </c>
      <c r="I931" s="35">
        <f t="shared" si="19"/>
        <v>0.3660942269</v>
      </c>
      <c r="J931" s="35">
        <f t="shared" si="20"/>
        <v>0.2640028819</v>
      </c>
      <c r="K931" s="36">
        <f t="shared" si="21"/>
        <v>98</v>
      </c>
      <c r="L931" s="37">
        <f t="shared" si="22"/>
        <v>169</v>
      </c>
      <c r="M931" s="38">
        <f t="shared" si="23"/>
        <v>16</v>
      </c>
      <c r="N931" s="39">
        <f t="shared" si="24"/>
        <v>45</v>
      </c>
      <c r="O931" s="35">
        <f t="shared" si="25"/>
        <v>0.3670411985</v>
      </c>
      <c r="P931" s="35">
        <f t="shared" si="26"/>
        <v>0.262295082</v>
      </c>
      <c r="Q931" s="40">
        <f t="shared" si="27"/>
        <v>0.3475609756</v>
      </c>
      <c r="R931" s="35">
        <f t="shared" si="28"/>
        <v>0.08648648649</v>
      </c>
      <c r="S931" s="10">
        <f t="shared" si="57"/>
        <v>0.5222618919</v>
      </c>
      <c r="T931" s="10">
        <f t="shared" si="29"/>
        <v>0.7858967656</v>
      </c>
      <c r="U931" s="10">
        <f t="shared" si="30"/>
        <v>0.7858967656</v>
      </c>
      <c r="V931" s="30">
        <f t="shared" si="31"/>
        <v>328</v>
      </c>
      <c r="W931" s="30">
        <f t="shared" si="32"/>
        <v>114</v>
      </c>
      <c r="X931" s="34">
        <f t="shared" si="33"/>
        <v>171</v>
      </c>
      <c r="Y931" s="36">
        <f t="shared" si="34"/>
        <v>155</v>
      </c>
      <c r="Z931" s="37">
        <f t="shared" ref="Z931:AA931" si="3754">L931</f>
        <v>169</v>
      </c>
      <c r="AA931" s="38">
        <f t="shared" si="3754"/>
        <v>16</v>
      </c>
      <c r="AB931" s="39">
        <f t="shared" si="36"/>
        <v>42</v>
      </c>
      <c r="AC931" s="35">
        <f t="shared" si="37"/>
        <v>0.275862069</v>
      </c>
      <c r="AD931" s="35">
        <f t="shared" si="38"/>
        <v>0.4783950617</v>
      </c>
      <c r="AE931" s="50">
        <f t="shared" ref="AE931:AF931" si="3755">O931</f>
        <v>0.3670411985</v>
      </c>
      <c r="AF931" s="50">
        <f t="shared" si="3755"/>
        <v>0.262295082</v>
      </c>
      <c r="AG931" s="52">
        <f t="shared" si="40"/>
        <v>0</v>
      </c>
      <c r="AH931" s="42">
        <v>213.0</v>
      </c>
      <c r="AI931" s="42">
        <v>96.0</v>
      </c>
      <c r="AJ931" s="42">
        <v>48.0</v>
      </c>
      <c r="AK931" s="42">
        <v>0.0</v>
      </c>
      <c r="AL931" s="42">
        <v>1.0</v>
      </c>
      <c r="AM931" s="42">
        <v>0.6893203883495146</v>
      </c>
      <c r="AN931" s="42">
        <v>0.6431226765799256</v>
      </c>
      <c r="AO931" s="42">
        <v>0.6075949367088608</v>
      </c>
      <c r="AP931" s="42">
        <v>1.0</v>
      </c>
      <c r="AQ931" s="35" t="str">
        <f t="shared" si="41"/>
        <v/>
      </c>
      <c r="AR931" s="35" t="str">
        <f t="shared" si="42"/>
        <v/>
      </c>
      <c r="AS931" s="30" t="str">
        <f t="shared" si="43"/>
        <v/>
      </c>
      <c r="AT931" s="30" t="str">
        <f t="shared" si="44"/>
        <v/>
      </c>
      <c r="AU931" s="30" t="str">
        <f t="shared" si="45"/>
        <v/>
      </c>
      <c r="AV931" s="41" t="str">
        <f t="shared" si="46"/>
        <v/>
      </c>
      <c r="AW931" s="42" t="str">
        <f t="shared" si="47"/>
        <v/>
      </c>
      <c r="AX931" s="42" t="str">
        <f t="shared" si="48"/>
        <v/>
      </c>
      <c r="AY931" s="36" t="str">
        <f t="shared" si="49"/>
        <v/>
      </c>
      <c r="AZ931" s="37" t="str">
        <f t="shared" si="50"/>
        <v/>
      </c>
      <c r="BA931" s="38" t="str">
        <f t="shared" si="51"/>
        <v/>
      </c>
      <c r="BB931" s="39" t="str">
        <f t="shared" si="52"/>
        <v/>
      </c>
      <c r="BC931" s="43"/>
      <c r="BD931" s="43"/>
      <c r="BE931" s="43">
        <f t="shared" si="53"/>
        <v>0</v>
      </c>
      <c r="BF931" s="43">
        <f t="shared" ref="BF931:BK931" si="3756">POWER($AQ931,BF$3)</f>
        <v>0</v>
      </c>
      <c r="BG931" s="43">
        <f t="shared" si="3756"/>
        <v>0</v>
      </c>
      <c r="BH931" s="43">
        <f t="shared" si="3756"/>
        <v>0</v>
      </c>
      <c r="BI931" s="43">
        <f t="shared" si="3756"/>
        <v>0</v>
      </c>
      <c r="BJ931" s="43">
        <f t="shared" si="3756"/>
        <v>0</v>
      </c>
      <c r="BK931" s="43">
        <f t="shared" si="3756"/>
        <v>0</v>
      </c>
      <c r="BL931" s="43">
        <f t="shared" ref="BL931:BO931" si="3757">$AR931*BE931</f>
        <v>0</v>
      </c>
      <c r="BM931" s="43">
        <f t="shared" si="3757"/>
        <v>0</v>
      </c>
      <c r="BN931" s="43">
        <f t="shared" si="3757"/>
        <v>0</v>
      </c>
      <c r="BO931" s="43">
        <f t="shared" si="3757"/>
        <v>0</v>
      </c>
      <c r="BP931" s="43"/>
      <c r="BQ931" s="43"/>
      <c r="BR931" s="43"/>
      <c r="BS931" s="43"/>
      <c r="BT931" s="43"/>
      <c r="BU931" s="43"/>
      <c r="BV931" s="43"/>
      <c r="BW931" s="43"/>
      <c r="BX931" s="43"/>
    </row>
    <row r="932">
      <c r="A932" s="30"/>
      <c r="B932" s="30"/>
      <c r="C932" s="44">
        <f t="shared" si="56"/>
        <v>928</v>
      </c>
      <c r="D932" s="32">
        <f t="shared" si="14"/>
        <v>1627</v>
      </c>
      <c r="E932" s="32">
        <f t="shared" si="15"/>
        <v>1627</v>
      </c>
      <c r="F932" s="33">
        <f t="shared" si="16"/>
        <v>830</v>
      </c>
      <c r="G932" s="30">
        <f t="shared" si="17"/>
        <v>471</v>
      </c>
      <c r="H932" s="34">
        <f t="shared" si="18"/>
        <v>359</v>
      </c>
      <c r="I932" s="35">
        <f t="shared" si="19"/>
        <v>0.1996595695</v>
      </c>
      <c r="J932" s="35">
        <f t="shared" si="20"/>
        <v>0.2269267873</v>
      </c>
      <c r="K932" s="36">
        <f t="shared" si="21"/>
        <v>94</v>
      </c>
      <c r="L932" s="37">
        <f t="shared" si="22"/>
        <v>377</v>
      </c>
      <c r="M932" s="38">
        <f t="shared" si="23"/>
        <v>81</v>
      </c>
      <c r="N932" s="39">
        <f t="shared" si="24"/>
        <v>278</v>
      </c>
      <c r="O932" s="35">
        <f t="shared" si="25"/>
        <v>0.1995753715</v>
      </c>
      <c r="P932" s="35">
        <f t="shared" si="26"/>
        <v>0.2256267409</v>
      </c>
      <c r="Q932" s="40">
        <f t="shared" si="27"/>
        <v>0.2108433735</v>
      </c>
      <c r="R932" s="35">
        <f t="shared" si="28"/>
        <v>0.1768558952</v>
      </c>
      <c r="S932" s="10">
        <f t="shared" si="57"/>
        <v>0.5020472891</v>
      </c>
      <c r="T932" s="10">
        <f t="shared" si="29"/>
        <v>0.6964623753</v>
      </c>
      <c r="U932" s="10">
        <f t="shared" si="30"/>
        <v>0.6964623753</v>
      </c>
      <c r="V932" s="30">
        <f t="shared" si="31"/>
        <v>830</v>
      </c>
      <c r="W932" s="30">
        <f t="shared" si="32"/>
        <v>175</v>
      </c>
      <c r="X932" s="34">
        <f t="shared" si="33"/>
        <v>417</v>
      </c>
      <c r="Y932" s="36">
        <f t="shared" si="34"/>
        <v>336</v>
      </c>
      <c r="Z932" s="37">
        <f t="shared" ref="Z932:AA932" si="3758">L932</f>
        <v>377</v>
      </c>
      <c r="AA932" s="38">
        <f t="shared" si="3758"/>
        <v>81</v>
      </c>
      <c r="AB932" s="39">
        <f t="shared" si="36"/>
        <v>146</v>
      </c>
      <c r="AC932" s="35">
        <f t="shared" si="37"/>
        <v>0.3568281938</v>
      </c>
      <c r="AD932" s="35">
        <f t="shared" si="38"/>
        <v>0.4712482468</v>
      </c>
      <c r="AE932" s="50">
        <f t="shared" ref="AE932:AF932" si="3759">O932</f>
        <v>0.1995753715</v>
      </c>
      <c r="AF932" s="50">
        <f t="shared" si="3759"/>
        <v>0.2256267409</v>
      </c>
      <c r="AG932" s="52">
        <f t="shared" si="40"/>
        <v>0</v>
      </c>
      <c r="AH932" s="42">
        <v>777.0</v>
      </c>
      <c r="AI932" s="42">
        <v>647.0</v>
      </c>
      <c r="AJ932" s="42">
        <v>80.0</v>
      </c>
      <c r="AK932" s="42">
        <v>0.0</v>
      </c>
      <c r="AL932" s="42">
        <v>1.0</v>
      </c>
      <c r="AM932" s="42">
        <v>0.5456460674157303</v>
      </c>
      <c r="AN932" s="42">
        <v>0.29443838604143946</v>
      </c>
      <c r="AO932" s="42">
        <v>0.38095238095238093</v>
      </c>
      <c r="AP932" s="42">
        <v>1.0</v>
      </c>
      <c r="AQ932" s="35" t="str">
        <f t="shared" si="41"/>
        <v/>
      </c>
      <c r="AR932" s="35" t="str">
        <f t="shared" si="42"/>
        <v/>
      </c>
      <c r="AS932" s="30" t="str">
        <f t="shared" si="43"/>
        <v/>
      </c>
      <c r="AT932" s="30" t="str">
        <f t="shared" si="44"/>
        <v/>
      </c>
      <c r="AU932" s="30" t="str">
        <f t="shared" si="45"/>
        <v/>
      </c>
      <c r="AV932" s="41" t="str">
        <f t="shared" si="46"/>
        <v/>
      </c>
      <c r="AW932" s="42" t="str">
        <f t="shared" si="47"/>
        <v/>
      </c>
      <c r="AX932" s="42" t="str">
        <f t="shared" si="48"/>
        <v/>
      </c>
      <c r="AY932" s="36" t="str">
        <f t="shared" si="49"/>
        <v/>
      </c>
      <c r="AZ932" s="37" t="str">
        <f t="shared" si="50"/>
        <v/>
      </c>
      <c r="BA932" s="38" t="str">
        <f t="shared" si="51"/>
        <v/>
      </c>
      <c r="BB932" s="39" t="str">
        <f t="shared" si="52"/>
        <v/>
      </c>
      <c r="BC932" s="43"/>
      <c r="BD932" s="43"/>
      <c r="BE932" s="43">
        <f t="shared" si="53"/>
        <v>0</v>
      </c>
      <c r="BF932" s="43">
        <f t="shared" ref="BF932:BK932" si="3760">POWER($AQ932,BF$3)</f>
        <v>0</v>
      </c>
      <c r="BG932" s="43">
        <f t="shared" si="3760"/>
        <v>0</v>
      </c>
      <c r="BH932" s="43">
        <f t="shared" si="3760"/>
        <v>0</v>
      </c>
      <c r="BI932" s="43">
        <f t="shared" si="3760"/>
        <v>0</v>
      </c>
      <c r="BJ932" s="43">
        <f t="shared" si="3760"/>
        <v>0</v>
      </c>
      <c r="BK932" s="43">
        <f t="shared" si="3760"/>
        <v>0</v>
      </c>
      <c r="BL932" s="43">
        <f t="shared" ref="BL932:BO932" si="3761">$AR932*BE932</f>
        <v>0</v>
      </c>
      <c r="BM932" s="43">
        <f t="shared" si="3761"/>
        <v>0</v>
      </c>
      <c r="BN932" s="43">
        <f t="shared" si="3761"/>
        <v>0</v>
      </c>
      <c r="BO932" s="43">
        <f t="shared" si="3761"/>
        <v>0</v>
      </c>
      <c r="BP932" s="43"/>
      <c r="BQ932" s="43"/>
      <c r="BR932" s="43"/>
      <c r="BS932" s="43"/>
      <c r="BT932" s="43"/>
      <c r="BU932" s="43"/>
      <c r="BV932" s="43"/>
      <c r="BW932" s="43"/>
      <c r="BX932" s="43"/>
    </row>
    <row r="933">
      <c r="A933" s="30"/>
      <c r="B933" s="30"/>
      <c r="C933" s="44">
        <f t="shared" si="56"/>
        <v>929</v>
      </c>
      <c r="D933" s="32">
        <f t="shared" si="14"/>
        <v>3070</v>
      </c>
      <c r="E933" s="32">
        <f t="shared" si="15"/>
        <v>3070</v>
      </c>
      <c r="F933" s="33">
        <f t="shared" si="16"/>
        <v>1224</v>
      </c>
      <c r="G933" s="30">
        <f t="shared" si="17"/>
        <v>993</v>
      </c>
      <c r="H933" s="34">
        <f t="shared" si="18"/>
        <v>231</v>
      </c>
      <c r="I933" s="35">
        <f t="shared" si="19"/>
        <v>0.4338193267</v>
      </c>
      <c r="J933" s="35">
        <f t="shared" si="20"/>
        <v>0.4836230061</v>
      </c>
      <c r="K933" s="36">
        <f t="shared" si="21"/>
        <v>431</v>
      </c>
      <c r="L933" s="37">
        <f t="shared" si="22"/>
        <v>562</v>
      </c>
      <c r="M933" s="38">
        <f t="shared" si="23"/>
        <v>112</v>
      </c>
      <c r="N933" s="39">
        <f t="shared" si="24"/>
        <v>119</v>
      </c>
      <c r="O933" s="35">
        <f t="shared" si="25"/>
        <v>0.4340382679</v>
      </c>
      <c r="P933" s="35">
        <f t="shared" si="26"/>
        <v>0.4848484848</v>
      </c>
      <c r="Q933" s="40">
        <f t="shared" si="27"/>
        <v>0.443627451</v>
      </c>
      <c r="R933" s="35">
        <f t="shared" si="28"/>
        <v>0.1661721068</v>
      </c>
      <c r="S933" s="10">
        <f t="shared" si="57"/>
        <v>0.4825328239</v>
      </c>
      <c r="T933" s="10">
        <f t="shared" si="29"/>
        <v>0.6711269235</v>
      </c>
      <c r="U933" s="10">
        <f t="shared" si="30"/>
        <v>0.6711269235</v>
      </c>
      <c r="V933" s="30">
        <f t="shared" si="31"/>
        <v>1224</v>
      </c>
      <c r="W933" s="30">
        <f t="shared" si="32"/>
        <v>543</v>
      </c>
      <c r="X933" s="34">
        <f t="shared" si="33"/>
        <v>591</v>
      </c>
      <c r="Y933" s="36">
        <f t="shared" si="34"/>
        <v>479</v>
      </c>
      <c r="Z933" s="37">
        <f t="shared" ref="Z933:AA933" si="3762">L933</f>
        <v>562</v>
      </c>
      <c r="AA933" s="38">
        <f t="shared" si="3762"/>
        <v>112</v>
      </c>
      <c r="AB933" s="39">
        <f t="shared" si="36"/>
        <v>235</v>
      </c>
      <c r="AC933" s="35">
        <f t="shared" si="37"/>
        <v>0.3227665706</v>
      </c>
      <c r="AD933" s="35">
        <f t="shared" si="38"/>
        <v>0.4601344861</v>
      </c>
      <c r="AE933" s="50">
        <f t="shared" ref="AE933:AF933" si="3763">O933</f>
        <v>0.4340382679</v>
      </c>
      <c r="AF933" s="50">
        <f t="shared" si="3763"/>
        <v>0.4848484848</v>
      </c>
      <c r="AG933" s="52">
        <f t="shared" si="40"/>
        <v>0</v>
      </c>
      <c r="AH933" s="42">
        <v>267.0</v>
      </c>
      <c r="AI933" s="42">
        <v>186.0</v>
      </c>
      <c r="AJ933" s="42">
        <v>60.0</v>
      </c>
      <c r="AK933" s="42">
        <v>0.0</v>
      </c>
      <c r="AL933" s="42">
        <v>1.0</v>
      </c>
      <c r="AM933" s="42">
        <v>0.5894039735099338</v>
      </c>
      <c r="AN933" s="42">
        <v>0.3285198555956679</v>
      </c>
      <c r="AO933" s="42">
        <v>0.34285714285714286</v>
      </c>
      <c r="AP933" s="42">
        <v>1.0</v>
      </c>
      <c r="AQ933" s="35" t="str">
        <f t="shared" si="41"/>
        <v/>
      </c>
      <c r="AR933" s="35" t="str">
        <f t="shared" si="42"/>
        <v/>
      </c>
      <c r="AS933" s="30" t="str">
        <f t="shared" si="43"/>
        <v/>
      </c>
      <c r="AT933" s="30" t="str">
        <f t="shared" si="44"/>
        <v/>
      </c>
      <c r="AU933" s="30" t="str">
        <f t="shared" si="45"/>
        <v/>
      </c>
      <c r="AV933" s="41" t="str">
        <f t="shared" si="46"/>
        <v/>
      </c>
      <c r="AW933" s="42" t="str">
        <f t="shared" si="47"/>
        <v/>
      </c>
      <c r="AX933" s="42" t="str">
        <f t="shared" si="48"/>
        <v/>
      </c>
      <c r="AY933" s="36" t="str">
        <f t="shared" si="49"/>
        <v/>
      </c>
      <c r="AZ933" s="37" t="str">
        <f t="shared" si="50"/>
        <v/>
      </c>
      <c r="BA933" s="38" t="str">
        <f t="shared" si="51"/>
        <v/>
      </c>
      <c r="BB933" s="39" t="str">
        <f t="shared" si="52"/>
        <v/>
      </c>
      <c r="BC933" s="43"/>
      <c r="BD933" s="43"/>
      <c r="BE933" s="43">
        <f t="shared" si="53"/>
        <v>0</v>
      </c>
      <c r="BF933" s="43">
        <f t="shared" ref="BF933:BK933" si="3764">POWER($AQ933,BF$3)</f>
        <v>0</v>
      </c>
      <c r="BG933" s="43">
        <f t="shared" si="3764"/>
        <v>0</v>
      </c>
      <c r="BH933" s="43">
        <f t="shared" si="3764"/>
        <v>0</v>
      </c>
      <c r="BI933" s="43">
        <f t="shared" si="3764"/>
        <v>0</v>
      </c>
      <c r="BJ933" s="43">
        <f t="shared" si="3764"/>
        <v>0</v>
      </c>
      <c r="BK933" s="43">
        <f t="shared" si="3764"/>
        <v>0</v>
      </c>
      <c r="BL933" s="43">
        <f t="shared" ref="BL933:BO933" si="3765">$AR933*BE933</f>
        <v>0</v>
      </c>
      <c r="BM933" s="43">
        <f t="shared" si="3765"/>
        <v>0</v>
      </c>
      <c r="BN933" s="43">
        <f t="shared" si="3765"/>
        <v>0</v>
      </c>
      <c r="BO933" s="43">
        <f t="shared" si="3765"/>
        <v>0</v>
      </c>
      <c r="BP933" s="43"/>
      <c r="BQ933" s="43"/>
      <c r="BR933" s="43"/>
      <c r="BS933" s="43"/>
      <c r="BT933" s="43"/>
      <c r="BU933" s="43"/>
      <c r="BV933" s="43"/>
      <c r="BW933" s="43"/>
      <c r="BX933" s="43"/>
    </row>
    <row r="934">
      <c r="A934" s="30"/>
      <c r="B934" s="30"/>
      <c r="C934" s="44">
        <f t="shared" si="56"/>
        <v>930</v>
      </c>
      <c r="D934" s="32">
        <f t="shared" si="14"/>
        <v>960</v>
      </c>
      <c r="E934" s="32">
        <f t="shared" si="15"/>
        <v>960</v>
      </c>
      <c r="F934" s="33">
        <f t="shared" si="16"/>
        <v>240</v>
      </c>
      <c r="G934" s="30">
        <f t="shared" si="17"/>
        <v>101</v>
      </c>
      <c r="H934" s="34">
        <f t="shared" si="18"/>
        <v>139</v>
      </c>
      <c r="I934" s="35">
        <f t="shared" si="19"/>
        <v>0.3111912017</v>
      </c>
      <c r="J934" s="35">
        <f t="shared" si="20"/>
        <v>0.2850773271</v>
      </c>
      <c r="K934" s="36">
        <f t="shared" si="21"/>
        <v>31</v>
      </c>
      <c r="L934" s="37">
        <f t="shared" si="22"/>
        <v>70</v>
      </c>
      <c r="M934" s="38">
        <f t="shared" si="23"/>
        <v>40</v>
      </c>
      <c r="N934" s="39">
        <f t="shared" si="24"/>
        <v>99</v>
      </c>
      <c r="O934" s="35">
        <f t="shared" si="25"/>
        <v>0.3069306931</v>
      </c>
      <c r="P934" s="35">
        <f t="shared" si="26"/>
        <v>0.2877697842</v>
      </c>
      <c r="Q934" s="40">
        <f t="shared" si="27"/>
        <v>0.2958333333</v>
      </c>
      <c r="R934" s="35">
        <f t="shared" si="28"/>
        <v>0.3636363636</v>
      </c>
      <c r="S934" s="10">
        <f t="shared" si="57"/>
        <v>0.7465114361</v>
      </c>
      <c r="T934" s="10">
        <f t="shared" si="29"/>
        <v>0.9808682261</v>
      </c>
      <c r="U934" s="10">
        <f t="shared" si="30"/>
        <v>0.9808682261</v>
      </c>
      <c r="V934" s="30">
        <f t="shared" si="31"/>
        <v>240</v>
      </c>
      <c r="W934" s="30">
        <f t="shared" si="32"/>
        <v>71</v>
      </c>
      <c r="X934" s="34">
        <f t="shared" si="33"/>
        <v>179</v>
      </c>
      <c r="Y934" s="36">
        <f t="shared" si="34"/>
        <v>139</v>
      </c>
      <c r="Z934" s="37">
        <f t="shared" ref="Z934:AA934" si="3766">L934</f>
        <v>70</v>
      </c>
      <c r="AA934" s="38">
        <f t="shared" si="3766"/>
        <v>40</v>
      </c>
      <c r="AB934" s="39">
        <f t="shared" si="36"/>
        <v>3</v>
      </c>
      <c r="AC934" s="35">
        <f t="shared" si="37"/>
        <v>0.9302325581</v>
      </c>
      <c r="AD934" s="35">
        <f t="shared" si="38"/>
        <v>0.6650717703</v>
      </c>
      <c r="AE934" s="50">
        <f t="shared" ref="AE934:AF934" si="3767">O934</f>
        <v>0.3069306931</v>
      </c>
      <c r="AF934" s="50">
        <f t="shared" si="3767"/>
        <v>0.2877697842</v>
      </c>
      <c r="AG934" s="52">
        <f t="shared" si="40"/>
        <v>0</v>
      </c>
      <c r="AH934" s="42">
        <v>454.0</v>
      </c>
      <c r="AI934" s="42">
        <v>351.0</v>
      </c>
      <c r="AJ934" s="42">
        <v>59.0</v>
      </c>
      <c r="AK934" s="42">
        <v>0.0</v>
      </c>
      <c r="AL934" s="42">
        <v>1.0</v>
      </c>
      <c r="AM934" s="42">
        <v>0.5639751552795031</v>
      </c>
      <c r="AN934" s="42">
        <v>0.20945945945945946</v>
      </c>
      <c r="AO934" s="42">
        <v>0.2277992277992278</v>
      </c>
      <c r="AP934" s="42">
        <v>1.0</v>
      </c>
      <c r="AQ934" s="35" t="str">
        <f t="shared" si="41"/>
        <v/>
      </c>
      <c r="AR934" s="35" t="str">
        <f t="shared" si="42"/>
        <v/>
      </c>
      <c r="AS934" s="30" t="str">
        <f t="shared" si="43"/>
        <v/>
      </c>
      <c r="AT934" s="30" t="str">
        <f t="shared" si="44"/>
        <v/>
      </c>
      <c r="AU934" s="30" t="str">
        <f t="shared" si="45"/>
        <v/>
      </c>
      <c r="AV934" s="41" t="str">
        <f t="shared" si="46"/>
        <v/>
      </c>
      <c r="AW934" s="42" t="str">
        <f t="shared" si="47"/>
        <v/>
      </c>
      <c r="AX934" s="42" t="str">
        <f t="shared" si="48"/>
        <v/>
      </c>
      <c r="AY934" s="36" t="str">
        <f t="shared" si="49"/>
        <v/>
      </c>
      <c r="AZ934" s="37" t="str">
        <f t="shared" si="50"/>
        <v/>
      </c>
      <c r="BA934" s="38" t="str">
        <f t="shared" si="51"/>
        <v/>
      </c>
      <c r="BB934" s="39" t="str">
        <f t="shared" si="52"/>
        <v/>
      </c>
      <c r="BC934" s="43"/>
      <c r="BD934" s="43"/>
      <c r="BE934" s="43">
        <f t="shared" si="53"/>
        <v>0</v>
      </c>
      <c r="BF934" s="43">
        <f t="shared" ref="BF934:BK934" si="3768">POWER($AQ934,BF$3)</f>
        <v>0</v>
      </c>
      <c r="BG934" s="43">
        <f t="shared" si="3768"/>
        <v>0</v>
      </c>
      <c r="BH934" s="43">
        <f t="shared" si="3768"/>
        <v>0</v>
      </c>
      <c r="BI934" s="43">
        <f t="shared" si="3768"/>
        <v>0</v>
      </c>
      <c r="BJ934" s="43">
        <f t="shared" si="3768"/>
        <v>0</v>
      </c>
      <c r="BK934" s="43">
        <f t="shared" si="3768"/>
        <v>0</v>
      </c>
      <c r="BL934" s="43">
        <f t="shared" ref="BL934:BO934" si="3769">$AR934*BE934</f>
        <v>0</v>
      </c>
      <c r="BM934" s="43">
        <f t="shared" si="3769"/>
        <v>0</v>
      </c>
      <c r="BN934" s="43">
        <f t="shared" si="3769"/>
        <v>0</v>
      </c>
      <c r="BO934" s="43">
        <f t="shared" si="3769"/>
        <v>0</v>
      </c>
      <c r="BP934" s="43"/>
      <c r="BQ934" s="43"/>
      <c r="BR934" s="43"/>
      <c r="BS934" s="43"/>
      <c r="BT934" s="43"/>
      <c r="BU934" s="43"/>
      <c r="BV934" s="43"/>
      <c r="BW934" s="43"/>
      <c r="BX934" s="43"/>
    </row>
    <row r="935">
      <c r="A935" s="30"/>
      <c r="B935" s="30"/>
      <c r="C935" s="44">
        <f t="shared" si="56"/>
        <v>931</v>
      </c>
      <c r="D935" s="32">
        <f t="shared" si="14"/>
        <v>1124</v>
      </c>
      <c r="E935" s="32">
        <f t="shared" si="15"/>
        <v>1124</v>
      </c>
      <c r="F935" s="33">
        <f t="shared" si="16"/>
        <v>418</v>
      </c>
      <c r="G935" s="30">
        <f t="shared" si="17"/>
        <v>194</v>
      </c>
      <c r="H935" s="34">
        <f t="shared" si="18"/>
        <v>224</v>
      </c>
      <c r="I935" s="35">
        <f t="shared" si="19"/>
        <v>0.2719063018</v>
      </c>
      <c r="J935" s="35">
        <f t="shared" si="20"/>
        <v>0.2173139362</v>
      </c>
      <c r="K935" s="36">
        <f t="shared" si="21"/>
        <v>53</v>
      </c>
      <c r="L935" s="37">
        <f t="shared" si="22"/>
        <v>141</v>
      </c>
      <c r="M935" s="38">
        <f t="shared" si="23"/>
        <v>49</v>
      </c>
      <c r="N935" s="39">
        <f t="shared" si="24"/>
        <v>175</v>
      </c>
      <c r="O935" s="35">
        <f t="shared" si="25"/>
        <v>0.2731958763</v>
      </c>
      <c r="P935" s="35">
        <f t="shared" si="26"/>
        <v>0.21875</v>
      </c>
      <c r="Q935" s="40">
        <f t="shared" si="27"/>
        <v>0.2440191388</v>
      </c>
      <c r="R935" s="35">
        <f t="shared" si="28"/>
        <v>0.2578947368</v>
      </c>
      <c r="S935" s="10">
        <f t="shared" si="57"/>
        <v>0.7656977105</v>
      </c>
      <c r="T935" s="10">
        <f t="shared" si="29"/>
        <v>1.078192968</v>
      </c>
      <c r="U935" s="10">
        <f t="shared" si="30"/>
        <v>1</v>
      </c>
      <c r="V935" s="30">
        <f t="shared" si="31"/>
        <v>418</v>
      </c>
      <c r="W935" s="30">
        <f t="shared" si="32"/>
        <v>102</v>
      </c>
      <c r="X935" s="34">
        <f t="shared" si="33"/>
        <v>320</v>
      </c>
      <c r="Y935" s="36">
        <f t="shared" si="34"/>
        <v>271</v>
      </c>
      <c r="Z935" s="37">
        <f t="shared" ref="Z935:AA935" si="3770">L935</f>
        <v>141</v>
      </c>
      <c r="AA935" s="38">
        <f t="shared" si="3770"/>
        <v>49</v>
      </c>
      <c r="AB935" s="39">
        <f t="shared" si="36"/>
        <v>0</v>
      </c>
      <c r="AC935" s="35">
        <f t="shared" si="37"/>
        <v>1</v>
      </c>
      <c r="AD935" s="35">
        <f t="shared" si="38"/>
        <v>0.6577669903</v>
      </c>
      <c r="AE935" s="50">
        <f t="shared" ref="AE935:AF935" si="3771">O935</f>
        <v>0.2731958763</v>
      </c>
      <c r="AF935" s="50">
        <f t="shared" si="3771"/>
        <v>0.21875</v>
      </c>
      <c r="AG935" s="52">
        <f t="shared" si="40"/>
        <v>1</v>
      </c>
      <c r="AH935" s="42">
        <v>723.0</v>
      </c>
      <c r="AI935" s="42">
        <v>297.0</v>
      </c>
      <c r="AJ935" s="42">
        <v>208.0</v>
      </c>
      <c r="AK935" s="42">
        <v>0.0</v>
      </c>
      <c r="AL935" s="42">
        <v>1.0</v>
      </c>
      <c r="AM935" s="42">
        <v>0.7088235294117647</v>
      </c>
      <c r="AN935" s="42">
        <v>0.4734042553191489</v>
      </c>
      <c r="AO935" s="42">
        <v>0.3946869070208729</v>
      </c>
      <c r="AP935" s="42">
        <v>1.0</v>
      </c>
      <c r="AQ935" s="35" t="str">
        <f t="shared" si="41"/>
        <v/>
      </c>
      <c r="AR935" s="35" t="str">
        <f t="shared" si="42"/>
        <v/>
      </c>
      <c r="AS935" s="30" t="str">
        <f t="shared" si="43"/>
        <v/>
      </c>
      <c r="AT935" s="30" t="str">
        <f t="shared" si="44"/>
        <v/>
      </c>
      <c r="AU935" s="30" t="str">
        <f t="shared" si="45"/>
        <v/>
      </c>
      <c r="AV935" s="41" t="str">
        <f t="shared" si="46"/>
        <v/>
      </c>
      <c r="AW935" s="42" t="str">
        <f t="shared" si="47"/>
        <v/>
      </c>
      <c r="AX935" s="42" t="str">
        <f t="shared" si="48"/>
        <v/>
      </c>
      <c r="AY935" s="36" t="str">
        <f t="shared" si="49"/>
        <v/>
      </c>
      <c r="AZ935" s="37" t="str">
        <f t="shared" si="50"/>
        <v/>
      </c>
      <c r="BA935" s="38" t="str">
        <f t="shared" si="51"/>
        <v/>
      </c>
      <c r="BB935" s="39" t="str">
        <f t="shared" si="52"/>
        <v/>
      </c>
      <c r="BC935" s="43"/>
      <c r="BD935" s="43"/>
      <c r="BE935" s="43">
        <f t="shared" si="53"/>
        <v>0</v>
      </c>
      <c r="BF935" s="43">
        <f t="shared" ref="BF935:BK935" si="3772">POWER($AQ935,BF$3)</f>
        <v>0</v>
      </c>
      <c r="BG935" s="43">
        <f t="shared" si="3772"/>
        <v>0</v>
      </c>
      <c r="BH935" s="43">
        <f t="shared" si="3772"/>
        <v>0</v>
      </c>
      <c r="BI935" s="43">
        <f t="shared" si="3772"/>
        <v>0</v>
      </c>
      <c r="BJ935" s="43">
        <f t="shared" si="3772"/>
        <v>0</v>
      </c>
      <c r="BK935" s="43">
        <f t="shared" si="3772"/>
        <v>0</v>
      </c>
      <c r="BL935" s="43">
        <f t="shared" ref="BL935:BO935" si="3773">$AR935*BE935</f>
        <v>0</v>
      </c>
      <c r="BM935" s="43">
        <f t="shared" si="3773"/>
        <v>0</v>
      </c>
      <c r="BN935" s="43">
        <f t="shared" si="3773"/>
        <v>0</v>
      </c>
      <c r="BO935" s="43">
        <f t="shared" si="3773"/>
        <v>0</v>
      </c>
      <c r="BP935" s="43"/>
      <c r="BQ935" s="43"/>
      <c r="BR935" s="43"/>
      <c r="BS935" s="43"/>
      <c r="BT935" s="43"/>
      <c r="BU935" s="43"/>
      <c r="BV935" s="43"/>
      <c r="BW935" s="43"/>
      <c r="BX935" s="43"/>
    </row>
    <row r="936">
      <c r="A936" s="30"/>
      <c r="B936" s="30"/>
      <c r="C936" s="44">
        <f t="shared" si="56"/>
        <v>932</v>
      </c>
      <c r="D936" s="32">
        <f t="shared" si="14"/>
        <v>2881</v>
      </c>
      <c r="E936" s="32">
        <f t="shared" si="15"/>
        <v>2881</v>
      </c>
      <c r="F936" s="33">
        <f t="shared" si="16"/>
        <v>1715</v>
      </c>
      <c r="G936" s="30">
        <f t="shared" si="17"/>
        <v>1148</v>
      </c>
      <c r="H936" s="34">
        <f t="shared" si="18"/>
        <v>567</v>
      </c>
      <c r="I936" s="35">
        <f t="shared" si="19"/>
        <v>0.5231723455</v>
      </c>
      <c r="J936" s="35">
        <f t="shared" si="20"/>
        <v>0.537393536</v>
      </c>
      <c r="K936" s="36">
        <f t="shared" si="21"/>
        <v>601</v>
      </c>
      <c r="L936" s="37">
        <f t="shared" si="22"/>
        <v>547</v>
      </c>
      <c r="M936" s="38">
        <f t="shared" si="23"/>
        <v>305</v>
      </c>
      <c r="N936" s="39">
        <f t="shared" si="24"/>
        <v>262</v>
      </c>
      <c r="O936" s="35">
        <f t="shared" si="25"/>
        <v>0.5235191638</v>
      </c>
      <c r="P936" s="35">
        <f t="shared" si="26"/>
        <v>0.5379188713</v>
      </c>
      <c r="Q936" s="40">
        <f t="shared" si="27"/>
        <v>0.5282798834</v>
      </c>
      <c r="R936" s="35">
        <f t="shared" si="28"/>
        <v>0.3579812207</v>
      </c>
      <c r="S936" s="10">
        <f t="shared" si="57"/>
        <v>0.7380792237</v>
      </c>
      <c r="T936" s="10">
        <f t="shared" si="29"/>
        <v>0.9705678031</v>
      </c>
      <c r="U936" s="10">
        <f t="shared" si="30"/>
        <v>0.9705678031</v>
      </c>
      <c r="V936" s="30">
        <f t="shared" si="31"/>
        <v>1715</v>
      </c>
      <c r="W936" s="30">
        <f t="shared" si="32"/>
        <v>906</v>
      </c>
      <c r="X936" s="34">
        <f t="shared" si="33"/>
        <v>1266</v>
      </c>
      <c r="Y936" s="36">
        <f t="shared" si="34"/>
        <v>961</v>
      </c>
      <c r="Z936" s="37">
        <f t="shared" ref="Z936:AA936" si="3774">L936</f>
        <v>547</v>
      </c>
      <c r="AA936" s="38">
        <f t="shared" si="3774"/>
        <v>305</v>
      </c>
      <c r="AB936" s="39">
        <f t="shared" si="36"/>
        <v>29</v>
      </c>
      <c r="AC936" s="35">
        <f t="shared" si="37"/>
        <v>0.9131736527</v>
      </c>
      <c r="AD936" s="35">
        <f t="shared" si="38"/>
        <v>0.6372679045</v>
      </c>
      <c r="AE936" s="50">
        <f t="shared" ref="AE936:AF936" si="3775">O936</f>
        <v>0.5235191638</v>
      </c>
      <c r="AF936" s="50">
        <f t="shared" si="3775"/>
        <v>0.5379188713</v>
      </c>
      <c r="AG936" s="52">
        <f t="shared" si="40"/>
        <v>0</v>
      </c>
      <c r="AH936" s="42">
        <v>677.0</v>
      </c>
      <c r="AI936" s="42">
        <v>631.0</v>
      </c>
      <c r="AJ936" s="42">
        <v>54.0</v>
      </c>
      <c r="AK936" s="42">
        <v>0.0</v>
      </c>
      <c r="AL936" s="42">
        <v>1.0</v>
      </c>
      <c r="AM936" s="42">
        <v>0.5175840978593272</v>
      </c>
      <c r="AN936" s="42">
        <v>0.32004310344827586</v>
      </c>
      <c r="AO936" s="42">
        <v>0.3624161073825503</v>
      </c>
      <c r="AP936" s="42">
        <v>1.0</v>
      </c>
      <c r="AQ936" s="35" t="str">
        <f t="shared" si="41"/>
        <v/>
      </c>
      <c r="AR936" s="35" t="str">
        <f t="shared" si="42"/>
        <v/>
      </c>
      <c r="AS936" s="30" t="str">
        <f t="shared" si="43"/>
        <v/>
      </c>
      <c r="AT936" s="30" t="str">
        <f t="shared" si="44"/>
        <v/>
      </c>
      <c r="AU936" s="30" t="str">
        <f t="shared" si="45"/>
        <v/>
      </c>
      <c r="AV936" s="41" t="str">
        <f t="shared" si="46"/>
        <v/>
      </c>
      <c r="AW936" s="42" t="str">
        <f t="shared" si="47"/>
        <v/>
      </c>
      <c r="AX936" s="42" t="str">
        <f t="shared" si="48"/>
        <v/>
      </c>
      <c r="AY936" s="36" t="str">
        <f t="shared" si="49"/>
        <v/>
      </c>
      <c r="AZ936" s="37" t="str">
        <f t="shared" si="50"/>
        <v/>
      </c>
      <c r="BA936" s="38" t="str">
        <f t="shared" si="51"/>
        <v/>
      </c>
      <c r="BB936" s="39" t="str">
        <f t="shared" si="52"/>
        <v/>
      </c>
      <c r="BC936" s="43"/>
      <c r="BD936" s="43"/>
      <c r="BE936" s="43">
        <f t="shared" si="53"/>
        <v>0</v>
      </c>
      <c r="BF936" s="43">
        <f t="shared" ref="BF936:BK936" si="3776">POWER($AQ936,BF$3)</f>
        <v>0</v>
      </c>
      <c r="BG936" s="43">
        <f t="shared" si="3776"/>
        <v>0</v>
      </c>
      <c r="BH936" s="43">
        <f t="shared" si="3776"/>
        <v>0</v>
      </c>
      <c r="BI936" s="43">
        <f t="shared" si="3776"/>
        <v>0</v>
      </c>
      <c r="BJ936" s="43">
        <f t="shared" si="3776"/>
        <v>0</v>
      </c>
      <c r="BK936" s="43">
        <f t="shared" si="3776"/>
        <v>0</v>
      </c>
      <c r="BL936" s="43">
        <f t="shared" ref="BL936:BO936" si="3777">$AR936*BE936</f>
        <v>0</v>
      </c>
      <c r="BM936" s="43">
        <f t="shared" si="3777"/>
        <v>0</v>
      </c>
      <c r="BN936" s="43">
        <f t="shared" si="3777"/>
        <v>0</v>
      </c>
      <c r="BO936" s="43">
        <f t="shared" si="3777"/>
        <v>0</v>
      </c>
      <c r="BP936" s="43"/>
      <c r="BQ936" s="43"/>
      <c r="BR936" s="43"/>
      <c r="BS936" s="43"/>
      <c r="BT936" s="43"/>
      <c r="BU936" s="43"/>
      <c r="BV936" s="43"/>
      <c r="BW936" s="43"/>
      <c r="BX936" s="43"/>
    </row>
    <row r="937">
      <c r="A937" s="30"/>
      <c r="B937" s="30"/>
      <c r="C937" s="44">
        <f t="shared" si="56"/>
        <v>933</v>
      </c>
      <c r="D937" s="32">
        <f t="shared" si="14"/>
        <v>945</v>
      </c>
      <c r="E937" s="32">
        <f t="shared" si="15"/>
        <v>945</v>
      </c>
      <c r="F937" s="33">
        <f t="shared" si="16"/>
        <v>441</v>
      </c>
      <c r="G937" s="30">
        <f t="shared" si="17"/>
        <v>294</v>
      </c>
      <c r="H937" s="34">
        <f t="shared" si="18"/>
        <v>147</v>
      </c>
      <c r="I937" s="35">
        <f t="shared" si="19"/>
        <v>0.4986876436</v>
      </c>
      <c r="J937" s="35">
        <f t="shared" si="20"/>
        <v>0.4606215798</v>
      </c>
      <c r="K937" s="36">
        <f t="shared" si="21"/>
        <v>147</v>
      </c>
      <c r="L937" s="37">
        <f t="shared" si="22"/>
        <v>147</v>
      </c>
      <c r="M937" s="38">
        <f t="shared" si="23"/>
        <v>68</v>
      </c>
      <c r="N937" s="39">
        <f t="shared" si="24"/>
        <v>79</v>
      </c>
      <c r="O937" s="35">
        <f t="shared" si="25"/>
        <v>0.5</v>
      </c>
      <c r="P937" s="35">
        <f t="shared" si="26"/>
        <v>0.462585034</v>
      </c>
      <c r="Q937" s="40">
        <f t="shared" si="27"/>
        <v>0.4875283447</v>
      </c>
      <c r="R937" s="35">
        <f t="shared" si="28"/>
        <v>0.3162790698</v>
      </c>
      <c r="S937" s="10">
        <f t="shared" si="57"/>
        <v>0.7099487055</v>
      </c>
      <c r="T937" s="10">
        <f t="shared" si="29"/>
        <v>0.9504305886</v>
      </c>
      <c r="U937" s="10">
        <f t="shared" si="30"/>
        <v>0.9504305886</v>
      </c>
      <c r="V937" s="30">
        <f t="shared" si="31"/>
        <v>441</v>
      </c>
      <c r="W937" s="30">
        <f t="shared" si="32"/>
        <v>215</v>
      </c>
      <c r="X937" s="34">
        <f t="shared" si="33"/>
        <v>313</v>
      </c>
      <c r="Y937" s="36">
        <f t="shared" si="34"/>
        <v>245</v>
      </c>
      <c r="Z937" s="37">
        <f t="shared" ref="Z937:AA937" si="3778">L937</f>
        <v>147</v>
      </c>
      <c r="AA937" s="38">
        <f t="shared" si="3778"/>
        <v>68</v>
      </c>
      <c r="AB937" s="39">
        <f t="shared" si="36"/>
        <v>13</v>
      </c>
      <c r="AC937" s="35">
        <f t="shared" si="37"/>
        <v>0.8395061728</v>
      </c>
      <c r="AD937" s="35">
        <f t="shared" si="38"/>
        <v>0.625</v>
      </c>
      <c r="AE937" s="50">
        <f t="shared" ref="AE937:AF937" si="3779">O937</f>
        <v>0.5</v>
      </c>
      <c r="AF937" s="50">
        <f t="shared" si="3779"/>
        <v>0.462585034</v>
      </c>
      <c r="AG937" s="52">
        <f t="shared" si="40"/>
        <v>0</v>
      </c>
      <c r="AH937" s="42">
        <v>340.0</v>
      </c>
      <c r="AI937" s="42">
        <v>243.0</v>
      </c>
      <c r="AJ937" s="42">
        <v>50.0</v>
      </c>
      <c r="AK937" s="42">
        <v>0.0</v>
      </c>
      <c r="AL937" s="42">
        <v>1.0</v>
      </c>
      <c r="AM937" s="42">
        <v>0.5831903945111492</v>
      </c>
      <c r="AN937" s="42">
        <v>0.2852941176470588</v>
      </c>
      <c r="AO937" s="42">
        <v>0.2808988764044944</v>
      </c>
      <c r="AP937" s="42">
        <v>1.0</v>
      </c>
      <c r="AQ937" s="35" t="str">
        <f t="shared" si="41"/>
        <v/>
      </c>
      <c r="AR937" s="35" t="str">
        <f t="shared" si="42"/>
        <v/>
      </c>
      <c r="AS937" s="30" t="str">
        <f t="shared" si="43"/>
        <v/>
      </c>
      <c r="AT937" s="30" t="str">
        <f t="shared" si="44"/>
        <v/>
      </c>
      <c r="AU937" s="30" t="str">
        <f t="shared" si="45"/>
        <v/>
      </c>
      <c r="AV937" s="41" t="str">
        <f t="shared" si="46"/>
        <v/>
      </c>
      <c r="AW937" s="42" t="str">
        <f t="shared" si="47"/>
        <v/>
      </c>
      <c r="AX937" s="42" t="str">
        <f t="shared" si="48"/>
        <v/>
      </c>
      <c r="AY937" s="36" t="str">
        <f t="shared" si="49"/>
        <v/>
      </c>
      <c r="AZ937" s="37" t="str">
        <f t="shared" si="50"/>
        <v/>
      </c>
      <c r="BA937" s="38" t="str">
        <f t="shared" si="51"/>
        <v/>
      </c>
      <c r="BB937" s="39" t="str">
        <f t="shared" si="52"/>
        <v/>
      </c>
      <c r="BC937" s="43"/>
      <c r="BD937" s="43"/>
      <c r="BE937" s="43">
        <f t="shared" si="53"/>
        <v>0</v>
      </c>
      <c r="BF937" s="43">
        <f t="shared" ref="BF937:BK937" si="3780">POWER($AQ937,BF$3)</f>
        <v>0</v>
      </c>
      <c r="BG937" s="43">
        <f t="shared" si="3780"/>
        <v>0</v>
      </c>
      <c r="BH937" s="43">
        <f t="shared" si="3780"/>
        <v>0</v>
      </c>
      <c r="BI937" s="43">
        <f t="shared" si="3780"/>
        <v>0</v>
      </c>
      <c r="BJ937" s="43">
        <f t="shared" si="3780"/>
        <v>0</v>
      </c>
      <c r="BK937" s="43">
        <f t="shared" si="3780"/>
        <v>0</v>
      </c>
      <c r="BL937" s="43">
        <f t="shared" ref="BL937:BO937" si="3781">$AR937*BE937</f>
        <v>0</v>
      </c>
      <c r="BM937" s="43">
        <f t="shared" si="3781"/>
        <v>0</v>
      </c>
      <c r="BN937" s="43">
        <f t="shared" si="3781"/>
        <v>0</v>
      </c>
      <c r="BO937" s="43">
        <f t="shared" si="3781"/>
        <v>0</v>
      </c>
      <c r="BP937" s="43"/>
      <c r="BQ937" s="43"/>
      <c r="BR937" s="43"/>
      <c r="BS937" s="43"/>
      <c r="BT937" s="43"/>
      <c r="BU937" s="43"/>
      <c r="BV937" s="43"/>
      <c r="BW937" s="43"/>
      <c r="BX937" s="43"/>
    </row>
    <row r="938">
      <c r="A938" s="30"/>
      <c r="B938" s="30"/>
      <c r="C938" s="44">
        <f t="shared" si="56"/>
        <v>934</v>
      </c>
      <c r="D938" s="32">
        <f t="shared" si="14"/>
        <v>2252</v>
      </c>
      <c r="E938" s="32">
        <f t="shared" si="15"/>
        <v>2252</v>
      </c>
      <c r="F938" s="33">
        <f t="shared" si="16"/>
        <v>904</v>
      </c>
      <c r="G938" s="30">
        <f t="shared" si="17"/>
        <v>453</v>
      </c>
      <c r="H938" s="34">
        <f t="shared" si="18"/>
        <v>451</v>
      </c>
      <c r="I938" s="35">
        <f t="shared" si="19"/>
        <v>0.311000295</v>
      </c>
      <c r="J938" s="35">
        <f t="shared" si="20"/>
        <v>0.3219181012</v>
      </c>
      <c r="K938" s="36">
        <f t="shared" si="21"/>
        <v>141</v>
      </c>
      <c r="L938" s="37">
        <f t="shared" si="22"/>
        <v>312</v>
      </c>
      <c r="M938" s="38">
        <f t="shared" si="23"/>
        <v>145</v>
      </c>
      <c r="N938" s="39">
        <f t="shared" si="24"/>
        <v>306</v>
      </c>
      <c r="O938" s="35">
        <f t="shared" si="25"/>
        <v>0.3112582781</v>
      </c>
      <c r="P938" s="35">
        <f t="shared" si="26"/>
        <v>0.3215077605</v>
      </c>
      <c r="Q938" s="40">
        <f t="shared" si="27"/>
        <v>0.3163716814</v>
      </c>
      <c r="R938" s="35">
        <f t="shared" si="28"/>
        <v>0.3172866521</v>
      </c>
      <c r="S938" s="10">
        <f t="shared" si="57"/>
        <v>0.5790964658</v>
      </c>
      <c r="T938" s="10">
        <f t="shared" si="29"/>
        <v>0.7352910458</v>
      </c>
      <c r="U938" s="10">
        <f t="shared" si="30"/>
        <v>0.7352910458</v>
      </c>
      <c r="V938" s="30">
        <f t="shared" si="31"/>
        <v>904</v>
      </c>
      <c r="W938" s="30">
        <f t="shared" si="32"/>
        <v>286</v>
      </c>
      <c r="X938" s="34">
        <f t="shared" si="33"/>
        <v>524</v>
      </c>
      <c r="Y938" s="36">
        <f t="shared" si="34"/>
        <v>379</v>
      </c>
      <c r="Z938" s="37">
        <f t="shared" ref="Z938:AA938" si="3782">L938</f>
        <v>312</v>
      </c>
      <c r="AA938" s="38">
        <f t="shared" si="3782"/>
        <v>145</v>
      </c>
      <c r="AB938" s="39">
        <f t="shared" si="36"/>
        <v>136</v>
      </c>
      <c r="AC938" s="35">
        <f t="shared" si="37"/>
        <v>0.5160142349</v>
      </c>
      <c r="AD938" s="35">
        <f t="shared" si="38"/>
        <v>0.5484804631</v>
      </c>
      <c r="AE938" s="50">
        <f t="shared" ref="AE938:AF938" si="3783">O938</f>
        <v>0.3112582781</v>
      </c>
      <c r="AF938" s="50">
        <f t="shared" si="3783"/>
        <v>0.3215077605</v>
      </c>
      <c r="AG938" s="52">
        <f t="shared" si="40"/>
        <v>0</v>
      </c>
      <c r="AH938" s="42">
        <v>635.0</v>
      </c>
      <c r="AI938" s="42">
        <v>302.0</v>
      </c>
      <c r="AJ938" s="42">
        <v>178.0</v>
      </c>
      <c r="AK938" s="42">
        <v>0.0</v>
      </c>
      <c r="AL938" s="42">
        <v>1.0</v>
      </c>
      <c r="AM938" s="42">
        <v>0.6776947705442903</v>
      </c>
      <c r="AN938" s="42">
        <v>0.41811175337186895</v>
      </c>
      <c r="AO938" s="42">
        <v>0.33147113594040967</v>
      </c>
      <c r="AP938" s="42">
        <v>1.0</v>
      </c>
      <c r="AQ938" s="35" t="str">
        <f t="shared" si="41"/>
        <v/>
      </c>
      <c r="AR938" s="35" t="str">
        <f t="shared" si="42"/>
        <v/>
      </c>
      <c r="AS938" s="30" t="str">
        <f t="shared" si="43"/>
        <v/>
      </c>
      <c r="AT938" s="30" t="str">
        <f t="shared" si="44"/>
        <v/>
      </c>
      <c r="AU938" s="30" t="str">
        <f t="shared" si="45"/>
        <v/>
      </c>
      <c r="AV938" s="41" t="str">
        <f t="shared" si="46"/>
        <v/>
      </c>
      <c r="AW938" s="42" t="str">
        <f t="shared" si="47"/>
        <v/>
      </c>
      <c r="AX938" s="42" t="str">
        <f t="shared" si="48"/>
        <v/>
      </c>
      <c r="AY938" s="36" t="str">
        <f t="shared" si="49"/>
        <v/>
      </c>
      <c r="AZ938" s="37" t="str">
        <f t="shared" si="50"/>
        <v/>
      </c>
      <c r="BA938" s="38" t="str">
        <f t="shared" si="51"/>
        <v/>
      </c>
      <c r="BB938" s="39" t="str">
        <f t="shared" si="52"/>
        <v/>
      </c>
      <c r="BC938" s="43"/>
      <c r="BD938" s="43"/>
      <c r="BE938" s="43">
        <f t="shared" si="53"/>
        <v>0</v>
      </c>
      <c r="BF938" s="43">
        <f t="shared" ref="BF938:BK938" si="3784">POWER($AQ938,BF$3)</f>
        <v>0</v>
      </c>
      <c r="BG938" s="43">
        <f t="shared" si="3784"/>
        <v>0</v>
      </c>
      <c r="BH938" s="43">
        <f t="shared" si="3784"/>
        <v>0</v>
      </c>
      <c r="BI938" s="43">
        <f t="shared" si="3784"/>
        <v>0</v>
      </c>
      <c r="BJ938" s="43">
        <f t="shared" si="3784"/>
        <v>0</v>
      </c>
      <c r="BK938" s="43">
        <f t="shared" si="3784"/>
        <v>0</v>
      </c>
      <c r="BL938" s="43">
        <f t="shared" ref="BL938:BO938" si="3785">$AR938*BE938</f>
        <v>0</v>
      </c>
      <c r="BM938" s="43">
        <f t="shared" si="3785"/>
        <v>0</v>
      </c>
      <c r="BN938" s="43">
        <f t="shared" si="3785"/>
        <v>0</v>
      </c>
      <c r="BO938" s="43">
        <f t="shared" si="3785"/>
        <v>0</v>
      </c>
      <c r="BP938" s="43"/>
      <c r="BQ938" s="43"/>
      <c r="BR938" s="43"/>
      <c r="BS938" s="43"/>
      <c r="BT938" s="43"/>
      <c r="BU938" s="43"/>
      <c r="BV938" s="43"/>
      <c r="BW938" s="43"/>
      <c r="BX938" s="43"/>
    </row>
    <row r="939">
      <c r="A939" s="30"/>
      <c r="B939" s="30"/>
      <c r="C939" s="44">
        <f t="shared" si="56"/>
        <v>935</v>
      </c>
      <c r="D939" s="32">
        <f t="shared" si="14"/>
        <v>1550</v>
      </c>
      <c r="E939" s="32">
        <f t="shared" si="15"/>
        <v>1550</v>
      </c>
      <c r="F939" s="33">
        <f t="shared" si="16"/>
        <v>587</v>
      </c>
      <c r="G939" s="30">
        <f t="shared" si="17"/>
        <v>381</v>
      </c>
      <c r="H939" s="34">
        <f t="shared" si="18"/>
        <v>206</v>
      </c>
      <c r="I939" s="35">
        <f t="shared" si="19"/>
        <v>0.4645358748</v>
      </c>
      <c r="J939" s="35">
        <f t="shared" si="20"/>
        <v>0.478930546</v>
      </c>
      <c r="K939" s="36">
        <f t="shared" si="21"/>
        <v>177</v>
      </c>
      <c r="L939" s="37">
        <f t="shared" si="22"/>
        <v>204</v>
      </c>
      <c r="M939" s="38">
        <f t="shared" si="23"/>
        <v>99</v>
      </c>
      <c r="N939" s="39">
        <f t="shared" si="24"/>
        <v>107</v>
      </c>
      <c r="O939" s="35">
        <f t="shared" si="25"/>
        <v>0.4645669291</v>
      </c>
      <c r="P939" s="35">
        <f t="shared" si="26"/>
        <v>0.4805825243</v>
      </c>
      <c r="Q939" s="40">
        <f t="shared" si="27"/>
        <v>0.4701873935</v>
      </c>
      <c r="R939" s="35">
        <f t="shared" si="28"/>
        <v>0.3267326733</v>
      </c>
      <c r="S939" s="10">
        <f t="shared" si="57"/>
        <v>0.5563095526</v>
      </c>
      <c r="T939" s="10">
        <f t="shared" si="29"/>
        <v>0.6920510438</v>
      </c>
      <c r="U939" s="10">
        <f t="shared" si="30"/>
        <v>0.6920510438</v>
      </c>
      <c r="V939" s="30">
        <f t="shared" si="31"/>
        <v>587</v>
      </c>
      <c r="W939" s="30">
        <f t="shared" si="32"/>
        <v>276</v>
      </c>
      <c r="X939" s="34">
        <f t="shared" si="33"/>
        <v>327</v>
      </c>
      <c r="Y939" s="36">
        <f t="shared" si="34"/>
        <v>228</v>
      </c>
      <c r="Z939" s="37">
        <f t="shared" ref="Z939:AA939" si="3786">L939</f>
        <v>204</v>
      </c>
      <c r="AA939" s="38">
        <f t="shared" si="3786"/>
        <v>99</v>
      </c>
      <c r="AB939" s="39">
        <f t="shared" si="36"/>
        <v>101</v>
      </c>
      <c r="AC939" s="35">
        <f t="shared" si="37"/>
        <v>0.495</v>
      </c>
      <c r="AD939" s="35">
        <f t="shared" si="38"/>
        <v>0.5277777778</v>
      </c>
      <c r="AE939" s="50">
        <f t="shared" ref="AE939:AF939" si="3787">O939</f>
        <v>0.4645669291</v>
      </c>
      <c r="AF939" s="50">
        <f t="shared" si="3787"/>
        <v>0.4805825243</v>
      </c>
      <c r="AG939" s="52">
        <f t="shared" si="40"/>
        <v>0</v>
      </c>
      <c r="AH939" s="42">
        <v>190.0</v>
      </c>
      <c r="AI939" s="42">
        <v>100.0</v>
      </c>
      <c r="AJ939" s="42">
        <v>66.0</v>
      </c>
      <c r="AK939" s="42">
        <v>0.0</v>
      </c>
      <c r="AL939" s="42">
        <v>1.0</v>
      </c>
      <c r="AM939" s="42">
        <v>0.6551724137931034</v>
      </c>
      <c r="AN939" s="42">
        <v>0.4708994708994709</v>
      </c>
      <c r="AO939" s="42">
        <v>0.4852941176470588</v>
      </c>
      <c r="AP939" s="42">
        <v>1.0</v>
      </c>
      <c r="AQ939" s="35" t="str">
        <f t="shared" si="41"/>
        <v/>
      </c>
      <c r="AR939" s="35" t="str">
        <f t="shared" si="42"/>
        <v/>
      </c>
      <c r="AS939" s="30" t="str">
        <f t="shared" si="43"/>
        <v/>
      </c>
      <c r="AT939" s="30" t="str">
        <f t="shared" si="44"/>
        <v/>
      </c>
      <c r="AU939" s="30" t="str">
        <f t="shared" si="45"/>
        <v/>
      </c>
      <c r="AV939" s="41" t="str">
        <f t="shared" si="46"/>
        <v/>
      </c>
      <c r="AW939" s="42" t="str">
        <f t="shared" si="47"/>
        <v/>
      </c>
      <c r="AX939" s="42" t="str">
        <f t="shared" si="48"/>
        <v/>
      </c>
      <c r="AY939" s="36" t="str">
        <f t="shared" si="49"/>
        <v/>
      </c>
      <c r="AZ939" s="37" t="str">
        <f t="shared" si="50"/>
        <v/>
      </c>
      <c r="BA939" s="38" t="str">
        <f t="shared" si="51"/>
        <v/>
      </c>
      <c r="BB939" s="39" t="str">
        <f t="shared" si="52"/>
        <v/>
      </c>
      <c r="BC939" s="43"/>
      <c r="BD939" s="43"/>
      <c r="BE939" s="43">
        <f t="shared" si="53"/>
        <v>0</v>
      </c>
      <c r="BF939" s="43">
        <f t="shared" ref="BF939:BK939" si="3788">POWER($AQ939,BF$3)</f>
        <v>0</v>
      </c>
      <c r="BG939" s="43">
        <f t="shared" si="3788"/>
        <v>0</v>
      </c>
      <c r="BH939" s="43">
        <f t="shared" si="3788"/>
        <v>0</v>
      </c>
      <c r="BI939" s="43">
        <f t="shared" si="3788"/>
        <v>0</v>
      </c>
      <c r="BJ939" s="43">
        <f t="shared" si="3788"/>
        <v>0</v>
      </c>
      <c r="BK939" s="43">
        <f t="shared" si="3788"/>
        <v>0</v>
      </c>
      <c r="BL939" s="43">
        <f t="shared" ref="BL939:BO939" si="3789">$AR939*BE939</f>
        <v>0</v>
      </c>
      <c r="BM939" s="43">
        <f t="shared" si="3789"/>
        <v>0</v>
      </c>
      <c r="BN939" s="43">
        <f t="shared" si="3789"/>
        <v>0</v>
      </c>
      <c r="BO939" s="43">
        <f t="shared" si="3789"/>
        <v>0</v>
      </c>
      <c r="BP939" s="43"/>
      <c r="BQ939" s="43"/>
      <c r="BR939" s="43"/>
      <c r="BS939" s="43"/>
      <c r="BT939" s="43"/>
      <c r="BU939" s="43"/>
      <c r="BV939" s="43"/>
      <c r="BW939" s="43"/>
      <c r="BX939" s="43"/>
    </row>
    <row r="940">
      <c r="A940" s="30"/>
      <c r="B940" s="30"/>
      <c r="C940" s="44">
        <f t="shared" si="56"/>
        <v>936</v>
      </c>
      <c r="D940" s="32">
        <f t="shared" si="14"/>
        <v>1681</v>
      </c>
      <c r="E940" s="32">
        <f t="shared" si="15"/>
        <v>1681</v>
      </c>
      <c r="F940" s="33">
        <f t="shared" si="16"/>
        <v>830</v>
      </c>
      <c r="G940" s="30">
        <f t="shared" si="17"/>
        <v>532</v>
      </c>
      <c r="H940" s="34">
        <f t="shared" si="18"/>
        <v>298</v>
      </c>
      <c r="I940" s="35">
        <f t="shared" si="19"/>
        <v>0.4078637886</v>
      </c>
      <c r="J940" s="35">
        <f t="shared" si="20"/>
        <v>0.3984754611</v>
      </c>
      <c r="K940" s="36">
        <f t="shared" si="21"/>
        <v>217</v>
      </c>
      <c r="L940" s="37">
        <f t="shared" si="22"/>
        <v>315</v>
      </c>
      <c r="M940" s="38">
        <f t="shared" si="23"/>
        <v>119</v>
      </c>
      <c r="N940" s="39">
        <f t="shared" si="24"/>
        <v>179</v>
      </c>
      <c r="O940" s="35">
        <f t="shared" si="25"/>
        <v>0.4078947368</v>
      </c>
      <c r="P940" s="35">
        <f t="shared" si="26"/>
        <v>0.3993288591</v>
      </c>
      <c r="Q940" s="40">
        <f t="shared" si="27"/>
        <v>0.4048192771</v>
      </c>
      <c r="R940" s="35">
        <f t="shared" si="28"/>
        <v>0.2741935484</v>
      </c>
      <c r="S940" s="10">
        <f t="shared" si="57"/>
        <v>0.3435686336</v>
      </c>
      <c r="T940" s="10">
        <f t="shared" si="29"/>
        <v>0.3760247299</v>
      </c>
      <c r="U940" s="10">
        <f t="shared" si="30"/>
        <v>0.3760247299</v>
      </c>
      <c r="V940" s="30">
        <f t="shared" si="31"/>
        <v>830</v>
      </c>
      <c r="W940" s="30">
        <f t="shared" si="32"/>
        <v>336</v>
      </c>
      <c r="X940" s="34">
        <f t="shared" si="33"/>
        <v>336</v>
      </c>
      <c r="Y940" s="36">
        <f t="shared" si="34"/>
        <v>217</v>
      </c>
      <c r="Z940" s="37">
        <f t="shared" ref="Z940:AA940" si="3790">L940</f>
        <v>315</v>
      </c>
      <c r="AA940" s="38">
        <f t="shared" si="3790"/>
        <v>119</v>
      </c>
      <c r="AB940" s="39">
        <f t="shared" si="36"/>
        <v>360</v>
      </c>
      <c r="AC940" s="35">
        <f t="shared" si="37"/>
        <v>0.248434238</v>
      </c>
      <c r="AD940" s="35">
        <f t="shared" si="38"/>
        <v>0.4078947368</v>
      </c>
      <c r="AE940" s="50">
        <f t="shared" ref="AE940:AF940" si="3791">O940</f>
        <v>0.4078947368</v>
      </c>
      <c r="AF940" s="50">
        <f t="shared" si="3791"/>
        <v>0.3993288591</v>
      </c>
      <c r="AG940" s="52">
        <f t="shared" si="40"/>
        <v>0</v>
      </c>
      <c r="AH940" s="42">
        <v>1020.0</v>
      </c>
      <c r="AI940" s="42">
        <v>571.0</v>
      </c>
      <c r="AJ940" s="42">
        <v>169.0</v>
      </c>
      <c r="AK940" s="42">
        <v>0.0</v>
      </c>
      <c r="AL940" s="42">
        <v>1.0</v>
      </c>
      <c r="AM940" s="42">
        <v>0.6411062225015713</v>
      </c>
      <c r="AN940" s="42">
        <v>0.3711453744493392</v>
      </c>
      <c r="AO940" s="42">
        <v>0.3580508474576271</v>
      </c>
      <c r="AP940" s="42">
        <v>1.0</v>
      </c>
      <c r="AQ940" s="35" t="str">
        <f t="shared" si="41"/>
        <v/>
      </c>
      <c r="AR940" s="35" t="str">
        <f t="shared" si="42"/>
        <v/>
      </c>
      <c r="AS940" s="30" t="str">
        <f t="shared" si="43"/>
        <v/>
      </c>
      <c r="AT940" s="30" t="str">
        <f t="shared" si="44"/>
        <v/>
      </c>
      <c r="AU940" s="30" t="str">
        <f t="shared" si="45"/>
        <v/>
      </c>
      <c r="AV940" s="41" t="str">
        <f t="shared" si="46"/>
        <v/>
      </c>
      <c r="AW940" s="42" t="str">
        <f t="shared" si="47"/>
        <v/>
      </c>
      <c r="AX940" s="42" t="str">
        <f t="shared" si="48"/>
        <v/>
      </c>
      <c r="AY940" s="36" t="str">
        <f t="shared" si="49"/>
        <v/>
      </c>
      <c r="AZ940" s="37" t="str">
        <f t="shared" si="50"/>
        <v/>
      </c>
      <c r="BA940" s="38" t="str">
        <f t="shared" si="51"/>
        <v/>
      </c>
      <c r="BB940" s="39" t="str">
        <f t="shared" si="52"/>
        <v/>
      </c>
      <c r="BC940" s="43"/>
      <c r="BD940" s="43"/>
      <c r="BE940" s="43">
        <f t="shared" si="53"/>
        <v>0</v>
      </c>
      <c r="BF940" s="43">
        <f t="shared" ref="BF940:BK940" si="3792">POWER($AQ940,BF$3)</f>
        <v>0</v>
      </c>
      <c r="BG940" s="43">
        <f t="shared" si="3792"/>
        <v>0</v>
      </c>
      <c r="BH940" s="43">
        <f t="shared" si="3792"/>
        <v>0</v>
      </c>
      <c r="BI940" s="43">
        <f t="shared" si="3792"/>
        <v>0</v>
      </c>
      <c r="BJ940" s="43">
        <f t="shared" si="3792"/>
        <v>0</v>
      </c>
      <c r="BK940" s="43">
        <f t="shared" si="3792"/>
        <v>0</v>
      </c>
      <c r="BL940" s="43">
        <f t="shared" ref="BL940:BO940" si="3793">$AR940*BE940</f>
        <v>0</v>
      </c>
      <c r="BM940" s="43">
        <f t="shared" si="3793"/>
        <v>0</v>
      </c>
      <c r="BN940" s="43">
        <f t="shared" si="3793"/>
        <v>0</v>
      </c>
      <c r="BO940" s="43">
        <f t="shared" si="3793"/>
        <v>0</v>
      </c>
      <c r="BP940" s="43"/>
      <c r="BQ940" s="43"/>
      <c r="BR940" s="43"/>
      <c r="BS940" s="43"/>
      <c r="BT940" s="43"/>
      <c r="BU940" s="43"/>
      <c r="BV940" s="43"/>
      <c r="BW940" s="43"/>
      <c r="BX940" s="43"/>
    </row>
    <row r="941">
      <c r="A941" s="30"/>
      <c r="B941" s="30"/>
      <c r="C941" s="44">
        <f t="shared" si="56"/>
        <v>937</v>
      </c>
      <c r="D941" s="32">
        <f t="shared" si="14"/>
        <v>1508</v>
      </c>
      <c r="E941" s="32">
        <f t="shared" si="15"/>
        <v>1508</v>
      </c>
      <c r="F941" s="33">
        <f t="shared" si="16"/>
        <v>603</v>
      </c>
      <c r="G941" s="30">
        <f t="shared" si="17"/>
        <v>409</v>
      </c>
      <c r="H941" s="34">
        <f t="shared" si="18"/>
        <v>194</v>
      </c>
      <c r="I941" s="35">
        <f t="shared" si="19"/>
        <v>0.3823715159</v>
      </c>
      <c r="J941" s="35">
        <f t="shared" si="20"/>
        <v>0.3624182854</v>
      </c>
      <c r="K941" s="36">
        <f t="shared" si="21"/>
        <v>156</v>
      </c>
      <c r="L941" s="37">
        <f t="shared" si="22"/>
        <v>253</v>
      </c>
      <c r="M941" s="38">
        <f t="shared" si="23"/>
        <v>70</v>
      </c>
      <c r="N941" s="39">
        <f t="shared" si="24"/>
        <v>124</v>
      </c>
      <c r="O941" s="35">
        <f t="shared" si="25"/>
        <v>0.3814180929</v>
      </c>
      <c r="P941" s="35">
        <f t="shared" si="26"/>
        <v>0.3608247423</v>
      </c>
      <c r="Q941" s="40">
        <f t="shared" si="27"/>
        <v>0.3747927032</v>
      </c>
      <c r="R941" s="35">
        <f t="shared" si="28"/>
        <v>0.2167182663</v>
      </c>
      <c r="S941" s="10">
        <f t="shared" si="57"/>
        <v>0.7754117431</v>
      </c>
      <c r="T941" s="10">
        <f t="shared" si="29"/>
        <v>1.119768528</v>
      </c>
      <c r="U941" s="10">
        <f t="shared" si="30"/>
        <v>1</v>
      </c>
      <c r="V941" s="30">
        <f t="shared" si="31"/>
        <v>603</v>
      </c>
      <c r="W941" s="30">
        <f t="shared" si="32"/>
        <v>226</v>
      </c>
      <c r="X941" s="34">
        <f t="shared" si="33"/>
        <v>468</v>
      </c>
      <c r="Y941" s="36">
        <f t="shared" si="34"/>
        <v>398</v>
      </c>
      <c r="Z941" s="37">
        <f t="shared" ref="Z941:AA941" si="3794">L941</f>
        <v>253</v>
      </c>
      <c r="AA941" s="38">
        <f t="shared" si="3794"/>
        <v>70</v>
      </c>
      <c r="AB941" s="39">
        <f t="shared" si="36"/>
        <v>0</v>
      </c>
      <c r="AC941" s="35">
        <f t="shared" si="37"/>
        <v>1</v>
      </c>
      <c r="AD941" s="35">
        <f t="shared" si="38"/>
        <v>0.6113671275</v>
      </c>
      <c r="AE941" s="50">
        <f t="shared" ref="AE941:AF941" si="3795">O941</f>
        <v>0.3814180929</v>
      </c>
      <c r="AF941" s="50">
        <f t="shared" si="3795"/>
        <v>0.3608247423</v>
      </c>
      <c r="AG941" s="52">
        <f t="shared" si="40"/>
        <v>1</v>
      </c>
      <c r="AH941" s="42">
        <v>597.0</v>
      </c>
      <c r="AI941" s="42">
        <v>344.0</v>
      </c>
      <c r="AJ941" s="42">
        <v>144.0</v>
      </c>
      <c r="AK941" s="42">
        <v>0.0</v>
      </c>
      <c r="AL941" s="42">
        <v>1.0</v>
      </c>
      <c r="AM941" s="42">
        <v>0.6344314558979809</v>
      </c>
      <c r="AN941" s="42">
        <v>0.38571428571428573</v>
      </c>
      <c r="AO941" s="42">
        <v>0.3870967741935484</v>
      </c>
      <c r="AP941" s="42">
        <v>1.0</v>
      </c>
      <c r="AQ941" s="35" t="str">
        <f t="shared" si="41"/>
        <v/>
      </c>
      <c r="AR941" s="35" t="str">
        <f t="shared" si="42"/>
        <v/>
      </c>
      <c r="AS941" s="30" t="str">
        <f t="shared" si="43"/>
        <v/>
      </c>
      <c r="AT941" s="30" t="str">
        <f t="shared" si="44"/>
        <v/>
      </c>
      <c r="AU941" s="30" t="str">
        <f t="shared" si="45"/>
        <v/>
      </c>
      <c r="AV941" s="41" t="str">
        <f t="shared" si="46"/>
        <v/>
      </c>
      <c r="AW941" s="42" t="str">
        <f t="shared" si="47"/>
        <v/>
      </c>
      <c r="AX941" s="42" t="str">
        <f t="shared" si="48"/>
        <v/>
      </c>
      <c r="AY941" s="36" t="str">
        <f t="shared" si="49"/>
        <v/>
      </c>
      <c r="AZ941" s="37" t="str">
        <f t="shared" si="50"/>
        <v/>
      </c>
      <c r="BA941" s="38" t="str">
        <f t="shared" si="51"/>
        <v/>
      </c>
      <c r="BB941" s="39" t="str">
        <f t="shared" si="52"/>
        <v/>
      </c>
      <c r="BC941" s="43"/>
      <c r="BD941" s="43"/>
      <c r="BE941" s="43">
        <f t="shared" si="53"/>
        <v>0</v>
      </c>
      <c r="BF941" s="43">
        <f t="shared" ref="BF941:BK941" si="3796">POWER($AQ941,BF$3)</f>
        <v>0</v>
      </c>
      <c r="BG941" s="43">
        <f t="shared" si="3796"/>
        <v>0</v>
      </c>
      <c r="BH941" s="43">
        <f t="shared" si="3796"/>
        <v>0</v>
      </c>
      <c r="BI941" s="43">
        <f t="shared" si="3796"/>
        <v>0</v>
      </c>
      <c r="BJ941" s="43">
        <f t="shared" si="3796"/>
        <v>0</v>
      </c>
      <c r="BK941" s="43">
        <f t="shared" si="3796"/>
        <v>0</v>
      </c>
      <c r="BL941" s="43">
        <f t="shared" ref="BL941:BO941" si="3797">$AR941*BE941</f>
        <v>0</v>
      </c>
      <c r="BM941" s="43">
        <f t="shared" si="3797"/>
        <v>0</v>
      </c>
      <c r="BN941" s="43">
        <f t="shared" si="3797"/>
        <v>0</v>
      </c>
      <c r="BO941" s="43">
        <f t="shared" si="3797"/>
        <v>0</v>
      </c>
      <c r="BP941" s="43"/>
      <c r="BQ941" s="43"/>
      <c r="BR941" s="43"/>
      <c r="BS941" s="43"/>
      <c r="BT941" s="43"/>
      <c r="BU941" s="43"/>
      <c r="BV941" s="43"/>
      <c r="BW941" s="43"/>
      <c r="BX941" s="43"/>
    </row>
    <row r="942">
      <c r="A942" s="30"/>
      <c r="B942" s="30"/>
      <c r="C942" s="44">
        <f t="shared" si="56"/>
        <v>938</v>
      </c>
      <c r="D942" s="32">
        <f t="shared" si="14"/>
        <v>1278</v>
      </c>
      <c r="E942" s="32">
        <f t="shared" si="15"/>
        <v>1278</v>
      </c>
      <c r="F942" s="33">
        <f t="shared" si="16"/>
        <v>620</v>
      </c>
      <c r="G942" s="30">
        <f t="shared" si="17"/>
        <v>415</v>
      </c>
      <c r="H942" s="34">
        <f t="shared" si="18"/>
        <v>205</v>
      </c>
      <c r="I942" s="35">
        <f t="shared" si="19"/>
        <v>0.4202569037</v>
      </c>
      <c r="J942" s="35">
        <f t="shared" si="20"/>
        <v>0.4193487194</v>
      </c>
      <c r="K942" s="36">
        <f t="shared" si="21"/>
        <v>174</v>
      </c>
      <c r="L942" s="37">
        <f t="shared" si="22"/>
        <v>241</v>
      </c>
      <c r="M942" s="38">
        <f t="shared" si="23"/>
        <v>86</v>
      </c>
      <c r="N942" s="39">
        <f t="shared" si="24"/>
        <v>119</v>
      </c>
      <c r="O942" s="35">
        <f t="shared" si="25"/>
        <v>0.4192771084</v>
      </c>
      <c r="P942" s="35">
        <f t="shared" si="26"/>
        <v>0.4195121951</v>
      </c>
      <c r="Q942" s="40">
        <f t="shared" si="27"/>
        <v>0.4193548387</v>
      </c>
      <c r="R942" s="35">
        <f t="shared" si="28"/>
        <v>0.2629969419</v>
      </c>
      <c r="S942" s="10">
        <f t="shared" si="57"/>
        <v>0.4194657148</v>
      </c>
      <c r="T942" s="10">
        <f t="shared" si="29"/>
        <v>0.5074211096</v>
      </c>
      <c r="U942" s="10">
        <f t="shared" si="30"/>
        <v>0.5074211096</v>
      </c>
      <c r="V942" s="30">
        <f t="shared" si="31"/>
        <v>620</v>
      </c>
      <c r="W942" s="30">
        <f t="shared" si="32"/>
        <v>260</v>
      </c>
      <c r="X942" s="34">
        <f t="shared" si="33"/>
        <v>260</v>
      </c>
      <c r="Y942" s="36">
        <f t="shared" si="34"/>
        <v>174</v>
      </c>
      <c r="Z942" s="37">
        <f t="shared" ref="Z942:AA942" si="3798">L942</f>
        <v>241</v>
      </c>
      <c r="AA942" s="38">
        <f t="shared" si="3798"/>
        <v>86</v>
      </c>
      <c r="AB942" s="39">
        <f t="shared" si="36"/>
        <v>169</v>
      </c>
      <c r="AC942" s="35">
        <f t="shared" si="37"/>
        <v>0.337254902</v>
      </c>
      <c r="AD942" s="35">
        <f t="shared" si="38"/>
        <v>0.4192771084</v>
      </c>
      <c r="AE942" s="50">
        <f t="shared" ref="AE942:AF942" si="3799">O942</f>
        <v>0.4192771084</v>
      </c>
      <c r="AF942" s="50">
        <f t="shared" si="3799"/>
        <v>0.4195121951</v>
      </c>
      <c r="AG942" s="52">
        <f t="shared" si="40"/>
        <v>0</v>
      </c>
      <c r="AH942" s="42">
        <v>507.0</v>
      </c>
      <c r="AI942" s="42">
        <v>266.0</v>
      </c>
      <c r="AJ942" s="42">
        <v>70.0</v>
      </c>
      <c r="AK942" s="42">
        <v>0.0</v>
      </c>
      <c r="AL942" s="42">
        <v>1.0</v>
      </c>
      <c r="AM942" s="42">
        <v>0.6558861578266494</v>
      </c>
      <c r="AN942" s="42">
        <v>0.3090909090909091</v>
      </c>
      <c r="AO942" s="42">
        <v>0.219435736677116</v>
      </c>
      <c r="AP942" s="42">
        <v>1.0</v>
      </c>
      <c r="AQ942" s="35" t="str">
        <f t="shared" si="41"/>
        <v/>
      </c>
      <c r="AR942" s="35" t="str">
        <f t="shared" si="42"/>
        <v/>
      </c>
      <c r="AS942" s="30" t="str">
        <f t="shared" si="43"/>
        <v/>
      </c>
      <c r="AT942" s="30" t="str">
        <f t="shared" si="44"/>
        <v/>
      </c>
      <c r="AU942" s="30" t="str">
        <f t="shared" si="45"/>
        <v/>
      </c>
      <c r="AV942" s="41" t="str">
        <f t="shared" si="46"/>
        <v/>
      </c>
      <c r="AW942" s="42" t="str">
        <f t="shared" si="47"/>
        <v/>
      </c>
      <c r="AX942" s="42" t="str">
        <f t="shared" si="48"/>
        <v/>
      </c>
      <c r="AY942" s="36" t="str">
        <f t="shared" si="49"/>
        <v/>
      </c>
      <c r="AZ942" s="37" t="str">
        <f t="shared" si="50"/>
        <v/>
      </c>
      <c r="BA942" s="38" t="str">
        <f t="shared" si="51"/>
        <v/>
      </c>
      <c r="BB942" s="39" t="str">
        <f t="shared" si="52"/>
        <v/>
      </c>
      <c r="BC942" s="43"/>
      <c r="BD942" s="43"/>
      <c r="BE942" s="43">
        <f t="shared" si="53"/>
        <v>0</v>
      </c>
      <c r="BF942" s="43">
        <f t="shared" ref="BF942:BK942" si="3800">POWER($AQ942,BF$3)</f>
        <v>0</v>
      </c>
      <c r="BG942" s="43">
        <f t="shared" si="3800"/>
        <v>0</v>
      </c>
      <c r="BH942" s="43">
        <f t="shared" si="3800"/>
        <v>0</v>
      </c>
      <c r="BI942" s="43">
        <f t="shared" si="3800"/>
        <v>0</v>
      </c>
      <c r="BJ942" s="43">
        <f t="shared" si="3800"/>
        <v>0</v>
      </c>
      <c r="BK942" s="43">
        <f t="shared" si="3800"/>
        <v>0</v>
      </c>
      <c r="BL942" s="43">
        <f t="shared" ref="BL942:BO942" si="3801">$AR942*BE942</f>
        <v>0</v>
      </c>
      <c r="BM942" s="43">
        <f t="shared" si="3801"/>
        <v>0</v>
      </c>
      <c r="BN942" s="43">
        <f t="shared" si="3801"/>
        <v>0</v>
      </c>
      <c r="BO942" s="43">
        <f t="shared" si="3801"/>
        <v>0</v>
      </c>
      <c r="BP942" s="43"/>
      <c r="BQ942" s="43"/>
      <c r="BR942" s="43"/>
      <c r="BS942" s="43"/>
      <c r="BT942" s="43"/>
      <c r="BU942" s="43"/>
      <c r="BV942" s="43"/>
      <c r="BW942" s="43"/>
      <c r="BX942" s="43"/>
    </row>
    <row r="943">
      <c r="A943" s="30"/>
      <c r="B943" s="30"/>
      <c r="C943" s="44">
        <f t="shared" si="56"/>
        <v>939</v>
      </c>
      <c r="D943" s="32">
        <f t="shared" si="14"/>
        <v>1622</v>
      </c>
      <c r="E943" s="32">
        <f t="shared" si="15"/>
        <v>1622</v>
      </c>
      <c r="F943" s="33">
        <f t="shared" si="16"/>
        <v>564</v>
      </c>
      <c r="G943" s="30">
        <f t="shared" si="17"/>
        <v>424</v>
      </c>
      <c r="H943" s="34">
        <f t="shared" si="18"/>
        <v>140</v>
      </c>
      <c r="I943" s="35">
        <f t="shared" si="19"/>
        <v>0.4966165325</v>
      </c>
      <c r="J943" s="35">
        <f t="shared" si="20"/>
        <v>0.469511161</v>
      </c>
      <c r="K943" s="36">
        <f t="shared" si="21"/>
        <v>211</v>
      </c>
      <c r="L943" s="37">
        <f t="shared" si="22"/>
        <v>213</v>
      </c>
      <c r="M943" s="38">
        <f t="shared" si="23"/>
        <v>66</v>
      </c>
      <c r="N943" s="39">
        <f t="shared" si="24"/>
        <v>74</v>
      </c>
      <c r="O943" s="35">
        <f t="shared" si="25"/>
        <v>0.4976415094</v>
      </c>
      <c r="P943" s="35">
        <f t="shared" si="26"/>
        <v>0.4714285714</v>
      </c>
      <c r="Q943" s="40">
        <f t="shared" si="27"/>
        <v>0.4911347518</v>
      </c>
      <c r="R943" s="35">
        <f t="shared" si="28"/>
        <v>0.2365591398</v>
      </c>
      <c r="S943" s="10">
        <f t="shared" si="57"/>
        <v>0.6205260054</v>
      </c>
      <c r="T943" s="10">
        <f t="shared" si="29"/>
        <v>0.8534975939</v>
      </c>
      <c r="U943" s="10">
        <f t="shared" si="30"/>
        <v>0.8534975939</v>
      </c>
      <c r="V943" s="30">
        <f t="shared" si="31"/>
        <v>564</v>
      </c>
      <c r="W943" s="30">
        <f t="shared" si="32"/>
        <v>277</v>
      </c>
      <c r="X943" s="34">
        <f t="shared" si="33"/>
        <v>350</v>
      </c>
      <c r="Y943" s="36">
        <f t="shared" si="34"/>
        <v>284</v>
      </c>
      <c r="Z943" s="37">
        <f t="shared" ref="Z943:AA943" si="3802">L943</f>
        <v>213</v>
      </c>
      <c r="AA943" s="38">
        <f t="shared" si="3802"/>
        <v>66</v>
      </c>
      <c r="AB943" s="39">
        <f t="shared" si="36"/>
        <v>49</v>
      </c>
      <c r="AC943" s="35">
        <f t="shared" si="37"/>
        <v>0.5739130435</v>
      </c>
      <c r="AD943" s="35">
        <f t="shared" si="38"/>
        <v>0.5714285714</v>
      </c>
      <c r="AE943" s="50">
        <f t="shared" ref="AE943:AF943" si="3803">O943</f>
        <v>0.4976415094</v>
      </c>
      <c r="AF943" s="50">
        <f t="shared" si="3803"/>
        <v>0.4714285714</v>
      </c>
      <c r="AG943" s="52">
        <f t="shared" si="40"/>
        <v>0</v>
      </c>
      <c r="AH943" s="42">
        <v>1065.0</v>
      </c>
      <c r="AI943" s="42">
        <v>589.0</v>
      </c>
      <c r="AJ943" s="42">
        <v>289.0</v>
      </c>
      <c r="AK943" s="42">
        <v>0.0</v>
      </c>
      <c r="AL943" s="42">
        <v>1.0</v>
      </c>
      <c r="AM943" s="42">
        <v>0.6438935912938332</v>
      </c>
      <c r="AN943" s="42">
        <v>0.35628415300546445</v>
      </c>
      <c r="AO943" s="42">
        <v>0.3748378728923476</v>
      </c>
      <c r="AP943" s="42">
        <v>1.0</v>
      </c>
      <c r="AQ943" s="35" t="str">
        <f t="shared" si="41"/>
        <v/>
      </c>
      <c r="AR943" s="35" t="str">
        <f t="shared" si="42"/>
        <v/>
      </c>
      <c r="AS943" s="30" t="str">
        <f t="shared" si="43"/>
        <v/>
      </c>
      <c r="AT943" s="30" t="str">
        <f t="shared" si="44"/>
        <v/>
      </c>
      <c r="AU943" s="30" t="str">
        <f t="shared" si="45"/>
        <v/>
      </c>
      <c r="AV943" s="41" t="str">
        <f t="shared" si="46"/>
        <v/>
      </c>
      <c r="AW943" s="42" t="str">
        <f t="shared" si="47"/>
        <v/>
      </c>
      <c r="AX943" s="42" t="str">
        <f t="shared" si="48"/>
        <v/>
      </c>
      <c r="AY943" s="36" t="str">
        <f t="shared" si="49"/>
        <v/>
      </c>
      <c r="AZ943" s="37" t="str">
        <f t="shared" si="50"/>
        <v/>
      </c>
      <c r="BA943" s="38" t="str">
        <f t="shared" si="51"/>
        <v/>
      </c>
      <c r="BB943" s="39" t="str">
        <f t="shared" si="52"/>
        <v/>
      </c>
      <c r="BC943" s="43"/>
      <c r="BD943" s="43"/>
      <c r="BE943" s="43">
        <f t="shared" si="53"/>
        <v>0</v>
      </c>
      <c r="BF943" s="43">
        <f t="shared" ref="BF943:BK943" si="3804">POWER($AQ943,BF$3)</f>
        <v>0</v>
      </c>
      <c r="BG943" s="43">
        <f t="shared" si="3804"/>
        <v>0</v>
      </c>
      <c r="BH943" s="43">
        <f t="shared" si="3804"/>
        <v>0</v>
      </c>
      <c r="BI943" s="43">
        <f t="shared" si="3804"/>
        <v>0</v>
      </c>
      <c r="BJ943" s="43">
        <f t="shared" si="3804"/>
        <v>0</v>
      </c>
      <c r="BK943" s="43">
        <f t="shared" si="3804"/>
        <v>0</v>
      </c>
      <c r="BL943" s="43">
        <f t="shared" ref="BL943:BO943" si="3805">$AR943*BE943</f>
        <v>0</v>
      </c>
      <c r="BM943" s="43">
        <f t="shared" si="3805"/>
        <v>0</v>
      </c>
      <c r="BN943" s="43">
        <f t="shared" si="3805"/>
        <v>0</v>
      </c>
      <c r="BO943" s="43">
        <f t="shared" si="3805"/>
        <v>0</v>
      </c>
      <c r="BP943" s="43"/>
      <c r="BQ943" s="43"/>
      <c r="BR943" s="43"/>
      <c r="BS943" s="43"/>
      <c r="BT943" s="43"/>
      <c r="BU943" s="43"/>
      <c r="BV943" s="43"/>
      <c r="BW943" s="43"/>
      <c r="BX943" s="43"/>
    </row>
    <row r="944">
      <c r="A944" s="30"/>
      <c r="B944" s="30"/>
      <c r="C944" s="44">
        <f t="shared" si="56"/>
        <v>940</v>
      </c>
      <c r="D944" s="32">
        <f t="shared" si="14"/>
        <v>2379</v>
      </c>
      <c r="E944" s="32">
        <f t="shared" si="15"/>
        <v>2379</v>
      </c>
      <c r="F944" s="33">
        <f t="shared" si="16"/>
        <v>991</v>
      </c>
      <c r="G944" s="30">
        <f t="shared" si="17"/>
        <v>703</v>
      </c>
      <c r="H944" s="34">
        <f t="shared" si="18"/>
        <v>288</v>
      </c>
      <c r="I944" s="35">
        <f t="shared" si="19"/>
        <v>0.2095647878</v>
      </c>
      <c r="J944" s="35">
        <f t="shared" si="20"/>
        <v>0.2457093871</v>
      </c>
      <c r="K944" s="36">
        <f t="shared" si="21"/>
        <v>147</v>
      </c>
      <c r="L944" s="37">
        <f t="shared" si="22"/>
        <v>556</v>
      </c>
      <c r="M944" s="38">
        <f t="shared" si="23"/>
        <v>71</v>
      </c>
      <c r="N944" s="39">
        <f t="shared" si="24"/>
        <v>217</v>
      </c>
      <c r="O944" s="35">
        <f t="shared" si="25"/>
        <v>0.2091038407</v>
      </c>
      <c r="P944" s="35">
        <f t="shared" si="26"/>
        <v>0.2465277778</v>
      </c>
      <c r="Q944" s="40">
        <f t="shared" si="27"/>
        <v>0.2199798184</v>
      </c>
      <c r="R944" s="35">
        <f t="shared" si="28"/>
        <v>0.1132376396</v>
      </c>
      <c r="S944" s="10">
        <f t="shared" si="57"/>
        <v>0.7468538889</v>
      </c>
      <c r="T944" s="10">
        <f t="shared" si="29"/>
        <v>1.137415715</v>
      </c>
      <c r="U944" s="10">
        <f t="shared" si="30"/>
        <v>1</v>
      </c>
      <c r="V944" s="30">
        <f t="shared" si="31"/>
        <v>991</v>
      </c>
      <c r="W944" s="30">
        <f t="shared" si="32"/>
        <v>218</v>
      </c>
      <c r="X944" s="34">
        <f t="shared" si="33"/>
        <v>740</v>
      </c>
      <c r="Y944" s="36">
        <f t="shared" si="34"/>
        <v>669</v>
      </c>
      <c r="Z944" s="37">
        <f t="shared" ref="Z944:AA944" si="3806">L944</f>
        <v>556</v>
      </c>
      <c r="AA944" s="38">
        <f t="shared" si="3806"/>
        <v>71</v>
      </c>
      <c r="AB944" s="39">
        <f t="shared" si="36"/>
        <v>0</v>
      </c>
      <c r="AC944" s="35">
        <f t="shared" si="37"/>
        <v>1</v>
      </c>
      <c r="AD944" s="35">
        <f t="shared" si="38"/>
        <v>0.546122449</v>
      </c>
      <c r="AE944" s="50">
        <f t="shared" ref="AE944:AF944" si="3807">O944</f>
        <v>0.2091038407</v>
      </c>
      <c r="AF944" s="50">
        <f t="shared" si="3807"/>
        <v>0.2465277778</v>
      </c>
      <c r="AG944" s="52">
        <f t="shared" si="40"/>
        <v>1</v>
      </c>
      <c r="AH944" s="42">
        <v>492.0</v>
      </c>
      <c r="AI944" s="42">
        <v>298.0</v>
      </c>
      <c r="AJ944" s="42">
        <v>142.0</v>
      </c>
      <c r="AK944" s="42">
        <v>6.0</v>
      </c>
      <c r="AL944" s="42">
        <v>0.9594594594594594</v>
      </c>
      <c r="AM944" s="42">
        <v>0.6227848101265823</v>
      </c>
      <c r="AN944" s="42">
        <v>0.4601449275362319</v>
      </c>
      <c r="AO944" s="42">
        <v>0.4565916398713826</v>
      </c>
      <c r="AP944" s="42">
        <v>1.0</v>
      </c>
      <c r="AQ944" s="35" t="str">
        <f t="shared" si="41"/>
        <v/>
      </c>
      <c r="AR944" s="35" t="str">
        <f t="shared" si="42"/>
        <v/>
      </c>
      <c r="AS944" s="30" t="str">
        <f t="shared" si="43"/>
        <v/>
      </c>
      <c r="AT944" s="30" t="str">
        <f t="shared" si="44"/>
        <v/>
      </c>
      <c r="AU944" s="30" t="str">
        <f t="shared" si="45"/>
        <v/>
      </c>
      <c r="AV944" s="41" t="str">
        <f t="shared" si="46"/>
        <v/>
      </c>
      <c r="AW944" s="42" t="str">
        <f t="shared" si="47"/>
        <v/>
      </c>
      <c r="AX944" s="42" t="str">
        <f t="shared" si="48"/>
        <v/>
      </c>
      <c r="AY944" s="36" t="str">
        <f t="shared" si="49"/>
        <v/>
      </c>
      <c r="AZ944" s="37" t="str">
        <f t="shared" si="50"/>
        <v/>
      </c>
      <c r="BA944" s="38" t="str">
        <f t="shared" si="51"/>
        <v/>
      </c>
      <c r="BB944" s="39" t="str">
        <f t="shared" si="52"/>
        <v/>
      </c>
      <c r="BC944" s="43"/>
      <c r="BD944" s="43"/>
      <c r="BE944" s="43">
        <f t="shared" si="53"/>
        <v>0</v>
      </c>
      <c r="BF944" s="43">
        <f t="shared" ref="BF944:BK944" si="3808">POWER($AQ944,BF$3)</f>
        <v>0</v>
      </c>
      <c r="BG944" s="43">
        <f t="shared" si="3808"/>
        <v>0</v>
      </c>
      <c r="BH944" s="43">
        <f t="shared" si="3808"/>
        <v>0</v>
      </c>
      <c r="BI944" s="43">
        <f t="shared" si="3808"/>
        <v>0</v>
      </c>
      <c r="BJ944" s="43">
        <f t="shared" si="3808"/>
        <v>0</v>
      </c>
      <c r="BK944" s="43">
        <f t="shared" si="3808"/>
        <v>0</v>
      </c>
      <c r="BL944" s="43">
        <f t="shared" ref="BL944:BO944" si="3809">$AR944*BE944</f>
        <v>0</v>
      </c>
      <c r="BM944" s="43">
        <f t="shared" si="3809"/>
        <v>0</v>
      </c>
      <c r="BN944" s="43">
        <f t="shared" si="3809"/>
        <v>0</v>
      </c>
      <c r="BO944" s="43">
        <f t="shared" si="3809"/>
        <v>0</v>
      </c>
      <c r="BP944" s="43"/>
      <c r="BQ944" s="43"/>
      <c r="BR944" s="43"/>
      <c r="BS944" s="43"/>
      <c r="BT944" s="43"/>
      <c r="BU944" s="43"/>
      <c r="BV944" s="43"/>
      <c r="BW944" s="43"/>
      <c r="BX944" s="43"/>
    </row>
    <row r="945">
      <c r="A945" s="30"/>
      <c r="B945" s="30"/>
      <c r="C945" s="44">
        <f t="shared" si="56"/>
        <v>941</v>
      </c>
      <c r="D945" s="32">
        <f t="shared" si="14"/>
        <v>789</v>
      </c>
      <c r="E945" s="32">
        <f t="shared" si="15"/>
        <v>789</v>
      </c>
      <c r="F945" s="33">
        <f t="shared" si="16"/>
        <v>307</v>
      </c>
      <c r="G945" s="30">
        <f t="shared" si="17"/>
        <v>217</v>
      </c>
      <c r="H945" s="34">
        <f t="shared" si="18"/>
        <v>90</v>
      </c>
      <c r="I945" s="35">
        <f t="shared" si="19"/>
        <v>0.3584287611</v>
      </c>
      <c r="J945" s="35">
        <f t="shared" si="20"/>
        <v>0.3755345865</v>
      </c>
      <c r="K945" s="36">
        <f t="shared" si="21"/>
        <v>78</v>
      </c>
      <c r="L945" s="37">
        <f t="shared" si="22"/>
        <v>139</v>
      </c>
      <c r="M945" s="38">
        <f t="shared" si="23"/>
        <v>34</v>
      </c>
      <c r="N945" s="39">
        <f t="shared" si="24"/>
        <v>56</v>
      </c>
      <c r="O945" s="35">
        <f t="shared" si="25"/>
        <v>0.3594470046</v>
      </c>
      <c r="P945" s="35">
        <f t="shared" si="26"/>
        <v>0.3777777778</v>
      </c>
      <c r="Q945" s="40">
        <f t="shared" si="27"/>
        <v>0.3648208469</v>
      </c>
      <c r="R945" s="35">
        <f t="shared" si="28"/>
        <v>0.1965317919</v>
      </c>
      <c r="S945" s="10">
        <f t="shared" si="57"/>
        <v>0.5686687341</v>
      </c>
      <c r="T945" s="10">
        <f t="shared" si="29"/>
        <v>0.7934207429</v>
      </c>
      <c r="U945" s="10">
        <f t="shared" si="30"/>
        <v>0.7934207429</v>
      </c>
      <c r="V945" s="30">
        <f t="shared" si="31"/>
        <v>307</v>
      </c>
      <c r="W945" s="30">
        <f t="shared" si="32"/>
        <v>112</v>
      </c>
      <c r="X945" s="34">
        <f t="shared" si="33"/>
        <v>175</v>
      </c>
      <c r="Y945" s="36">
        <f t="shared" si="34"/>
        <v>141</v>
      </c>
      <c r="Z945" s="37">
        <f t="shared" ref="Z945:AA945" si="3810">L945</f>
        <v>139</v>
      </c>
      <c r="AA945" s="38">
        <f t="shared" si="3810"/>
        <v>34</v>
      </c>
      <c r="AB945" s="39">
        <f t="shared" si="36"/>
        <v>37</v>
      </c>
      <c r="AC945" s="35">
        <f t="shared" si="37"/>
        <v>0.4788732394</v>
      </c>
      <c r="AD945" s="35">
        <f t="shared" si="38"/>
        <v>0.5035714286</v>
      </c>
      <c r="AE945" s="50">
        <f t="shared" ref="AE945:AF945" si="3811">O945</f>
        <v>0.3594470046</v>
      </c>
      <c r="AF945" s="50">
        <f t="shared" si="3811"/>
        <v>0.3777777778</v>
      </c>
      <c r="AG945" s="52">
        <f t="shared" si="40"/>
        <v>0</v>
      </c>
      <c r="AH945" s="42">
        <v>431.0</v>
      </c>
      <c r="AI945" s="42">
        <v>255.0</v>
      </c>
      <c r="AJ945" s="42">
        <v>90.0</v>
      </c>
      <c r="AK945" s="42">
        <v>0.0</v>
      </c>
      <c r="AL945" s="42">
        <v>1.0</v>
      </c>
      <c r="AM945" s="42">
        <v>0.6282798833819242</v>
      </c>
      <c r="AN945" s="42">
        <v>0.3765281173594132</v>
      </c>
      <c r="AO945" s="42">
        <v>0.3643724696356275</v>
      </c>
      <c r="AP945" s="42">
        <v>1.0</v>
      </c>
      <c r="AQ945" s="35" t="str">
        <f t="shared" si="41"/>
        <v/>
      </c>
      <c r="AR945" s="35" t="str">
        <f t="shared" si="42"/>
        <v/>
      </c>
      <c r="AS945" s="30" t="str">
        <f t="shared" si="43"/>
        <v/>
      </c>
      <c r="AT945" s="30" t="str">
        <f t="shared" si="44"/>
        <v/>
      </c>
      <c r="AU945" s="30" t="str">
        <f t="shared" si="45"/>
        <v/>
      </c>
      <c r="AV945" s="41" t="str">
        <f t="shared" si="46"/>
        <v/>
      </c>
      <c r="AW945" s="42" t="str">
        <f t="shared" si="47"/>
        <v/>
      </c>
      <c r="AX945" s="42" t="str">
        <f t="shared" si="48"/>
        <v/>
      </c>
      <c r="AY945" s="36" t="str">
        <f t="shared" si="49"/>
        <v/>
      </c>
      <c r="AZ945" s="37" t="str">
        <f t="shared" si="50"/>
        <v/>
      </c>
      <c r="BA945" s="38" t="str">
        <f t="shared" si="51"/>
        <v/>
      </c>
      <c r="BB945" s="39" t="str">
        <f t="shared" si="52"/>
        <v/>
      </c>
      <c r="BC945" s="43"/>
      <c r="BD945" s="43"/>
      <c r="BE945" s="43">
        <f t="shared" si="53"/>
        <v>0</v>
      </c>
      <c r="BF945" s="43">
        <f t="shared" ref="BF945:BK945" si="3812">POWER($AQ945,BF$3)</f>
        <v>0</v>
      </c>
      <c r="BG945" s="43">
        <f t="shared" si="3812"/>
        <v>0</v>
      </c>
      <c r="BH945" s="43">
        <f t="shared" si="3812"/>
        <v>0</v>
      </c>
      <c r="BI945" s="43">
        <f t="shared" si="3812"/>
        <v>0</v>
      </c>
      <c r="BJ945" s="43">
        <f t="shared" si="3812"/>
        <v>0</v>
      </c>
      <c r="BK945" s="43">
        <f t="shared" si="3812"/>
        <v>0</v>
      </c>
      <c r="BL945" s="43">
        <f t="shared" ref="BL945:BO945" si="3813">$AR945*BE945</f>
        <v>0</v>
      </c>
      <c r="BM945" s="43">
        <f t="shared" si="3813"/>
        <v>0</v>
      </c>
      <c r="BN945" s="43">
        <f t="shared" si="3813"/>
        <v>0</v>
      </c>
      <c r="BO945" s="43">
        <f t="shared" si="3813"/>
        <v>0</v>
      </c>
      <c r="BP945" s="43"/>
      <c r="BQ945" s="43"/>
      <c r="BR945" s="43"/>
      <c r="BS945" s="43"/>
      <c r="BT945" s="43"/>
      <c r="BU945" s="43"/>
      <c r="BV945" s="43"/>
      <c r="BW945" s="43"/>
      <c r="BX945" s="43"/>
    </row>
    <row r="946">
      <c r="A946" s="30"/>
      <c r="B946" s="30"/>
      <c r="C946" s="44">
        <f t="shared" si="56"/>
        <v>942</v>
      </c>
      <c r="D946" s="32">
        <f t="shared" si="14"/>
        <v>2749</v>
      </c>
      <c r="E946" s="32">
        <f t="shared" si="15"/>
        <v>2749</v>
      </c>
      <c r="F946" s="33">
        <f t="shared" si="16"/>
        <v>1024</v>
      </c>
      <c r="G946" s="30">
        <f t="shared" si="17"/>
        <v>789</v>
      </c>
      <c r="H946" s="34">
        <f t="shared" si="18"/>
        <v>235</v>
      </c>
      <c r="I946" s="35">
        <f t="shared" si="19"/>
        <v>0.4504534305</v>
      </c>
      <c r="J946" s="35">
        <f t="shared" si="20"/>
        <v>0.3758443323</v>
      </c>
      <c r="K946" s="36">
        <f t="shared" si="21"/>
        <v>355</v>
      </c>
      <c r="L946" s="37">
        <f t="shared" si="22"/>
        <v>434</v>
      </c>
      <c r="M946" s="38">
        <f t="shared" si="23"/>
        <v>88</v>
      </c>
      <c r="N946" s="39">
        <f t="shared" si="24"/>
        <v>147</v>
      </c>
      <c r="O946" s="35">
        <f t="shared" si="25"/>
        <v>0.4499366286</v>
      </c>
      <c r="P946" s="35">
        <f t="shared" si="26"/>
        <v>0.3744680851</v>
      </c>
      <c r="Q946" s="40">
        <f t="shared" si="27"/>
        <v>0.4326171875</v>
      </c>
      <c r="R946" s="35">
        <f t="shared" si="28"/>
        <v>0.1685823755</v>
      </c>
      <c r="S946" s="10">
        <f t="shared" si="57"/>
        <v>0.5745272743</v>
      </c>
      <c r="T946" s="10">
        <f t="shared" si="29"/>
        <v>0.8204360191</v>
      </c>
      <c r="U946" s="10">
        <f t="shared" si="30"/>
        <v>0.8204360191</v>
      </c>
      <c r="V946" s="30">
        <f t="shared" si="31"/>
        <v>1024</v>
      </c>
      <c r="W946" s="30">
        <f t="shared" si="32"/>
        <v>443</v>
      </c>
      <c r="X946" s="34">
        <f t="shared" si="33"/>
        <v>588</v>
      </c>
      <c r="Y946" s="36">
        <f t="shared" si="34"/>
        <v>500</v>
      </c>
      <c r="Z946" s="37">
        <f t="shared" ref="Z946:AA946" si="3814">L946</f>
        <v>434</v>
      </c>
      <c r="AA946" s="38">
        <f t="shared" si="3814"/>
        <v>88</v>
      </c>
      <c r="AB946" s="39">
        <f t="shared" si="36"/>
        <v>109</v>
      </c>
      <c r="AC946" s="35">
        <f t="shared" si="37"/>
        <v>0.4467005076</v>
      </c>
      <c r="AD946" s="35">
        <f t="shared" si="38"/>
        <v>0.5353319058</v>
      </c>
      <c r="AE946" s="50">
        <f t="shared" ref="AE946:AF946" si="3815">O946</f>
        <v>0.4499366286</v>
      </c>
      <c r="AF946" s="50">
        <f t="shared" si="3815"/>
        <v>0.3744680851</v>
      </c>
      <c r="AG946" s="52">
        <f t="shared" si="40"/>
        <v>0</v>
      </c>
      <c r="AH946" s="42">
        <v>274.0</v>
      </c>
      <c r="AI946" s="42">
        <v>156.0</v>
      </c>
      <c r="AJ946" s="42">
        <v>96.0</v>
      </c>
      <c r="AK946" s="42">
        <v>0.0</v>
      </c>
      <c r="AL946" s="42">
        <v>1.0</v>
      </c>
      <c r="AM946" s="42">
        <v>0.6372093023255814</v>
      </c>
      <c r="AN946" s="42">
        <v>0.25</v>
      </c>
      <c r="AO946" s="42">
        <v>0.35424354243542433</v>
      </c>
      <c r="AP946" s="42">
        <v>1.0</v>
      </c>
      <c r="AQ946" s="35" t="str">
        <f t="shared" si="41"/>
        <v/>
      </c>
      <c r="AR946" s="35" t="str">
        <f t="shared" si="42"/>
        <v/>
      </c>
      <c r="AS946" s="30" t="str">
        <f t="shared" si="43"/>
        <v/>
      </c>
      <c r="AT946" s="30" t="str">
        <f t="shared" si="44"/>
        <v/>
      </c>
      <c r="AU946" s="30" t="str">
        <f t="shared" si="45"/>
        <v/>
      </c>
      <c r="AV946" s="41" t="str">
        <f t="shared" si="46"/>
        <v/>
      </c>
      <c r="AW946" s="42" t="str">
        <f t="shared" si="47"/>
        <v/>
      </c>
      <c r="AX946" s="42" t="str">
        <f t="shared" si="48"/>
        <v/>
      </c>
      <c r="AY946" s="36" t="str">
        <f t="shared" si="49"/>
        <v/>
      </c>
      <c r="AZ946" s="37" t="str">
        <f t="shared" si="50"/>
        <v/>
      </c>
      <c r="BA946" s="38" t="str">
        <f t="shared" si="51"/>
        <v/>
      </c>
      <c r="BB946" s="39" t="str">
        <f t="shared" si="52"/>
        <v/>
      </c>
      <c r="BC946" s="43"/>
      <c r="BD946" s="43"/>
      <c r="BE946" s="43">
        <f t="shared" si="53"/>
        <v>0</v>
      </c>
      <c r="BF946" s="43">
        <f t="shared" ref="BF946:BK946" si="3816">POWER($AQ946,BF$3)</f>
        <v>0</v>
      </c>
      <c r="BG946" s="43">
        <f t="shared" si="3816"/>
        <v>0</v>
      </c>
      <c r="BH946" s="43">
        <f t="shared" si="3816"/>
        <v>0</v>
      </c>
      <c r="BI946" s="43">
        <f t="shared" si="3816"/>
        <v>0</v>
      </c>
      <c r="BJ946" s="43">
        <f t="shared" si="3816"/>
        <v>0</v>
      </c>
      <c r="BK946" s="43">
        <f t="shared" si="3816"/>
        <v>0</v>
      </c>
      <c r="BL946" s="43">
        <f t="shared" ref="BL946:BO946" si="3817">$AR946*BE946</f>
        <v>0</v>
      </c>
      <c r="BM946" s="43">
        <f t="shared" si="3817"/>
        <v>0</v>
      </c>
      <c r="BN946" s="43">
        <f t="shared" si="3817"/>
        <v>0</v>
      </c>
      <c r="BO946" s="43">
        <f t="shared" si="3817"/>
        <v>0</v>
      </c>
      <c r="BP946" s="43"/>
      <c r="BQ946" s="43"/>
      <c r="BR946" s="43"/>
      <c r="BS946" s="43"/>
      <c r="BT946" s="43"/>
      <c r="BU946" s="43"/>
      <c r="BV946" s="43"/>
      <c r="BW946" s="43"/>
      <c r="BX946" s="43"/>
    </row>
    <row r="947">
      <c r="A947" s="30"/>
      <c r="B947" s="30"/>
      <c r="C947" s="44">
        <f t="shared" si="56"/>
        <v>943</v>
      </c>
      <c r="D947" s="32">
        <f t="shared" si="14"/>
        <v>883</v>
      </c>
      <c r="E947" s="32">
        <f t="shared" si="15"/>
        <v>883</v>
      </c>
      <c r="F947" s="33">
        <f t="shared" si="16"/>
        <v>312</v>
      </c>
      <c r="G947" s="30">
        <f t="shared" si="17"/>
        <v>222</v>
      </c>
      <c r="H947" s="34">
        <f t="shared" si="18"/>
        <v>90</v>
      </c>
      <c r="I947" s="35">
        <f t="shared" si="19"/>
        <v>0.4230769963</v>
      </c>
      <c r="J947" s="35">
        <f t="shared" si="20"/>
        <v>0.506758525</v>
      </c>
      <c r="K947" s="36">
        <f t="shared" si="21"/>
        <v>94</v>
      </c>
      <c r="L947" s="37">
        <f t="shared" si="22"/>
        <v>128</v>
      </c>
      <c r="M947" s="38">
        <f t="shared" si="23"/>
        <v>46</v>
      </c>
      <c r="N947" s="39">
        <f t="shared" si="24"/>
        <v>44</v>
      </c>
      <c r="O947" s="35">
        <f t="shared" si="25"/>
        <v>0.4234234234</v>
      </c>
      <c r="P947" s="35">
        <f t="shared" si="26"/>
        <v>0.5111111111</v>
      </c>
      <c r="Q947" s="40">
        <f t="shared" si="27"/>
        <v>0.4487179487</v>
      </c>
      <c r="R947" s="35">
        <f t="shared" si="28"/>
        <v>0.2643678161</v>
      </c>
      <c r="S947" s="10">
        <f t="shared" si="57"/>
        <v>0.7920652173</v>
      </c>
      <c r="T947" s="10">
        <f t="shared" si="29"/>
        <v>1.117385979</v>
      </c>
      <c r="U947" s="10">
        <f t="shared" si="30"/>
        <v>1</v>
      </c>
      <c r="V947" s="30">
        <f t="shared" si="31"/>
        <v>312</v>
      </c>
      <c r="W947" s="30">
        <f t="shared" si="32"/>
        <v>140</v>
      </c>
      <c r="X947" s="34">
        <f t="shared" si="33"/>
        <v>247</v>
      </c>
      <c r="Y947" s="36">
        <f t="shared" si="34"/>
        <v>201</v>
      </c>
      <c r="Z947" s="37">
        <f t="shared" ref="Z947:AA947" si="3818">L947</f>
        <v>128</v>
      </c>
      <c r="AA947" s="38">
        <f t="shared" si="3818"/>
        <v>46</v>
      </c>
      <c r="AB947" s="39">
        <f t="shared" si="36"/>
        <v>0</v>
      </c>
      <c r="AC947" s="35">
        <f t="shared" si="37"/>
        <v>1</v>
      </c>
      <c r="AD947" s="35">
        <f t="shared" si="38"/>
        <v>0.6109422492</v>
      </c>
      <c r="AE947" s="50">
        <f t="shared" ref="AE947:AF947" si="3819">O947</f>
        <v>0.4234234234</v>
      </c>
      <c r="AF947" s="50">
        <f t="shared" si="3819"/>
        <v>0.5111111111</v>
      </c>
      <c r="AG947" s="52">
        <f t="shared" si="40"/>
        <v>1</v>
      </c>
      <c r="AH947" s="42">
        <v>255.0</v>
      </c>
      <c r="AI947" s="42">
        <v>151.0</v>
      </c>
      <c r="AJ947" s="42">
        <v>50.0</v>
      </c>
      <c r="AK947" s="42">
        <v>0.0</v>
      </c>
      <c r="AL947" s="42">
        <v>1.0</v>
      </c>
      <c r="AM947" s="42">
        <v>0.6280788177339901</v>
      </c>
      <c r="AN947" s="42">
        <v>0.45878136200716846</v>
      </c>
      <c r="AO947" s="42">
        <v>0.4098360655737705</v>
      </c>
      <c r="AP947" s="42">
        <v>1.0</v>
      </c>
      <c r="AQ947" s="35" t="str">
        <f t="shared" si="41"/>
        <v/>
      </c>
      <c r="AR947" s="35" t="str">
        <f t="shared" si="42"/>
        <v/>
      </c>
      <c r="AS947" s="30" t="str">
        <f t="shared" si="43"/>
        <v/>
      </c>
      <c r="AT947" s="30" t="str">
        <f t="shared" si="44"/>
        <v/>
      </c>
      <c r="AU947" s="30" t="str">
        <f t="shared" si="45"/>
        <v/>
      </c>
      <c r="AV947" s="41" t="str">
        <f t="shared" si="46"/>
        <v/>
      </c>
      <c r="AW947" s="42" t="str">
        <f t="shared" si="47"/>
        <v/>
      </c>
      <c r="AX947" s="42" t="str">
        <f t="shared" si="48"/>
        <v/>
      </c>
      <c r="AY947" s="36" t="str">
        <f t="shared" si="49"/>
        <v/>
      </c>
      <c r="AZ947" s="37" t="str">
        <f t="shared" si="50"/>
        <v/>
      </c>
      <c r="BA947" s="38" t="str">
        <f t="shared" si="51"/>
        <v/>
      </c>
      <c r="BB947" s="39" t="str">
        <f t="shared" si="52"/>
        <v/>
      </c>
      <c r="BC947" s="43"/>
      <c r="BD947" s="43"/>
      <c r="BE947" s="43">
        <f t="shared" si="53"/>
        <v>0</v>
      </c>
      <c r="BF947" s="43">
        <f t="shared" ref="BF947:BK947" si="3820">POWER($AQ947,BF$3)</f>
        <v>0</v>
      </c>
      <c r="BG947" s="43">
        <f t="shared" si="3820"/>
        <v>0</v>
      </c>
      <c r="BH947" s="43">
        <f t="shared" si="3820"/>
        <v>0</v>
      </c>
      <c r="BI947" s="43">
        <f t="shared" si="3820"/>
        <v>0</v>
      </c>
      <c r="BJ947" s="43">
        <f t="shared" si="3820"/>
        <v>0</v>
      </c>
      <c r="BK947" s="43">
        <f t="shared" si="3820"/>
        <v>0</v>
      </c>
      <c r="BL947" s="43">
        <f t="shared" ref="BL947:BO947" si="3821">$AR947*BE947</f>
        <v>0</v>
      </c>
      <c r="BM947" s="43">
        <f t="shared" si="3821"/>
        <v>0</v>
      </c>
      <c r="BN947" s="43">
        <f t="shared" si="3821"/>
        <v>0</v>
      </c>
      <c r="BO947" s="43">
        <f t="shared" si="3821"/>
        <v>0</v>
      </c>
      <c r="BP947" s="43"/>
      <c r="BQ947" s="43"/>
      <c r="BR947" s="43"/>
      <c r="BS947" s="43"/>
      <c r="BT947" s="43"/>
      <c r="BU947" s="43"/>
      <c r="BV947" s="43"/>
      <c r="BW947" s="43"/>
      <c r="BX947" s="43"/>
    </row>
    <row r="948">
      <c r="A948" s="30"/>
      <c r="B948" s="30"/>
      <c r="C948" s="44">
        <f t="shared" si="56"/>
        <v>944</v>
      </c>
      <c r="D948" s="32">
        <f t="shared" si="14"/>
        <v>2256</v>
      </c>
      <c r="E948" s="32">
        <f t="shared" si="15"/>
        <v>2256</v>
      </c>
      <c r="F948" s="33">
        <f t="shared" si="16"/>
        <v>1068</v>
      </c>
      <c r="G948" s="30">
        <f t="shared" si="17"/>
        <v>958</v>
      </c>
      <c r="H948" s="34">
        <f t="shared" si="18"/>
        <v>110</v>
      </c>
      <c r="I948" s="35">
        <f t="shared" si="19"/>
        <v>0.4031654804</v>
      </c>
      <c r="J948" s="35">
        <f t="shared" si="20"/>
        <v>0.4217590646</v>
      </c>
      <c r="K948" s="36">
        <f t="shared" si="21"/>
        <v>386</v>
      </c>
      <c r="L948" s="37">
        <f t="shared" si="22"/>
        <v>572</v>
      </c>
      <c r="M948" s="38">
        <f t="shared" si="23"/>
        <v>46</v>
      </c>
      <c r="N948" s="39">
        <f t="shared" si="24"/>
        <v>64</v>
      </c>
      <c r="O948" s="35">
        <f t="shared" si="25"/>
        <v>0.4029227557</v>
      </c>
      <c r="P948" s="35">
        <f t="shared" si="26"/>
        <v>0.4181818182</v>
      </c>
      <c r="Q948" s="40">
        <f t="shared" si="27"/>
        <v>0.404494382</v>
      </c>
      <c r="R948" s="35">
        <f t="shared" si="28"/>
        <v>0.07443365696</v>
      </c>
      <c r="S948" s="10">
        <f t="shared" si="57"/>
        <v>0.4750572946</v>
      </c>
      <c r="T948" s="10">
        <f t="shared" si="29"/>
        <v>0.7160205</v>
      </c>
      <c r="U948" s="10">
        <f t="shared" si="30"/>
        <v>0.7160205</v>
      </c>
      <c r="V948" s="30">
        <f t="shared" si="31"/>
        <v>1068</v>
      </c>
      <c r="W948" s="30">
        <f t="shared" si="32"/>
        <v>432</v>
      </c>
      <c r="X948" s="34">
        <f t="shared" si="33"/>
        <v>507</v>
      </c>
      <c r="Y948" s="36">
        <f t="shared" si="34"/>
        <v>461</v>
      </c>
      <c r="Z948" s="37">
        <f t="shared" ref="Z948:AA948" si="3822">L948</f>
        <v>572</v>
      </c>
      <c r="AA948" s="38">
        <f t="shared" si="3822"/>
        <v>46</v>
      </c>
      <c r="AB948" s="39">
        <f t="shared" si="36"/>
        <v>183</v>
      </c>
      <c r="AC948" s="35">
        <f t="shared" si="37"/>
        <v>0.2008733624</v>
      </c>
      <c r="AD948" s="35">
        <f t="shared" si="38"/>
        <v>0.4462729913</v>
      </c>
      <c r="AE948" s="50">
        <f t="shared" ref="AE948:AF948" si="3823">O948</f>
        <v>0.4029227557</v>
      </c>
      <c r="AF948" s="50">
        <f t="shared" si="3823"/>
        <v>0.4181818182</v>
      </c>
      <c r="AG948" s="52">
        <f t="shared" si="40"/>
        <v>0</v>
      </c>
      <c r="AH948" s="42">
        <v>480.0</v>
      </c>
      <c r="AI948" s="42">
        <v>363.0</v>
      </c>
      <c r="AJ948" s="42">
        <v>42.0</v>
      </c>
      <c r="AK948" s="42">
        <v>0.0</v>
      </c>
      <c r="AL948" s="42">
        <v>1.0</v>
      </c>
      <c r="AM948" s="42">
        <v>0.5693950177935944</v>
      </c>
      <c r="AN948" s="42">
        <v>0.30592734225621415</v>
      </c>
      <c r="AO948" s="42">
        <v>0.18666666666666668</v>
      </c>
      <c r="AP948" s="42">
        <v>1.0</v>
      </c>
      <c r="AQ948" s="35" t="str">
        <f t="shared" si="41"/>
        <v/>
      </c>
      <c r="AR948" s="35" t="str">
        <f t="shared" si="42"/>
        <v/>
      </c>
      <c r="AS948" s="30" t="str">
        <f t="shared" si="43"/>
        <v/>
      </c>
      <c r="AT948" s="30" t="str">
        <f t="shared" si="44"/>
        <v/>
      </c>
      <c r="AU948" s="30" t="str">
        <f t="shared" si="45"/>
        <v/>
      </c>
      <c r="AV948" s="41" t="str">
        <f t="shared" si="46"/>
        <v/>
      </c>
      <c r="AW948" s="42" t="str">
        <f t="shared" si="47"/>
        <v/>
      </c>
      <c r="AX948" s="42" t="str">
        <f t="shared" si="48"/>
        <v/>
      </c>
      <c r="AY948" s="36" t="str">
        <f t="shared" si="49"/>
        <v/>
      </c>
      <c r="AZ948" s="37" t="str">
        <f t="shared" si="50"/>
        <v/>
      </c>
      <c r="BA948" s="38" t="str">
        <f t="shared" si="51"/>
        <v/>
      </c>
      <c r="BB948" s="39" t="str">
        <f t="shared" si="52"/>
        <v/>
      </c>
      <c r="BC948" s="43"/>
      <c r="BD948" s="43"/>
      <c r="BE948" s="43">
        <f t="shared" si="53"/>
        <v>0</v>
      </c>
      <c r="BF948" s="43">
        <f t="shared" ref="BF948:BK948" si="3824">POWER($AQ948,BF$3)</f>
        <v>0</v>
      </c>
      <c r="BG948" s="43">
        <f t="shared" si="3824"/>
        <v>0</v>
      </c>
      <c r="BH948" s="43">
        <f t="shared" si="3824"/>
        <v>0</v>
      </c>
      <c r="BI948" s="43">
        <f t="shared" si="3824"/>
        <v>0</v>
      </c>
      <c r="BJ948" s="43">
        <f t="shared" si="3824"/>
        <v>0</v>
      </c>
      <c r="BK948" s="43">
        <f t="shared" si="3824"/>
        <v>0</v>
      </c>
      <c r="BL948" s="43">
        <f t="shared" ref="BL948:BO948" si="3825">$AR948*BE948</f>
        <v>0</v>
      </c>
      <c r="BM948" s="43">
        <f t="shared" si="3825"/>
        <v>0</v>
      </c>
      <c r="BN948" s="43">
        <f t="shared" si="3825"/>
        <v>0</v>
      </c>
      <c r="BO948" s="43">
        <f t="shared" si="3825"/>
        <v>0</v>
      </c>
      <c r="BP948" s="43"/>
      <c r="BQ948" s="43"/>
      <c r="BR948" s="43"/>
      <c r="BS948" s="43"/>
      <c r="BT948" s="43"/>
      <c r="BU948" s="43"/>
      <c r="BV948" s="43"/>
      <c r="BW948" s="43"/>
      <c r="BX948" s="43"/>
    </row>
    <row r="949">
      <c r="A949" s="30"/>
      <c r="B949" s="30"/>
      <c r="C949" s="44">
        <f t="shared" si="56"/>
        <v>945</v>
      </c>
      <c r="D949" s="32">
        <f t="shared" si="14"/>
        <v>1631</v>
      </c>
      <c r="E949" s="32">
        <f t="shared" si="15"/>
        <v>1631</v>
      </c>
      <c r="F949" s="33">
        <f t="shared" si="16"/>
        <v>1173</v>
      </c>
      <c r="G949" s="30">
        <f t="shared" si="17"/>
        <v>665</v>
      </c>
      <c r="H949" s="34">
        <f t="shared" si="18"/>
        <v>508</v>
      </c>
      <c r="I949" s="35">
        <f t="shared" si="19"/>
        <v>0.5404151174</v>
      </c>
      <c r="J949" s="35">
        <f t="shared" si="20"/>
        <v>0.5428565279</v>
      </c>
      <c r="K949" s="36">
        <f t="shared" si="21"/>
        <v>359</v>
      </c>
      <c r="L949" s="37">
        <f t="shared" si="22"/>
        <v>306</v>
      </c>
      <c r="M949" s="38">
        <f t="shared" si="23"/>
        <v>276</v>
      </c>
      <c r="N949" s="39">
        <f t="shared" si="24"/>
        <v>232</v>
      </c>
      <c r="O949" s="35">
        <f t="shared" si="25"/>
        <v>0.5398496241</v>
      </c>
      <c r="P949" s="35">
        <f t="shared" si="26"/>
        <v>0.5433070866</v>
      </c>
      <c r="Q949" s="40">
        <f t="shared" si="27"/>
        <v>0.5413469736</v>
      </c>
      <c r="R949" s="35">
        <f t="shared" si="28"/>
        <v>0.4742268041</v>
      </c>
      <c r="S949" s="10">
        <f t="shared" si="57"/>
        <v>0.6695706919</v>
      </c>
      <c r="T949" s="10">
        <f t="shared" si="29"/>
        <v>0.785843453</v>
      </c>
      <c r="U949" s="10">
        <f t="shared" si="30"/>
        <v>0.785843453</v>
      </c>
      <c r="V949" s="30">
        <f t="shared" si="31"/>
        <v>1173</v>
      </c>
      <c r="W949" s="30">
        <f t="shared" si="32"/>
        <v>635</v>
      </c>
      <c r="X949" s="34">
        <f t="shared" si="33"/>
        <v>785</v>
      </c>
      <c r="Y949" s="36">
        <f t="shared" si="34"/>
        <v>509</v>
      </c>
      <c r="Z949" s="37">
        <f t="shared" ref="Z949:AA949" si="3826">L949</f>
        <v>306</v>
      </c>
      <c r="AA949" s="38">
        <f t="shared" si="3826"/>
        <v>276</v>
      </c>
      <c r="AB949" s="39">
        <f t="shared" si="36"/>
        <v>139</v>
      </c>
      <c r="AC949" s="35">
        <f t="shared" si="37"/>
        <v>0.665060241</v>
      </c>
      <c r="AD949" s="35">
        <f t="shared" si="38"/>
        <v>0.6245398773</v>
      </c>
      <c r="AE949" s="50">
        <f t="shared" ref="AE949:AF949" si="3827">O949</f>
        <v>0.5398496241</v>
      </c>
      <c r="AF949" s="50">
        <f t="shared" si="3827"/>
        <v>0.5433070866</v>
      </c>
      <c r="AG949" s="52">
        <f t="shared" si="40"/>
        <v>0</v>
      </c>
      <c r="AH949" s="42">
        <v>659.0</v>
      </c>
      <c r="AI949" s="42">
        <v>392.0</v>
      </c>
      <c r="AJ949" s="42">
        <v>75.0</v>
      </c>
      <c r="AK949" s="42">
        <v>0.0</v>
      </c>
      <c r="AL949" s="42">
        <v>1.0</v>
      </c>
      <c r="AM949" s="42">
        <v>0.6270218839200761</v>
      </c>
      <c r="AN949" s="42">
        <v>0.2080808080808081</v>
      </c>
      <c r="AO949" s="42">
        <v>0.17006802721088435</v>
      </c>
      <c r="AP949" s="42">
        <v>1.0</v>
      </c>
      <c r="AQ949" s="35" t="str">
        <f t="shared" si="41"/>
        <v/>
      </c>
      <c r="AR949" s="35" t="str">
        <f t="shared" si="42"/>
        <v/>
      </c>
      <c r="AS949" s="30" t="str">
        <f t="shared" si="43"/>
        <v/>
      </c>
      <c r="AT949" s="30" t="str">
        <f t="shared" si="44"/>
        <v/>
      </c>
      <c r="AU949" s="30" t="str">
        <f t="shared" si="45"/>
        <v/>
      </c>
      <c r="AV949" s="41" t="str">
        <f t="shared" si="46"/>
        <v/>
      </c>
      <c r="AW949" s="42" t="str">
        <f t="shared" si="47"/>
        <v/>
      </c>
      <c r="AX949" s="42" t="str">
        <f t="shared" si="48"/>
        <v/>
      </c>
      <c r="AY949" s="36" t="str">
        <f t="shared" si="49"/>
        <v/>
      </c>
      <c r="AZ949" s="37" t="str">
        <f t="shared" si="50"/>
        <v/>
      </c>
      <c r="BA949" s="38" t="str">
        <f t="shared" si="51"/>
        <v/>
      </c>
      <c r="BB949" s="39" t="str">
        <f t="shared" si="52"/>
        <v/>
      </c>
      <c r="BC949" s="43"/>
      <c r="BD949" s="43"/>
      <c r="BE949" s="43">
        <f t="shared" si="53"/>
        <v>0</v>
      </c>
      <c r="BF949" s="43">
        <f t="shared" ref="BF949:BK949" si="3828">POWER($AQ949,BF$3)</f>
        <v>0</v>
      </c>
      <c r="BG949" s="43">
        <f t="shared" si="3828"/>
        <v>0</v>
      </c>
      <c r="BH949" s="43">
        <f t="shared" si="3828"/>
        <v>0</v>
      </c>
      <c r="BI949" s="43">
        <f t="shared" si="3828"/>
        <v>0</v>
      </c>
      <c r="BJ949" s="43">
        <f t="shared" si="3828"/>
        <v>0</v>
      </c>
      <c r="BK949" s="43">
        <f t="shared" si="3828"/>
        <v>0</v>
      </c>
      <c r="BL949" s="43">
        <f t="shared" ref="BL949:BO949" si="3829">$AR949*BE949</f>
        <v>0</v>
      </c>
      <c r="BM949" s="43">
        <f t="shared" si="3829"/>
        <v>0</v>
      </c>
      <c r="BN949" s="43">
        <f t="shared" si="3829"/>
        <v>0</v>
      </c>
      <c r="BO949" s="43">
        <f t="shared" si="3829"/>
        <v>0</v>
      </c>
      <c r="BP949" s="43"/>
      <c r="BQ949" s="43"/>
      <c r="BR949" s="43"/>
      <c r="BS949" s="43"/>
      <c r="BT949" s="43"/>
      <c r="BU949" s="43"/>
      <c r="BV949" s="43"/>
      <c r="BW949" s="43"/>
      <c r="BX949" s="43"/>
    </row>
    <row r="950">
      <c r="A950" s="30"/>
      <c r="B950" s="30"/>
      <c r="C950" s="44">
        <f t="shared" si="56"/>
        <v>946</v>
      </c>
      <c r="D950" s="32">
        <f t="shared" si="14"/>
        <v>1426</v>
      </c>
      <c r="E950" s="32">
        <f t="shared" si="15"/>
        <v>1426</v>
      </c>
      <c r="F950" s="33">
        <f t="shared" si="16"/>
        <v>522</v>
      </c>
      <c r="G950" s="30">
        <f t="shared" si="17"/>
        <v>355</v>
      </c>
      <c r="H950" s="34">
        <f t="shared" si="18"/>
        <v>167</v>
      </c>
      <c r="I950" s="35">
        <f t="shared" si="19"/>
        <v>0.6063242121</v>
      </c>
      <c r="J950" s="35">
        <f t="shared" si="20"/>
        <v>0.5915020679</v>
      </c>
      <c r="K950" s="36">
        <f t="shared" si="21"/>
        <v>215</v>
      </c>
      <c r="L950" s="37">
        <f t="shared" si="22"/>
        <v>140</v>
      </c>
      <c r="M950" s="38">
        <f t="shared" si="23"/>
        <v>99</v>
      </c>
      <c r="N950" s="39">
        <f t="shared" si="24"/>
        <v>68</v>
      </c>
      <c r="O950" s="35">
        <f t="shared" si="25"/>
        <v>0.6056338028</v>
      </c>
      <c r="P950" s="35">
        <f t="shared" si="26"/>
        <v>0.5928143713</v>
      </c>
      <c r="Q950" s="40">
        <f t="shared" si="27"/>
        <v>0.601532567</v>
      </c>
      <c r="R950" s="35">
        <f t="shared" si="28"/>
        <v>0.4142259414</v>
      </c>
      <c r="S950" s="10">
        <f t="shared" si="57"/>
        <v>0.7167110462</v>
      </c>
      <c r="T950" s="10">
        <f t="shared" si="29"/>
        <v>0.900500309</v>
      </c>
      <c r="U950" s="10">
        <f t="shared" si="30"/>
        <v>0.900500309</v>
      </c>
      <c r="V950" s="30">
        <f t="shared" si="31"/>
        <v>522</v>
      </c>
      <c r="W950" s="30">
        <f t="shared" si="32"/>
        <v>314</v>
      </c>
      <c r="X950" s="34">
        <f t="shared" si="33"/>
        <v>374</v>
      </c>
      <c r="Y950" s="36">
        <f t="shared" si="34"/>
        <v>275</v>
      </c>
      <c r="Z950" s="37">
        <f t="shared" ref="Z950:AA950" si="3830">L950</f>
        <v>140</v>
      </c>
      <c r="AA950" s="38">
        <f t="shared" si="3830"/>
        <v>99</v>
      </c>
      <c r="AB950" s="39">
        <f t="shared" si="36"/>
        <v>30</v>
      </c>
      <c r="AC950" s="35">
        <f t="shared" si="37"/>
        <v>0.7674418605</v>
      </c>
      <c r="AD950" s="35">
        <f t="shared" si="38"/>
        <v>0.6626506024</v>
      </c>
      <c r="AE950" s="50">
        <f t="shared" ref="AE950:AF950" si="3831">O950</f>
        <v>0.6056338028</v>
      </c>
      <c r="AF950" s="50">
        <f t="shared" si="3831"/>
        <v>0.5928143713</v>
      </c>
      <c r="AG950" s="52">
        <f t="shared" si="40"/>
        <v>0</v>
      </c>
      <c r="AH950" s="42">
        <v>905.0</v>
      </c>
      <c r="AI950" s="42">
        <v>299.0</v>
      </c>
      <c r="AJ950" s="42">
        <v>404.0</v>
      </c>
      <c r="AK950" s="42">
        <v>0.0</v>
      </c>
      <c r="AL950" s="42">
        <v>1.0</v>
      </c>
      <c r="AM950" s="42">
        <v>0.7516611295681063</v>
      </c>
      <c r="AN950" s="42">
        <v>0.5602941176470588</v>
      </c>
      <c r="AO950" s="42">
        <v>0.5219638242894057</v>
      </c>
      <c r="AP950" s="42">
        <v>1.0</v>
      </c>
      <c r="AQ950" s="35" t="str">
        <f t="shared" si="41"/>
        <v/>
      </c>
      <c r="AR950" s="35" t="str">
        <f t="shared" si="42"/>
        <v/>
      </c>
      <c r="AS950" s="30" t="str">
        <f t="shared" si="43"/>
        <v/>
      </c>
      <c r="AT950" s="30" t="str">
        <f t="shared" si="44"/>
        <v/>
      </c>
      <c r="AU950" s="30" t="str">
        <f t="shared" si="45"/>
        <v/>
      </c>
      <c r="AV950" s="41" t="str">
        <f t="shared" si="46"/>
        <v/>
      </c>
      <c r="AW950" s="42" t="str">
        <f t="shared" si="47"/>
        <v/>
      </c>
      <c r="AX950" s="42" t="str">
        <f t="shared" si="48"/>
        <v/>
      </c>
      <c r="AY950" s="36" t="str">
        <f t="shared" si="49"/>
        <v/>
      </c>
      <c r="AZ950" s="37" t="str">
        <f t="shared" si="50"/>
        <v/>
      </c>
      <c r="BA950" s="38" t="str">
        <f t="shared" si="51"/>
        <v/>
      </c>
      <c r="BB950" s="39" t="str">
        <f t="shared" si="52"/>
        <v/>
      </c>
      <c r="BC950" s="43"/>
      <c r="BD950" s="43"/>
      <c r="BE950" s="43">
        <f t="shared" si="53"/>
        <v>0</v>
      </c>
      <c r="BF950" s="43">
        <f t="shared" ref="BF950:BK950" si="3832">POWER($AQ950,BF$3)</f>
        <v>0</v>
      </c>
      <c r="BG950" s="43">
        <f t="shared" si="3832"/>
        <v>0</v>
      </c>
      <c r="BH950" s="43">
        <f t="shared" si="3832"/>
        <v>0</v>
      </c>
      <c r="BI950" s="43">
        <f t="shared" si="3832"/>
        <v>0</v>
      </c>
      <c r="BJ950" s="43">
        <f t="shared" si="3832"/>
        <v>0</v>
      </c>
      <c r="BK950" s="43">
        <f t="shared" si="3832"/>
        <v>0</v>
      </c>
      <c r="BL950" s="43">
        <f t="shared" ref="BL950:BO950" si="3833">$AR950*BE950</f>
        <v>0</v>
      </c>
      <c r="BM950" s="43">
        <f t="shared" si="3833"/>
        <v>0</v>
      </c>
      <c r="BN950" s="43">
        <f t="shared" si="3833"/>
        <v>0</v>
      </c>
      <c r="BO950" s="43">
        <f t="shared" si="3833"/>
        <v>0</v>
      </c>
      <c r="BP950" s="43"/>
      <c r="BQ950" s="43"/>
      <c r="BR950" s="43"/>
      <c r="BS950" s="43"/>
      <c r="BT950" s="43"/>
      <c r="BU950" s="43"/>
      <c r="BV950" s="43"/>
      <c r="BW950" s="43"/>
      <c r="BX950" s="43"/>
    </row>
    <row r="951">
      <c r="A951" s="30"/>
      <c r="B951" s="30"/>
      <c r="C951" s="44">
        <f t="shared" si="56"/>
        <v>947</v>
      </c>
      <c r="D951" s="32">
        <f t="shared" si="14"/>
        <v>2245</v>
      </c>
      <c r="E951" s="32">
        <f t="shared" si="15"/>
        <v>2245</v>
      </c>
      <c r="F951" s="33">
        <f t="shared" si="16"/>
        <v>611</v>
      </c>
      <c r="G951" s="30">
        <f t="shared" si="17"/>
        <v>360</v>
      </c>
      <c r="H951" s="34">
        <f t="shared" si="18"/>
        <v>251</v>
      </c>
      <c r="I951" s="35">
        <f t="shared" si="19"/>
        <v>0.3956003752</v>
      </c>
      <c r="J951" s="35">
        <f t="shared" si="20"/>
        <v>0.4596820472</v>
      </c>
      <c r="K951" s="36">
        <f t="shared" si="21"/>
        <v>142</v>
      </c>
      <c r="L951" s="37">
        <f t="shared" si="22"/>
        <v>218</v>
      </c>
      <c r="M951" s="38">
        <f t="shared" si="23"/>
        <v>115</v>
      </c>
      <c r="N951" s="39">
        <f t="shared" si="24"/>
        <v>136</v>
      </c>
      <c r="O951" s="35">
        <f t="shared" si="25"/>
        <v>0.3944444444</v>
      </c>
      <c r="P951" s="35">
        <f t="shared" si="26"/>
        <v>0.4581673307</v>
      </c>
      <c r="Q951" s="40">
        <f t="shared" si="27"/>
        <v>0.4206219313</v>
      </c>
      <c r="R951" s="35">
        <f t="shared" si="28"/>
        <v>0.3453453453</v>
      </c>
      <c r="S951" s="10">
        <f t="shared" si="57"/>
        <v>0.7295964543</v>
      </c>
      <c r="T951" s="10">
        <f t="shared" si="29"/>
        <v>0.9645331526</v>
      </c>
      <c r="U951" s="10">
        <f t="shared" si="30"/>
        <v>0.9645331526</v>
      </c>
      <c r="V951" s="30">
        <f t="shared" si="31"/>
        <v>611</v>
      </c>
      <c r="W951" s="30">
        <f t="shared" si="32"/>
        <v>257</v>
      </c>
      <c r="X951" s="34">
        <f t="shared" si="33"/>
        <v>446</v>
      </c>
      <c r="Y951" s="36">
        <f t="shared" si="34"/>
        <v>331</v>
      </c>
      <c r="Z951" s="37">
        <f t="shared" ref="Z951:AA951" si="3834">L951</f>
        <v>218</v>
      </c>
      <c r="AA951" s="38">
        <f t="shared" si="3834"/>
        <v>115</v>
      </c>
      <c r="AB951" s="39">
        <f t="shared" si="36"/>
        <v>12</v>
      </c>
      <c r="AC951" s="35">
        <f t="shared" si="37"/>
        <v>0.905511811</v>
      </c>
      <c r="AD951" s="35">
        <f t="shared" si="38"/>
        <v>0.6029143898</v>
      </c>
      <c r="AE951" s="50">
        <f t="shared" ref="AE951:AF951" si="3835">O951</f>
        <v>0.3944444444</v>
      </c>
      <c r="AF951" s="50">
        <f t="shared" si="3835"/>
        <v>0.4581673307</v>
      </c>
      <c r="AG951" s="52">
        <f t="shared" si="40"/>
        <v>0</v>
      </c>
      <c r="AH951" s="42">
        <v>469.0</v>
      </c>
      <c r="AI951" s="42">
        <v>359.0</v>
      </c>
      <c r="AJ951" s="42">
        <v>56.0</v>
      </c>
      <c r="AK951" s="42">
        <v>0.0</v>
      </c>
      <c r="AL951" s="42">
        <v>1.0</v>
      </c>
      <c r="AM951" s="42">
        <v>0.5664251207729468</v>
      </c>
      <c r="AN951" s="42">
        <v>0.24261603375527427</v>
      </c>
      <c r="AO951" s="42">
        <v>0.23045267489711935</v>
      </c>
      <c r="AP951" s="42">
        <v>1.0</v>
      </c>
      <c r="AQ951" s="35" t="str">
        <f t="shared" si="41"/>
        <v/>
      </c>
      <c r="AR951" s="35" t="str">
        <f t="shared" si="42"/>
        <v/>
      </c>
      <c r="AS951" s="30" t="str">
        <f t="shared" si="43"/>
        <v/>
      </c>
      <c r="AT951" s="30" t="str">
        <f t="shared" si="44"/>
        <v/>
      </c>
      <c r="AU951" s="30" t="str">
        <f t="shared" si="45"/>
        <v/>
      </c>
      <c r="AV951" s="41" t="str">
        <f t="shared" si="46"/>
        <v/>
      </c>
      <c r="AW951" s="42" t="str">
        <f t="shared" si="47"/>
        <v/>
      </c>
      <c r="AX951" s="42" t="str">
        <f t="shared" si="48"/>
        <v/>
      </c>
      <c r="AY951" s="36" t="str">
        <f t="shared" si="49"/>
        <v/>
      </c>
      <c r="AZ951" s="37" t="str">
        <f t="shared" si="50"/>
        <v/>
      </c>
      <c r="BA951" s="38" t="str">
        <f t="shared" si="51"/>
        <v/>
      </c>
      <c r="BB951" s="39" t="str">
        <f t="shared" si="52"/>
        <v/>
      </c>
      <c r="BC951" s="43"/>
      <c r="BD951" s="43"/>
      <c r="BE951" s="43">
        <f t="shared" si="53"/>
        <v>0</v>
      </c>
      <c r="BF951" s="43">
        <f t="shared" ref="BF951:BK951" si="3836">POWER($AQ951,BF$3)</f>
        <v>0</v>
      </c>
      <c r="BG951" s="43">
        <f t="shared" si="3836"/>
        <v>0</v>
      </c>
      <c r="BH951" s="43">
        <f t="shared" si="3836"/>
        <v>0</v>
      </c>
      <c r="BI951" s="43">
        <f t="shared" si="3836"/>
        <v>0</v>
      </c>
      <c r="BJ951" s="43">
        <f t="shared" si="3836"/>
        <v>0</v>
      </c>
      <c r="BK951" s="43">
        <f t="shared" si="3836"/>
        <v>0</v>
      </c>
      <c r="BL951" s="43">
        <f t="shared" ref="BL951:BO951" si="3837">$AR951*BE951</f>
        <v>0</v>
      </c>
      <c r="BM951" s="43">
        <f t="shared" si="3837"/>
        <v>0</v>
      </c>
      <c r="BN951" s="43">
        <f t="shared" si="3837"/>
        <v>0</v>
      </c>
      <c r="BO951" s="43">
        <f t="shared" si="3837"/>
        <v>0</v>
      </c>
      <c r="BP951" s="43"/>
      <c r="BQ951" s="43"/>
      <c r="BR951" s="43"/>
      <c r="BS951" s="43"/>
      <c r="BT951" s="43"/>
      <c r="BU951" s="43"/>
      <c r="BV951" s="43"/>
      <c r="BW951" s="43"/>
      <c r="BX951" s="43"/>
    </row>
    <row r="952">
      <c r="A952" s="30"/>
      <c r="B952" s="30"/>
      <c r="C952" s="44">
        <f t="shared" si="56"/>
        <v>948</v>
      </c>
      <c r="D952" s="32">
        <f t="shared" si="14"/>
        <v>821</v>
      </c>
      <c r="E952" s="32">
        <f t="shared" si="15"/>
        <v>821</v>
      </c>
      <c r="F952" s="33">
        <f t="shared" si="16"/>
        <v>379</v>
      </c>
      <c r="G952" s="30">
        <f t="shared" si="17"/>
        <v>226</v>
      </c>
      <c r="H952" s="34">
        <f t="shared" si="18"/>
        <v>153</v>
      </c>
      <c r="I952" s="35">
        <f t="shared" si="19"/>
        <v>0.3578020757</v>
      </c>
      <c r="J952" s="35">
        <f t="shared" si="20"/>
        <v>0.3001923348</v>
      </c>
      <c r="K952" s="36">
        <f t="shared" si="21"/>
        <v>81</v>
      </c>
      <c r="L952" s="37">
        <f t="shared" si="22"/>
        <v>145</v>
      </c>
      <c r="M952" s="38">
        <f t="shared" si="23"/>
        <v>46</v>
      </c>
      <c r="N952" s="39">
        <f t="shared" si="24"/>
        <v>107</v>
      </c>
      <c r="O952" s="35">
        <f t="shared" si="25"/>
        <v>0.3584070796</v>
      </c>
      <c r="P952" s="35">
        <f t="shared" si="26"/>
        <v>0.3006535948</v>
      </c>
      <c r="Q952" s="40">
        <f t="shared" si="27"/>
        <v>0.3350923483</v>
      </c>
      <c r="R952" s="35">
        <f t="shared" si="28"/>
        <v>0.2408376963</v>
      </c>
      <c r="S952" s="10">
        <f t="shared" si="57"/>
        <v>0.593189442</v>
      </c>
      <c r="T952" s="10">
        <f t="shared" si="29"/>
        <v>0.8060182252</v>
      </c>
      <c r="U952" s="10">
        <f t="shared" si="30"/>
        <v>0.8060182252</v>
      </c>
      <c r="V952" s="30">
        <f t="shared" si="31"/>
        <v>379</v>
      </c>
      <c r="W952" s="30">
        <f t="shared" si="32"/>
        <v>127</v>
      </c>
      <c r="X952" s="34">
        <f t="shared" si="33"/>
        <v>225</v>
      </c>
      <c r="Y952" s="36">
        <f t="shared" si="34"/>
        <v>179</v>
      </c>
      <c r="Z952" s="37">
        <f t="shared" ref="Z952:AA952" si="3838">L952</f>
        <v>145</v>
      </c>
      <c r="AA952" s="38">
        <f t="shared" si="3838"/>
        <v>46</v>
      </c>
      <c r="AB952" s="39">
        <f t="shared" si="36"/>
        <v>43</v>
      </c>
      <c r="AC952" s="35">
        <f t="shared" si="37"/>
        <v>0.5168539326</v>
      </c>
      <c r="AD952" s="35">
        <f t="shared" si="38"/>
        <v>0.5524691358</v>
      </c>
      <c r="AE952" s="50">
        <f t="shared" ref="AE952:AF952" si="3839">O952</f>
        <v>0.3584070796</v>
      </c>
      <c r="AF952" s="50">
        <f t="shared" si="3839"/>
        <v>0.3006535948</v>
      </c>
      <c r="AG952" s="52">
        <f t="shared" si="40"/>
        <v>0</v>
      </c>
      <c r="AH952" s="42">
        <v>541.0</v>
      </c>
      <c r="AI952" s="42">
        <v>266.0</v>
      </c>
      <c r="AJ952" s="42">
        <v>88.0</v>
      </c>
      <c r="AK952" s="42">
        <v>0.0</v>
      </c>
      <c r="AL952" s="42">
        <v>1.0</v>
      </c>
      <c r="AM952" s="42">
        <v>0.6703841387856257</v>
      </c>
      <c r="AN952" s="42">
        <v>0.3448275862068966</v>
      </c>
      <c r="AO952" s="42">
        <v>0.26426426426426425</v>
      </c>
      <c r="AP952" s="42">
        <v>1.0</v>
      </c>
      <c r="AQ952" s="35" t="str">
        <f t="shared" si="41"/>
        <v/>
      </c>
      <c r="AR952" s="35" t="str">
        <f t="shared" si="42"/>
        <v/>
      </c>
      <c r="AS952" s="30" t="str">
        <f t="shared" si="43"/>
        <v/>
      </c>
      <c r="AT952" s="30" t="str">
        <f t="shared" si="44"/>
        <v/>
      </c>
      <c r="AU952" s="30" t="str">
        <f t="shared" si="45"/>
        <v/>
      </c>
      <c r="AV952" s="41" t="str">
        <f t="shared" si="46"/>
        <v/>
      </c>
      <c r="AW952" s="42" t="str">
        <f t="shared" si="47"/>
        <v/>
      </c>
      <c r="AX952" s="42" t="str">
        <f t="shared" si="48"/>
        <v/>
      </c>
      <c r="AY952" s="36" t="str">
        <f t="shared" si="49"/>
        <v/>
      </c>
      <c r="AZ952" s="37" t="str">
        <f t="shared" si="50"/>
        <v/>
      </c>
      <c r="BA952" s="38" t="str">
        <f t="shared" si="51"/>
        <v/>
      </c>
      <c r="BB952" s="39" t="str">
        <f t="shared" si="52"/>
        <v/>
      </c>
      <c r="BC952" s="43"/>
      <c r="BD952" s="43"/>
      <c r="BE952" s="43">
        <f t="shared" si="53"/>
        <v>0</v>
      </c>
      <c r="BF952" s="43">
        <f t="shared" ref="BF952:BK952" si="3840">POWER($AQ952,BF$3)</f>
        <v>0</v>
      </c>
      <c r="BG952" s="43">
        <f t="shared" si="3840"/>
        <v>0</v>
      </c>
      <c r="BH952" s="43">
        <f t="shared" si="3840"/>
        <v>0</v>
      </c>
      <c r="BI952" s="43">
        <f t="shared" si="3840"/>
        <v>0</v>
      </c>
      <c r="BJ952" s="43">
        <f t="shared" si="3840"/>
        <v>0</v>
      </c>
      <c r="BK952" s="43">
        <f t="shared" si="3840"/>
        <v>0</v>
      </c>
      <c r="BL952" s="43">
        <f t="shared" ref="BL952:BO952" si="3841">$AR952*BE952</f>
        <v>0</v>
      </c>
      <c r="BM952" s="43">
        <f t="shared" si="3841"/>
        <v>0</v>
      </c>
      <c r="BN952" s="43">
        <f t="shared" si="3841"/>
        <v>0</v>
      </c>
      <c r="BO952" s="43">
        <f t="shared" si="3841"/>
        <v>0</v>
      </c>
      <c r="BP952" s="43"/>
      <c r="BQ952" s="43"/>
      <c r="BR952" s="43"/>
      <c r="BS952" s="43"/>
      <c r="BT952" s="43"/>
      <c r="BU952" s="43"/>
      <c r="BV952" s="43"/>
      <c r="BW952" s="43"/>
      <c r="BX952" s="43"/>
    </row>
    <row r="953">
      <c r="A953" s="30"/>
      <c r="B953" s="30"/>
      <c r="C953" s="44">
        <f t="shared" si="56"/>
        <v>949</v>
      </c>
      <c r="D953" s="32">
        <f t="shared" si="14"/>
        <v>849</v>
      </c>
      <c r="E953" s="32">
        <f t="shared" si="15"/>
        <v>849</v>
      </c>
      <c r="F953" s="33">
        <f t="shared" si="16"/>
        <v>436</v>
      </c>
      <c r="G953" s="30">
        <f t="shared" si="17"/>
        <v>333</v>
      </c>
      <c r="H953" s="34">
        <f t="shared" si="18"/>
        <v>103</v>
      </c>
      <c r="I953" s="35">
        <f t="shared" si="19"/>
        <v>0.353520136</v>
      </c>
      <c r="J953" s="35">
        <f t="shared" si="20"/>
        <v>0.3305677415</v>
      </c>
      <c r="K953" s="36">
        <f t="shared" si="21"/>
        <v>118</v>
      </c>
      <c r="L953" s="37">
        <f t="shared" si="22"/>
        <v>215</v>
      </c>
      <c r="M953" s="38">
        <f t="shared" si="23"/>
        <v>34</v>
      </c>
      <c r="N953" s="39">
        <f t="shared" si="24"/>
        <v>69</v>
      </c>
      <c r="O953" s="35">
        <f t="shared" si="25"/>
        <v>0.3543543544</v>
      </c>
      <c r="P953" s="35">
        <f t="shared" si="26"/>
        <v>0.3300970874</v>
      </c>
      <c r="Q953" s="40">
        <f t="shared" si="27"/>
        <v>0.3486238532</v>
      </c>
      <c r="R953" s="35">
        <f t="shared" si="28"/>
        <v>0.1365461847</v>
      </c>
      <c r="S953" s="10">
        <f t="shared" si="57"/>
        <v>0.6994306254</v>
      </c>
      <c r="T953" s="10">
        <f t="shared" si="29"/>
        <v>1.045152582</v>
      </c>
      <c r="U953" s="10">
        <f t="shared" si="30"/>
        <v>1</v>
      </c>
      <c r="V953" s="30">
        <f t="shared" si="31"/>
        <v>436</v>
      </c>
      <c r="W953" s="30">
        <f t="shared" si="32"/>
        <v>152</v>
      </c>
      <c r="X953" s="34">
        <f t="shared" si="33"/>
        <v>305</v>
      </c>
      <c r="Y953" s="36">
        <f t="shared" si="34"/>
        <v>271</v>
      </c>
      <c r="Z953" s="37">
        <f t="shared" ref="Z953:AA953" si="3842">L953</f>
        <v>215</v>
      </c>
      <c r="AA953" s="38">
        <f t="shared" si="3842"/>
        <v>34</v>
      </c>
      <c r="AB953" s="39">
        <f t="shared" si="36"/>
        <v>0</v>
      </c>
      <c r="AC953" s="35">
        <f t="shared" si="37"/>
        <v>1</v>
      </c>
      <c r="AD953" s="35">
        <f t="shared" si="38"/>
        <v>0.5576131687</v>
      </c>
      <c r="AE953" s="50">
        <f t="shared" ref="AE953:AF953" si="3843">O953</f>
        <v>0.3543543544</v>
      </c>
      <c r="AF953" s="50">
        <f t="shared" si="3843"/>
        <v>0.3300970874</v>
      </c>
      <c r="AG953" s="52">
        <f t="shared" si="40"/>
        <v>1</v>
      </c>
      <c r="AH953" s="42">
        <v>813.0</v>
      </c>
      <c r="AI953" s="42">
        <v>422.0</v>
      </c>
      <c r="AJ953" s="42">
        <v>128.0</v>
      </c>
      <c r="AK953" s="42">
        <v>0.0</v>
      </c>
      <c r="AL953" s="42">
        <v>1.0</v>
      </c>
      <c r="AM953" s="42">
        <v>0.6582995951417004</v>
      </c>
      <c r="AN953" s="42">
        <v>0.5918762088974855</v>
      </c>
      <c r="AO953" s="42">
        <v>0.4758364312267658</v>
      </c>
      <c r="AP953" s="42">
        <v>1.0</v>
      </c>
      <c r="AQ953" s="35" t="str">
        <f t="shared" si="41"/>
        <v/>
      </c>
      <c r="AR953" s="35" t="str">
        <f t="shared" si="42"/>
        <v/>
      </c>
      <c r="AS953" s="30" t="str">
        <f t="shared" si="43"/>
        <v/>
      </c>
      <c r="AT953" s="30" t="str">
        <f t="shared" si="44"/>
        <v/>
      </c>
      <c r="AU953" s="30" t="str">
        <f t="shared" si="45"/>
        <v/>
      </c>
      <c r="AV953" s="41" t="str">
        <f t="shared" si="46"/>
        <v/>
      </c>
      <c r="AW953" s="42" t="str">
        <f t="shared" si="47"/>
        <v/>
      </c>
      <c r="AX953" s="42" t="str">
        <f t="shared" si="48"/>
        <v/>
      </c>
      <c r="AY953" s="36" t="str">
        <f t="shared" si="49"/>
        <v/>
      </c>
      <c r="AZ953" s="37" t="str">
        <f t="shared" si="50"/>
        <v/>
      </c>
      <c r="BA953" s="38" t="str">
        <f t="shared" si="51"/>
        <v/>
      </c>
      <c r="BB953" s="39" t="str">
        <f t="shared" si="52"/>
        <v/>
      </c>
      <c r="BC953" s="43"/>
      <c r="BD953" s="43"/>
      <c r="BE953" s="43">
        <f t="shared" si="53"/>
        <v>0</v>
      </c>
      <c r="BF953" s="43">
        <f t="shared" ref="BF953:BK953" si="3844">POWER($AQ953,BF$3)</f>
        <v>0</v>
      </c>
      <c r="BG953" s="43">
        <f t="shared" si="3844"/>
        <v>0</v>
      </c>
      <c r="BH953" s="43">
        <f t="shared" si="3844"/>
        <v>0</v>
      </c>
      <c r="BI953" s="43">
        <f t="shared" si="3844"/>
        <v>0</v>
      </c>
      <c r="BJ953" s="43">
        <f t="shared" si="3844"/>
        <v>0</v>
      </c>
      <c r="BK953" s="43">
        <f t="shared" si="3844"/>
        <v>0</v>
      </c>
      <c r="BL953" s="43">
        <f t="shared" ref="BL953:BO953" si="3845">$AR953*BE953</f>
        <v>0</v>
      </c>
      <c r="BM953" s="43">
        <f t="shared" si="3845"/>
        <v>0</v>
      </c>
      <c r="BN953" s="43">
        <f t="shared" si="3845"/>
        <v>0</v>
      </c>
      <c r="BO953" s="43">
        <f t="shared" si="3845"/>
        <v>0</v>
      </c>
      <c r="BP953" s="43"/>
      <c r="BQ953" s="43"/>
      <c r="BR953" s="43"/>
      <c r="BS953" s="43"/>
      <c r="BT953" s="43"/>
      <c r="BU953" s="43"/>
      <c r="BV953" s="43"/>
      <c r="BW953" s="43"/>
      <c r="BX953" s="43"/>
    </row>
    <row r="954">
      <c r="A954" s="30"/>
      <c r="B954" s="30"/>
      <c r="C954" s="44">
        <f t="shared" si="56"/>
        <v>950</v>
      </c>
      <c r="D954" s="32">
        <f t="shared" si="14"/>
        <v>1897</v>
      </c>
      <c r="E954" s="32">
        <f t="shared" si="15"/>
        <v>1897</v>
      </c>
      <c r="F954" s="33">
        <f t="shared" si="16"/>
        <v>851</v>
      </c>
      <c r="G954" s="30">
        <f t="shared" si="17"/>
        <v>597</v>
      </c>
      <c r="H954" s="34">
        <f t="shared" si="18"/>
        <v>254</v>
      </c>
      <c r="I954" s="35">
        <f t="shared" si="19"/>
        <v>0.3919554195</v>
      </c>
      <c r="J954" s="35">
        <f t="shared" si="20"/>
        <v>0.3397479075</v>
      </c>
      <c r="K954" s="36">
        <f t="shared" si="21"/>
        <v>234</v>
      </c>
      <c r="L954" s="37">
        <f t="shared" si="22"/>
        <v>363</v>
      </c>
      <c r="M954" s="38">
        <f t="shared" si="23"/>
        <v>86</v>
      </c>
      <c r="N954" s="39">
        <f t="shared" si="24"/>
        <v>168</v>
      </c>
      <c r="O954" s="35">
        <f t="shared" si="25"/>
        <v>0.391959799</v>
      </c>
      <c r="P954" s="35">
        <f t="shared" si="26"/>
        <v>0.3385826772</v>
      </c>
      <c r="Q954" s="40">
        <f t="shared" si="27"/>
        <v>0.3760282021</v>
      </c>
      <c r="R954" s="35">
        <f t="shared" si="28"/>
        <v>0.1915367483</v>
      </c>
      <c r="S954" s="10">
        <f t="shared" si="57"/>
        <v>0.6658760631</v>
      </c>
      <c r="T954" s="10">
        <f t="shared" si="29"/>
        <v>0.9558886865</v>
      </c>
      <c r="U954" s="10">
        <f t="shared" si="30"/>
        <v>0.9558886865</v>
      </c>
      <c r="V954" s="30">
        <f t="shared" si="31"/>
        <v>851</v>
      </c>
      <c r="W954" s="30">
        <f t="shared" si="32"/>
        <v>320</v>
      </c>
      <c r="X954" s="34">
        <f t="shared" si="33"/>
        <v>567</v>
      </c>
      <c r="Y954" s="36">
        <f t="shared" si="34"/>
        <v>481</v>
      </c>
      <c r="Z954" s="37">
        <f t="shared" ref="Z954:AA954" si="3846">L954</f>
        <v>363</v>
      </c>
      <c r="AA954" s="38">
        <f t="shared" si="3846"/>
        <v>86</v>
      </c>
      <c r="AB954" s="39">
        <f t="shared" si="36"/>
        <v>22</v>
      </c>
      <c r="AC954" s="35">
        <f t="shared" si="37"/>
        <v>0.7962962963</v>
      </c>
      <c r="AD954" s="35">
        <f t="shared" si="38"/>
        <v>0.5699052133</v>
      </c>
      <c r="AE954" s="50">
        <f t="shared" ref="AE954:AF954" si="3847">O954</f>
        <v>0.391959799</v>
      </c>
      <c r="AF954" s="50">
        <f t="shared" si="3847"/>
        <v>0.3385826772</v>
      </c>
      <c r="AG954" s="52">
        <f t="shared" si="40"/>
        <v>0</v>
      </c>
      <c r="AH954" s="42">
        <v>224.0</v>
      </c>
      <c r="AI954" s="42">
        <v>126.0</v>
      </c>
      <c r="AJ954" s="42">
        <v>55.0</v>
      </c>
      <c r="AK954" s="42">
        <v>1.0</v>
      </c>
      <c r="AL954" s="42">
        <v>0.9821428571428571</v>
      </c>
      <c r="AM954" s="42">
        <v>0.64</v>
      </c>
      <c r="AN954" s="42">
        <v>0.3471502590673575</v>
      </c>
      <c r="AO954" s="42">
        <v>0.2925531914893617</v>
      </c>
      <c r="AP954" s="42">
        <v>1.0</v>
      </c>
      <c r="AQ954" s="35" t="str">
        <f t="shared" si="41"/>
        <v/>
      </c>
      <c r="AR954" s="35" t="str">
        <f t="shared" si="42"/>
        <v/>
      </c>
      <c r="AS954" s="30" t="str">
        <f t="shared" si="43"/>
        <v/>
      </c>
      <c r="AT954" s="30" t="str">
        <f t="shared" si="44"/>
        <v/>
      </c>
      <c r="AU954" s="30" t="str">
        <f t="shared" si="45"/>
        <v/>
      </c>
      <c r="AV954" s="41" t="str">
        <f t="shared" si="46"/>
        <v/>
      </c>
      <c r="AW954" s="42" t="str">
        <f t="shared" si="47"/>
        <v/>
      </c>
      <c r="AX954" s="42" t="str">
        <f t="shared" si="48"/>
        <v/>
      </c>
      <c r="AY954" s="36" t="str">
        <f t="shared" si="49"/>
        <v/>
      </c>
      <c r="AZ954" s="37" t="str">
        <f t="shared" si="50"/>
        <v/>
      </c>
      <c r="BA954" s="38" t="str">
        <f t="shared" si="51"/>
        <v/>
      </c>
      <c r="BB954" s="39" t="str">
        <f t="shared" si="52"/>
        <v/>
      </c>
      <c r="BC954" s="43"/>
      <c r="BD954" s="43"/>
      <c r="BE954" s="43">
        <f t="shared" si="53"/>
        <v>0</v>
      </c>
      <c r="BF954" s="43">
        <f t="shared" ref="BF954:BK954" si="3848">POWER($AQ954,BF$3)</f>
        <v>0</v>
      </c>
      <c r="BG954" s="43">
        <f t="shared" si="3848"/>
        <v>0</v>
      </c>
      <c r="BH954" s="43">
        <f t="shared" si="3848"/>
        <v>0</v>
      </c>
      <c r="BI954" s="43">
        <f t="shared" si="3848"/>
        <v>0</v>
      </c>
      <c r="BJ954" s="43">
        <f t="shared" si="3848"/>
        <v>0</v>
      </c>
      <c r="BK954" s="43">
        <f t="shared" si="3848"/>
        <v>0</v>
      </c>
      <c r="BL954" s="43">
        <f t="shared" ref="BL954:BO954" si="3849">$AR954*BE954</f>
        <v>0</v>
      </c>
      <c r="BM954" s="43">
        <f t="shared" si="3849"/>
        <v>0</v>
      </c>
      <c r="BN954" s="43">
        <f t="shared" si="3849"/>
        <v>0</v>
      </c>
      <c r="BO954" s="43">
        <f t="shared" si="3849"/>
        <v>0</v>
      </c>
      <c r="BP954" s="43"/>
      <c r="BQ954" s="43"/>
      <c r="BR954" s="43"/>
      <c r="BS954" s="43"/>
      <c r="BT954" s="43"/>
      <c r="BU954" s="43"/>
      <c r="BV954" s="43"/>
      <c r="BW954" s="43"/>
      <c r="BX954" s="43"/>
    </row>
    <row r="955">
      <c r="A955" s="30"/>
      <c r="B955" s="30"/>
      <c r="C955" s="44">
        <f t="shared" si="56"/>
        <v>951</v>
      </c>
      <c r="D955" s="32">
        <f t="shared" si="14"/>
        <v>1144</v>
      </c>
      <c r="E955" s="32">
        <f t="shared" si="15"/>
        <v>1144</v>
      </c>
      <c r="F955" s="33">
        <f t="shared" si="16"/>
        <v>453</v>
      </c>
      <c r="G955" s="30">
        <f t="shared" si="17"/>
        <v>284</v>
      </c>
      <c r="H955" s="34">
        <f t="shared" si="18"/>
        <v>169</v>
      </c>
      <c r="I955" s="35">
        <f t="shared" si="19"/>
        <v>0.4150000217</v>
      </c>
      <c r="J955" s="35">
        <f t="shared" si="20"/>
        <v>0.4171495898</v>
      </c>
      <c r="K955" s="36">
        <f t="shared" si="21"/>
        <v>118</v>
      </c>
      <c r="L955" s="37">
        <f t="shared" si="22"/>
        <v>166</v>
      </c>
      <c r="M955" s="38">
        <f t="shared" si="23"/>
        <v>70</v>
      </c>
      <c r="N955" s="39">
        <f t="shared" si="24"/>
        <v>99</v>
      </c>
      <c r="O955" s="35">
        <f t="shared" si="25"/>
        <v>0.4154929577</v>
      </c>
      <c r="P955" s="35">
        <f t="shared" si="26"/>
        <v>0.4142011834</v>
      </c>
      <c r="Q955" s="40">
        <f t="shared" si="27"/>
        <v>0.4150110375</v>
      </c>
      <c r="R955" s="35">
        <f t="shared" si="28"/>
        <v>0.2966101695</v>
      </c>
      <c r="S955" s="10">
        <f t="shared" si="57"/>
        <v>0.6010153921</v>
      </c>
      <c r="T955" s="10">
        <f t="shared" si="29"/>
        <v>0.7841041437</v>
      </c>
      <c r="U955" s="10">
        <f t="shared" si="30"/>
        <v>0.7841041437</v>
      </c>
      <c r="V955" s="30">
        <f t="shared" si="31"/>
        <v>453</v>
      </c>
      <c r="W955" s="30">
        <f t="shared" si="32"/>
        <v>188</v>
      </c>
      <c r="X955" s="34">
        <f t="shared" si="33"/>
        <v>272</v>
      </c>
      <c r="Y955" s="36">
        <f t="shared" si="34"/>
        <v>202</v>
      </c>
      <c r="Z955" s="37">
        <f t="shared" ref="Z955:AA955" si="3850">L955</f>
        <v>166</v>
      </c>
      <c r="AA955" s="38">
        <f t="shared" si="3850"/>
        <v>70</v>
      </c>
      <c r="AB955" s="39">
        <f t="shared" si="36"/>
        <v>56</v>
      </c>
      <c r="AC955" s="35">
        <f t="shared" si="37"/>
        <v>0.5555555556</v>
      </c>
      <c r="AD955" s="35">
        <f t="shared" si="38"/>
        <v>0.5489130435</v>
      </c>
      <c r="AE955" s="50">
        <f t="shared" ref="AE955:AF955" si="3851">O955</f>
        <v>0.4154929577</v>
      </c>
      <c r="AF955" s="50">
        <f t="shared" si="3851"/>
        <v>0.4142011834</v>
      </c>
      <c r="AG955" s="52">
        <f t="shared" si="40"/>
        <v>0</v>
      </c>
      <c r="AH955" s="42">
        <v>592.0</v>
      </c>
      <c r="AI955" s="42">
        <v>322.0</v>
      </c>
      <c r="AJ955" s="42">
        <v>151.0</v>
      </c>
      <c r="AK955" s="42">
        <v>0.0</v>
      </c>
      <c r="AL955" s="42">
        <v>1.0</v>
      </c>
      <c r="AM955" s="42">
        <v>0.6477024070021882</v>
      </c>
      <c r="AN955" s="42">
        <v>0.39473684210526316</v>
      </c>
      <c r="AO955" s="42">
        <v>0.38917525773195877</v>
      </c>
      <c r="AP955" s="42">
        <v>1.0</v>
      </c>
      <c r="AQ955" s="35" t="str">
        <f t="shared" si="41"/>
        <v/>
      </c>
      <c r="AR955" s="35" t="str">
        <f t="shared" si="42"/>
        <v/>
      </c>
      <c r="AS955" s="30" t="str">
        <f t="shared" si="43"/>
        <v/>
      </c>
      <c r="AT955" s="30" t="str">
        <f t="shared" si="44"/>
        <v/>
      </c>
      <c r="AU955" s="30" t="str">
        <f t="shared" si="45"/>
        <v/>
      </c>
      <c r="AV955" s="41" t="str">
        <f t="shared" si="46"/>
        <v/>
      </c>
      <c r="AW955" s="42" t="str">
        <f t="shared" si="47"/>
        <v/>
      </c>
      <c r="AX955" s="42" t="str">
        <f t="shared" si="48"/>
        <v/>
      </c>
      <c r="AY955" s="36" t="str">
        <f t="shared" si="49"/>
        <v/>
      </c>
      <c r="AZ955" s="37" t="str">
        <f t="shared" si="50"/>
        <v/>
      </c>
      <c r="BA955" s="38" t="str">
        <f t="shared" si="51"/>
        <v/>
      </c>
      <c r="BB955" s="39" t="str">
        <f t="shared" si="52"/>
        <v/>
      </c>
      <c r="BC955" s="43"/>
      <c r="BD955" s="43"/>
      <c r="BE955" s="43">
        <f t="shared" si="53"/>
        <v>0</v>
      </c>
      <c r="BF955" s="43">
        <f t="shared" ref="BF955:BK955" si="3852">POWER($AQ955,BF$3)</f>
        <v>0</v>
      </c>
      <c r="BG955" s="43">
        <f t="shared" si="3852"/>
        <v>0</v>
      </c>
      <c r="BH955" s="43">
        <f t="shared" si="3852"/>
        <v>0</v>
      </c>
      <c r="BI955" s="43">
        <f t="shared" si="3852"/>
        <v>0</v>
      </c>
      <c r="BJ955" s="43">
        <f t="shared" si="3852"/>
        <v>0</v>
      </c>
      <c r="BK955" s="43">
        <f t="shared" si="3852"/>
        <v>0</v>
      </c>
      <c r="BL955" s="43">
        <f t="shared" ref="BL955:BO955" si="3853">$AR955*BE955</f>
        <v>0</v>
      </c>
      <c r="BM955" s="43">
        <f t="shared" si="3853"/>
        <v>0</v>
      </c>
      <c r="BN955" s="43">
        <f t="shared" si="3853"/>
        <v>0</v>
      </c>
      <c r="BO955" s="43">
        <f t="shared" si="3853"/>
        <v>0</v>
      </c>
      <c r="BP955" s="43"/>
      <c r="BQ955" s="43"/>
      <c r="BR955" s="43"/>
      <c r="BS955" s="43"/>
      <c r="BT955" s="43"/>
      <c r="BU955" s="43"/>
      <c r="BV955" s="43"/>
      <c r="BW955" s="43"/>
      <c r="BX955" s="43"/>
    </row>
    <row r="956">
      <c r="A956" s="30"/>
      <c r="B956" s="30"/>
      <c r="C956" s="44">
        <f t="shared" si="56"/>
        <v>952</v>
      </c>
      <c r="D956" s="32">
        <f t="shared" si="14"/>
        <v>686</v>
      </c>
      <c r="E956" s="32">
        <f t="shared" si="15"/>
        <v>686</v>
      </c>
      <c r="F956" s="33">
        <f t="shared" si="16"/>
        <v>364</v>
      </c>
      <c r="G956" s="30">
        <f t="shared" si="17"/>
        <v>233</v>
      </c>
      <c r="H956" s="34">
        <f t="shared" si="18"/>
        <v>131</v>
      </c>
      <c r="I956" s="35">
        <f t="shared" si="19"/>
        <v>0.345378658</v>
      </c>
      <c r="J956" s="35">
        <f t="shared" si="20"/>
        <v>0.3830344665</v>
      </c>
      <c r="K956" s="36">
        <f t="shared" si="21"/>
        <v>80</v>
      </c>
      <c r="L956" s="37">
        <f t="shared" si="22"/>
        <v>153</v>
      </c>
      <c r="M956" s="38">
        <f t="shared" si="23"/>
        <v>50</v>
      </c>
      <c r="N956" s="39">
        <f t="shared" si="24"/>
        <v>81</v>
      </c>
      <c r="O956" s="35">
        <f t="shared" si="25"/>
        <v>0.3433476395</v>
      </c>
      <c r="P956" s="35">
        <f t="shared" si="26"/>
        <v>0.3816793893</v>
      </c>
      <c r="Q956" s="40">
        <f t="shared" si="27"/>
        <v>0.3571428571</v>
      </c>
      <c r="R956" s="35">
        <f t="shared" si="28"/>
        <v>0.2463054187</v>
      </c>
      <c r="S956" s="10">
        <f t="shared" si="57"/>
        <v>0.5661979137</v>
      </c>
      <c r="T956" s="10">
        <f t="shared" si="29"/>
        <v>0.758363696</v>
      </c>
      <c r="U956" s="10">
        <f t="shared" si="30"/>
        <v>0.758363696</v>
      </c>
      <c r="V956" s="30">
        <f t="shared" si="31"/>
        <v>364</v>
      </c>
      <c r="W956" s="30">
        <f t="shared" si="32"/>
        <v>130</v>
      </c>
      <c r="X956" s="34">
        <f t="shared" si="33"/>
        <v>206</v>
      </c>
      <c r="Y956" s="36">
        <f t="shared" si="34"/>
        <v>156</v>
      </c>
      <c r="Z956" s="37">
        <f t="shared" ref="Z956:AA956" si="3854">L956</f>
        <v>153</v>
      </c>
      <c r="AA956" s="38">
        <f t="shared" si="3854"/>
        <v>50</v>
      </c>
      <c r="AB956" s="39">
        <f t="shared" si="36"/>
        <v>50</v>
      </c>
      <c r="AC956" s="35">
        <f t="shared" si="37"/>
        <v>0.5</v>
      </c>
      <c r="AD956" s="35">
        <f t="shared" si="38"/>
        <v>0.5048543689</v>
      </c>
      <c r="AE956" s="50">
        <f t="shared" ref="AE956:AF956" si="3855">O956</f>
        <v>0.3433476395</v>
      </c>
      <c r="AF956" s="50">
        <f t="shared" si="3855"/>
        <v>0.3816793893</v>
      </c>
      <c r="AG956" s="52">
        <f t="shared" si="40"/>
        <v>0</v>
      </c>
      <c r="AH956" s="42">
        <v>243.0</v>
      </c>
      <c r="AI956" s="42">
        <v>128.0</v>
      </c>
      <c r="AJ956" s="42">
        <v>86.0</v>
      </c>
      <c r="AK956" s="42">
        <v>3.0</v>
      </c>
      <c r="AL956" s="42">
        <v>0.9662921348314607</v>
      </c>
      <c r="AM956" s="42">
        <v>0.6549865229110512</v>
      </c>
      <c r="AN956" s="42">
        <v>0.4260089686098655</v>
      </c>
      <c r="AO956" s="42">
        <v>0.41545893719806765</v>
      </c>
      <c r="AP956" s="42">
        <v>1.0</v>
      </c>
      <c r="AQ956" s="35" t="str">
        <f t="shared" si="41"/>
        <v/>
      </c>
      <c r="AR956" s="35" t="str">
        <f t="shared" si="42"/>
        <v/>
      </c>
      <c r="AS956" s="30" t="str">
        <f t="shared" si="43"/>
        <v/>
      </c>
      <c r="AT956" s="30" t="str">
        <f t="shared" si="44"/>
        <v/>
      </c>
      <c r="AU956" s="30" t="str">
        <f t="shared" si="45"/>
        <v/>
      </c>
      <c r="AV956" s="41" t="str">
        <f t="shared" si="46"/>
        <v/>
      </c>
      <c r="AW956" s="42" t="str">
        <f t="shared" si="47"/>
        <v/>
      </c>
      <c r="AX956" s="42" t="str">
        <f t="shared" si="48"/>
        <v/>
      </c>
      <c r="AY956" s="36" t="str">
        <f t="shared" si="49"/>
        <v/>
      </c>
      <c r="AZ956" s="37" t="str">
        <f t="shared" si="50"/>
        <v/>
      </c>
      <c r="BA956" s="38" t="str">
        <f t="shared" si="51"/>
        <v/>
      </c>
      <c r="BB956" s="39" t="str">
        <f t="shared" si="52"/>
        <v/>
      </c>
      <c r="BC956" s="43"/>
      <c r="BD956" s="43"/>
      <c r="BE956" s="43">
        <f t="shared" si="53"/>
        <v>0</v>
      </c>
      <c r="BF956" s="43">
        <f t="shared" ref="BF956:BK956" si="3856">POWER($AQ956,BF$3)</f>
        <v>0</v>
      </c>
      <c r="BG956" s="43">
        <f t="shared" si="3856"/>
        <v>0</v>
      </c>
      <c r="BH956" s="43">
        <f t="shared" si="3856"/>
        <v>0</v>
      </c>
      <c r="BI956" s="43">
        <f t="shared" si="3856"/>
        <v>0</v>
      </c>
      <c r="BJ956" s="43">
        <f t="shared" si="3856"/>
        <v>0</v>
      </c>
      <c r="BK956" s="43">
        <f t="shared" si="3856"/>
        <v>0</v>
      </c>
      <c r="BL956" s="43">
        <f t="shared" ref="BL956:BO956" si="3857">$AR956*BE956</f>
        <v>0</v>
      </c>
      <c r="BM956" s="43">
        <f t="shared" si="3857"/>
        <v>0</v>
      </c>
      <c r="BN956" s="43">
        <f t="shared" si="3857"/>
        <v>0</v>
      </c>
      <c r="BO956" s="43">
        <f t="shared" si="3857"/>
        <v>0</v>
      </c>
      <c r="BP956" s="43"/>
      <c r="BQ956" s="43"/>
      <c r="BR956" s="43"/>
      <c r="BS956" s="43"/>
      <c r="BT956" s="43"/>
      <c r="BU956" s="43"/>
      <c r="BV956" s="43"/>
      <c r="BW956" s="43"/>
      <c r="BX956" s="43"/>
    </row>
    <row r="957">
      <c r="A957" s="30"/>
      <c r="B957" s="30"/>
      <c r="C957" s="44">
        <f t="shared" si="56"/>
        <v>953</v>
      </c>
      <c r="D957" s="32">
        <f t="shared" si="14"/>
        <v>3190</v>
      </c>
      <c r="E957" s="32">
        <f t="shared" si="15"/>
        <v>3190</v>
      </c>
      <c r="F957" s="33">
        <f t="shared" si="16"/>
        <v>1486</v>
      </c>
      <c r="G957" s="30">
        <f t="shared" si="17"/>
        <v>777</v>
      </c>
      <c r="H957" s="34">
        <f t="shared" si="18"/>
        <v>709</v>
      </c>
      <c r="I957" s="35">
        <f t="shared" si="19"/>
        <v>0.5150289503</v>
      </c>
      <c r="J957" s="35">
        <f t="shared" si="20"/>
        <v>0.3876603946</v>
      </c>
      <c r="K957" s="36">
        <f t="shared" si="21"/>
        <v>400</v>
      </c>
      <c r="L957" s="37">
        <f t="shared" si="22"/>
        <v>377</v>
      </c>
      <c r="M957" s="38">
        <f t="shared" si="23"/>
        <v>275</v>
      </c>
      <c r="N957" s="39">
        <f t="shared" si="24"/>
        <v>434</v>
      </c>
      <c r="O957" s="35">
        <f t="shared" si="25"/>
        <v>0.5148005148</v>
      </c>
      <c r="P957" s="35">
        <f t="shared" si="26"/>
        <v>0.3878702398</v>
      </c>
      <c r="Q957" s="40">
        <f t="shared" si="27"/>
        <v>0.4542395693</v>
      </c>
      <c r="R957" s="35">
        <f t="shared" si="28"/>
        <v>0.4217791411</v>
      </c>
      <c r="S957" s="10">
        <f t="shared" si="57"/>
        <v>0.5293313754</v>
      </c>
      <c r="T957" s="10">
        <f t="shared" si="29"/>
        <v>0.5886152489</v>
      </c>
      <c r="U957" s="10">
        <f t="shared" si="30"/>
        <v>0.5886152489</v>
      </c>
      <c r="V957" s="30">
        <f t="shared" si="31"/>
        <v>1486</v>
      </c>
      <c r="W957" s="30">
        <f t="shared" si="32"/>
        <v>675</v>
      </c>
      <c r="X957" s="34">
        <f t="shared" si="33"/>
        <v>787</v>
      </c>
      <c r="Y957" s="36">
        <f t="shared" si="34"/>
        <v>512</v>
      </c>
      <c r="Z957" s="37">
        <f t="shared" ref="Z957:AA957" si="3858">L957</f>
        <v>377</v>
      </c>
      <c r="AA957" s="38">
        <f t="shared" si="3858"/>
        <v>275</v>
      </c>
      <c r="AB957" s="39">
        <f t="shared" si="36"/>
        <v>358</v>
      </c>
      <c r="AC957" s="35">
        <f t="shared" si="37"/>
        <v>0.4344391785</v>
      </c>
      <c r="AD957" s="35">
        <f t="shared" si="38"/>
        <v>0.575928009</v>
      </c>
      <c r="AE957" s="50">
        <f t="shared" ref="AE957:AF957" si="3859">O957</f>
        <v>0.5148005148</v>
      </c>
      <c r="AF957" s="50">
        <f t="shared" si="3859"/>
        <v>0.3878702398</v>
      </c>
      <c r="AG957" s="52">
        <f t="shared" si="40"/>
        <v>0</v>
      </c>
      <c r="AH957" s="42">
        <v>475.0</v>
      </c>
      <c r="AI957" s="42">
        <v>214.0</v>
      </c>
      <c r="AJ957" s="42">
        <v>196.0</v>
      </c>
      <c r="AK957" s="42">
        <v>0.0</v>
      </c>
      <c r="AL957" s="42">
        <v>1.0</v>
      </c>
      <c r="AM957" s="42">
        <v>0.6894049346879536</v>
      </c>
      <c r="AN957" s="42">
        <v>0.5265486725663717</v>
      </c>
      <c r="AO957" s="42">
        <v>0.593939393939394</v>
      </c>
      <c r="AP957" s="42">
        <v>1.0</v>
      </c>
      <c r="AQ957" s="35" t="str">
        <f t="shared" si="41"/>
        <v/>
      </c>
      <c r="AR957" s="35" t="str">
        <f t="shared" si="42"/>
        <v/>
      </c>
      <c r="AS957" s="30" t="str">
        <f t="shared" si="43"/>
        <v/>
      </c>
      <c r="AT957" s="30" t="str">
        <f t="shared" si="44"/>
        <v/>
      </c>
      <c r="AU957" s="30" t="str">
        <f t="shared" si="45"/>
        <v/>
      </c>
      <c r="AV957" s="41" t="str">
        <f t="shared" si="46"/>
        <v/>
      </c>
      <c r="AW957" s="42" t="str">
        <f t="shared" si="47"/>
        <v/>
      </c>
      <c r="AX957" s="42" t="str">
        <f t="shared" si="48"/>
        <v/>
      </c>
      <c r="AY957" s="36" t="str">
        <f t="shared" si="49"/>
        <v/>
      </c>
      <c r="AZ957" s="37" t="str">
        <f t="shared" si="50"/>
        <v/>
      </c>
      <c r="BA957" s="38" t="str">
        <f t="shared" si="51"/>
        <v/>
      </c>
      <c r="BB957" s="39" t="str">
        <f t="shared" si="52"/>
        <v/>
      </c>
      <c r="BC957" s="43"/>
      <c r="BD957" s="43"/>
      <c r="BE957" s="43">
        <f t="shared" si="53"/>
        <v>0</v>
      </c>
      <c r="BF957" s="43">
        <f t="shared" ref="BF957:BK957" si="3860">POWER($AQ957,BF$3)</f>
        <v>0</v>
      </c>
      <c r="BG957" s="43">
        <f t="shared" si="3860"/>
        <v>0</v>
      </c>
      <c r="BH957" s="43">
        <f t="shared" si="3860"/>
        <v>0</v>
      </c>
      <c r="BI957" s="43">
        <f t="shared" si="3860"/>
        <v>0</v>
      </c>
      <c r="BJ957" s="43">
        <f t="shared" si="3860"/>
        <v>0</v>
      </c>
      <c r="BK957" s="43">
        <f t="shared" si="3860"/>
        <v>0</v>
      </c>
      <c r="BL957" s="43">
        <f t="shared" ref="BL957:BO957" si="3861">$AR957*BE957</f>
        <v>0</v>
      </c>
      <c r="BM957" s="43">
        <f t="shared" si="3861"/>
        <v>0</v>
      </c>
      <c r="BN957" s="43">
        <f t="shared" si="3861"/>
        <v>0</v>
      </c>
      <c r="BO957" s="43">
        <f t="shared" si="3861"/>
        <v>0</v>
      </c>
      <c r="BP957" s="43"/>
      <c r="BQ957" s="43"/>
      <c r="BR957" s="43"/>
      <c r="BS957" s="43"/>
      <c r="BT957" s="43"/>
      <c r="BU957" s="43"/>
      <c r="BV957" s="43"/>
      <c r="BW957" s="43"/>
      <c r="BX957" s="43"/>
    </row>
    <row r="958">
      <c r="A958" s="30"/>
      <c r="B958" s="30"/>
      <c r="C958" s="44">
        <f t="shared" si="56"/>
        <v>954</v>
      </c>
      <c r="D958" s="32">
        <f t="shared" si="14"/>
        <v>2050</v>
      </c>
      <c r="E958" s="32">
        <f t="shared" si="15"/>
        <v>2050</v>
      </c>
      <c r="F958" s="33">
        <f t="shared" si="16"/>
        <v>1006</v>
      </c>
      <c r="G958" s="30">
        <f t="shared" si="17"/>
        <v>688</v>
      </c>
      <c r="H958" s="34">
        <f t="shared" si="18"/>
        <v>318</v>
      </c>
      <c r="I958" s="35">
        <f t="shared" si="19"/>
        <v>0.4156444748</v>
      </c>
      <c r="J958" s="35">
        <f t="shared" si="20"/>
        <v>0.4240657698</v>
      </c>
      <c r="K958" s="36">
        <f t="shared" si="21"/>
        <v>286</v>
      </c>
      <c r="L958" s="37">
        <f t="shared" si="22"/>
        <v>402</v>
      </c>
      <c r="M958" s="38">
        <f t="shared" si="23"/>
        <v>135</v>
      </c>
      <c r="N958" s="39">
        <f t="shared" si="24"/>
        <v>183</v>
      </c>
      <c r="O958" s="35">
        <f t="shared" si="25"/>
        <v>0.4156976744</v>
      </c>
      <c r="P958" s="35">
        <f t="shared" si="26"/>
        <v>0.4245283019</v>
      </c>
      <c r="Q958" s="40">
        <f t="shared" si="27"/>
        <v>0.4184890656</v>
      </c>
      <c r="R958" s="35">
        <f t="shared" si="28"/>
        <v>0.251396648</v>
      </c>
      <c r="S958" s="10">
        <f t="shared" si="57"/>
        <v>0.7806892324</v>
      </c>
      <c r="T958" s="10">
        <f t="shared" si="29"/>
        <v>1.106817223</v>
      </c>
      <c r="U958" s="10">
        <f t="shared" si="30"/>
        <v>1</v>
      </c>
      <c r="V958" s="30">
        <f t="shared" si="31"/>
        <v>1006</v>
      </c>
      <c r="W958" s="30">
        <f t="shared" si="32"/>
        <v>421</v>
      </c>
      <c r="X958" s="34">
        <f t="shared" si="33"/>
        <v>785</v>
      </c>
      <c r="Y958" s="36">
        <f t="shared" si="34"/>
        <v>650</v>
      </c>
      <c r="Z958" s="37">
        <f t="shared" ref="Z958:AA958" si="3862">L958</f>
        <v>402</v>
      </c>
      <c r="AA958" s="38">
        <f t="shared" si="3862"/>
        <v>135</v>
      </c>
      <c r="AB958" s="39">
        <f t="shared" si="36"/>
        <v>0</v>
      </c>
      <c r="AC958" s="35">
        <f t="shared" si="37"/>
        <v>1</v>
      </c>
      <c r="AD958" s="35">
        <f t="shared" si="38"/>
        <v>0.6178707224</v>
      </c>
      <c r="AE958" s="50">
        <f t="shared" ref="AE958:AF958" si="3863">O958</f>
        <v>0.4156976744</v>
      </c>
      <c r="AF958" s="50">
        <f t="shared" si="3863"/>
        <v>0.4245283019</v>
      </c>
      <c r="AG958" s="52">
        <f t="shared" si="40"/>
        <v>1</v>
      </c>
      <c r="AH958" s="42">
        <v>356.0</v>
      </c>
      <c r="AI958" s="42">
        <v>143.0</v>
      </c>
      <c r="AJ958" s="42">
        <v>81.0</v>
      </c>
      <c r="AK958" s="42">
        <v>0.0</v>
      </c>
      <c r="AL958" s="42">
        <v>1.0</v>
      </c>
      <c r="AM958" s="42">
        <v>0.7134268537074149</v>
      </c>
      <c r="AN958" s="42">
        <v>0.5756676557863502</v>
      </c>
      <c r="AO958" s="42">
        <v>0.4909090909090909</v>
      </c>
      <c r="AP958" s="42">
        <v>1.0</v>
      </c>
      <c r="AQ958" s="35" t="str">
        <f t="shared" si="41"/>
        <v/>
      </c>
      <c r="AR958" s="35" t="str">
        <f t="shared" si="42"/>
        <v/>
      </c>
      <c r="AS958" s="30" t="str">
        <f t="shared" si="43"/>
        <v/>
      </c>
      <c r="AT958" s="30" t="str">
        <f t="shared" si="44"/>
        <v/>
      </c>
      <c r="AU958" s="30" t="str">
        <f t="shared" si="45"/>
        <v/>
      </c>
      <c r="AV958" s="41" t="str">
        <f t="shared" si="46"/>
        <v/>
      </c>
      <c r="AW958" s="42" t="str">
        <f t="shared" si="47"/>
        <v/>
      </c>
      <c r="AX958" s="42" t="str">
        <f t="shared" si="48"/>
        <v/>
      </c>
      <c r="AY958" s="36" t="str">
        <f t="shared" si="49"/>
        <v/>
      </c>
      <c r="AZ958" s="37" t="str">
        <f t="shared" si="50"/>
        <v/>
      </c>
      <c r="BA958" s="38" t="str">
        <f t="shared" si="51"/>
        <v/>
      </c>
      <c r="BB958" s="39" t="str">
        <f t="shared" si="52"/>
        <v/>
      </c>
      <c r="BC958" s="43"/>
      <c r="BD958" s="43"/>
      <c r="BE958" s="43">
        <f t="shared" si="53"/>
        <v>0</v>
      </c>
      <c r="BF958" s="43">
        <f t="shared" ref="BF958:BK958" si="3864">POWER($AQ958,BF$3)</f>
        <v>0</v>
      </c>
      <c r="BG958" s="43">
        <f t="shared" si="3864"/>
        <v>0</v>
      </c>
      <c r="BH958" s="43">
        <f t="shared" si="3864"/>
        <v>0</v>
      </c>
      <c r="BI958" s="43">
        <f t="shared" si="3864"/>
        <v>0</v>
      </c>
      <c r="BJ958" s="43">
        <f t="shared" si="3864"/>
        <v>0</v>
      </c>
      <c r="BK958" s="43">
        <f t="shared" si="3864"/>
        <v>0</v>
      </c>
      <c r="BL958" s="43">
        <f t="shared" ref="BL958:BO958" si="3865">$AR958*BE958</f>
        <v>0</v>
      </c>
      <c r="BM958" s="43">
        <f t="shared" si="3865"/>
        <v>0</v>
      </c>
      <c r="BN958" s="43">
        <f t="shared" si="3865"/>
        <v>0</v>
      </c>
      <c r="BO958" s="43">
        <f t="shared" si="3865"/>
        <v>0</v>
      </c>
      <c r="BP958" s="43"/>
      <c r="BQ958" s="43"/>
      <c r="BR958" s="43"/>
      <c r="BS958" s="43"/>
      <c r="BT958" s="43"/>
      <c r="BU958" s="43"/>
      <c r="BV958" s="43"/>
      <c r="BW958" s="43"/>
      <c r="BX958" s="43"/>
    </row>
    <row r="959">
      <c r="A959" s="30"/>
      <c r="B959" s="30"/>
      <c r="C959" s="44">
        <f t="shared" si="56"/>
        <v>955</v>
      </c>
      <c r="D959" s="32">
        <f t="shared" si="14"/>
        <v>1691</v>
      </c>
      <c r="E959" s="32">
        <f t="shared" si="15"/>
        <v>1691</v>
      </c>
      <c r="F959" s="33">
        <f t="shared" si="16"/>
        <v>937</v>
      </c>
      <c r="G959" s="30">
        <f t="shared" si="17"/>
        <v>656</v>
      </c>
      <c r="H959" s="34">
        <f t="shared" si="18"/>
        <v>281</v>
      </c>
      <c r="I959" s="35">
        <f t="shared" si="19"/>
        <v>0.4044839225</v>
      </c>
      <c r="J959" s="35">
        <f t="shared" si="20"/>
        <v>0.3635524901</v>
      </c>
      <c r="K959" s="36">
        <f t="shared" si="21"/>
        <v>265</v>
      </c>
      <c r="L959" s="37">
        <f t="shared" si="22"/>
        <v>391</v>
      </c>
      <c r="M959" s="38">
        <f t="shared" si="23"/>
        <v>102</v>
      </c>
      <c r="N959" s="39">
        <f t="shared" si="24"/>
        <v>179</v>
      </c>
      <c r="O959" s="35">
        <f t="shared" si="25"/>
        <v>0.4039634146</v>
      </c>
      <c r="P959" s="35">
        <f t="shared" si="26"/>
        <v>0.3629893238</v>
      </c>
      <c r="Q959" s="40">
        <f t="shared" si="27"/>
        <v>0.3916755603</v>
      </c>
      <c r="R959" s="35">
        <f t="shared" si="28"/>
        <v>0.2068965517</v>
      </c>
      <c r="S959" s="10">
        <f t="shared" si="57"/>
        <v>0.6434035149</v>
      </c>
      <c r="T959" s="10">
        <f t="shared" si="29"/>
        <v>0.9094800413</v>
      </c>
      <c r="U959" s="10">
        <f t="shared" si="30"/>
        <v>0.9094800413</v>
      </c>
      <c r="V959" s="30">
        <f t="shared" si="31"/>
        <v>937</v>
      </c>
      <c r="W959" s="30">
        <f t="shared" si="32"/>
        <v>367</v>
      </c>
      <c r="X959" s="34">
        <f t="shared" si="33"/>
        <v>603</v>
      </c>
      <c r="Y959" s="36">
        <f t="shared" si="34"/>
        <v>501</v>
      </c>
      <c r="Z959" s="37">
        <f t="shared" ref="Z959:AA959" si="3866">L959</f>
        <v>391</v>
      </c>
      <c r="AA959" s="38">
        <f t="shared" si="3866"/>
        <v>102</v>
      </c>
      <c r="AB959" s="39">
        <f t="shared" si="36"/>
        <v>50</v>
      </c>
      <c r="AC959" s="35">
        <f t="shared" si="37"/>
        <v>0.6710526316</v>
      </c>
      <c r="AD959" s="35">
        <f t="shared" si="38"/>
        <v>0.5616591928</v>
      </c>
      <c r="AE959" s="50">
        <f t="shared" ref="AE959:AF959" si="3867">O959</f>
        <v>0.4039634146</v>
      </c>
      <c r="AF959" s="50">
        <f t="shared" si="3867"/>
        <v>0.3629893238</v>
      </c>
      <c r="AG959" s="52">
        <f t="shared" si="40"/>
        <v>0</v>
      </c>
      <c r="AH959" s="42">
        <v>232.0</v>
      </c>
      <c r="AI959" s="42">
        <v>162.0</v>
      </c>
      <c r="AJ959" s="42">
        <v>54.0</v>
      </c>
      <c r="AK959" s="42">
        <v>0.0</v>
      </c>
      <c r="AL959" s="42">
        <v>1.0</v>
      </c>
      <c r="AM959" s="42">
        <v>0.5888324873096447</v>
      </c>
      <c r="AN959" s="42">
        <v>0.3840304182509506</v>
      </c>
      <c r="AO959" s="42">
        <v>0.4122137404580153</v>
      </c>
      <c r="AP959" s="42">
        <v>1.0</v>
      </c>
      <c r="AQ959" s="35" t="str">
        <f t="shared" si="41"/>
        <v/>
      </c>
      <c r="AR959" s="35" t="str">
        <f t="shared" si="42"/>
        <v/>
      </c>
      <c r="AS959" s="30" t="str">
        <f t="shared" si="43"/>
        <v/>
      </c>
      <c r="AT959" s="30" t="str">
        <f t="shared" si="44"/>
        <v/>
      </c>
      <c r="AU959" s="30" t="str">
        <f t="shared" si="45"/>
        <v/>
      </c>
      <c r="AV959" s="41" t="str">
        <f t="shared" si="46"/>
        <v/>
      </c>
      <c r="AW959" s="42" t="str">
        <f t="shared" si="47"/>
        <v/>
      </c>
      <c r="AX959" s="42" t="str">
        <f t="shared" si="48"/>
        <v/>
      </c>
      <c r="AY959" s="36" t="str">
        <f t="shared" si="49"/>
        <v/>
      </c>
      <c r="AZ959" s="37" t="str">
        <f t="shared" si="50"/>
        <v/>
      </c>
      <c r="BA959" s="38" t="str">
        <f t="shared" si="51"/>
        <v/>
      </c>
      <c r="BB959" s="39" t="str">
        <f t="shared" si="52"/>
        <v/>
      </c>
      <c r="BC959" s="43"/>
      <c r="BD959" s="43"/>
      <c r="BE959" s="43">
        <f t="shared" si="53"/>
        <v>0</v>
      </c>
      <c r="BF959" s="43">
        <f t="shared" ref="BF959:BK959" si="3868">POWER($AQ959,BF$3)</f>
        <v>0</v>
      </c>
      <c r="BG959" s="43">
        <f t="shared" si="3868"/>
        <v>0</v>
      </c>
      <c r="BH959" s="43">
        <f t="shared" si="3868"/>
        <v>0</v>
      </c>
      <c r="BI959" s="43">
        <f t="shared" si="3868"/>
        <v>0</v>
      </c>
      <c r="BJ959" s="43">
        <f t="shared" si="3868"/>
        <v>0</v>
      </c>
      <c r="BK959" s="43">
        <f t="shared" si="3868"/>
        <v>0</v>
      </c>
      <c r="BL959" s="43">
        <f t="shared" ref="BL959:BO959" si="3869">$AR959*BE959</f>
        <v>0</v>
      </c>
      <c r="BM959" s="43">
        <f t="shared" si="3869"/>
        <v>0</v>
      </c>
      <c r="BN959" s="43">
        <f t="shared" si="3869"/>
        <v>0</v>
      </c>
      <c r="BO959" s="43">
        <f t="shared" si="3869"/>
        <v>0</v>
      </c>
      <c r="BP959" s="43"/>
      <c r="BQ959" s="43"/>
      <c r="BR959" s="43"/>
      <c r="BS959" s="43"/>
      <c r="BT959" s="43"/>
      <c r="BU959" s="43"/>
      <c r="BV959" s="43"/>
      <c r="BW959" s="43"/>
      <c r="BX959" s="43"/>
    </row>
    <row r="960">
      <c r="A960" s="30"/>
      <c r="B960" s="30"/>
      <c r="C960" s="44">
        <f t="shared" si="56"/>
        <v>956</v>
      </c>
      <c r="D960" s="32">
        <f t="shared" si="14"/>
        <v>891</v>
      </c>
      <c r="E960" s="32">
        <f t="shared" si="15"/>
        <v>891</v>
      </c>
      <c r="F960" s="33">
        <f t="shared" si="16"/>
        <v>461</v>
      </c>
      <c r="G960" s="30">
        <f t="shared" si="17"/>
        <v>349</v>
      </c>
      <c r="H960" s="34">
        <f t="shared" si="18"/>
        <v>112</v>
      </c>
      <c r="I960" s="35">
        <f t="shared" si="19"/>
        <v>0.4478208063</v>
      </c>
      <c r="J960" s="35">
        <f t="shared" si="20"/>
        <v>0.4211299254</v>
      </c>
      <c r="K960" s="36">
        <f t="shared" si="21"/>
        <v>156</v>
      </c>
      <c r="L960" s="37">
        <f t="shared" si="22"/>
        <v>193</v>
      </c>
      <c r="M960" s="38">
        <f t="shared" si="23"/>
        <v>47</v>
      </c>
      <c r="N960" s="39">
        <f t="shared" si="24"/>
        <v>65</v>
      </c>
      <c r="O960" s="35">
        <f t="shared" si="25"/>
        <v>0.446991404</v>
      </c>
      <c r="P960" s="35">
        <f t="shared" si="26"/>
        <v>0.4196428571</v>
      </c>
      <c r="Q960" s="40">
        <f t="shared" si="27"/>
        <v>0.4403470716</v>
      </c>
      <c r="R960" s="35">
        <f t="shared" si="28"/>
        <v>0.1958333333</v>
      </c>
      <c r="S960" s="10">
        <f t="shared" si="57"/>
        <v>0.5065251417</v>
      </c>
      <c r="T960" s="10">
        <f t="shared" si="29"/>
        <v>0.6919811066</v>
      </c>
      <c r="U960" s="10">
        <f t="shared" si="30"/>
        <v>0.6919811066</v>
      </c>
      <c r="V960" s="30">
        <f t="shared" si="31"/>
        <v>461</v>
      </c>
      <c r="W960" s="30">
        <f t="shared" si="32"/>
        <v>203</v>
      </c>
      <c r="X960" s="34">
        <f t="shared" si="33"/>
        <v>234</v>
      </c>
      <c r="Y960" s="36">
        <f t="shared" si="34"/>
        <v>187</v>
      </c>
      <c r="Z960" s="37">
        <f t="shared" ref="Z960:AA960" si="3870">L960</f>
        <v>193</v>
      </c>
      <c r="AA960" s="38">
        <f t="shared" si="3870"/>
        <v>47</v>
      </c>
      <c r="AB960" s="39">
        <f t="shared" si="36"/>
        <v>83</v>
      </c>
      <c r="AC960" s="35">
        <f t="shared" si="37"/>
        <v>0.3615384615</v>
      </c>
      <c r="AD960" s="35">
        <f t="shared" si="38"/>
        <v>0.4921052632</v>
      </c>
      <c r="AE960" s="50">
        <f t="shared" ref="AE960:AF960" si="3871">O960</f>
        <v>0.446991404</v>
      </c>
      <c r="AF960" s="50">
        <f t="shared" si="3871"/>
        <v>0.4196428571</v>
      </c>
      <c r="AG960" s="52">
        <f t="shared" si="40"/>
        <v>0</v>
      </c>
      <c r="AH960" s="42">
        <v>234.0</v>
      </c>
      <c r="AI960" s="42">
        <v>207.0</v>
      </c>
      <c r="AJ960" s="42">
        <v>23.0</v>
      </c>
      <c r="AK960" s="42">
        <v>0.0</v>
      </c>
      <c r="AL960" s="42">
        <v>1.0</v>
      </c>
      <c r="AM960" s="42">
        <v>0.5306122448979592</v>
      </c>
      <c r="AN960" s="42">
        <v>0.3257328990228013</v>
      </c>
      <c r="AO960" s="42">
        <v>0.27710843373493976</v>
      </c>
      <c r="AP960" s="42">
        <v>1.0</v>
      </c>
      <c r="AQ960" s="35" t="str">
        <f t="shared" si="41"/>
        <v/>
      </c>
      <c r="AR960" s="35" t="str">
        <f t="shared" si="42"/>
        <v/>
      </c>
      <c r="AS960" s="30" t="str">
        <f t="shared" si="43"/>
        <v/>
      </c>
      <c r="AT960" s="30" t="str">
        <f t="shared" si="44"/>
        <v/>
      </c>
      <c r="AU960" s="30" t="str">
        <f t="shared" si="45"/>
        <v/>
      </c>
      <c r="AV960" s="41" t="str">
        <f t="shared" si="46"/>
        <v/>
      </c>
      <c r="AW960" s="42" t="str">
        <f t="shared" si="47"/>
        <v/>
      </c>
      <c r="AX960" s="42" t="str">
        <f t="shared" si="48"/>
        <v/>
      </c>
      <c r="AY960" s="36" t="str">
        <f t="shared" si="49"/>
        <v/>
      </c>
      <c r="AZ960" s="37" t="str">
        <f t="shared" si="50"/>
        <v/>
      </c>
      <c r="BA960" s="38" t="str">
        <f t="shared" si="51"/>
        <v/>
      </c>
      <c r="BB960" s="39" t="str">
        <f t="shared" si="52"/>
        <v/>
      </c>
      <c r="BC960" s="43"/>
      <c r="BD960" s="43"/>
      <c r="BE960" s="43">
        <f t="shared" si="53"/>
        <v>0</v>
      </c>
      <c r="BF960" s="43">
        <f t="shared" ref="BF960:BK960" si="3872">POWER($AQ960,BF$3)</f>
        <v>0</v>
      </c>
      <c r="BG960" s="43">
        <f t="shared" si="3872"/>
        <v>0</v>
      </c>
      <c r="BH960" s="43">
        <f t="shared" si="3872"/>
        <v>0</v>
      </c>
      <c r="BI960" s="43">
        <f t="shared" si="3872"/>
        <v>0</v>
      </c>
      <c r="BJ960" s="43">
        <f t="shared" si="3872"/>
        <v>0</v>
      </c>
      <c r="BK960" s="43">
        <f t="shared" si="3872"/>
        <v>0</v>
      </c>
      <c r="BL960" s="43">
        <f t="shared" ref="BL960:BO960" si="3873">$AR960*BE960</f>
        <v>0</v>
      </c>
      <c r="BM960" s="43">
        <f t="shared" si="3873"/>
        <v>0</v>
      </c>
      <c r="BN960" s="43">
        <f t="shared" si="3873"/>
        <v>0</v>
      </c>
      <c r="BO960" s="43">
        <f t="shared" si="3873"/>
        <v>0</v>
      </c>
      <c r="BP960" s="43"/>
      <c r="BQ960" s="43"/>
      <c r="BR960" s="43"/>
      <c r="BS960" s="43"/>
      <c r="BT960" s="43"/>
      <c r="BU960" s="43"/>
      <c r="BV960" s="43"/>
      <c r="BW960" s="43"/>
      <c r="BX960" s="43"/>
    </row>
    <row r="961">
      <c r="A961" s="30"/>
      <c r="B961" s="30"/>
      <c r="C961" s="44">
        <f t="shared" si="56"/>
        <v>957</v>
      </c>
      <c r="D961" s="32">
        <f t="shared" si="14"/>
        <v>1305</v>
      </c>
      <c r="E961" s="32">
        <f t="shared" si="15"/>
        <v>1305</v>
      </c>
      <c r="F961" s="33">
        <f t="shared" si="16"/>
        <v>784</v>
      </c>
      <c r="G961" s="30">
        <f t="shared" si="17"/>
        <v>441</v>
      </c>
      <c r="H961" s="34">
        <f t="shared" si="18"/>
        <v>343</v>
      </c>
      <c r="I961" s="35">
        <f t="shared" si="19"/>
        <v>0.4152293704</v>
      </c>
      <c r="J961" s="35">
        <f t="shared" si="20"/>
        <v>0.5185836233</v>
      </c>
      <c r="K961" s="36">
        <f t="shared" si="21"/>
        <v>183</v>
      </c>
      <c r="L961" s="37">
        <f t="shared" si="22"/>
        <v>258</v>
      </c>
      <c r="M961" s="38">
        <f t="shared" si="23"/>
        <v>178</v>
      </c>
      <c r="N961" s="39">
        <f t="shared" si="24"/>
        <v>165</v>
      </c>
      <c r="O961" s="35">
        <f t="shared" si="25"/>
        <v>0.4149659864</v>
      </c>
      <c r="P961" s="35">
        <f t="shared" si="26"/>
        <v>0.5189504373</v>
      </c>
      <c r="Q961" s="40">
        <f t="shared" si="27"/>
        <v>0.4604591837</v>
      </c>
      <c r="R961" s="35">
        <f t="shared" si="28"/>
        <v>0.4082568807</v>
      </c>
      <c r="S961" s="10">
        <f t="shared" si="57"/>
        <v>0.5481595013</v>
      </c>
      <c r="T961" s="10">
        <f t="shared" si="29"/>
        <v>0.6279047322</v>
      </c>
      <c r="U961" s="10">
        <f t="shared" si="30"/>
        <v>0.6279047322</v>
      </c>
      <c r="V961" s="30">
        <f t="shared" si="31"/>
        <v>784</v>
      </c>
      <c r="W961" s="30">
        <f t="shared" si="32"/>
        <v>361</v>
      </c>
      <c r="X961" s="34">
        <f t="shared" si="33"/>
        <v>430</v>
      </c>
      <c r="Y961" s="36">
        <f t="shared" si="34"/>
        <v>252</v>
      </c>
      <c r="Z961" s="37">
        <f t="shared" ref="Z961:AA961" si="3874">L961</f>
        <v>258</v>
      </c>
      <c r="AA961" s="38">
        <f t="shared" si="3874"/>
        <v>178</v>
      </c>
      <c r="AB961" s="39">
        <f t="shared" si="36"/>
        <v>149</v>
      </c>
      <c r="AC961" s="35">
        <f t="shared" si="37"/>
        <v>0.5443425076</v>
      </c>
      <c r="AD961" s="35">
        <f t="shared" si="38"/>
        <v>0.4941176471</v>
      </c>
      <c r="AE961" s="50">
        <f t="shared" ref="AE961:AF961" si="3875">O961</f>
        <v>0.4149659864</v>
      </c>
      <c r="AF961" s="50">
        <f t="shared" si="3875"/>
        <v>0.5189504373</v>
      </c>
      <c r="AG961" s="52">
        <f t="shared" si="40"/>
        <v>0</v>
      </c>
      <c r="AH961" s="42">
        <v>864.0</v>
      </c>
      <c r="AI961" s="42">
        <v>800.0</v>
      </c>
      <c r="AJ961" s="42">
        <v>48.0</v>
      </c>
      <c r="AK961" s="42">
        <v>0.0</v>
      </c>
      <c r="AL961" s="42">
        <v>1.0</v>
      </c>
      <c r="AM961" s="42">
        <v>0.5192307692307693</v>
      </c>
      <c r="AN961" s="42">
        <v>0.20556107249255212</v>
      </c>
      <c r="AO961" s="42">
        <v>0.14906832298136646</v>
      </c>
      <c r="AP961" s="42">
        <v>1.0</v>
      </c>
      <c r="AQ961" s="35" t="str">
        <f t="shared" si="41"/>
        <v/>
      </c>
      <c r="AR961" s="35" t="str">
        <f t="shared" si="42"/>
        <v/>
      </c>
      <c r="AS961" s="30" t="str">
        <f t="shared" si="43"/>
        <v/>
      </c>
      <c r="AT961" s="30" t="str">
        <f t="shared" si="44"/>
        <v/>
      </c>
      <c r="AU961" s="30" t="str">
        <f t="shared" si="45"/>
        <v/>
      </c>
      <c r="AV961" s="41" t="str">
        <f t="shared" si="46"/>
        <v/>
      </c>
      <c r="AW961" s="42" t="str">
        <f t="shared" si="47"/>
        <v/>
      </c>
      <c r="AX961" s="42" t="str">
        <f t="shared" si="48"/>
        <v/>
      </c>
      <c r="AY961" s="36" t="str">
        <f t="shared" si="49"/>
        <v/>
      </c>
      <c r="AZ961" s="37" t="str">
        <f t="shared" si="50"/>
        <v/>
      </c>
      <c r="BA961" s="38" t="str">
        <f t="shared" si="51"/>
        <v/>
      </c>
      <c r="BB961" s="39" t="str">
        <f t="shared" si="52"/>
        <v/>
      </c>
      <c r="BC961" s="43"/>
      <c r="BD961" s="43"/>
      <c r="BE961" s="43">
        <f t="shared" si="53"/>
        <v>0</v>
      </c>
      <c r="BF961" s="43">
        <f t="shared" ref="BF961:BK961" si="3876">POWER($AQ961,BF$3)</f>
        <v>0</v>
      </c>
      <c r="BG961" s="43">
        <f t="shared" si="3876"/>
        <v>0</v>
      </c>
      <c r="BH961" s="43">
        <f t="shared" si="3876"/>
        <v>0</v>
      </c>
      <c r="BI961" s="43">
        <f t="shared" si="3876"/>
        <v>0</v>
      </c>
      <c r="BJ961" s="43">
        <f t="shared" si="3876"/>
        <v>0</v>
      </c>
      <c r="BK961" s="43">
        <f t="shared" si="3876"/>
        <v>0</v>
      </c>
      <c r="BL961" s="43">
        <f t="shared" ref="BL961:BO961" si="3877">$AR961*BE961</f>
        <v>0</v>
      </c>
      <c r="BM961" s="43">
        <f t="shared" si="3877"/>
        <v>0</v>
      </c>
      <c r="BN961" s="43">
        <f t="shared" si="3877"/>
        <v>0</v>
      </c>
      <c r="BO961" s="43">
        <f t="shared" si="3877"/>
        <v>0</v>
      </c>
      <c r="BP961" s="43"/>
      <c r="BQ961" s="43"/>
      <c r="BR961" s="43"/>
      <c r="BS961" s="43"/>
      <c r="BT961" s="43"/>
      <c r="BU961" s="43"/>
      <c r="BV961" s="43"/>
      <c r="BW961" s="43"/>
      <c r="BX961" s="43"/>
    </row>
    <row r="962">
      <c r="A962" s="30"/>
      <c r="B962" s="30"/>
      <c r="C962" s="44">
        <f t="shared" si="56"/>
        <v>958</v>
      </c>
      <c r="D962" s="32">
        <f t="shared" si="14"/>
        <v>2146</v>
      </c>
      <c r="E962" s="32">
        <f t="shared" si="15"/>
        <v>2146</v>
      </c>
      <c r="F962" s="33">
        <f t="shared" si="16"/>
        <v>1066</v>
      </c>
      <c r="G962" s="30">
        <f t="shared" si="17"/>
        <v>666</v>
      </c>
      <c r="H962" s="34">
        <f t="shared" si="18"/>
        <v>400</v>
      </c>
      <c r="I962" s="35">
        <f t="shared" si="19"/>
        <v>0.4612181333</v>
      </c>
      <c r="J962" s="35">
        <f t="shared" si="20"/>
        <v>0.4452301586</v>
      </c>
      <c r="K962" s="36">
        <f t="shared" si="21"/>
        <v>307</v>
      </c>
      <c r="L962" s="37">
        <f t="shared" si="22"/>
        <v>359</v>
      </c>
      <c r="M962" s="38">
        <f t="shared" si="23"/>
        <v>178</v>
      </c>
      <c r="N962" s="39">
        <f t="shared" si="24"/>
        <v>222</v>
      </c>
      <c r="O962" s="35">
        <f t="shared" si="25"/>
        <v>0.460960961</v>
      </c>
      <c r="P962" s="35">
        <f t="shared" si="26"/>
        <v>0.445</v>
      </c>
      <c r="Q962" s="40">
        <f t="shared" si="27"/>
        <v>0.4549718574</v>
      </c>
      <c r="R962" s="35">
        <f t="shared" si="28"/>
        <v>0.3314711359</v>
      </c>
      <c r="S962" s="10">
        <f t="shared" si="57"/>
        <v>0.7180951751</v>
      </c>
      <c r="T962" s="10">
        <f t="shared" si="29"/>
        <v>0.9543215467</v>
      </c>
      <c r="U962" s="10">
        <f t="shared" si="30"/>
        <v>0.9543215467</v>
      </c>
      <c r="V962" s="30">
        <f t="shared" si="31"/>
        <v>1066</v>
      </c>
      <c r="W962" s="30">
        <f t="shared" si="32"/>
        <v>485</v>
      </c>
      <c r="X962" s="34">
        <f t="shared" si="33"/>
        <v>765</v>
      </c>
      <c r="Y962" s="36">
        <f t="shared" si="34"/>
        <v>587</v>
      </c>
      <c r="Z962" s="37">
        <f t="shared" ref="Z962:AA962" si="3878">L962</f>
        <v>359</v>
      </c>
      <c r="AA962" s="38">
        <f t="shared" si="3878"/>
        <v>178</v>
      </c>
      <c r="AB962" s="39">
        <f t="shared" si="36"/>
        <v>28</v>
      </c>
      <c r="AC962" s="35">
        <f t="shared" si="37"/>
        <v>0.8640776699</v>
      </c>
      <c r="AD962" s="35">
        <f t="shared" si="38"/>
        <v>0.6205073996</v>
      </c>
      <c r="AE962" s="50">
        <f t="shared" ref="AE962:AF962" si="3879">O962</f>
        <v>0.460960961</v>
      </c>
      <c r="AF962" s="50">
        <f t="shared" si="3879"/>
        <v>0.445</v>
      </c>
      <c r="AG962" s="52">
        <f t="shared" si="40"/>
        <v>0</v>
      </c>
      <c r="AH962" s="42">
        <v>388.0</v>
      </c>
      <c r="AI962" s="42">
        <v>205.0</v>
      </c>
      <c r="AJ962" s="42">
        <v>97.0</v>
      </c>
      <c r="AK962" s="42">
        <v>0.0</v>
      </c>
      <c r="AL962" s="42">
        <v>1.0</v>
      </c>
      <c r="AM962" s="42">
        <v>0.654300168634064</v>
      </c>
      <c r="AN962" s="42">
        <v>0.5610278372591007</v>
      </c>
      <c r="AO962" s="42">
        <v>0.5187165775401069</v>
      </c>
      <c r="AP962" s="42">
        <v>1.0</v>
      </c>
      <c r="AQ962" s="35" t="str">
        <f t="shared" si="41"/>
        <v/>
      </c>
      <c r="AR962" s="35" t="str">
        <f t="shared" si="42"/>
        <v/>
      </c>
      <c r="AS962" s="30" t="str">
        <f t="shared" si="43"/>
        <v/>
      </c>
      <c r="AT962" s="30" t="str">
        <f t="shared" si="44"/>
        <v/>
      </c>
      <c r="AU962" s="30" t="str">
        <f t="shared" si="45"/>
        <v/>
      </c>
      <c r="AV962" s="41" t="str">
        <f t="shared" si="46"/>
        <v/>
      </c>
      <c r="AW962" s="42" t="str">
        <f t="shared" si="47"/>
        <v/>
      </c>
      <c r="AX962" s="42" t="str">
        <f t="shared" si="48"/>
        <v/>
      </c>
      <c r="AY962" s="36" t="str">
        <f t="shared" si="49"/>
        <v/>
      </c>
      <c r="AZ962" s="37" t="str">
        <f t="shared" si="50"/>
        <v/>
      </c>
      <c r="BA962" s="38" t="str">
        <f t="shared" si="51"/>
        <v/>
      </c>
      <c r="BB962" s="39" t="str">
        <f t="shared" si="52"/>
        <v/>
      </c>
      <c r="BC962" s="43"/>
      <c r="BD962" s="43"/>
      <c r="BE962" s="43">
        <f t="shared" si="53"/>
        <v>0</v>
      </c>
      <c r="BF962" s="43">
        <f t="shared" ref="BF962:BK962" si="3880">POWER($AQ962,BF$3)</f>
        <v>0</v>
      </c>
      <c r="BG962" s="43">
        <f t="shared" si="3880"/>
        <v>0</v>
      </c>
      <c r="BH962" s="43">
        <f t="shared" si="3880"/>
        <v>0</v>
      </c>
      <c r="BI962" s="43">
        <f t="shared" si="3880"/>
        <v>0</v>
      </c>
      <c r="BJ962" s="43">
        <f t="shared" si="3880"/>
        <v>0</v>
      </c>
      <c r="BK962" s="43">
        <f t="shared" si="3880"/>
        <v>0</v>
      </c>
      <c r="BL962" s="43">
        <f t="shared" ref="BL962:BO962" si="3881">$AR962*BE962</f>
        <v>0</v>
      </c>
      <c r="BM962" s="43">
        <f t="shared" si="3881"/>
        <v>0</v>
      </c>
      <c r="BN962" s="43">
        <f t="shared" si="3881"/>
        <v>0</v>
      </c>
      <c r="BO962" s="43">
        <f t="shared" si="3881"/>
        <v>0</v>
      </c>
      <c r="BP962" s="43"/>
      <c r="BQ962" s="43"/>
      <c r="BR962" s="43"/>
      <c r="BS962" s="43"/>
      <c r="BT962" s="43"/>
      <c r="BU962" s="43"/>
      <c r="BV962" s="43"/>
      <c r="BW962" s="43"/>
      <c r="BX962" s="43"/>
    </row>
    <row r="963">
      <c r="A963" s="30"/>
      <c r="B963" s="30"/>
      <c r="C963" s="44">
        <f t="shared" si="56"/>
        <v>959</v>
      </c>
      <c r="D963" s="32">
        <f t="shared" si="14"/>
        <v>2772</v>
      </c>
      <c r="E963" s="32">
        <f t="shared" si="15"/>
        <v>2772</v>
      </c>
      <c r="F963" s="33">
        <f t="shared" si="16"/>
        <v>1629</v>
      </c>
      <c r="G963" s="30">
        <f t="shared" si="17"/>
        <v>1046</v>
      </c>
      <c r="H963" s="34">
        <f t="shared" si="18"/>
        <v>583</v>
      </c>
      <c r="I963" s="35">
        <f t="shared" si="19"/>
        <v>0.4246208765</v>
      </c>
      <c r="J963" s="35">
        <f t="shared" si="20"/>
        <v>0.3817488373</v>
      </c>
      <c r="K963" s="36">
        <f t="shared" si="21"/>
        <v>444</v>
      </c>
      <c r="L963" s="37">
        <f t="shared" si="22"/>
        <v>602</v>
      </c>
      <c r="M963" s="38">
        <f t="shared" si="23"/>
        <v>223</v>
      </c>
      <c r="N963" s="39">
        <f t="shared" si="24"/>
        <v>360</v>
      </c>
      <c r="O963" s="35">
        <f t="shared" si="25"/>
        <v>0.4244741874</v>
      </c>
      <c r="P963" s="35">
        <f t="shared" si="26"/>
        <v>0.3825042882</v>
      </c>
      <c r="Q963" s="40">
        <f t="shared" si="27"/>
        <v>0.4094536525</v>
      </c>
      <c r="R963" s="35">
        <f t="shared" si="28"/>
        <v>0.2703030303</v>
      </c>
      <c r="S963" s="10">
        <f t="shared" si="57"/>
        <v>0.5812784933</v>
      </c>
      <c r="T963" s="10">
        <f t="shared" si="29"/>
        <v>0.7681366259</v>
      </c>
      <c r="U963" s="10">
        <f t="shared" si="30"/>
        <v>0.7681366259</v>
      </c>
      <c r="V963" s="30">
        <f t="shared" si="31"/>
        <v>1629</v>
      </c>
      <c r="W963" s="30">
        <f t="shared" si="32"/>
        <v>667</v>
      </c>
      <c r="X963" s="34">
        <f t="shared" si="33"/>
        <v>947</v>
      </c>
      <c r="Y963" s="36">
        <f t="shared" si="34"/>
        <v>724</v>
      </c>
      <c r="Z963" s="37">
        <f t="shared" ref="Z963:AA963" si="3882">L963</f>
        <v>602</v>
      </c>
      <c r="AA963" s="38">
        <f t="shared" si="3882"/>
        <v>223</v>
      </c>
      <c r="AB963" s="39">
        <f t="shared" si="36"/>
        <v>219</v>
      </c>
      <c r="AC963" s="35">
        <f t="shared" si="37"/>
        <v>0.5045248869</v>
      </c>
      <c r="AD963" s="35">
        <f t="shared" si="38"/>
        <v>0.5460030166</v>
      </c>
      <c r="AE963" s="50">
        <f t="shared" ref="AE963:AF963" si="3883">O963</f>
        <v>0.4244741874</v>
      </c>
      <c r="AF963" s="50">
        <f t="shared" si="3883"/>
        <v>0.3825042882</v>
      </c>
      <c r="AG963" s="52">
        <f t="shared" si="40"/>
        <v>0</v>
      </c>
      <c r="AH963" s="42">
        <v>585.0</v>
      </c>
      <c r="AI963" s="42">
        <v>494.0</v>
      </c>
      <c r="AJ963" s="42">
        <v>44.0</v>
      </c>
      <c r="AK963" s="42">
        <v>0.0</v>
      </c>
      <c r="AL963" s="42">
        <v>1.0</v>
      </c>
      <c r="AM963" s="42">
        <v>0.5421686746987951</v>
      </c>
      <c r="AN963" s="42">
        <v>0.2659732540861813</v>
      </c>
      <c r="AO963" s="42">
        <v>0.25</v>
      </c>
      <c r="AP963" s="42">
        <v>1.0</v>
      </c>
      <c r="AQ963" s="35" t="str">
        <f t="shared" si="41"/>
        <v/>
      </c>
      <c r="AR963" s="35" t="str">
        <f t="shared" si="42"/>
        <v/>
      </c>
      <c r="AS963" s="30" t="str">
        <f t="shared" si="43"/>
        <v/>
      </c>
      <c r="AT963" s="30" t="str">
        <f t="shared" si="44"/>
        <v/>
      </c>
      <c r="AU963" s="30" t="str">
        <f t="shared" si="45"/>
        <v/>
      </c>
      <c r="AV963" s="41" t="str">
        <f t="shared" si="46"/>
        <v/>
      </c>
      <c r="AW963" s="42" t="str">
        <f t="shared" si="47"/>
        <v/>
      </c>
      <c r="AX963" s="42" t="str">
        <f t="shared" si="48"/>
        <v/>
      </c>
      <c r="AY963" s="36" t="str">
        <f t="shared" si="49"/>
        <v/>
      </c>
      <c r="AZ963" s="37" t="str">
        <f t="shared" si="50"/>
        <v/>
      </c>
      <c r="BA963" s="38" t="str">
        <f t="shared" si="51"/>
        <v/>
      </c>
      <c r="BB963" s="39" t="str">
        <f t="shared" si="52"/>
        <v/>
      </c>
      <c r="BC963" s="43"/>
      <c r="BD963" s="43"/>
      <c r="BE963" s="43">
        <f t="shared" si="53"/>
        <v>0</v>
      </c>
      <c r="BF963" s="43">
        <f t="shared" ref="BF963:BK963" si="3884">POWER($AQ963,BF$3)</f>
        <v>0</v>
      </c>
      <c r="BG963" s="43">
        <f t="shared" si="3884"/>
        <v>0</v>
      </c>
      <c r="BH963" s="43">
        <f t="shared" si="3884"/>
        <v>0</v>
      </c>
      <c r="BI963" s="43">
        <f t="shared" si="3884"/>
        <v>0</v>
      </c>
      <c r="BJ963" s="43">
        <f t="shared" si="3884"/>
        <v>0</v>
      </c>
      <c r="BK963" s="43">
        <f t="shared" si="3884"/>
        <v>0</v>
      </c>
      <c r="BL963" s="43">
        <f t="shared" ref="BL963:BO963" si="3885">$AR963*BE963</f>
        <v>0</v>
      </c>
      <c r="BM963" s="43">
        <f t="shared" si="3885"/>
        <v>0</v>
      </c>
      <c r="BN963" s="43">
        <f t="shared" si="3885"/>
        <v>0</v>
      </c>
      <c r="BO963" s="43">
        <f t="shared" si="3885"/>
        <v>0</v>
      </c>
      <c r="BP963" s="43"/>
      <c r="BQ963" s="43"/>
      <c r="BR963" s="43"/>
      <c r="BS963" s="43"/>
      <c r="BT963" s="43"/>
      <c r="BU963" s="43"/>
      <c r="BV963" s="43"/>
      <c r="BW963" s="43"/>
      <c r="BX963" s="43"/>
    </row>
    <row r="964">
      <c r="A964" s="30"/>
      <c r="B964" s="30"/>
      <c r="C964" s="44">
        <f t="shared" si="56"/>
        <v>960</v>
      </c>
      <c r="D964" s="32">
        <f t="shared" si="14"/>
        <v>1822</v>
      </c>
      <c r="E964" s="32">
        <f t="shared" si="15"/>
        <v>1822</v>
      </c>
      <c r="F964" s="33">
        <f t="shared" si="16"/>
        <v>911</v>
      </c>
      <c r="G964" s="30">
        <f t="shared" si="17"/>
        <v>563</v>
      </c>
      <c r="H964" s="34">
        <f t="shared" si="18"/>
        <v>348</v>
      </c>
      <c r="I964" s="35">
        <f t="shared" si="19"/>
        <v>0.3328011089</v>
      </c>
      <c r="J964" s="35">
        <f t="shared" si="20"/>
        <v>0.2794980716</v>
      </c>
      <c r="K964" s="36">
        <f t="shared" si="21"/>
        <v>187</v>
      </c>
      <c r="L964" s="37">
        <f t="shared" si="22"/>
        <v>376</v>
      </c>
      <c r="M964" s="38">
        <f t="shared" si="23"/>
        <v>97</v>
      </c>
      <c r="N964" s="39">
        <f t="shared" si="24"/>
        <v>251</v>
      </c>
      <c r="O964" s="35">
        <f t="shared" si="25"/>
        <v>0.3321492007</v>
      </c>
      <c r="P964" s="35">
        <f t="shared" si="26"/>
        <v>0.2787356322</v>
      </c>
      <c r="Q964" s="40">
        <f t="shared" si="27"/>
        <v>0.3117453348</v>
      </c>
      <c r="R964" s="35">
        <f t="shared" si="28"/>
        <v>0.2050739958</v>
      </c>
      <c r="S964" s="10">
        <f t="shared" si="57"/>
        <v>0.6406544507</v>
      </c>
      <c r="T964" s="10">
        <f t="shared" si="29"/>
        <v>0.9061087414</v>
      </c>
      <c r="U964" s="10">
        <f t="shared" si="30"/>
        <v>0.9061087414</v>
      </c>
      <c r="V964" s="30">
        <f t="shared" si="31"/>
        <v>911</v>
      </c>
      <c r="W964" s="30">
        <f t="shared" si="32"/>
        <v>284</v>
      </c>
      <c r="X964" s="34">
        <f t="shared" si="33"/>
        <v>584</v>
      </c>
      <c r="Y964" s="36">
        <f t="shared" si="34"/>
        <v>487</v>
      </c>
      <c r="Z964" s="37">
        <f t="shared" ref="Z964:AA964" si="3886">L964</f>
        <v>376</v>
      </c>
      <c r="AA964" s="38">
        <f t="shared" si="3886"/>
        <v>97</v>
      </c>
      <c r="AB964" s="39">
        <f t="shared" si="36"/>
        <v>50</v>
      </c>
      <c r="AC964" s="35">
        <f t="shared" si="37"/>
        <v>0.6598639456</v>
      </c>
      <c r="AD964" s="35">
        <f t="shared" si="38"/>
        <v>0.5643105446</v>
      </c>
      <c r="AE964" s="50">
        <f t="shared" ref="AE964:AF964" si="3887">O964</f>
        <v>0.3321492007</v>
      </c>
      <c r="AF964" s="50">
        <f t="shared" si="3887"/>
        <v>0.2787356322</v>
      </c>
      <c r="AG964" s="52">
        <f t="shared" si="40"/>
        <v>0</v>
      </c>
      <c r="AH964" s="42">
        <v>345.0</v>
      </c>
      <c r="AI964" s="42">
        <v>219.0</v>
      </c>
      <c r="AJ964" s="42">
        <v>47.0</v>
      </c>
      <c r="AK964" s="42">
        <v>0.0</v>
      </c>
      <c r="AL964" s="42">
        <v>1.0</v>
      </c>
      <c r="AM964" s="42">
        <v>0.6117021276595744</v>
      </c>
      <c r="AN964" s="42">
        <v>0.3670520231213873</v>
      </c>
      <c r="AO964" s="42">
        <v>0.29936305732484075</v>
      </c>
      <c r="AP964" s="42">
        <v>1.0</v>
      </c>
      <c r="AQ964" s="35" t="str">
        <f t="shared" si="41"/>
        <v/>
      </c>
      <c r="AR964" s="35" t="str">
        <f t="shared" si="42"/>
        <v/>
      </c>
      <c r="AS964" s="30" t="str">
        <f t="shared" si="43"/>
        <v/>
      </c>
      <c r="AT964" s="30" t="str">
        <f t="shared" si="44"/>
        <v/>
      </c>
      <c r="AU964" s="30" t="str">
        <f t="shared" si="45"/>
        <v/>
      </c>
      <c r="AV964" s="41" t="str">
        <f t="shared" si="46"/>
        <v/>
      </c>
      <c r="AW964" s="42" t="str">
        <f t="shared" si="47"/>
        <v/>
      </c>
      <c r="AX964" s="42" t="str">
        <f t="shared" si="48"/>
        <v/>
      </c>
      <c r="AY964" s="36" t="str">
        <f t="shared" si="49"/>
        <v/>
      </c>
      <c r="AZ964" s="37" t="str">
        <f t="shared" si="50"/>
        <v/>
      </c>
      <c r="BA964" s="38" t="str">
        <f t="shared" si="51"/>
        <v/>
      </c>
      <c r="BB964" s="39" t="str">
        <f t="shared" si="52"/>
        <v/>
      </c>
      <c r="BC964" s="43"/>
      <c r="BD964" s="43"/>
      <c r="BE964" s="43">
        <f t="shared" si="53"/>
        <v>0</v>
      </c>
      <c r="BF964" s="43">
        <f t="shared" ref="BF964:BK964" si="3888">POWER($AQ964,BF$3)</f>
        <v>0</v>
      </c>
      <c r="BG964" s="43">
        <f t="shared" si="3888"/>
        <v>0</v>
      </c>
      <c r="BH964" s="43">
        <f t="shared" si="3888"/>
        <v>0</v>
      </c>
      <c r="BI964" s="43">
        <f t="shared" si="3888"/>
        <v>0</v>
      </c>
      <c r="BJ964" s="43">
        <f t="shared" si="3888"/>
        <v>0</v>
      </c>
      <c r="BK964" s="43">
        <f t="shared" si="3888"/>
        <v>0</v>
      </c>
      <c r="BL964" s="43">
        <f t="shared" ref="BL964:BO964" si="3889">$AR964*BE964</f>
        <v>0</v>
      </c>
      <c r="BM964" s="43">
        <f t="shared" si="3889"/>
        <v>0</v>
      </c>
      <c r="BN964" s="43">
        <f t="shared" si="3889"/>
        <v>0</v>
      </c>
      <c r="BO964" s="43">
        <f t="shared" si="3889"/>
        <v>0</v>
      </c>
      <c r="BP964" s="43"/>
      <c r="BQ964" s="43"/>
      <c r="BR964" s="43"/>
      <c r="BS964" s="43"/>
      <c r="BT964" s="43"/>
      <c r="BU964" s="43"/>
      <c r="BV964" s="43"/>
      <c r="BW964" s="43"/>
      <c r="BX964" s="43"/>
    </row>
    <row r="965">
      <c r="A965" s="30"/>
      <c r="B965" s="30"/>
      <c r="C965" s="44">
        <f t="shared" si="56"/>
        <v>961</v>
      </c>
      <c r="D965" s="32">
        <f t="shared" si="14"/>
        <v>2571</v>
      </c>
      <c r="E965" s="32">
        <f t="shared" si="15"/>
        <v>2571</v>
      </c>
      <c r="F965" s="33">
        <f t="shared" si="16"/>
        <v>1232</v>
      </c>
      <c r="G965" s="30">
        <f t="shared" si="17"/>
        <v>680</v>
      </c>
      <c r="H965" s="34">
        <f t="shared" si="18"/>
        <v>552</v>
      </c>
      <c r="I965" s="35">
        <f t="shared" si="19"/>
        <v>0.5114429795</v>
      </c>
      <c r="J965" s="35">
        <f t="shared" si="20"/>
        <v>0.4867214382</v>
      </c>
      <c r="K965" s="36">
        <f t="shared" si="21"/>
        <v>348</v>
      </c>
      <c r="L965" s="37">
        <f t="shared" si="22"/>
        <v>332</v>
      </c>
      <c r="M965" s="38">
        <f t="shared" si="23"/>
        <v>269</v>
      </c>
      <c r="N965" s="39">
        <f t="shared" si="24"/>
        <v>283</v>
      </c>
      <c r="O965" s="35">
        <f t="shared" si="25"/>
        <v>0.5117647059</v>
      </c>
      <c r="P965" s="35">
        <f t="shared" si="26"/>
        <v>0.4873188406</v>
      </c>
      <c r="Q965" s="40">
        <f t="shared" si="27"/>
        <v>0.5008116883</v>
      </c>
      <c r="R965" s="35">
        <f t="shared" si="28"/>
        <v>0.4475873544</v>
      </c>
      <c r="S965" s="10">
        <f t="shared" si="57"/>
        <v>0.8274005722</v>
      </c>
      <c r="T965" s="10">
        <f t="shared" si="29"/>
        <v>1.061176029</v>
      </c>
      <c r="U965" s="10">
        <f t="shared" si="30"/>
        <v>1</v>
      </c>
      <c r="V965" s="30">
        <f t="shared" si="31"/>
        <v>1232</v>
      </c>
      <c r="W965" s="30">
        <f t="shared" si="32"/>
        <v>617</v>
      </c>
      <c r="X965" s="34">
        <f t="shared" si="33"/>
        <v>1019</v>
      </c>
      <c r="Y965" s="36">
        <f t="shared" si="34"/>
        <v>750</v>
      </c>
      <c r="Z965" s="37">
        <f t="shared" ref="Z965:AA965" si="3890">L965</f>
        <v>332</v>
      </c>
      <c r="AA965" s="38">
        <f t="shared" si="3890"/>
        <v>269</v>
      </c>
      <c r="AB965" s="39">
        <f t="shared" si="36"/>
        <v>0</v>
      </c>
      <c r="AC965" s="35">
        <f t="shared" si="37"/>
        <v>1</v>
      </c>
      <c r="AD965" s="35">
        <f t="shared" si="38"/>
        <v>0.6931608133</v>
      </c>
      <c r="AE965" s="50">
        <f t="shared" ref="AE965:AF965" si="3891">O965</f>
        <v>0.5117647059</v>
      </c>
      <c r="AF965" s="50">
        <f t="shared" si="3891"/>
        <v>0.4873188406</v>
      </c>
      <c r="AG965" s="52">
        <f t="shared" si="40"/>
        <v>1</v>
      </c>
      <c r="AH965" s="42">
        <v>386.0</v>
      </c>
      <c r="AI965" s="42">
        <v>235.0</v>
      </c>
      <c r="AJ965" s="42">
        <v>126.0</v>
      </c>
      <c r="AK965" s="42">
        <v>5.0</v>
      </c>
      <c r="AL965" s="42">
        <v>0.9618320610687023</v>
      </c>
      <c r="AM965" s="42">
        <v>0.6215780998389694</v>
      </c>
      <c r="AN965" s="42">
        <v>0.4282238442822384</v>
      </c>
      <c r="AO965" s="42">
        <v>0.45652173913043476</v>
      </c>
      <c r="AP965" s="42">
        <v>1.0</v>
      </c>
      <c r="AQ965" s="35" t="str">
        <f t="shared" si="41"/>
        <v/>
      </c>
      <c r="AR965" s="35" t="str">
        <f t="shared" si="42"/>
        <v/>
      </c>
      <c r="AS965" s="30" t="str">
        <f t="shared" si="43"/>
        <v/>
      </c>
      <c r="AT965" s="30" t="str">
        <f t="shared" si="44"/>
        <v/>
      </c>
      <c r="AU965" s="30" t="str">
        <f t="shared" si="45"/>
        <v/>
      </c>
      <c r="AV965" s="41" t="str">
        <f t="shared" si="46"/>
        <v/>
      </c>
      <c r="AW965" s="42" t="str">
        <f t="shared" si="47"/>
        <v/>
      </c>
      <c r="AX965" s="42" t="str">
        <f t="shared" si="48"/>
        <v/>
      </c>
      <c r="AY965" s="36" t="str">
        <f t="shared" si="49"/>
        <v/>
      </c>
      <c r="AZ965" s="37" t="str">
        <f t="shared" si="50"/>
        <v/>
      </c>
      <c r="BA965" s="38" t="str">
        <f t="shared" si="51"/>
        <v/>
      </c>
      <c r="BB965" s="39" t="str">
        <f t="shared" si="52"/>
        <v/>
      </c>
      <c r="BC965" s="43"/>
      <c r="BD965" s="43"/>
      <c r="BE965" s="43">
        <f t="shared" si="53"/>
        <v>0</v>
      </c>
      <c r="BF965" s="43">
        <f t="shared" ref="BF965:BK965" si="3892">POWER($AQ965,BF$3)</f>
        <v>0</v>
      </c>
      <c r="BG965" s="43">
        <f t="shared" si="3892"/>
        <v>0</v>
      </c>
      <c r="BH965" s="43">
        <f t="shared" si="3892"/>
        <v>0</v>
      </c>
      <c r="BI965" s="43">
        <f t="shared" si="3892"/>
        <v>0</v>
      </c>
      <c r="BJ965" s="43">
        <f t="shared" si="3892"/>
        <v>0</v>
      </c>
      <c r="BK965" s="43">
        <f t="shared" si="3892"/>
        <v>0</v>
      </c>
      <c r="BL965" s="43">
        <f t="shared" ref="BL965:BO965" si="3893">$AR965*BE965</f>
        <v>0</v>
      </c>
      <c r="BM965" s="43">
        <f t="shared" si="3893"/>
        <v>0</v>
      </c>
      <c r="BN965" s="43">
        <f t="shared" si="3893"/>
        <v>0</v>
      </c>
      <c r="BO965" s="43">
        <f t="shared" si="3893"/>
        <v>0</v>
      </c>
      <c r="BP965" s="43"/>
      <c r="BQ965" s="43"/>
      <c r="BR965" s="43"/>
      <c r="BS965" s="43"/>
      <c r="BT965" s="43"/>
      <c r="BU965" s="43"/>
      <c r="BV965" s="43"/>
      <c r="BW965" s="43"/>
      <c r="BX965" s="43"/>
    </row>
    <row r="966">
      <c r="A966" s="30"/>
      <c r="B966" s="30"/>
      <c r="C966" s="44">
        <f t="shared" si="56"/>
        <v>962</v>
      </c>
      <c r="D966" s="32">
        <f t="shared" si="14"/>
        <v>1020</v>
      </c>
      <c r="E966" s="32">
        <f t="shared" si="15"/>
        <v>1020</v>
      </c>
      <c r="F966" s="33">
        <f t="shared" si="16"/>
        <v>360</v>
      </c>
      <c r="G966" s="30">
        <f t="shared" si="17"/>
        <v>224</v>
      </c>
      <c r="H966" s="34">
        <f t="shared" si="18"/>
        <v>136</v>
      </c>
      <c r="I966" s="35">
        <f t="shared" si="19"/>
        <v>0.3988119648</v>
      </c>
      <c r="J966" s="35">
        <f t="shared" si="20"/>
        <v>0.3636395567</v>
      </c>
      <c r="K966" s="36">
        <f t="shared" si="21"/>
        <v>89</v>
      </c>
      <c r="L966" s="37">
        <f t="shared" si="22"/>
        <v>135</v>
      </c>
      <c r="M966" s="38">
        <f t="shared" si="23"/>
        <v>49</v>
      </c>
      <c r="N966" s="39">
        <f t="shared" si="24"/>
        <v>87</v>
      </c>
      <c r="O966" s="35">
        <f t="shared" si="25"/>
        <v>0.3973214286</v>
      </c>
      <c r="P966" s="35">
        <f t="shared" si="26"/>
        <v>0.3602941176</v>
      </c>
      <c r="Q966" s="40">
        <f t="shared" si="27"/>
        <v>0.3833333333</v>
      </c>
      <c r="R966" s="35">
        <f t="shared" si="28"/>
        <v>0.2663043478</v>
      </c>
      <c r="S966" s="10">
        <f t="shared" si="57"/>
        <v>0.516397056</v>
      </c>
      <c r="T966" s="10">
        <f t="shared" si="29"/>
        <v>0.6642645965</v>
      </c>
      <c r="U966" s="10">
        <f t="shared" si="30"/>
        <v>0.6642645965</v>
      </c>
      <c r="V966" s="30">
        <f t="shared" si="31"/>
        <v>360</v>
      </c>
      <c r="W966" s="30">
        <f t="shared" si="32"/>
        <v>138</v>
      </c>
      <c r="X966" s="34">
        <f t="shared" si="33"/>
        <v>186</v>
      </c>
      <c r="Y966" s="36">
        <f t="shared" si="34"/>
        <v>137</v>
      </c>
      <c r="Z966" s="37">
        <f t="shared" ref="Z966:AA966" si="3894">L966</f>
        <v>135</v>
      </c>
      <c r="AA966" s="38">
        <f t="shared" si="3894"/>
        <v>49</v>
      </c>
      <c r="AB966" s="39">
        <f t="shared" si="36"/>
        <v>69</v>
      </c>
      <c r="AC966" s="35">
        <f t="shared" si="37"/>
        <v>0.4152542373</v>
      </c>
      <c r="AD966" s="35">
        <f t="shared" si="38"/>
        <v>0.5036764706</v>
      </c>
      <c r="AE966" s="50">
        <f t="shared" ref="AE966:AF966" si="3895">O966</f>
        <v>0.3973214286</v>
      </c>
      <c r="AF966" s="50">
        <f t="shared" si="3895"/>
        <v>0.3602941176</v>
      </c>
      <c r="AG966" s="52">
        <f t="shared" si="40"/>
        <v>0</v>
      </c>
      <c r="AH966" s="42">
        <v>161.0</v>
      </c>
      <c r="AI966" s="42">
        <v>110.0</v>
      </c>
      <c r="AJ966" s="42">
        <v>27.0</v>
      </c>
      <c r="AK966" s="42">
        <v>0.0</v>
      </c>
      <c r="AL966" s="42">
        <v>1.0</v>
      </c>
      <c r="AM966" s="42">
        <v>0.5940959409594095</v>
      </c>
      <c r="AN966" s="42">
        <v>0.27631578947368424</v>
      </c>
      <c r="AO966" s="42">
        <v>0.35526315789473684</v>
      </c>
      <c r="AP966" s="42">
        <v>1.0</v>
      </c>
      <c r="AQ966" s="35" t="str">
        <f t="shared" si="41"/>
        <v/>
      </c>
      <c r="AR966" s="35" t="str">
        <f t="shared" si="42"/>
        <v/>
      </c>
      <c r="AS966" s="30" t="str">
        <f t="shared" si="43"/>
        <v/>
      </c>
      <c r="AT966" s="30" t="str">
        <f t="shared" si="44"/>
        <v/>
      </c>
      <c r="AU966" s="30" t="str">
        <f t="shared" si="45"/>
        <v/>
      </c>
      <c r="AV966" s="41" t="str">
        <f t="shared" si="46"/>
        <v/>
      </c>
      <c r="AW966" s="42" t="str">
        <f t="shared" si="47"/>
        <v/>
      </c>
      <c r="AX966" s="42" t="str">
        <f t="shared" si="48"/>
        <v/>
      </c>
      <c r="AY966" s="36" t="str">
        <f t="shared" si="49"/>
        <v/>
      </c>
      <c r="AZ966" s="37" t="str">
        <f t="shared" si="50"/>
        <v/>
      </c>
      <c r="BA966" s="38" t="str">
        <f t="shared" si="51"/>
        <v/>
      </c>
      <c r="BB966" s="39" t="str">
        <f t="shared" si="52"/>
        <v/>
      </c>
      <c r="BC966" s="43"/>
      <c r="BD966" s="43"/>
      <c r="BE966" s="43">
        <f t="shared" si="53"/>
        <v>0</v>
      </c>
      <c r="BF966" s="43">
        <f t="shared" ref="BF966:BK966" si="3896">POWER($AQ966,BF$3)</f>
        <v>0</v>
      </c>
      <c r="BG966" s="43">
        <f t="shared" si="3896"/>
        <v>0</v>
      </c>
      <c r="BH966" s="43">
        <f t="shared" si="3896"/>
        <v>0</v>
      </c>
      <c r="BI966" s="43">
        <f t="shared" si="3896"/>
        <v>0</v>
      </c>
      <c r="BJ966" s="43">
        <f t="shared" si="3896"/>
        <v>0</v>
      </c>
      <c r="BK966" s="43">
        <f t="shared" si="3896"/>
        <v>0</v>
      </c>
      <c r="BL966" s="43">
        <f t="shared" ref="BL966:BO966" si="3897">$AR966*BE966</f>
        <v>0</v>
      </c>
      <c r="BM966" s="43">
        <f t="shared" si="3897"/>
        <v>0</v>
      </c>
      <c r="BN966" s="43">
        <f t="shared" si="3897"/>
        <v>0</v>
      </c>
      <c r="BO966" s="43">
        <f t="shared" si="3897"/>
        <v>0</v>
      </c>
      <c r="BP966" s="43"/>
      <c r="BQ966" s="43"/>
      <c r="BR966" s="43"/>
      <c r="BS966" s="43"/>
      <c r="BT966" s="43"/>
      <c r="BU966" s="43"/>
      <c r="BV966" s="43"/>
      <c r="BW966" s="43"/>
      <c r="BX966" s="43"/>
    </row>
    <row r="967">
      <c r="A967" s="30"/>
      <c r="B967" s="30"/>
      <c r="C967" s="44">
        <f t="shared" si="56"/>
        <v>963</v>
      </c>
      <c r="D967" s="32">
        <f t="shared" si="14"/>
        <v>1758</v>
      </c>
      <c r="E967" s="32">
        <f t="shared" si="15"/>
        <v>1758</v>
      </c>
      <c r="F967" s="33">
        <f t="shared" si="16"/>
        <v>913</v>
      </c>
      <c r="G967" s="30">
        <f t="shared" si="17"/>
        <v>815</v>
      </c>
      <c r="H967" s="34">
        <f t="shared" si="18"/>
        <v>98</v>
      </c>
      <c r="I967" s="35">
        <f t="shared" si="19"/>
        <v>0.2899102316</v>
      </c>
      <c r="J967" s="35">
        <f t="shared" si="20"/>
        <v>0.2354146537</v>
      </c>
      <c r="K967" s="36">
        <f t="shared" si="21"/>
        <v>236</v>
      </c>
      <c r="L967" s="37">
        <f t="shared" si="22"/>
        <v>579</v>
      </c>
      <c r="M967" s="38">
        <f t="shared" si="23"/>
        <v>23</v>
      </c>
      <c r="N967" s="39">
        <f t="shared" si="24"/>
        <v>75</v>
      </c>
      <c r="O967" s="35">
        <f t="shared" si="25"/>
        <v>0.2895705521</v>
      </c>
      <c r="P967" s="35">
        <f t="shared" si="26"/>
        <v>0.2346938776</v>
      </c>
      <c r="Q967" s="40">
        <f t="shared" si="27"/>
        <v>0.2836801752</v>
      </c>
      <c r="R967" s="35">
        <f t="shared" si="28"/>
        <v>0.03820598007</v>
      </c>
      <c r="S967" s="10">
        <f t="shared" si="57"/>
        <v>0.7214877471</v>
      </c>
      <c r="T967" s="10">
        <f t="shared" si="29"/>
        <v>1.142572909</v>
      </c>
      <c r="U967" s="10">
        <f t="shared" si="30"/>
        <v>1</v>
      </c>
      <c r="V967" s="30">
        <f t="shared" si="31"/>
        <v>913</v>
      </c>
      <c r="W967" s="30">
        <f t="shared" si="32"/>
        <v>259</v>
      </c>
      <c r="X967" s="34">
        <f t="shared" si="33"/>
        <v>659</v>
      </c>
      <c r="Y967" s="36">
        <f t="shared" si="34"/>
        <v>636</v>
      </c>
      <c r="Z967" s="37">
        <f t="shared" ref="Z967:AA967" si="3898">L967</f>
        <v>579</v>
      </c>
      <c r="AA967" s="38">
        <f t="shared" si="3898"/>
        <v>23</v>
      </c>
      <c r="AB967" s="39">
        <f t="shared" si="36"/>
        <v>0</v>
      </c>
      <c r="AC967" s="35">
        <f t="shared" si="37"/>
        <v>1</v>
      </c>
      <c r="AD967" s="35">
        <f t="shared" si="38"/>
        <v>0.5234567901</v>
      </c>
      <c r="AE967" s="50">
        <f t="shared" ref="AE967:AF967" si="3899">O967</f>
        <v>0.2895705521</v>
      </c>
      <c r="AF967" s="50">
        <f t="shared" si="3899"/>
        <v>0.2346938776</v>
      </c>
      <c r="AG967" s="52">
        <f t="shared" si="40"/>
        <v>1</v>
      </c>
      <c r="AH967" s="42">
        <v>331.0</v>
      </c>
      <c r="AI967" s="42">
        <v>150.0</v>
      </c>
      <c r="AJ967" s="42">
        <v>77.0</v>
      </c>
      <c r="AK967" s="42">
        <v>0.0</v>
      </c>
      <c r="AL967" s="42">
        <v>1.0</v>
      </c>
      <c r="AM967" s="42">
        <v>0.6881496881496881</v>
      </c>
      <c r="AN967" s="42">
        <v>0.5</v>
      </c>
      <c r="AO967" s="42">
        <v>0.4723926380368098</v>
      </c>
      <c r="AP967" s="42">
        <v>1.0</v>
      </c>
      <c r="AQ967" s="35" t="str">
        <f t="shared" si="41"/>
        <v/>
      </c>
      <c r="AR967" s="35" t="str">
        <f t="shared" si="42"/>
        <v/>
      </c>
      <c r="AS967" s="30" t="str">
        <f t="shared" si="43"/>
        <v/>
      </c>
      <c r="AT967" s="30" t="str">
        <f t="shared" si="44"/>
        <v/>
      </c>
      <c r="AU967" s="30" t="str">
        <f t="shared" si="45"/>
        <v/>
      </c>
      <c r="AV967" s="41" t="str">
        <f t="shared" si="46"/>
        <v/>
      </c>
      <c r="AW967" s="42" t="str">
        <f t="shared" si="47"/>
        <v/>
      </c>
      <c r="AX967" s="42" t="str">
        <f t="shared" si="48"/>
        <v/>
      </c>
      <c r="AY967" s="36" t="str">
        <f t="shared" si="49"/>
        <v/>
      </c>
      <c r="AZ967" s="37" t="str">
        <f t="shared" si="50"/>
        <v/>
      </c>
      <c r="BA967" s="38" t="str">
        <f t="shared" si="51"/>
        <v/>
      </c>
      <c r="BB967" s="39" t="str">
        <f t="shared" si="52"/>
        <v/>
      </c>
      <c r="BC967" s="43"/>
      <c r="BD967" s="43"/>
      <c r="BE967" s="43">
        <f t="shared" si="53"/>
        <v>0</v>
      </c>
      <c r="BF967" s="43">
        <f t="shared" ref="BF967:BK967" si="3900">POWER($AQ967,BF$3)</f>
        <v>0</v>
      </c>
      <c r="BG967" s="43">
        <f t="shared" si="3900"/>
        <v>0</v>
      </c>
      <c r="BH967" s="43">
        <f t="shared" si="3900"/>
        <v>0</v>
      </c>
      <c r="BI967" s="43">
        <f t="shared" si="3900"/>
        <v>0</v>
      </c>
      <c r="BJ967" s="43">
        <f t="shared" si="3900"/>
        <v>0</v>
      </c>
      <c r="BK967" s="43">
        <f t="shared" si="3900"/>
        <v>0</v>
      </c>
      <c r="BL967" s="43">
        <f t="shared" ref="BL967:BO967" si="3901">$AR967*BE967</f>
        <v>0</v>
      </c>
      <c r="BM967" s="43">
        <f t="shared" si="3901"/>
        <v>0</v>
      </c>
      <c r="BN967" s="43">
        <f t="shared" si="3901"/>
        <v>0</v>
      </c>
      <c r="BO967" s="43">
        <f t="shared" si="3901"/>
        <v>0</v>
      </c>
      <c r="BP967" s="43"/>
      <c r="BQ967" s="43"/>
      <c r="BR967" s="43"/>
      <c r="BS967" s="43"/>
      <c r="BT967" s="43"/>
      <c r="BU967" s="43"/>
      <c r="BV967" s="43"/>
      <c r="BW967" s="43"/>
      <c r="BX967" s="43"/>
    </row>
    <row r="968">
      <c r="A968" s="30"/>
      <c r="B968" s="30"/>
      <c r="C968" s="44">
        <f t="shared" si="56"/>
        <v>964</v>
      </c>
      <c r="D968" s="32">
        <f t="shared" si="14"/>
        <v>3682</v>
      </c>
      <c r="E968" s="32">
        <f t="shared" si="15"/>
        <v>3682</v>
      </c>
      <c r="F968" s="33">
        <f t="shared" si="16"/>
        <v>1857</v>
      </c>
      <c r="G968" s="30">
        <f t="shared" si="17"/>
        <v>1096</v>
      </c>
      <c r="H968" s="34">
        <f t="shared" si="18"/>
        <v>761</v>
      </c>
      <c r="I968" s="35">
        <f t="shared" si="19"/>
        <v>0.5426709599</v>
      </c>
      <c r="J968" s="35">
        <f t="shared" si="20"/>
        <v>0.5083520583</v>
      </c>
      <c r="K968" s="36">
        <f t="shared" si="21"/>
        <v>595</v>
      </c>
      <c r="L968" s="37">
        <f t="shared" si="22"/>
        <v>501</v>
      </c>
      <c r="M968" s="38">
        <f t="shared" si="23"/>
        <v>387</v>
      </c>
      <c r="N968" s="39">
        <f t="shared" si="24"/>
        <v>374</v>
      </c>
      <c r="O968" s="35">
        <f t="shared" si="25"/>
        <v>0.5428832117</v>
      </c>
      <c r="P968" s="35">
        <f t="shared" si="26"/>
        <v>0.5085413929</v>
      </c>
      <c r="Q968" s="40">
        <f t="shared" si="27"/>
        <v>0.5288099085</v>
      </c>
      <c r="R968" s="35">
        <f t="shared" si="28"/>
        <v>0.4358108108</v>
      </c>
      <c r="S968" s="10">
        <f t="shared" si="57"/>
        <v>0.6547208195</v>
      </c>
      <c r="T968" s="10">
        <f t="shared" si="29"/>
        <v>0.7854306744</v>
      </c>
      <c r="U968" s="10">
        <f t="shared" si="30"/>
        <v>0.7854306744</v>
      </c>
      <c r="V968" s="30">
        <f t="shared" si="31"/>
        <v>1857</v>
      </c>
      <c r="W968" s="30">
        <f t="shared" si="32"/>
        <v>982</v>
      </c>
      <c r="X968" s="34">
        <f t="shared" si="33"/>
        <v>1216</v>
      </c>
      <c r="Y968" s="36">
        <f t="shared" si="34"/>
        <v>829</v>
      </c>
      <c r="Z968" s="37">
        <f t="shared" ref="Z968:AA968" si="3902">L968</f>
        <v>501</v>
      </c>
      <c r="AA968" s="38">
        <f t="shared" si="3902"/>
        <v>387</v>
      </c>
      <c r="AB968" s="39">
        <f t="shared" si="36"/>
        <v>226</v>
      </c>
      <c r="AC968" s="35">
        <f t="shared" si="37"/>
        <v>0.6313213703</v>
      </c>
      <c r="AD968" s="35">
        <f t="shared" si="38"/>
        <v>0.6233082707</v>
      </c>
      <c r="AE968" s="50">
        <f t="shared" ref="AE968:AF968" si="3903">O968</f>
        <v>0.5428832117</v>
      </c>
      <c r="AF968" s="50">
        <f t="shared" si="3903"/>
        <v>0.5085413929</v>
      </c>
      <c r="AG968" s="52">
        <f t="shared" si="40"/>
        <v>0</v>
      </c>
      <c r="AH968" s="42">
        <v>350.0</v>
      </c>
      <c r="AI968" s="42">
        <v>278.0</v>
      </c>
      <c r="AJ968" s="42">
        <v>52.0</v>
      </c>
      <c r="AK968" s="42">
        <v>0.0</v>
      </c>
      <c r="AL968" s="42">
        <v>1.0</v>
      </c>
      <c r="AM968" s="42">
        <v>0.5573248407643312</v>
      </c>
      <c r="AN968" s="42">
        <v>0.33651551312649164</v>
      </c>
      <c r="AO968" s="42">
        <v>0.36879432624113473</v>
      </c>
      <c r="AP968" s="42">
        <v>1.0</v>
      </c>
      <c r="AQ968" s="35" t="str">
        <f t="shared" si="41"/>
        <v/>
      </c>
      <c r="AR968" s="35" t="str">
        <f t="shared" si="42"/>
        <v/>
      </c>
      <c r="AS968" s="30" t="str">
        <f t="shared" si="43"/>
        <v/>
      </c>
      <c r="AT968" s="30" t="str">
        <f t="shared" si="44"/>
        <v/>
      </c>
      <c r="AU968" s="30" t="str">
        <f t="shared" si="45"/>
        <v/>
      </c>
      <c r="AV968" s="41" t="str">
        <f t="shared" si="46"/>
        <v/>
      </c>
      <c r="AW968" s="42" t="str">
        <f t="shared" si="47"/>
        <v/>
      </c>
      <c r="AX968" s="42" t="str">
        <f t="shared" si="48"/>
        <v/>
      </c>
      <c r="AY968" s="36" t="str">
        <f t="shared" si="49"/>
        <v/>
      </c>
      <c r="AZ968" s="37" t="str">
        <f t="shared" si="50"/>
        <v/>
      </c>
      <c r="BA968" s="38" t="str">
        <f t="shared" si="51"/>
        <v/>
      </c>
      <c r="BB968" s="39" t="str">
        <f t="shared" si="52"/>
        <v/>
      </c>
      <c r="BC968" s="43"/>
      <c r="BD968" s="43"/>
      <c r="BE968" s="43">
        <f t="shared" si="53"/>
        <v>0</v>
      </c>
      <c r="BF968" s="43">
        <f t="shared" ref="BF968:BK968" si="3904">POWER($AQ968,BF$3)</f>
        <v>0</v>
      </c>
      <c r="BG968" s="43">
        <f t="shared" si="3904"/>
        <v>0</v>
      </c>
      <c r="BH968" s="43">
        <f t="shared" si="3904"/>
        <v>0</v>
      </c>
      <c r="BI968" s="43">
        <f t="shared" si="3904"/>
        <v>0</v>
      </c>
      <c r="BJ968" s="43">
        <f t="shared" si="3904"/>
        <v>0</v>
      </c>
      <c r="BK968" s="43">
        <f t="shared" si="3904"/>
        <v>0</v>
      </c>
      <c r="BL968" s="43">
        <f t="shared" ref="BL968:BO968" si="3905">$AR968*BE968</f>
        <v>0</v>
      </c>
      <c r="BM968" s="43">
        <f t="shared" si="3905"/>
        <v>0</v>
      </c>
      <c r="BN968" s="43">
        <f t="shared" si="3905"/>
        <v>0</v>
      </c>
      <c r="BO968" s="43">
        <f t="shared" si="3905"/>
        <v>0</v>
      </c>
      <c r="BP968" s="43"/>
      <c r="BQ968" s="43"/>
      <c r="BR968" s="43"/>
      <c r="BS968" s="43"/>
      <c r="BT968" s="43"/>
      <c r="BU968" s="43"/>
      <c r="BV968" s="43"/>
      <c r="BW968" s="43"/>
      <c r="BX968" s="43"/>
    </row>
    <row r="969">
      <c r="A969" s="30"/>
      <c r="B969" s="30"/>
      <c r="C969" s="44">
        <f t="shared" si="56"/>
        <v>965</v>
      </c>
      <c r="D969" s="32">
        <f t="shared" si="14"/>
        <v>2285</v>
      </c>
      <c r="E969" s="32">
        <f t="shared" si="15"/>
        <v>2285</v>
      </c>
      <c r="F969" s="33">
        <f t="shared" si="16"/>
        <v>1205</v>
      </c>
      <c r="G969" s="30">
        <f t="shared" si="17"/>
        <v>746</v>
      </c>
      <c r="H969" s="34">
        <f t="shared" si="18"/>
        <v>459</v>
      </c>
      <c r="I969" s="35">
        <f t="shared" si="19"/>
        <v>0.4584991631</v>
      </c>
      <c r="J969" s="35">
        <f t="shared" si="20"/>
        <v>0.4884079166</v>
      </c>
      <c r="K969" s="36">
        <f t="shared" si="21"/>
        <v>342</v>
      </c>
      <c r="L969" s="37">
        <f t="shared" si="22"/>
        <v>404</v>
      </c>
      <c r="M969" s="38">
        <f t="shared" si="23"/>
        <v>224</v>
      </c>
      <c r="N969" s="39">
        <f t="shared" si="24"/>
        <v>235</v>
      </c>
      <c r="O969" s="35">
        <f t="shared" si="25"/>
        <v>0.4584450402</v>
      </c>
      <c r="P969" s="35">
        <f t="shared" si="26"/>
        <v>0.4880174292</v>
      </c>
      <c r="Q969" s="40">
        <f t="shared" si="27"/>
        <v>0.4697095436</v>
      </c>
      <c r="R969" s="35">
        <f t="shared" si="28"/>
        <v>0.3566878981</v>
      </c>
      <c r="S969" s="10">
        <f t="shared" si="57"/>
        <v>0.6909858771</v>
      </c>
      <c r="T969" s="10">
        <f t="shared" si="29"/>
        <v>0.8941712718</v>
      </c>
      <c r="U969" s="10">
        <f t="shared" si="30"/>
        <v>0.8941712718</v>
      </c>
      <c r="V969" s="30">
        <f t="shared" si="31"/>
        <v>1205</v>
      </c>
      <c r="W969" s="30">
        <f t="shared" si="32"/>
        <v>566</v>
      </c>
      <c r="X969" s="34">
        <f t="shared" si="33"/>
        <v>833</v>
      </c>
      <c r="Y969" s="36">
        <f t="shared" si="34"/>
        <v>609</v>
      </c>
      <c r="Z969" s="37">
        <f t="shared" ref="Z969:AA969" si="3906">L969</f>
        <v>404</v>
      </c>
      <c r="AA969" s="38">
        <f t="shared" si="3906"/>
        <v>224</v>
      </c>
      <c r="AB969" s="39">
        <f t="shared" si="36"/>
        <v>72</v>
      </c>
      <c r="AC969" s="35">
        <f t="shared" si="37"/>
        <v>0.7567567568</v>
      </c>
      <c r="AD969" s="35">
        <f t="shared" si="38"/>
        <v>0.6011846002</v>
      </c>
      <c r="AE969" s="50">
        <f t="shared" ref="AE969:AF969" si="3907">O969</f>
        <v>0.4584450402</v>
      </c>
      <c r="AF969" s="50">
        <f t="shared" si="3907"/>
        <v>0.4880174292</v>
      </c>
      <c r="AG969" s="52">
        <f t="shared" si="40"/>
        <v>0</v>
      </c>
      <c r="AH969" s="42">
        <v>217.0</v>
      </c>
      <c r="AI969" s="42">
        <v>148.0</v>
      </c>
      <c r="AJ969" s="42">
        <v>27.0</v>
      </c>
      <c r="AK969" s="42">
        <v>0.0</v>
      </c>
      <c r="AL969" s="42">
        <v>1.0</v>
      </c>
      <c r="AM969" s="42">
        <v>0.5945205479452055</v>
      </c>
      <c r="AN969" s="42">
        <v>0.3620689655172414</v>
      </c>
      <c r="AO969" s="42">
        <v>0.38571428571428573</v>
      </c>
      <c r="AP969" s="42">
        <v>1.0</v>
      </c>
      <c r="AQ969" s="35" t="str">
        <f t="shared" si="41"/>
        <v/>
      </c>
      <c r="AR969" s="35" t="str">
        <f t="shared" si="42"/>
        <v/>
      </c>
      <c r="AS969" s="30" t="str">
        <f t="shared" si="43"/>
        <v/>
      </c>
      <c r="AT969" s="30" t="str">
        <f t="shared" si="44"/>
        <v/>
      </c>
      <c r="AU969" s="30" t="str">
        <f t="shared" si="45"/>
        <v/>
      </c>
      <c r="AV969" s="41" t="str">
        <f t="shared" si="46"/>
        <v/>
      </c>
      <c r="AW969" s="42" t="str">
        <f t="shared" si="47"/>
        <v/>
      </c>
      <c r="AX969" s="42" t="str">
        <f t="shared" si="48"/>
        <v/>
      </c>
      <c r="AY969" s="36" t="str">
        <f t="shared" si="49"/>
        <v/>
      </c>
      <c r="AZ969" s="37" t="str">
        <f t="shared" si="50"/>
        <v/>
      </c>
      <c r="BA969" s="38" t="str">
        <f t="shared" si="51"/>
        <v/>
      </c>
      <c r="BB969" s="39" t="str">
        <f t="shared" si="52"/>
        <v/>
      </c>
      <c r="BC969" s="43"/>
      <c r="BD969" s="43"/>
      <c r="BE969" s="43">
        <f t="shared" si="53"/>
        <v>0</v>
      </c>
      <c r="BF969" s="43">
        <f t="shared" ref="BF969:BK969" si="3908">POWER($AQ969,BF$3)</f>
        <v>0</v>
      </c>
      <c r="BG969" s="43">
        <f t="shared" si="3908"/>
        <v>0</v>
      </c>
      <c r="BH969" s="43">
        <f t="shared" si="3908"/>
        <v>0</v>
      </c>
      <c r="BI969" s="43">
        <f t="shared" si="3908"/>
        <v>0</v>
      </c>
      <c r="BJ969" s="43">
        <f t="shared" si="3908"/>
        <v>0</v>
      </c>
      <c r="BK969" s="43">
        <f t="shared" si="3908"/>
        <v>0</v>
      </c>
      <c r="BL969" s="43">
        <f t="shared" ref="BL969:BO969" si="3909">$AR969*BE969</f>
        <v>0</v>
      </c>
      <c r="BM969" s="43">
        <f t="shared" si="3909"/>
        <v>0</v>
      </c>
      <c r="BN969" s="43">
        <f t="shared" si="3909"/>
        <v>0</v>
      </c>
      <c r="BO969" s="43">
        <f t="shared" si="3909"/>
        <v>0</v>
      </c>
      <c r="BP969" s="43"/>
      <c r="BQ969" s="43"/>
      <c r="BR969" s="43"/>
      <c r="BS969" s="43"/>
      <c r="BT969" s="43"/>
      <c r="BU969" s="43"/>
      <c r="BV969" s="43"/>
      <c r="BW969" s="43"/>
      <c r="BX969" s="43"/>
    </row>
    <row r="970">
      <c r="A970" s="30"/>
      <c r="B970" s="30"/>
      <c r="C970" s="44">
        <f t="shared" si="56"/>
        <v>966</v>
      </c>
      <c r="D970" s="32">
        <f t="shared" si="14"/>
        <v>1360</v>
      </c>
      <c r="E970" s="32">
        <f t="shared" si="15"/>
        <v>1360</v>
      </c>
      <c r="F970" s="33">
        <f t="shared" si="16"/>
        <v>560</v>
      </c>
      <c r="G970" s="30">
        <f t="shared" si="17"/>
        <v>313</v>
      </c>
      <c r="H970" s="34">
        <f t="shared" si="18"/>
        <v>247</v>
      </c>
      <c r="I970" s="35">
        <f t="shared" si="19"/>
        <v>0.3858035002</v>
      </c>
      <c r="J970" s="35">
        <f t="shared" si="20"/>
        <v>0.3576660565</v>
      </c>
      <c r="K970" s="36">
        <f t="shared" si="21"/>
        <v>121</v>
      </c>
      <c r="L970" s="37">
        <f t="shared" si="22"/>
        <v>192</v>
      </c>
      <c r="M970" s="38">
        <f t="shared" si="23"/>
        <v>88</v>
      </c>
      <c r="N970" s="39">
        <f t="shared" si="24"/>
        <v>159</v>
      </c>
      <c r="O970" s="35">
        <f t="shared" si="25"/>
        <v>0.3865814696</v>
      </c>
      <c r="P970" s="35">
        <f t="shared" si="26"/>
        <v>0.3562753036</v>
      </c>
      <c r="Q970" s="40">
        <f t="shared" si="27"/>
        <v>0.3732142857</v>
      </c>
      <c r="R970" s="35">
        <f t="shared" si="28"/>
        <v>0.3142857143</v>
      </c>
      <c r="S970" s="10">
        <f t="shared" si="57"/>
        <v>0.6521715825</v>
      </c>
      <c r="T970" s="10">
        <f t="shared" si="29"/>
        <v>0.8569557558</v>
      </c>
      <c r="U970" s="10">
        <f t="shared" si="30"/>
        <v>0.8569557558</v>
      </c>
      <c r="V970" s="30">
        <f t="shared" si="31"/>
        <v>560</v>
      </c>
      <c r="W970" s="30">
        <f t="shared" si="32"/>
        <v>209</v>
      </c>
      <c r="X970" s="34">
        <f t="shared" si="33"/>
        <v>365</v>
      </c>
      <c r="Y970" s="36">
        <f t="shared" si="34"/>
        <v>277</v>
      </c>
      <c r="Z970" s="37">
        <f t="shared" ref="Z970:AA970" si="3910">L970</f>
        <v>192</v>
      </c>
      <c r="AA970" s="38">
        <f t="shared" si="3910"/>
        <v>88</v>
      </c>
      <c r="AB970" s="39">
        <f t="shared" si="36"/>
        <v>46</v>
      </c>
      <c r="AC970" s="35">
        <f t="shared" si="37"/>
        <v>0.6567164179</v>
      </c>
      <c r="AD970" s="35">
        <f t="shared" si="38"/>
        <v>0.5906183369</v>
      </c>
      <c r="AE970" s="50">
        <f t="shared" ref="AE970:AF970" si="3911">O970</f>
        <v>0.3865814696</v>
      </c>
      <c r="AF970" s="50">
        <f t="shared" si="3911"/>
        <v>0.3562753036</v>
      </c>
      <c r="AG970" s="52">
        <f t="shared" si="40"/>
        <v>0</v>
      </c>
      <c r="AH970" s="42">
        <v>168.0</v>
      </c>
      <c r="AI970" s="42">
        <v>94.0</v>
      </c>
      <c r="AJ970" s="42">
        <v>28.0</v>
      </c>
      <c r="AK970" s="42">
        <v>0.0</v>
      </c>
      <c r="AL970" s="42">
        <v>1.0</v>
      </c>
      <c r="AM970" s="42">
        <v>0.6412213740458015</v>
      </c>
      <c r="AN970" s="42">
        <v>0.4125</v>
      </c>
      <c r="AO970" s="42">
        <v>0.37333333333333335</v>
      </c>
      <c r="AP970" s="42">
        <v>1.0</v>
      </c>
      <c r="AQ970" s="35" t="str">
        <f t="shared" si="41"/>
        <v/>
      </c>
      <c r="AR970" s="35" t="str">
        <f t="shared" si="42"/>
        <v/>
      </c>
      <c r="AS970" s="30" t="str">
        <f t="shared" si="43"/>
        <v/>
      </c>
      <c r="AT970" s="30" t="str">
        <f t="shared" si="44"/>
        <v/>
      </c>
      <c r="AU970" s="30" t="str">
        <f t="shared" si="45"/>
        <v/>
      </c>
      <c r="AV970" s="41" t="str">
        <f t="shared" si="46"/>
        <v/>
      </c>
      <c r="AW970" s="42" t="str">
        <f t="shared" si="47"/>
        <v/>
      </c>
      <c r="AX970" s="42" t="str">
        <f t="shared" si="48"/>
        <v/>
      </c>
      <c r="AY970" s="36" t="str">
        <f t="shared" si="49"/>
        <v/>
      </c>
      <c r="AZ970" s="37" t="str">
        <f t="shared" si="50"/>
        <v/>
      </c>
      <c r="BA970" s="38" t="str">
        <f t="shared" si="51"/>
        <v/>
      </c>
      <c r="BB970" s="39" t="str">
        <f t="shared" si="52"/>
        <v/>
      </c>
      <c r="BC970" s="43"/>
      <c r="BD970" s="43"/>
      <c r="BE970" s="43">
        <f t="shared" si="53"/>
        <v>0</v>
      </c>
      <c r="BF970" s="43">
        <f t="shared" ref="BF970:BK970" si="3912">POWER($AQ970,BF$3)</f>
        <v>0</v>
      </c>
      <c r="BG970" s="43">
        <f t="shared" si="3912"/>
        <v>0</v>
      </c>
      <c r="BH970" s="43">
        <f t="shared" si="3912"/>
        <v>0</v>
      </c>
      <c r="BI970" s="43">
        <f t="shared" si="3912"/>
        <v>0</v>
      </c>
      <c r="BJ970" s="43">
        <f t="shared" si="3912"/>
        <v>0</v>
      </c>
      <c r="BK970" s="43">
        <f t="shared" si="3912"/>
        <v>0</v>
      </c>
      <c r="BL970" s="43">
        <f t="shared" ref="BL970:BO970" si="3913">$AR970*BE970</f>
        <v>0</v>
      </c>
      <c r="BM970" s="43">
        <f t="shared" si="3913"/>
        <v>0</v>
      </c>
      <c r="BN970" s="43">
        <f t="shared" si="3913"/>
        <v>0</v>
      </c>
      <c r="BO970" s="43">
        <f t="shared" si="3913"/>
        <v>0</v>
      </c>
      <c r="BP970" s="43"/>
      <c r="BQ970" s="43"/>
      <c r="BR970" s="43"/>
      <c r="BS970" s="43"/>
      <c r="BT970" s="43"/>
      <c r="BU970" s="43"/>
      <c r="BV970" s="43"/>
      <c r="BW970" s="43"/>
      <c r="BX970" s="43"/>
    </row>
    <row r="971">
      <c r="A971" s="30"/>
      <c r="B971" s="30"/>
      <c r="C971" s="44">
        <f t="shared" si="56"/>
        <v>967</v>
      </c>
      <c r="D971" s="32">
        <f t="shared" si="14"/>
        <v>1606</v>
      </c>
      <c r="E971" s="32">
        <f t="shared" si="15"/>
        <v>1606</v>
      </c>
      <c r="F971" s="33">
        <f t="shared" si="16"/>
        <v>847</v>
      </c>
      <c r="G971" s="30">
        <f t="shared" si="17"/>
        <v>615</v>
      </c>
      <c r="H971" s="34">
        <f t="shared" si="18"/>
        <v>232</v>
      </c>
      <c r="I971" s="35">
        <f t="shared" si="19"/>
        <v>0.4795874686</v>
      </c>
      <c r="J971" s="35">
        <f t="shared" si="20"/>
        <v>0.476036648</v>
      </c>
      <c r="K971" s="36">
        <f t="shared" si="21"/>
        <v>295</v>
      </c>
      <c r="L971" s="37">
        <f t="shared" si="22"/>
        <v>320</v>
      </c>
      <c r="M971" s="38">
        <f t="shared" si="23"/>
        <v>110</v>
      </c>
      <c r="N971" s="39">
        <f t="shared" si="24"/>
        <v>122</v>
      </c>
      <c r="O971" s="35">
        <f t="shared" si="25"/>
        <v>0.4796747967</v>
      </c>
      <c r="P971" s="35">
        <f t="shared" si="26"/>
        <v>0.474137931</v>
      </c>
      <c r="Q971" s="40">
        <f t="shared" si="27"/>
        <v>0.4781582054</v>
      </c>
      <c r="R971" s="35">
        <f t="shared" si="28"/>
        <v>0.2558139535</v>
      </c>
      <c r="S971" s="10">
        <f t="shared" si="57"/>
        <v>0.7400484193</v>
      </c>
      <c r="T971" s="10">
        <f t="shared" si="29"/>
        <v>1.037441175</v>
      </c>
      <c r="U971" s="10">
        <f t="shared" si="30"/>
        <v>1</v>
      </c>
      <c r="V971" s="30">
        <f t="shared" si="31"/>
        <v>847</v>
      </c>
      <c r="W971" s="30">
        <f t="shared" si="32"/>
        <v>405</v>
      </c>
      <c r="X971" s="34">
        <f t="shared" si="33"/>
        <v>627</v>
      </c>
      <c r="Y971" s="36">
        <f t="shared" si="34"/>
        <v>517</v>
      </c>
      <c r="Z971" s="37">
        <f t="shared" ref="Z971:AA971" si="3914">L971</f>
        <v>320</v>
      </c>
      <c r="AA971" s="38">
        <f t="shared" si="3914"/>
        <v>110</v>
      </c>
      <c r="AB971" s="39">
        <f t="shared" si="36"/>
        <v>0</v>
      </c>
      <c r="AC971" s="35">
        <f t="shared" si="37"/>
        <v>1</v>
      </c>
      <c r="AD971" s="35">
        <f t="shared" si="38"/>
        <v>0.6176821983</v>
      </c>
      <c r="AE971" s="50">
        <f t="shared" ref="AE971:AF971" si="3915">O971</f>
        <v>0.4796747967</v>
      </c>
      <c r="AF971" s="50">
        <f t="shared" si="3915"/>
        <v>0.474137931</v>
      </c>
      <c r="AG971" s="52">
        <f t="shared" si="40"/>
        <v>1</v>
      </c>
      <c r="AH971" s="42">
        <v>234.0</v>
      </c>
      <c r="AI971" s="42">
        <v>140.0</v>
      </c>
      <c r="AJ971" s="42">
        <v>59.0</v>
      </c>
      <c r="AK971" s="42">
        <v>2.0</v>
      </c>
      <c r="AL971" s="42">
        <v>0.9672131147540983</v>
      </c>
      <c r="AM971" s="42">
        <v>0.6256684491978609</v>
      </c>
      <c r="AN971" s="42">
        <v>0.5155709342560554</v>
      </c>
      <c r="AO971" s="42">
        <v>0.5175438596491229</v>
      </c>
      <c r="AP971" s="42">
        <v>1.0</v>
      </c>
      <c r="AQ971" s="35" t="str">
        <f t="shared" si="41"/>
        <v/>
      </c>
      <c r="AR971" s="35" t="str">
        <f t="shared" si="42"/>
        <v/>
      </c>
      <c r="AS971" s="30" t="str">
        <f t="shared" si="43"/>
        <v/>
      </c>
      <c r="AT971" s="30" t="str">
        <f t="shared" si="44"/>
        <v/>
      </c>
      <c r="AU971" s="30" t="str">
        <f t="shared" si="45"/>
        <v/>
      </c>
      <c r="AV971" s="41" t="str">
        <f t="shared" si="46"/>
        <v/>
      </c>
      <c r="AW971" s="42" t="str">
        <f t="shared" si="47"/>
        <v/>
      </c>
      <c r="AX971" s="42" t="str">
        <f t="shared" si="48"/>
        <v/>
      </c>
      <c r="AY971" s="36" t="str">
        <f t="shared" si="49"/>
        <v/>
      </c>
      <c r="AZ971" s="37" t="str">
        <f t="shared" si="50"/>
        <v/>
      </c>
      <c r="BA971" s="38" t="str">
        <f t="shared" si="51"/>
        <v/>
      </c>
      <c r="BB971" s="39" t="str">
        <f t="shared" si="52"/>
        <v/>
      </c>
      <c r="BC971" s="43"/>
      <c r="BD971" s="43"/>
      <c r="BE971" s="43">
        <f t="shared" si="53"/>
        <v>0</v>
      </c>
      <c r="BF971" s="43">
        <f t="shared" ref="BF971:BK971" si="3916">POWER($AQ971,BF$3)</f>
        <v>0</v>
      </c>
      <c r="BG971" s="43">
        <f t="shared" si="3916"/>
        <v>0</v>
      </c>
      <c r="BH971" s="43">
        <f t="shared" si="3916"/>
        <v>0</v>
      </c>
      <c r="BI971" s="43">
        <f t="shared" si="3916"/>
        <v>0</v>
      </c>
      <c r="BJ971" s="43">
        <f t="shared" si="3916"/>
        <v>0</v>
      </c>
      <c r="BK971" s="43">
        <f t="shared" si="3916"/>
        <v>0</v>
      </c>
      <c r="BL971" s="43">
        <f t="shared" ref="BL971:BO971" si="3917">$AR971*BE971</f>
        <v>0</v>
      </c>
      <c r="BM971" s="43">
        <f t="shared" si="3917"/>
        <v>0</v>
      </c>
      <c r="BN971" s="43">
        <f t="shared" si="3917"/>
        <v>0</v>
      </c>
      <c r="BO971" s="43">
        <f t="shared" si="3917"/>
        <v>0</v>
      </c>
      <c r="BP971" s="43"/>
      <c r="BQ971" s="43"/>
      <c r="BR971" s="43"/>
      <c r="BS971" s="43"/>
      <c r="BT971" s="43"/>
      <c r="BU971" s="43"/>
      <c r="BV971" s="43"/>
      <c r="BW971" s="43"/>
      <c r="BX971" s="43"/>
    </row>
    <row r="972">
      <c r="A972" s="30"/>
      <c r="B972" s="30"/>
      <c r="C972" s="44">
        <f t="shared" si="56"/>
        <v>968</v>
      </c>
      <c r="D972" s="32">
        <f t="shared" si="14"/>
        <v>1409</v>
      </c>
      <c r="E972" s="32">
        <f t="shared" si="15"/>
        <v>1409</v>
      </c>
      <c r="F972" s="33">
        <f t="shared" si="16"/>
        <v>728</v>
      </c>
      <c r="G972" s="30">
        <f t="shared" si="17"/>
        <v>430</v>
      </c>
      <c r="H972" s="34">
        <f t="shared" si="18"/>
        <v>298</v>
      </c>
      <c r="I972" s="35">
        <f t="shared" si="19"/>
        <v>0.2822636902</v>
      </c>
      <c r="J972" s="35">
        <f t="shared" si="20"/>
        <v>0.2015807633</v>
      </c>
      <c r="K972" s="36">
        <f t="shared" si="21"/>
        <v>121</v>
      </c>
      <c r="L972" s="37">
        <f t="shared" si="22"/>
        <v>309</v>
      </c>
      <c r="M972" s="38">
        <f t="shared" si="23"/>
        <v>60</v>
      </c>
      <c r="N972" s="39">
        <f t="shared" si="24"/>
        <v>238</v>
      </c>
      <c r="O972" s="35">
        <f t="shared" si="25"/>
        <v>0.2813953488</v>
      </c>
      <c r="P972" s="35">
        <f t="shared" si="26"/>
        <v>0.2013422819</v>
      </c>
      <c r="Q972" s="40">
        <f t="shared" si="27"/>
        <v>0.2486263736</v>
      </c>
      <c r="R972" s="35">
        <f t="shared" si="28"/>
        <v>0.162601626</v>
      </c>
      <c r="S972" s="10">
        <f t="shared" si="57"/>
        <v>0.6714099515</v>
      </c>
      <c r="T972" s="10">
        <f t="shared" si="29"/>
        <v>0.9829857929</v>
      </c>
      <c r="U972" s="10">
        <f t="shared" si="30"/>
        <v>0.9829857929</v>
      </c>
      <c r="V972" s="30">
        <f t="shared" si="31"/>
        <v>728</v>
      </c>
      <c r="W972" s="30">
        <f t="shared" si="32"/>
        <v>181</v>
      </c>
      <c r="X972" s="34">
        <f t="shared" si="33"/>
        <v>489</v>
      </c>
      <c r="Y972" s="36">
        <f t="shared" si="34"/>
        <v>429</v>
      </c>
      <c r="Z972" s="37">
        <f t="shared" ref="Z972:AA972" si="3918">L972</f>
        <v>309</v>
      </c>
      <c r="AA972" s="38">
        <f t="shared" si="3918"/>
        <v>60</v>
      </c>
      <c r="AB972" s="39">
        <f t="shared" si="36"/>
        <v>7</v>
      </c>
      <c r="AC972" s="35">
        <f t="shared" si="37"/>
        <v>0.8955223881</v>
      </c>
      <c r="AD972" s="35">
        <f t="shared" si="38"/>
        <v>0.581300813</v>
      </c>
      <c r="AE972" s="50">
        <f t="shared" ref="AE972:AF972" si="3919">O972</f>
        <v>0.2813953488</v>
      </c>
      <c r="AF972" s="50">
        <f t="shared" si="3919"/>
        <v>0.2013422819</v>
      </c>
      <c r="AG972" s="52">
        <f t="shared" si="40"/>
        <v>0</v>
      </c>
      <c r="AH972" s="42">
        <v>313.0</v>
      </c>
      <c r="AI972" s="42">
        <v>199.0</v>
      </c>
      <c r="AJ972" s="42">
        <v>95.0</v>
      </c>
      <c r="AK972" s="42">
        <v>0.0</v>
      </c>
      <c r="AL972" s="42">
        <v>1.0</v>
      </c>
      <c r="AM972" s="42">
        <v>0.611328125</v>
      </c>
      <c r="AN972" s="42">
        <v>0.38580246913580246</v>
      </c>
      <c r="AO972" s="42">
        <v>0.4298642533936652</v>
      </c>
      <c r="AP972" s="42">
        <v>1.0</v>
      </c>
      <c r="AQ972" s="35" t="str">
        <f t="shared" si="41"/>
        <v/>
      </c>
      <c r="AR972" s="35" t="str">
        <f t="shared" si="42"/>
        <v/>
      </c>
      <c r="AS972" s="30" t="str">
        <f t="shared" si="43"/>
        <v/>
      </c>
      <c r="AT972" s="30" t="str">
        <f t="shared" si="44"/>
        <v/>
      </c>
      <c r="AU972" s="30" t="str">
        <f t="shared" si="45"/>
        <v/>
      </c>
      <c r="AV972" s="41" t="str">
        <f t="shared" si="46"/>
        <v/>
      </c>
      <c r="AW972" s="42" t="str">
        <f t="shared" si="47"/>
        <v/>
      </c>
      <c r="AX972" s="42" t="str">
        <f t="shared" si="48"/>
        <v/>
      </c>
      <c r="AY972" s="36" t="str">
        <f t="shared" si="49"/>
        <v/>
      </c>
      <c r="AZ972" s="37" t="str">
        <f t="shared" si="50"/>
        <v/>
      </c>
      <c r="BA972" s="38" t="str">
        <f t="shared" si="51"/>
        <v/>
      </c>
      <c r="BB972" s="39" t="str">
        <f t="shared" si="52"/>
        <v/>
      </c>
      <c r="BC972" s="43"/>
      <c r="BD972" s="43"/>
      <c r="BE972" s="43">
        <f t="shared" si="53"/>
        <v>0</v>
      </c>
      <c r="BF972" s="43">
        <f t="shared" ref="BF972:BK972" si="3920">POWER($AQ972,BF$3)</f>
        <v>0</v>
      </c>
      <c r="BG972" s="43">
        <f t="shared" si="3920"/>
        <v>0</v>
      </c>
      <c r="BH972" s="43">
        <f t="shared" si="3920"/>
        <v>0</v>
      </c>
      <c r="BI972" s="43">
        <f t="shared" si="3920"/>
        <v>0</v>
      </c>
      <c r="BJ972" s="43">
        <f t="shared" si="3920"/>
        <v>0</v>
      </c>
      <c r="BK972" s="43">
        <f t="shared" si="3920"/>
        <v>0</v>
      </c>
      <c r="BL972" s="43">
        <f t="shared" ref="BL972:BO972" si="3921">$AR972*BE972</f>
        <v>0</v>
      </c>
      <c r="BM972" s="43">
        <f t="shared" si="3921"/>
        <v>0</v>
      </c>
      <c r="BN972" s="43">
        <f t="shared" si="3921"/>
        <v>0</v>
      </c>
      <c r="BO972" s="43">
        <f t="shared" si="3921"/>
        <v>0</v>
      </c>
      <c r="BP972" s="43"/>
      <c r="BQ972" s="43"/>
      <c r="BR972" s="43"/>
      <c r="BS972" s="43"/>
      <c r="BT972" s="43"/>
      <c r="BU972" s="43"/>
      <c r="BV972" s="43"/>
      <c r="BW972" s="43"/>
      <c r="BX972" s="43"/>
    </row>
    <row r="973">
      <c r="A973" s="30"/>
      <c r="B973" s="30"/>
      <c r="C973" s="44">
        <f t="shared" si="56"/>
        <v>969</v>
      </c>
      <c r="D973" s="32">
        <f t="shared" si="14"/>
        <v>336</v>
      </c>
      <c r="E973" s="32">
        <f t="shared" si="15"/>
        <v>422</v>
      </c>
      <c r="F973" s="33">
        <f t="shared" si="16"/>
        <v>232</v>
      </c>
      <c r="G973" s="30">
        <f t="shared" si="17"/>
        <v>171</v>
      </c>
      <c r="H973" s="34">
        <f t="shared" si="18"/>
        <v>61</v>
      </c>
      <c r="I973" s="35">
        <f t="shared" si="19"/>
        <v>0.3930177447</v>
      </c>
      <c r="J973" s="35">
        <f t="shared" si="20"/>
        <v>0.3235326254</v>
      </c>
      <c r="K973" s="36">
        <f t="shared" si="21"/>
        <v>67</v>
      </c>
      <c r="L973" s="37">
        <f t="shared" si="22"/>
        <v>104</v>
      </c>
      <c r="M973" s="38">
        <f t="shared" si="23"/>
        <v>20</v>
      </c>
      <c r="N973" s="39">
        <f t="shared" si="24"/>
        <v>41</v>
      </c>
      <c r="O973" s="35">
        <f t="shared" si="25"/>
        <v>0.3918128655</v>
      </c>
      <c r="P973" s="35">
        <f t="shared" si="26"/>
        <v>0.3278688525</v>
      </c>
      <c r="Q973" s="40">
        <f t="shared" si="27"/>
        <v>0.375</v>
      </c>
      <c r="R973" s="35">
        <f t="shared" si="28"/>
        <v>0.1612903226</v>
      </c>
      <c r="S973" s="10">
        <f t="shared" si="57"/>
        <v>0.553473751</v>
      </c>
      <c r="T973" s="10">
        <f t="shared" si="29"/>
        <v>0.7904646367</v>
      </c>
      <c r="U973" s="10">
        <f t="shared" si="30"/>
        <v>0.7904646367</v>
      </c>
      <c r="V973" s="30">
        <f t="shared" si="31"/>
        <v>232</v>
      </c>
      <c r="W973" s="30">
        <f t="shared" si="32"/>
        <v>87</v>
      </c>
      <c r="X973" s="34">
        <f t="shared" si="33"/>
        <v>128</v>
      </c>
      <c r="Y973" s="36">
        <f t="shared" si="34"/>
        <v>108</v>
      </c>
      <c r="Z973" s="37">
        <f t="shared" ref="Z973:AA973" si="3922">L973</f>
        <v>104</v>
      </c>
      <c r="AA973" s="38">
        <f t="shared" si="3922"/>
        <v>20</v>
      </c>
      <c r="AB973" s="39">
        <f t="shared" si="36"/>
        <v>29</v>
      </c>
      <c r="AC973" s="35">
        <f t="shared" si="37"/>
        <v>0.4081632653</v>
      </c>
      <c r="AD973" s="35">
        <f t="shared" si="38"/>
        <v>0.5094339623</v>
      </c>
      <c r="AE973" s="50">
        <f t="shared" ref="AE973:AF973" si="3923">O973</f>
        <v>0.3918128655</v>
      </c>
      <c r="AF973" s="50">
        <f t="shared" si="3923"/>
        <v>0.3278688525</v>
      </c>
      <c r="AG973" s="52">
        <f t="shared" si="40"/>
        <v>0</v>
      </c>
      <c r="AH973" s="42">
        <v>874.0</v>
      </c>
      <c r="AI973" s="42">
        <v>336.0</v>
      </c>
      <c r="AJ973" s="42">
        <v>177.0</v>
      </c>
      <c r="AK973" s="42">
        <v>0.0</v>
      </c>
      <c r="AL973" s="42">
        <v>1.0</v>
      </c>
      <c r="AM973" s="42">
        <v>0.7223140495867768</v>
      </c>
      <c r="AN973" s="42">
        <v>0.3696060037523452</v>
      </c>
      <c r="AO973" s="42">
        <v>0.3773987206823028</v>
      </c>
      <c r="AP973" s="42">
        <v>1.0</v>
      </c>
      <c r="AQ973" s="35" t="str">
        <f t="shared" si="41"/>
        <v/>
      </c>
      <c r="AR973" s="35" t="str">
        <f t="shared" si="42"/>
        <v/>
      </c>
      <c r="AS973" s="30" t="str">
        <f t="shared" si="43"/>
        <v/>
      </c>
      <c r="AT973" s="30" t="str">
        <f t="shared" si="44"/>
        <v/>
      </c>
      <c r="AU973" s="30" t="str">
        <f t="shared" si="45"/>
        <v/>
      </c>
      <c r="AV973" s="41" t="str">
        <f t="shared" si="46"/>
        <v/>
      </c>
      <c r="AW973" s="42" t="str">
        <f t="shared" si="47"/>
        <v/>
      </c>
      <c r="AX973" s="42" t="str">
        <f t="shared" si="48"/>
        <v/>
      </c>
      <c r="AY973" s="36" t="str">
        <f t="shared" si="49"/>
        <v/>
      </c>
      <c r="AZ973" s="37" t="str">
        <f t="shared" si="50"/>
        <v/>
      </c>
      <c r="BA973" s="38" t="str">
        <f t="shared" si="51"/>
        <v/>
      </c>
      <c r="BB973" s="39" t="str">
        <f t="shared" si="52"/>
        <v/>
      </c>
      <c r="BC973" s="43"/>
      <c r="BD973" s="43"/>
      <c r="BE973" s="43">
        <f t="shared" si="53"/>
        <v>0</v>
      </c>
      <c r="BF973" s="43">
        <f t="shared" ref="BF973:BK973" si="3924">POWER($AQ973,BF$3)</f>
        <v>0</v>
      </c>
      <c r="BG973" s="43">
        <f t="shared" si="3924"/>
        <v>0</v>
      </c>
      <c r="BH973" s="43">
        <f t="shared" si="3924"/>
        <v>0</v>
      </c>
      <c r="BI973" s="43">
        <f t="shared" si="3924"/>
        <v>0</v>
      </c>
      <c r="BJ973" s="43">
        <f t="shared" si="3924"/>
        <v>0</v>
      </c>
      <c r="BK973" s="43">
        <f t="shared" si="3924"/>
        <v>0</v>
      </c>
      <c r="BL973" s="43">
        <f t="shared" ref="BL973:BO973" si="3925">$AR973*BE973</f>
        <v>0</v>
      </c>
      <c r="BM973" s="43">
        <f t="shared" si="3925"/>
        <v>0</v>
      </c>
      <c r="BN973" s="43">
        <f t="shared" si="3925"/>
        <v>0</v>
      </c>
      <c r="BO973" s="43">
        <f t="shared" si="3925"/>
        <v>0</v>
      </c>
      <c r="BP973" s="43"/>
      <c r="BQ973" s="43"/>
      <c r="BR973" s="43"/>
      <c r="BS973" s="43"/>
      <c r="BT973" s="43"/>
      <c r="BU973" s="43"/>
      <c r="BV973" s="43"/>
      <c r="BW973" s="43"/>
      <c r="BX973" s="43"/>
    </row>
    <row r="974">
      <c r="A974" s="30"/>
      <c r="B974" s="30"/>
      <c r="C974" s="44">
        <f t="shared" si="56"/>
        <v>970</v>
      </c>
      <c r="D974" s="32">
        <f t="shared" si="14"/>
        <v>1524</v>
      </c>
      <c r="E974" s="32">
        <f t="shared" si="15"/>
        <v>1524</v>
      </c>
      <c r="F974" s="33">
        <f t="shared" si="16"/>
        <v>563</v>
      </c>
      <c r="G974" s="30">
        <f t="shared" si="17"/>
        <v>443</v>
      </c>
      <c r="H974" s="34">
        <f t="shared" si="18"/>
        <v>120</v>
      </c>
      <c r="I974" s="35">
        <f t="shared" si="19"/>
        <v>0.3826393908</v>
      </c>
      <c r="J974" s="35">
        <f t="shared" si="20"/>
        <v>0.3544678687</v>
      </c>
      <c r="K974" s="36">
        <f t="shared" si="21"/>
        <v>170</v>
      </c>
      <c r="L974" s="37">
        <f t="shared" si="22"/>
        <v>273</v>
      </c>
      <c r="M974" s="38">
        <f t="shared" si="23"/>
        <v>43</v>
      </c>
      <c r="N974" s="39">
        <f t="shared" si="24"/>
        <v>77</v>
      </c>
      <c r="O974" s="35">
        <f t="shared" si="25"/>
        <v>0.3837471783</v>
      </c>
      <c r="P974" s="35">
        <f t="shared" si="26"/>
        <v>0.3583333333</v>
      </c>
      <c r="Q974" s="40">
        <f t="shared" si="27"/>
        <v>0.378330373</v>
      </c>
      <c r="R974" s="35">
        <f t="shared" si="28"/>
        <v>0.1360759494</v>
      </c>
      <c r="S974" s="10">
        <f t="shared" si="57"/>
        <v>0.4393555342</v>
      </c>
      <c r="T974" s="10">
        <f t="shared" si="29"/>
        <v>0.6190929073</v>
      </c>
      <c r="U974" s="10">
        <f t="shared" si="30"/>
        <v>0.6190929073</v>
      </c>
      <c r="V974" s="30">
        <f t="shared" si="31"/>
        <v>563</v>
      </c>
      <c r="W974" s="30">
        <f t="shared" si="32"/>
        <v>213</v>
      </c>
      <c r="X974" s="34">
        <f t="shared" si="33"/>
        <v>247</v>
      </c>
      <c r="Y974" s="36">
        <f t="shared" si="34"/>
        <v>204</v>
      </c>
      <c r="Z974" s="37">
        <f t="shared" ref="Z974:AA974" si="3926">L974</f>
        <v>273</v>
      </c>
      <c r="AA974" s="38">
        <f t="shared" si="3926"/>
        <v>43</v>
      </c>
      <c r="AB974" s="39">
        <f t="shared" si="36"/>
        <v>126</v>
      </c>
      <c r="AC974" s="35">
        <f t="shared" si="37"/>
        <v>0.2544378698</v>
      </c>
      <c r="AD974" s="35">
        <f t="shared" si="38"/>
        <v>0.427672956</v>
      </c>
      <c r="AE974" s="50">
        <f t="shared" ref="AE974:AF974" si="3927">O974</f>
        <v>0.3837471783</v>
      </c>
      <c r="AF974" s="50">
        <f t="shared" si="3927"/>
        <v>0.3583333333</v>
      </c>
      <c r="AG974" s="52">
        <f t="shared" si="40"/>
        <v>0</v>
      </c>
      <c r="AH974" s="42">
        <v>680.0</v>
      </c>
      <c r="AI974" s="42">
        <v>466.0</v>
      </c>
      <c r="AJ974" s="42">
        <v>72.0</v>
      </c>
      <c r="AK974" s="42">
        <v>0.0</v>
      </c>
      <c r="AL974" s="42">
        <v>1.0</v>
      </c>
      <c r="AM974" s="42">
        <v>0.5933682373472949</v>
      </c>
      <c r="AN974" s="42">
        <v>0.2435064935064935</v>
      </c>
      <c r="AO974" s="42">
        <v>0.22291021671826625</v>
      </c>
      <c r="AP974" s="42">
        <v>1.0</v>
      </c>
      <c r="AQ974" s="35" t="str">
        <f t="shared" si="41"/>
        <v/>
      </c>
      <c r="AR974" s="35" t="str">
        <f t="shared" si="42"/>
        <v/>
      </c>
      <c r="AS974" s="30" t="str">
        <f t="shared" si="43"/>
        <v/>
      </c>
      <c r="AT974" s="30" t="str">
        <f t="shared" si="44"/>
        <v/>
      </c>
      <c r="AU974" s="30" t="str">
        <f t="shared" si="45"/>
        <v/>
      </c>
      <c r="AV974" s="41" t="str">
        <f t="shared" si="46"/>
        <v/>
      </c>
      <c r="AW974" s="42" t="str">
        <f t="shared" si="47"/>
        <v/>
      </c>
      <c r="AX974" s="42" t="str">
        <f t="shared" si="48"/>
        <v/>
      </c>
      <c r="AY974" s="36" t="str">
        <f t="shared" si="49"/>
        <v/>
      </c>
      <c r="AZ974" s="37" t="str">
        <f t="shared" si="50"/>
        <v/>
      </c>
      <c r="BA974" s="38" t="str">
        <f t="shared" si="51"/>
        <v/>
      </c>
      <c r="BB974" s="39" t="str">
        <f t="shared" si="52"/>
        <v/>
      </c>
      <c r="BC974" s="43"/>
      <c r="BD974" s="43"/>
      <c r="BE974" s="43">
        <f t="shared" si="53"/>
        <v>0</v>
      </c>
      <c r="BF974" s="43">
        <f t="shared" ref="BF974:BK974" si="3928">POWER($AQ974,BF$3)</f>
        <v>0</v>
      </c>
      <c r="BG974" s="43">
        <f t="shared" si="3928"/>
        <v>0</v>
      </c>
      <c r="BH974" s="43">
        <f t="shared" si="3928"/>
        <v>0</v>
      </c>
      <c r="BI974" s="43">
        <f t="shared" si="3928"/>
        <v>0</v>
      </c>
      <c r="BJ974" s="43">
        <f t="shared" si="3928"/>
        <v>0</v>
      </c>
      <c r="BK974" s="43">
        <f t="shared" si="3928"/>
        <v>0</v>
      </c>
      <c r="BL974" s="43">
        <f t="shared" ref="BL974:BO974" si="3929">$AR974*BE974</f>
        <v>0</v>
      </c>
      <c r="BM974" s="43">
        <f t="shared" si="3929"/>
        <v>0</v>
      </c>
      <c r="BN974" s="43">
        <f t="shared" si="3929"/>
        <v>0</v>
      </c>
      <c r="BO974" s="43">
        <f t="shared" si="3929"/>
        <v>0</v>
      </c>
      <c r="BP974" s="43"/>
      <c r="BQ974" s="43"/>
      <c r="BR974" s="43"/>
      <c r="BS974" s="43"/>
      <c r="BT974" s="43"/>
      <c r="BU974" s="43"/>
      <c r="BV974" s="43"/>
      <c r="BW974" s="43"/>
      <c r="BX974" s="43"/>
    </row>
    <row r="975">
      <c r="A975" s="30"/>
      <c r="B975" s="30"/>
      <c r="C975" s="44">
        <f t="shared" si="56"/>
        <v>971</v>
      </c>
      <c r="D975" s="32">
        <f t="shared" si="14"/>
        <v>3451</v>
      </c>
      <c r="E975" s="32">
        <f t="shared" si="15"/>
        <v>3451</v>
      </c>
      <c r="F975" s="33">
        <f t="shared" si="16"/>
        <v>1298</v>
      </c>
      <c r="G975" s="30">
        <f t="shared" si="17"/>
        <v>631</v>
      </c>
      <c r="H975" s="34">
        <f t="shared" si="18"/>
        <v>667</v>
      </c>
      <c r="I975" s="35">
        <f t="shared" si="19"/>
        <v>0.3030429042</v>
      </c>
      <c r="J975" s="35">
        <f t="shared" si="20"/>
        <v>0.2237768358</v>
      </c>
      <c r="K975" s="36">
        <f t="shared" si="21"/>
        <v>191</v>
      </c>
      <c r="L975" s="37">
        <f t="shared" si="22"/>
        <v>440</v>
      </c>
      <c r="M975" s="38">
        <f t="shared" si="23"/>
        <v>149</v>
      </c>
      <c r="N975" s="39">
        <f t="shared" si="24"/>
        <v>518</v>
      </c>
      <c r="O975" s="35">
        <f t="shared" si="25"/>
        <v>0.3026941363</v>
      </c>
      <c r="P975" s="35">
        <f t="shared" si="26"/>
        <v>0.2233883058</v>
      </c>
      <c r="Q975" s="40">
        <f t="shared" si="27"/>
        <v>0.2619414484</v>
      </c>
      <c r="R975" s="35">
        <f t="shared" si="28"/>
        <v>0.2529711375</v>
      </c>
      <c r="S975" s="10">
        <f t="shared" si="57"/>
        <v>0.4583980654</v>
      </c>
      <c r="T975" s="10">
        <f t="shared" si="29"/>
        <v>0.5774902182</v>
      </c>
      <c r="U975" s="10">
        <f t="shared" si="30"/>
        <v>0.5774902182</v>
      </c>
      <c r="V975" s="30">
        <f t="shared" si="31"/>
        <v>1298</v>
      </c>
      <c r="W975" s="30">
        <f t="shared" si="32"/>
        <v>340</v>
      </c>
      <c r="X975" s="34">
        <f t="shared" si="33"/>
        <v>595</v>
      </c>
      <c r="Y975" s="36">
        <f t="shared" si="34"/>
        <v>446</v>
      </c>
      <c r="Z975" s="37">
        <f t="shared" ref="Z975:AA975" si="3930">L975</f>
        <v>440</v>
      </c>
      <c r="AA975" s="38">
        <f t="shared" si="3930"/>
        <v>149</v>
      </c>
      <c r="AB975" s="39">
        <f t="shared" si="36"/>
        <v>326</v>
      </c>
      <c r="AC975" s="35">
        <f t="shared" si="37"/>
        <v>0.3136842105</v>
      </c>
      <c r="AD975" s="35">
        <f t="shared" si="38"/>
        <v>0.5033860045</v>
      </c>
      <c r="AE975" s="50">
        <f t="shared" ref="AE975:AF975" si="3931">O975</f>
        <v>0.3026941363</v>
      </c>
      <c r="AF975" s="50">
        <f t="shared" si="3931"/>
        <v>0.2233883058</v>
      </c>
      <c r="AG975" s="52">
        <f t="shared" si="40"/>
        <v>0</v>
      </c>
      <c r="AH975" s="42">
        <v>252.0</v>
      </c>
      <c r="AI975" s="42">
        <v>94.0</v>
      </c>
      <c r="AJ975" s="42">
        <v>141.0</v>
      </c>
      <c r="AK975" s="42">
        <v>2.0</v>
      </c>
      <c r="AL975" s="42">
        <v>0.986013986013986</v>
      </c>
      <c r="AM975" s="42">
        <v>0.7283236994219653</v>
      </c>
      <c r="AN975" s="42">
        <v>0.5895196506550219</v>
      </c>
      <c r="AO975" s="42">
        <v>0.5949367088607594</v>
      </c>
      <c r="AP975" s="42">
        <v>1.0</v>
      </c>
      <c r="AQ975" s="35" t="str">
        <f t="shared" si="41"/>
        <v/>
      </c>
      <c r="AR975" s="35" t="str">
        <f t="shared" si="42"/>
        <v/>
      </c>
      <c r="AS975" s="30" t="str">
        <f t="shared" si="43"/>
        <v/>
      </c>
      <c r="AT975" s="30" t="str">
        <f t="shared" si="44"/>
        <v/>
      </c>
      <c r="AU975" s="30" t="str">
        <f t="shared" si="45"/>
        <v/>
      </c>
      <c r="AV975" s="41" t="str">
        <f t="shared" si="46"/>
        <v/>
      </c>
      <c r="AW975" s="42" t="str">
        <f t="shared" si="47"/>
        <v/>
      </c>
      <c r="AX975" s="42" t="str">
        <f t="shared" si="48"/>
        <v/>
      </c>
      <c r="AY975" s="36" t="str">
        <f t="shared" si="49"/>
        <v/>
      </c>
      <c r="AZ975" s="37" t="str">
        <f t="shared" si="50"/>
        <v/>
      </c>
      <c r="BA975" s="38" t="str">
        <f t="shared" si="51"/>
        <v/>
      </c>
      <c r="BB975" s="39" t="str">
        <f t="shared" si="52"/>
        <v/>
      </c>
      <c r="BC975" s="43"/>
      <c r="BD975" s="43"/>
      <c r="BE975" s="43">
        <f t="shared" si="53"/>
        <v>0</v>
      </c>
      <c r="BF975" s="43">
        <f t="shared" ref="BF975:BK975" si="3932">POWER($AQ975,BF$3)</f>
        <v>0</v>
      </c>
      <c r="BG975" s="43">
        <f t="shared" si="3932"/>
        <v>0</v>
      </c>
      <c r="BH975" s="43">
        <f t="shared" si="3932"/>
        <v>0</v>
      </c>
      <c r="BI975" s="43">
        <f t="shared" si="3932"/>
        <v>0</v>
      </c>
      <c r="BJ975" s="43">
        <f t="shared" si="3932"/>
        <v>0</v>
      </c>
      <c r="BK975" s="43">
        <f t="shared" si="3932"/>
        <v>0</v>
      </c>
      <c r="BL975" s="43">
        <f t="shared" ref="BL975:BO975" si="3933">$AR975*BE975</f>
        <v>0</v>
      </c>
      <c r="BM975" s="43">
        <f t="shared" si="3933"/>
        <v>0</v>
      </c>
      <c r="BN975" s="43">
        <f t="shared" si="3933"/>
        <v>0</v>
      </c>
      <c r="BO975" s="43">
        <f t="shared" si="3933"/>
        <v>0</v>
      </c>
      <c r="BP975" s="43"/>
      <c r="BQ975" s="43"/>
      <c r="BR975" s="43"/>
      <c r="BS975" s="43"/>
      <c r="BT975" s="43"/>
      <c r="BU975" s="43"/>
      <c r="BV975" s="43"/>
      <c r="BW975" s="43"/>
      <c r="BX975" s="43"/>
    </row>
    <row r="976">
      <c r="A976" s="30"/>
      <c r="B976" s="30"/>
      <c r="C976" s="44">
        <f t="shared" si="56"/>
        <v>972</v>
      </c>
      <c r="D976" s="32">
        <f t="shared" si="14"/>
        <v>3246</v>
      </c>
      <c r="E976" s="32">
        <f t="shared" si="15"/>
        <v>3246</v>
      </c>
      <c r="F976" s="33">
        <f t="shared" si="16"/>
        <v>2044</v>
      </c>
      <c r="G976" s="30">
        <f t="shared" si="17"/>
        <v>1442</v>
      </c>
      <c r="H976" s="34">
        <f t="shared" si="18"/>
        <v>602</v>
      </c>
      <c r="I976" s="35">
        <f t="shared" si="19"/>
        <v>0.5034669486</v>
      </c>
      <c r="J976" s="35">
        <f t="shared" si="20"/>
        <v>0.5650899612</v>
      </c>
      <c r="K976" s="36">
        <f t="shared" si="21"/>
        <v>726</v>
      </c>
      <c r="L976" s="37">
        <f t="shared" si="22"/>
        <v>716</v>
      </c>
      <c r="M976" s="38">
        <f t="shared" si="23"/>
        <v>340</v>
      </c>
      <c r="N976" s="39">
        <f t="shared" si="24"/>
        <v>262</v>
      </c>
      <c r="O976" s="35">
        <f t="shared" si="25"/>
        <v>0.5034674064</v>
      </c>
      <c r="P976" s="35">
        <f t="shared" si="26"/>
        <v>0.5647840532</v>
      </c>
      <c r="Q976" s="40">
        <f t="shared" si="27"/>
        <v>0.5215264188</v>
      </c>
      <c r="R976" s="35">
        <f t="shared" si="28"/>
        <v>0.321969697</v>
      </c>
      <c r="S976" s="10">
        <f t="shared" si="57"/>
        <v>0.6837041374</v>
      </c>
      <c r="T976" s="10">
        <f t="shared" si="29"/>
        <v>0.9038617256</v>
      </c>
      <c r="U976" s="10">
        <f t="shared" si="30"/>
        <v>0.9038617256</v>
      </c>
      <c r="V976" s="30">
        <f t="shared" si="31"/>
        <v>2044</v>
      </c>
      <c r="W976" s="30">
        <f t="shared" si="32"/>
        <v>1066</v>
      </c>
      <c r="X976" s="34">
        <f t="shared" si="33"/>
        <v>1397</v>
      </c>
      <c r="Y976" s="36">
        <f t="shared" si="34"/>
        <v>1057</v>
      </c>
      <c r="Z976" s="37">
        <f t="shared" ref="Z976:AA976" si="3934">L976</f>
        <v>716</v>
      </c>
      <c r="AA976" s="38">
        <f t="shared" si="3934"/>
        <v>340</v>
      </c>
      <c r="AB976" s="39">
        <f t="shared" si="36"/>
        <v>112</v>
      </c>
      <c r="AC976" s="35">
        <f t="shared" si="37"/>
        <v>0.7522123894</v>
      </c>
      <c r="AD976" s="35">
        <f t="shared" si="38"/>
        <v>0.5961646926</v>
      </c>
      <c r="AE976" s="50">
        <f t="shared" ref="AE976:AF976" si="3935">O976</f>
        <v>0.5034674064</v>
      </c>
      <c r="AF976" s="50">
        <f t="shared" si="3935"/>
        <v>0.5647840532</v>
      </c>
      <c r="AG976" s="52">
        <f t="shared" si="40"/>
        <v>0</v>
      </c>
      <c r="AH976" s="42">
        <v>643.0</v>
      </c>
      <c r="AI976" s="42">
        <v>330.0</v>
      </c>
      <c r="AJ976" s="42">
        <v>94.0</v>
      </c>
      <c r="AK976" s="42">
        <v>0.0</v>
      </c>
      <c r="AL976" s="42">
        <v>1.0</v>
      </c>
      <c r="AM976" s="42">
        <v>0.6608427543679343</v>
      </c>
      <c r="AN976" s="42">
        <v>0.5920889987639061</v>
      </c>
      <c r="AO976" s="42">
        <v>0.4895833333333333</v>
      </c>
      <c r="AP976" s="42">
        <v>1.0</v>
      </c>
      <c r="AQ976" s="35" t="str">
        <f t="shared" si="41"/>
        <v/>
      </c>
      <c r="AR976" s="35" t="str">
        <f t="shared" si="42"/>
        <v/>
      </c>
      <c r="AS976" s="30" t="str">
        <f t="shared" si="43"/>
        <v/>
      </c>
      <c r="AT976" s="30" t="str">
        <f t="shared" si="44"/>
        <v/>
      </c>
      <c r="AU976" s="30" t="str">
        <f t="shared" si="45"/>
        <v/>
      </c>
      <c r="AV976" s="41" t="str">
        <f t="shared" si="46"/>
        <v/>
      </c>
      <c r="AW976" s="42" t="str">
        <f t="shared" si="47"/>
        <v/>
      </c>
      <c r="AX976" s="42" t="str">
        <f t="shared" si="48"/>
        <v/>
      </c>
      <c r="AY976" s="36" t="str">
        <f t="shared" si="49"/>
        <v/>
      </c>
      <c r="AZ976" s="37" t="str">
        <f t="shared" si="50"/>
        <v/>
      </c>
      <c r="BA976" s="38" t="str">
        <f t="shared" si="51"/>
        <v/>
      </c>
      <c r="BB976" s="39" t="str">
        <f t="shared" si="52"/>
        <v/>
      </c>
      <c r="BC976" s="43"/>
      <c r="BD976" s="43"/>
      <c r="BE976" s="43">
        <f t="shared" si="53"/>
        <v>0</v>
      </c>
      <c r="BF976" s="43">
        <f t="shared" ref="BF976:BK976" si="3936">POWER($AQ976,BF$3)</f>
        <v>0</v>
      </c>
      <c r="BG976" s="43">
        <f t="shared" si="3936"/>
        <v>0</v>
      </c>
      <c r="BH976" s="43">
        <f t="shared" si="3936"/>
        <v>0</v>
      </c>
      <c r="BI976" s="43">
        <f t="shared" si="3936"/>
        <v>0</v>
      </c>
      <c r="BJ976" s="43">
        <f t="shared" si="3936"/>
        <v>0</v>
      </c>
      <c r="BK976" s="43">
        <f t="shared" si="3936"/>
        <v>0</v>
      </c>
      <c r="BL976" s="43">
        <f t="shared" ref="BL976:BO976" si="3937">$AR976*BE976</f>
        <v>0</v>
      </c>
      <c r="BM976" s="43">
        <f t="shared" si="3937"/>
        <v>0</v>
      </c>
      <c r="BN976" s="43">
        <f t="shared" si="3937"/>
        <v>0</v>
      </c>
      <c r="BO976" s="43">
        <f t="shared" si="3937"/>
        <v>0</v>
      </c>
      <c r="BP976" s="43"/>
      <c r="BQ976" s="43"/>
      <c r="BR976" s="43"/>
      <c r="BS976" s="43"/>
      <c r="BT976" s="43"/>
      <c r="BU976" s="43"/>
      <c r="BV976" s="43"/>
      <c r="BW976" s="43"/>
      <c r="BX976" s="43"/>
    </row>
    <row r="977">
      <c r="A977" s="30"/>
      <c r="B977" s="30"/>
      <c r="C977" s="44">
        <f t="shared" si="56"/>
        <v>973</v>
      </c>
      <c r="D977" s="32">
        <f t="shared" si="14"/>
        <v>1326</v>
      </c>
      <c r="E977" s="32">
        <f t="shared" si="15"/>
        <v>1326</v>
      </c>
      <c r="F977" s="33">
        <f t="shared" si="16"/>
        <v>392</v>
      </c>
      <c r="G977" s="30">
        <f t="shared" si="17"/>
        <v>307</v>
      </c>
      <c r="H977" s="34">
        <f t="shared" si="18"/>
        <v>85</v>
      </c>
      <c r="I977" s="35">
        <f t="shared" si="19"/>
        <v>0.3620073394</v>
      </c>
      <c r="J977" s="35">
        <f t="shared" si="20"/>
        <v>0.2894520502</v>
      </c>
      <c r="K977" s="36">
        <f t="shared" si="21"/>
        <v>111</v>
      </c>
      <c r="L977" s="37">
        <f t="shared" si="22"/>
        <v>196</v>
      </c>
      <c r="M977" s="38">
        <f t="shared" si="23"/>
        <v>25</v>
      </c>
      <c r="N977" s="39">
        <f t="shared" si="24"/>
        <v>60</v>
      </c>
      <c r="O977" s="35">
        <f t="shared" si="25"/>
        <v>0.3615635179</v>
      </c>
      <c r="P977" s="35">
        <f t="shared" si="26"/>
        <v>0.2941176471</v>
      </c>
      <c r="Q977" s="40">
        <f t="shared" si="27"/>
        <v>0.3469387755</v>
      </c>
      <c r="R977" s="35">
        <f t="shared" si="28"/>
        <v>0.1131221719</v>
      </c>
      <c r="S977" s="10">
        <f t="shared" si="57"/>
        <v>0.5576814208</v>
      </c>
      <c r="T977" s="10">
        <f t="shared" si="29"/>
        <v>0.827368845</v>
      </c>
      <c r="U977" s="10">
        <f t="shared" si="30"/>
        <v>0.827368845</v>
      </c>
      <c r="V977" s="30">
        <f t="shared" si="31"/>
        <v>392</v>
      </c>
      <c r="W977" s="30">
        <f t="shared" si="32"/>
        <v>136</v>
      </c>
      <c r="X977" s="34">
        <f t="shared" si="33"/>
        <v>219</v>
      </c>
      <c r="Y977" s="36">
        <f t="shared" si="34"/>
        <v>194</v>
      </c>
      <c r="Z977" s="37">
        <f t="shared" ref="Z977:AA977" si="3938">L977</f>
        <v>196</v>
      </c>
      <c r="AA977" s="38">
        <f t="shared" si="3938"/>
        <v>25</v>
      </c>
      <c r="AB977" s="39">
        <f t="shared" si="36"/>
        <v>40</v>
      </c>
      <c r="AC977" s="35">
        <f t="shared" si="37"/>
        <v>0.3846153846</v>
      </c>
      <c r="AD977" s="35">
        <f t="shared" si="38"/>
        <v>0.4974358974</v>
      </c>
      <c r="AE977" s="50">
        <f t="shared" ref="AE977:AF977" si="3939">O977</f>
        <v>0.3615635179</v>
      </c>
      <c r="AF977" s="50">
        <f t="shared" si="3939"/>
        <v>0.2941176471</v>
      </c>
      <c r="AG977" s="52">
        <f t="shared" si="40"/>
        <v>0</v>
      </c>
      <c r="AH977" s="42">
        <v>21.0</v>
      </c>
      <c r="AI977" s="42">
        <v>61.0</v>
      </c>
      <c r="AJ977" s="42">
        <v>1.0</v>
      </c>
      <c r="AK977" s="42">
        <v>38.0</v>
      </c>
      <c r="AL977" s="42">
        <v>0.02564102564102564</v>
      </c>
      <c r="AM977" s="42">
        <v>0.25609756097560976</v>
      </c>
      <c r="AN977" s="42">
        <v>0.12857142857142856</v>
      </c>
      <c r="AO977" s="42">
        <v>0.041666666666666664</v>
      </c>
      <c r="AP977" s="42">
        <v>1.0</v>
      </c>
      <c r="AQ977" s="35" t="str">
        <f t="shared" si="41"/>
        <v/>
      </c>
      <c r="AR977" s="35" t="str">
        <f t="shared" si="42"/>
        <v/>
      </c>
      <c r="AS977" s="30" t="str">
        <f t="shared" si="43"/>
        <v/>
      </c>
      <c r="AT977" s="30" t="str">
        <f t="shared" si="44"/>
        <v/>
      </c>
      <c r="AU977" s="30" t="str">
        <f t="shared" si="45"/>
        <v/>
      </c>
      <c r="AV977" s="41" t="str">
        <f t="shared" si="46"/>
        <v/>
      </c>
      <c r="AW977" s="42" t="str">
        <f t="shared" si="47"/>
        <v/>
      </c>
      <c r="AX977" s="42" t="str">
        <f t="shared" si="48"/>
        <v/>
      </c>
      <c r="AY977" s="36" t="str">
        <f t="shared" si="49"/>
        <v/>
      </c>
      <c r="AZ977" s="37" t="str">
        <f t="shared" si="50"/>
        <v/>
      </c>
      <c r="BA977" s="38" t="str">
        <f t="shared" si="51"/>
        <v/>
      </c>
      <c r="BB977" s="39" t="str">
        <f t="shared" si="52"/>
        <v/>
      </c>
      <c r="BC977" s="43"/>
      <c r="BD977" s="43"/>
      <c r="BE977" s="43">
        <f t="shared" si="53"/>
        <v>0</v>
      </c>
      <c r="BF977" s="43">
        <f t="shared" ref="BF977:BK977" si="3940">POWER($AQ977,BF$3)</f>
        <v>0</v>
      </c>
      <c r="BG977" s="43">
        <f t="shared" si="3940"/>
        <v>0</v>
      </c>
      <c r="BH977" s="43">
        <f t="shared" si="3940"/>
        <v>0</v>
      </c>
      <c r="BI977" s="43">
        <f t="shared" si="3940"/>
        <v>0</v>
      </c>
      <c r="BJ977" s="43">
        <f t="shared" si="3940"/>
        <v>0</v>
      </c>
      <c r="BK977" s="43">
        <f t="shared" si="3940"/>
        <v>0</v>
      </c>
      <c r="BL977" s="43">
        <f t="shared" ref="BL977:BO977" si="3941">$AR977*BE977</f>
        <v>0</v>
      </c>
      <c r="BM977" s="43">
        <f t="shared" si="3941"/>
        <v>0</v>
      </c>
      <c r="BN977" s="43">
        <f t="shared" si="3941"/>
        <v>0</v>
      </c>
      <c r="BO977" s="43">
        <f t="shared" si="3941"/>
        <v>0</v>
      </c>
      <c r="BP977" s="43"/>
      <c r="BQ977" s="43"/>
      <c r="BR977" s="43"/>
      <c r="BS977" s="43"/>
      <c r="BT977" s="43"/>
      <c r="BU977" s="43"/>
      <c r="BV977" s="43"/>
      <c r="BW977" s="43"/>
      <c r="BX977" s="43"/>
    </row>
    <row r="978">
      <c r="A978" s="30"/>
      <c r="B978" s="30"/>
      <c r="C978" s="44">
        <f t="shared" si="56"/>
        <v>974</v>
      </c>
      <c r="D978" s="32">
        <f t="shared" si="14"/>
        <v>779</v>
      </c>
      <c r="E978" s="32">
        <f t="shared" si="15"/>
        <v>779</v>
      </c>
      <c r="F978" s="33">
        <f t="shared" si="16"/>
        <v>376</v>
      </c>
      <c r="G978" s="30">
        <f t="shared" si="17"/>
        <v>192</v>
      </c>
      <c r="H978" s="34">
        <f t="shared" si="18"/>
        <v>184</v>
      </c>
      <c r="I978" s="35">
        <f t="shared" si="19"/>
        <v>0.1449309979</v>
      </c>
      <c r="J978" s="35">
        <f t="shared" si="20"/>
        <v>0.109111328</v>
      </c>
      <c r="K978" s="36">
        <f t="shared" si="21"/>
        <v>28</v>
      </c>
      <c r="L978" s="37">
        <f t="shared" si="22"/>
        <v>164</v>
      </c>
      <c r="M978" s="38">
        <f t="shared" si="23"/>
        <v>20</v>
      </c>
      <c r="N978" s="39">
        <f t="shared" si="24"/>
        <v>164</v>
      </c>
      <c r="O978" s="35">
        <f t="shared" si="25"/>
        <v>0.1458333333</v>
      </c>
      <c r="P978" s="35">
        <f t="shared" si="26"/>
        <v>0.1086956522</v>
      </c>
      <c r="Q978" s="40">
        <f t="shared" si="27"/>
        <v>0.1276595745</v>
      </c>
      <c r="R978" s="35">
        <f t="shared" si="28"/>
        <v>0.1086956522</v>
      </c>
      <c r="S978" s="10">
        <f t="shared" si="57"/>
        <v>0.6130868374</v>
      </c>
      <c r="T978" s="10">
        <f t="shared" si="29"/>
        <v>0.9209549009</v>
      </c>
      <c r="U978" s="10">
        <f t="shared" si="30"/>
        <v>0.9209549009</v>
      </c>
      <c r="V978" s="30">
        <f t="shared" si="31"/>
        <v>376</v>
      </c>
      <c r="W978" s="30">
        <f t="shared" si="32"/>
        <v>48</v>
      </c>
      <c r="X978" s="34">
        <f t="shared" si="33"/>
        <v>231</v>
      </c>
      <c r="Y978" s="36">
        <f t="shared" si="34"/>
        <v>211</v>
      </c>
      <c r="Z978" s="37">
        <f t="shared" ref="Z978:AA978" si="3942">L978</f>
        <v>164</v>
      </c>
      <c r="AA978" s="38">
        <f t="shared" si="3942"/>
        <v>20</v>
      </c>
      <c r="AB978" s="39">
        <f t="shared" si="36"/>
        <v>18</v>
      </c>
      <c r="AC978" s="35">
        <f t="shared" si="37"/>
        <v>0.5263157895</v>
      </c>
      <c r="AD978" s="35">
        <f t="shared" si="38"/>
        <v>0.5626666667</v>
      </c>
      <c r="AE978" s="50">
        <f t="shared" ref="AE978:AF978" si="3943">O978</f>
        <v>0.1458333333</v>
      </c>
      <c r="AF978" s="50">
        <f t="shared" si="3943"/>
        <v>0.1086956522</v>
      </c>
      <c r="AG978" s="52">
        <f t="shared" si="40"/>
        <v>0</v>
      </c>
      <c r="AH978" s="42">
        <v>522.0</v>
      </c>
      <c r="AI978" s="42">
        <v>285.0</v>
      </c>
      <c r="AJ978" s="42">
        <v>157.0</v>
      </c>
      <c r="AK978" s="42">
        <v>0.0</v>
      </c>
      <c r="AL978" s="42">
        <v>1.0</v>
      </c>
      <c r="AM978" s="42">
        <v>0.6468401486988847</v>
      </c>
      <c r="AN978" s="42">
        <v>0.4400785854616896</v>
      </c>
      <c r="AO978" s="42">
        <v>0.45507246376811594</v>
      </c>
      <c r="AP978" s="42">
        <v>1.0</v>
      </c>
      <c r="AQ978" s="35" t="str">
        <f t="shared" si="41"/>
        <v/>
      </c>
      <c r="AR978" s="35" t="str">
        <f t="shared" si="42"/>
        <v/>
      </c>
      <c r="AS978" s="30" t="str">
        <f t="shared" si="43"/>
        <v/>
      </c>
      <c r="AT978" s="30" t="str">
        <f t="shared" si="44"/>
        <v/>
      </c>
      <c r="AU978" s="30" t="str">
        <f t="shared" si="45"/>
        <v/>
      </c>
      <c r="AV978" s="41" t="str">
        <f t="shared" si="46"/>
        <v/>
      </c>
      <c r="AW978" s="42" t="str">
        <f t="shared" si="47"/>
        <v/>
      </c>
      <c r="AX978" s="42" t="str">
        <f t="shared" si="48"/>
        <v/>
      </c>
      <c r="AY978" s="36" t="str">
        <f t="shared" si="49"/>
        <v/>
      </c>
      <c r="AZ978" s="37" t="str">
        <f t="shared" si="50"/>
        <v/>
      </c>
      <c r="BA978" s="38" t="str">
        <f t="shared" si="51"/>
        <v/>
      </c>
      <c r="BB978" s="39" t="str">
        <f t="shared" si="52"/>
        <v/>
      </c>
      <c r="BC978" s="43"/>
      <c r="BD978" s="43"/>
      <c r="BE978" s="43">
        <f t="shared" si="53"/>
        <v>0</v>
      </c>
      <c r="BF978" s="43">
        <f t="shared" ref="BF978:BK978" si="3944">POWER($AQ978,BF$3)</f>
        <v>0</v>
      </c>
      <c r="BG978" s="43">
        <f t="shared" si="3944"/>
        <v>0</v>
      </c>
      <c r="BH978" s="43">
        <f t="shared" si="3944"/>
        <v>0</v>
      </c>
      <c r="BI978" s="43">
        <f t="shared" si="3944"/>
        <v>0</v>
      </c>
      <c r="BJ978" s="43">
        <f t="shared" si="3944"/>
        <v>0</v>
      </c>
      <c r="BK978" s="43">
        <f t="shared" si="3944"/>
        <v>0</v>
      </c>
      <c r="BL978" s="43">
        <f t="shared" ref="BL978:BO978" si="3945">$AR978*BE978</f>
        <v>0</v>
      </c>
      <c r="BM978" s="43">
        <f t="shared" si="3945"/>
        <v>0</v>
      </c>
      <c r="BN978" s="43">
        <f t="shared" si="3945"/>
        <v>0</v>
      </c>
      <c r="BO978" s="43">
        <f t="shared" si="3945"/>
        <v>0</v>
      </c>
      <c r="BP978" s="43"/>
      <c r="BQ978" s="43"/>
      <c r="BR978" s="43"/>
      <c r="BS978" s="43"/>
      <c r="BT978" s="43"/>
      <c r="BU978" s="43"/>
      <c r="BV978" s="43"/>
      <c r="BW978" s="43"/>
      <c r="BX978" s="43"/>
    </row>
    <row r="979">
      <c r="A979" s="30"/>
      <c r="B979" s="30"/>
      <c r="C979" s="44">
        <f t="shared" si="56"/>
        <v>975</v>
      </c>
      <c r="D979" s="32">
        <f t="shared" si="14"/>
        <v>2690</v>
      </c>
      <c r="E979" s="32">
        <f t="shared" si="15"/>
        <v>2690</v>
      </c>
      <c r="F979" s="33">
        <f t="shared" si="16"/>
        <v>1709</v>
      </c>
      <c r="G979" s="30">
        <f t="shared" si="17"/>
        <v>1344</v>
      </c>
      <c r="H979" s="34">
        <f t="shared" si="18"/>
        <v>365</v>
      </c>
      <c r="I979" s="35">
        <f t="shared" si="19"/>
        <v>0.5635092865</v>
      </c>
      <c r="J979" s="35">
        <f t="shared" si="20"/>
        <v>0.5884722388</v>
      </c>
      <c r="K979" s="36">
        <f t="shared" si="21"/>
        <v>757</v>
      </c>
      <c r="L979" s="37">
        <f t="shared" si="22"/>
        <v>587</v>
      </c>
      <c r="M979" s="38">
        <f t="shared" si="23"/>
        <v>215</v>
      </c>
      <c r="N979" s="39">
        <f t="shared" si="24"/>
        <v>150</v>
      </c>
      <c r="O979" s="35">
        <f t="shared" si="25"/>
        <v>0.5632440476</v>
      </c>
      <c r="P979" s="35">
        <f t="shared" si="26"/>
        <v>0.5890410959</v>
      </c>
      <c r="Q979" s="40">
        <f t="shared" si="27"/>
        <v>0.5687536571</v>
      </c>
      <c r="R979" s="35">
        <f t="shared" si="28"/>
        <v>0.2680798005</v>
      </c>
      <c r="S979" s="10">
        <f t="shared" si="57"/>
        <v>0.7040424725</v>
      </c>
      <c r="T979" s="10">
        <f t="shared" si="29"/>
        <v>0.9707740136</v>
      </c>
      <c r="U979" s="10">
        <f t="shared" si="30"/>
        <v>0.9707740136</v>
      </c>
      <c r="V979" s="30">
        <f t="shared" si="31"/>
        <v>1709</v>
      </c>
      <c r="W979" s="30">
        <f t="shared" si="32"/>
        <v>972</v>
      </c>
      <c r="X979" s="34">
        <f t="shared" si="33"/>
        <v>1203</v>
      </c>
      <c r="Y979" s="36">
        <f t="shared" si="34"/>
        <v>988</v>
      </c>
      <c r="Z979" s="37">
        <f t="shared" ref="Z979:AA979" si="3946">L979</f>
        <v>587</v>
      </c>
      <c r="AA979" s="38">
        <f t="shared" si="3946"/>
        <v>215</v>
      </c>
      <c r="AB979" s="39">
        <f t="shared" si="36"/>
        <v>30</v>
      </c>
      <c r="AC979" s="35">
        <f t="shared" si="37"/>
        <v>0.8775510204</v>
      </c>
      <c r="AD979" s="35">
        <f t="shared" si="38"/>
        <v>0.6273015873</v>
      </c>
      <c r="AE979" s="50">
        <f t="shared" ref="AE979:AF979" si="3947">O979</f>
        <v>0.5632440476</v>
      </c>
      <c r="AF979" s="50">
        <f t="shared" si="3947"/>
        <v>0.5890410959</v>
      </c>
      <c r="AG979" s="52">
        <f t="shared" si="40"/>
        <v>0</v>
      </c>
      <c r="AH979" s="42">
        <v>271.0</v>
      </c>
      <c r="AI979" s="42">
        <v>174.0</v>
      </c>
      <c r="AJ979" s="42">
        <v>40.0</v>
      </c>
      <c r="AK979" s="42">
        <v>0.0</v>
      </c>
      <c r="AL979" s="42">
        <v>1.0</v>
      </c>
      <c r="AM979" s="42">
        <v>0.6089887640449438</v>
      </c>
      <c r="AN979" s="42">
        <v>0.5297297297297298</v>
      </c>
      <c r="AO979" s="42">
        <v>0.5405405405405406</v>
      </c>
      <c r="AP979" s="42">
        <v>1.0</v>
      </c>
      <c r="AQ979" s="35" t="str">
        <f t="shared" si="41"/>
        <v/>
      </c>
      <c r="AR979" s="35" t="str">
        <f t="shared" si="42"/>
        <v/>
      </c>
      <c r="AS979" s="30" t="str">
        <f t="shared" si="43"/>
        <v/>
      </c>
      <c r="AT979" s="30" t="str">
        <f t="shared" si="44"/>
        <v/>
      </c>
      <c r="AU979" s="30" t="str">
        <f t="shared" si="45"/>
        <v/>
      </c>
      <c r="AV979" s="41" t="str">
        <f t="shared" si="46"/>
        <v/>
      </c>
      <c r="AW979" s="42" t="str">
        <f t="shared" si="47"/>
        <v/>
      </c>
      <c r="AX979" s="42" t="str">
        <f t="shared" si="48"/>
        <v/>
      </c>
      <c r="AY979" s="36" t="str">
        <f t="shared" si="49"/>
        <v/>
      </c>
      <c r="AZ979" s="37" t="str">
        <f t="shared" si="50"/>
        <v/>
      </c>
      <c r="BA979" s="38" t="str">
        <f t="shared" si="51"/>
        <v/>
      </c>
      <c r="BB979" s="39" t="str">
        <f t="shared" si="52"/>
        <v/>
      </c>
      <c r="BC979" s="43"/>
      <c r="BD979" s="43"/>
      <c r="BE979" s="43">
        <f t="shared" si="53"/>
        <v>0</v>
      </c>
      <c r="BF979" s="43">
        <f t="shared" ref="BF979:BK979" si="3948">POWER($AQ979,BF$3)</f>
        <v>0</v>
      </c>
      <c r="BG979" s="43">
        <f t="shared" si="3948"/>
        <v>0</v>
      </c>
      <c r="BH979" s="43">
        <f t="shared" si="3948"/>
        <v>0</v>
      </c>
      <c r="BI979" s="43">
        <f t="shared" si="3948"/>
        <v>0</v>
      </c>
      <c r="BJ979" s="43">
        <f t="shared" si="3948"/>
        <v>0</v>
      </c>
      <c r="BK979" s="43">
        <f t="shared" si="3948"/>
        <v>0</v>
      </c>
      <c r="BL979" s="43">
        <f t="shared" ref="BL979:BO979" si="3949">$AR979*BE979</f>
        <v>0</v>
      </c>
      <c r="BM979" s="43">
        <f t="shared" si="3949"/>
        <v>0</v>
      </c>
      <c r="BN979" s="43">
        <f t="shared" si="3949"/>
        <v>0</v>
      </c>
      <c r="BO979" s="43">
        <f t="shared" si="3949"/>
        <v>0</v>
      </c>
      <c r="BP979" s="43"/>
      <c r="BQ979" s="43"/>
      <c r="BR979" s="43"/>
      <c r="BS979" s="43"/>
      <c r="BT979" s="43"/>
      <c r="BU979" s="43"/>
      <c r="BV979" s="43"/>
      <c r="BW979" s="43"/>
      <c r="BX979" s="43"/>
    </row>
    <row r="980">
      <c r="A980" s="30"/>
      <c r="B980" s="30"/>
      <c r="C980" s="44">
        <f t="shared" si="56"/>
        <v>976</v>
      </c>
      <c r="D980" s="32">
        <f t="shared" si="14"/>
        <v>690</v>
      </c>
      <c r="E980" s="32">
        <f t="shared" si="15"/>
        <v>690</v>
      </c>
      <c r="F980" s="33">
        <f t="shared" si="16"/>
        <v>381</v>
      </c>
      <c r="G980" s="30">
        <f t="shared" si="17"/>
        <v>212</v>
      </c>
      <c r="H980" s="34">
        <f t="shared" si="18"/>
        <v>169</v>
      </c>
      <c r="I980" s="35">
        <f t="shared" si="19"/>
        <v>0.3106610111</v>
      </c>
      <c r="J980" s="35">
        <f t="shared" si="20"/>
        <v>0.2867502148</v>
      </c>
      <c r="K980" s="36">
        <f t="shared" si="21"/>
        <v>66</v>
      </c>
      <c r="L980" s="37">
        <f t="shared" si="22"/>
        <v>146</v>
      </c>
      <c r="M980" s="38">
        <f t="shared" si="23"/>
        <v>48</v>
      </c>
      <c r="N980" s="39">
        <f t="shared" si="24"/>
        <v>121</v>
      </c>
      <c r="O980" s="35">
        <f t="shared" si="25"/>
        <v>0.3113207547</v>
      </c>
      <c r="P980" s="35">
        <f t="shared" si="26"/>
        <v>0.2840236686</v>
      </c>
      <c r="Q980" s="40">
        <f t="shared" si="27"/>
        <v>0.2992125984</v>
      </c>
      <c r="R980" s="35">
        <f t="shared" si="28"/>
        <v>0.2474226804</v>
      </c>
      <c r="S980" s="10">
        <f t="shared" si="57"/>
        <v>0.6842006934</v>
      </c>
      <c r="T980" s="10">
        <f t="shared" si="29"/>
        <v>0.9511148768</v>
      </c>
      <c r="U980" s="10">
        <f t="shared" si="30"/>
        <v>0.9511148768</v>
      </c>
      <c r="V980" s="30">
        <f t="shared" si="31"/>
        <v>381</v>
      </c>
      <c r="W980" s="30">
        <f t="shared" si="32"/>
        <v>114</v>
      </c>
      <c r="X980" s="34">
        <f t="shared" si="33"/>
        <v>261</v>
      </c>
      <c r="Y980" s="36">
        <f t="shared" si="34"/>
        <v>213</v>
      </c>
      <c r="Z980" s="37">
        <f t="shared" ref="Z980:AA980" si="3950">L980</f>
        <v>146</v>
      </c>
      <c r="AA980" s="38">
        <f t="shared" si="3950"/>
        <v>48</v>
      </c>
      <c r="AB980" s="39">
        <f t="shared" si="36"/>
        <v>11</v>
      </c>
      <c r="AC980" s="35">
        <f t="shared" si="37"/>
        <v>0.813559322</v>
      </c>
      <c r="AD980" s="35">
        <f t="shared" si="38"/>
        <v>0.5933147632</v>
      </c>
      <c r="AE980" s="50">
        <f t="shared" ref="AE980:AF980" si="3951">O980</f>
        <v>0.3113207547</v>
      </c>
      <c r="AF980" s="50">
        <f t="shared" si="3951"/>
        <v>0.2840236686</v>
      </c>
      <c r="AG980" s="52">
        <f t="shared" si="40"/>
        <v>0</v>
      </c>
      <c r="AH980" s="42">
        <v>571.0</v>
      </c>
      <c r="AI980" s="42">
        <v>426.0</v>
      </c>
      <c r="AJ980" s="42">
        <v>97.0</v>
      </c>
      <c r="AK980" s="42">
        <v>0.0</v>
      </c>
      <c r="AL980" s="42">
        <v>1.0</v>
      </c>
      <c r="AM980" s="42">
        <v>0.5727181544633901</v>
      </c>
      <c r="AN980" s="42">
        <v>0.3593984962406015</v>
      </c>
      <c r="AO980" s="42">
        <v>0.354014598540146</v>
      </c>
      <c r="AP980" s="42">
        <v>1.0</v>
      </c>
      <c r="AQ980" s="35" t="str">
        <f t="shared" si="41"/>
        <v/>
      </c>
      <c r="AR980" s="35" t="str">
        <f t="shared" si="42"/>
        <v/>
      </c>
      <c r="AS980" s="30" t="str">
        <f t="shared" si="43"/>
        <v/>
      </c>
      <c r="AT980" s="30" t="str">
        <f t="shared" si="44"/>
        <v/>
      </c>
      <c r="AU980" s="30" t="str">
        <f t="shared" si="45"/>
        <v/>
      </c>
      <c r="AV980" s="41" t="str">
        <f t="shared" si="46"/>
        <v/>
      </c>
      <c r="AW980" s="42" t="str">
        <f t="shared" si="47"/>
        <v/>
      </c>
      <c r="AX980" s="42" t="str">
        <f t="shared" si="48"/>
        <v/>
      </c>
      <c r="AY980" s="36" t="str">
        <f t="shared" si="49"/>
        <v/>
      </c>
      <c r="AZ980" s="37" t="str">
        <f t="shared" si="50"/>
        <v/>
      </c>
      <c r="BA980" s="38" t="str">
        <f t="shared" si="51"/>
        <v/>
      </c>
      <c r="BB980" s="39" t="str">
        <f t="shared" si="52"/>
        <v/>
      </c>
      <c r="BC980" s="43"/>
      <c r="BD980" s="43"/>
      <c r="BE980" s="43">
        <f t="shared" si="53"/>
        <v>0</v>
      </c>
      <c r="BF980" s="43">
        <f t="shared" ref="BF980:BK980" si="3952">POWER($AQ980,BF$3)</f>
        <v>0</v>
      </c>
      <c r="BG980" s="43">
        <f t="shared" si="3952"/>
        <v>0</v>
      </c>
      <c r="BH980" s="43">
        <f t="shared" si="3952"/>
        <v>0</v>
      </c>
      <c r="BI980" s="43">
        <f t="shared" si="3952"/>
        <v>0</v>
      </c>
      <c r="BJ980" s="43">
        <f t="shared" si="3952"/>
        <v>0</v>
      </c>
      <c r="BK980" s="43">
        <f t="shared" si="3952"/>
        <v>0</v>
      </c>
      <c r="BL980" s="43">
        <f t="shared" ref="BL980:BO980" si="3953">$AR980*BE980</f>
        <v>0</v>
      </c>
      <c r="BM980" s="43">
        <f t="shared" si="3953"/>
        <v>0</v>
      </c>
      <c r="BN980" s="43">
        <f t="shared" si="3953"/>
        <v>0</v>
      </c>
      <c r="BO980" s="43">
        <f t="shared" si="3953"/>
        <v>0</v>
      </c>
      <c r="BP980" s="43"/>
      <c r="BQ980" s="43"/>
      <c r="BR980" s="43"/>
      <c r="BS980" s="43"/>
      <c r="BT980" s="43"/>
      <c r="BU980" s="43"/>
      <c r="BV980" s="43"/>
      <c r="BW980" s="43"/>
      <c r="BX980" s="43"/>
    </row>
    <row r="981">
      <c r="A981" s="30"/>
      <c r="B981" s="30"/>
      <c r="C981" s="44">
        <f t="shared" si="56"/>
        <v>977</v>
      </c>
      <c r="D981" s="32">
        <f t="shared" si="14"/>
        <v>2106</v>
      </c>
      <c r="E981" s="32">
        <f t="shared" si="15"/>
        <v>2106</v>
      </c>
      <c r="F981" s="33">
        <f t="shared" si="16"/>
        <v>816</v>
      </c>
      <c r="G981" s="30">
        <f t="shared" si="17"/>
        <v>675</v>
      </c>
      <c r="H981" s="34">
        <f t="shared" si="18"/>
        <v>141</v>
      </c>
      <c r="I981" s="35">
        <f t="shared" si="19"/>
        <v>0.3111783684</v>
      </c>
      <c r="J981" s="35">
        <f t="shared" si="20"/>
        <v>0.2711338037</v>
      </c>
      <c r="K981" s="36">
        <f t="shared" si="21"/>
        <v>210</v>
      </c>
      <c r="L981" s="37">
        <f t="shared" si="22"/>
        <v>465</v>
      </c>
      <c r="M981" s="38">
        <f t="shared" si="23"/>
        <v>38</v>
      </c>
      <c r="N981" s="39">
        <f t="shared" si="24"/>
        <v>103</v>
      </c>
      <c r="O981" s="35">
        <f t="shared" si="25"/>
        <v>0.3111111111</v>
      </c>
      <c r="P981" s="35">
        <f t="shared" si="26"/>
        <v>0.2695035461</v>
      </c>
      <c r="Q981" s="40">
        <f t="shared" si="27"/>
        <v>0.3039215686</v>
      </c>
      <c r="R981" s="35">
        <f t="shared" si="28"/>
        <v>0.07554671968</v>
      </c>
      <c r="S981" s="10">
        <f t="shared" si="57"/>
        <v>0.5563538836</v>
      </c>
      <c r="T981" s="10">
        <f t="shared" si="29"/>
        <v>0.8486002134</v>
      </c>
      <c r="U981" s="10">
        <f t="shared" si="30"/>
        <v>0.8486002134</v>
      </c>
      <c r="V981" s="30">
        <f t="shared" si="31"/>
        <v>816</v>
      </c>
      <c r="W981" s="30">
        <f t="shared" si="32"/>
        <v>248</v>
      </c>
      <c r="X981" s="34">
        <f t="shared" si="33"/>
        <v>454</v>
      </c>
      <c r="Y981" s="36">
        <f t="shared" si="34"/>
        <v>416</v>
      </c>
      <c r="Z981" s="37">
        <f t="shared" ref="Z981:AA981" si="3954">L981</f>
        <v>465</v>
      </c>
      <c r="AA981" s="38">
        <f t="shared" si="3954"/>
        <v>38</v>
      </c>
      <c r="AB981" s="39">
        <f t="shared" si="36"/>
        <v>74</v>
      </c>
      <c r="AC981" s="35">
        <f t="shared" si="37"/>
        <v>0.3392857143</v>
      </c>
      <c r="AD981" s="35">
        <f t="shared" si="38"/>
        <v>0.4721906924</v>
      </c>
      <c r="AE981" s="50">
        <f t="shared" ref="AE981:AF981" si="3955">O981</f>
        <v>0.3111111111</v>
      </c>
      <c r="AF981" s="50">
        <f t="shared" si="3955"/>
        <v>0.2695035461</v>
      </c>
      <c r="AG981" s="52">
        <f t="shared" si="40"/>
        <v>0</v>
      </c>
      <c r="AH981" s="42">
        <v>411.0</v>
      </c>
      <c r="AI981" s="42">
        <v>357.0</v>
      </c>
      <c r="AJ981" s="42">
        <v>49.0</v>
      </c>
      <c r="AK981" s="42">
        <v>0.0</v>
      </c>
      <c r="AL981" s="42">
        <v>1.0</v>
      </c>
      <c r="AM981" s="42">
        <v>0.53515625</v>
      </c>
      <c r="AN981" s="42">
        <v>0.20489977728285078</v>
      </c>
      <c r="AO981" s="42">
        <v>0.32450331125827814</v>
      </c>
      <c r="AP981" s="42">
        <v>1.0</v>
      </c>
      <c r="AQ981" s="35" t="str">
        <f t="shared" si="41"/>
        <v/>
      </c>
      <c r="AR981" s="35" t="str">
        <f t="shared" si="42"/>
        <v/>
      </c>
      <c r="AS981" s="30" t="str">
        <f t="shared" si="43"/>
        <v/>
      </c>
      <c r="AT981" s="30" t="str">
        <f t="shared" si="44"/>
        <v/>
      </c>
      <c r="AU981" s="30" t="str">
        <f t="shared" si="45"/>
        <v/>
      </c>
      <c r="AV981" s="41" t="str">
        <f t="shared" si="46"/>
        <v/>
      </c>
      <c r="AW981" s="42" t="str">
        <f t="shared" si="47"/>
        <v/>
      </c>
      <c r="AX981" s="42" t="str">
        <f t="shared" si="48"/>
        <v/>
      </c>
      <c r="AY981" s="36" t="str">
        <f t="shared" si="49"/>
        <v/>
      </c>
      <c r="AZ981" s="37" t="str">
        <f t="shared" si="50"/>
        <v/>
      </c>
      <c r="BA981" s="38" t="str">
        <f t="shared" si="51"/>
        <v/>
      </c>
      <c r="BB981" s="39" t="str">
        <f t="shared" si="52"/>
        <v/>
      </c>
      <c r="BC981" s="43"/>
      <c r="BD981" s="43"/>
      <c r="BE981" s="43">
        <f t="shared" si="53"/>
        <v>0</v>
      </c>
      <c r="BF981" s="43">
        <f t="shared" ref="BF981:BK981" si="3956">POWER($AQ981,BF$3)</f>
        <v>0</v>
      </c>
      <c r="BG981" s="43">
        <f t="shared" si="3956"/>
        <v>0</v>
      </c>
      <c r="BH981" s="43">
        <f t="shared" si="3956"/>
        <v>0</v>
      </c>
      <c r="BI981" s="43">
        <f t="shared" si="3956"/>
        <v>0</v>
      </c>
      <c r="BJ981" s="43">
        <f t="shared" si="3956"/>
        <v>0</v>
      </c>
      <c r="BK981" s="43">
        <f t="shared" si="3956"/>
        <v>0</v>
      </c>
      <c r="BL981" s="43">
        <f t="shared" ref="BL981:BO981" si="3957">$AR981*BE981</f>
        <v>0</v>
      </c>
      <c r="BM981" s="43">
        <f t="shared" si="3957"/>
        <v>0</v>
      </c>
      <c r="BN981" s="43">
        <f t="shared" si="3957"/>
        <v>0</v>
      </c>
      <c r="BO981" s="43">
        <f t="shared" si="3957"/>
        <v>0</v>
      </c>
      <c r="BP981" s="43"/>
      <c r="BQ981" s="43"/>
      <c r="BR981" s="43"/>
      <c r="BS981" s="43"/>
      <c r="BT981" s="43"/>
      <c r="BU981" s="43"/>
      <c r="BV981" s="43"/>
      <c r="BW981" s="43"/>
      <c r="BX981" s="43"/>
    </row>
    <row r="982">
      <c r="A982" s="30"/>
      <c r="B982" s="30"/>
      <c r="C982" s="44">
        <f t="shared" si="56"/>
        <v>978</v>
      </c>
      <c r="D982" s="32">
        <f t="shared" si="14"/>
        <v>2982</v>
      </c>
      <c r="E982" s="32">
        <f t="shared" si="15"/>
        <v>2982</v>
      </c>
      <c r="F982" s="33">
        <f t="shared" si="16"/>
        <v>927</v>
      </c>
      <c r="G982" s="30">
        <f t="shared" si="17"/>
        <v>580</v>
      </c>
      <c r="H982" s="34">
        <f t="shared" si="18"/>
        <v>347</v>
      </c>
      <c r="I982" s="35">
        <f t="shared" si="19"/>
        <v>0.27911655</v>
      </c>
      <c r="J982" s="35">
        <f t="shared" si="20"/>
        <v>0.2621670505</v>
      </c>
      <c r="K982" s="36">
        <f t="shared" si="21"/>
        <v>162</v>
      </c>
      <c r="L982" s="37">
        <f t="shared" si="22"/>
        <v>418</v>
      </c>
      <c r="M982" s="38">
        <f t="shared" si="23"/>
        <v>91</v>
      </c>
      <c r="N982" s="39">
        <f t="shared" si="24"/>
        <v>256</v>
      </c>
      <c r="O982" s="35">
        <f t="shared" si="25"/>
        <v>0.2793103448</v>
      </c>
      <c r="P982" s="35">
        <f t="shared" si="26"/>
        <v>0.2622478386</v>
      </c>
      <c r="Q982" s="40">
        <f t="shared" si="27"/>
        <v>0.2729234088</v>
      </c>
      <c r="R982" s="35">
        <f t="shared" si="28"/>
        <v>0.1787819253</v>
      </c>
      <c r="S982" s="10">
        <f t="shared" si="57"/>
        <v>0.3902042695</v>
      </c>
      <c r="T982" s="10">
        <f t="shared" si="29"/>
        <v>0.5119133408</v>
      </c>
      <c r="U982" s="10">
        <f t="shared" si="30"/>
        <v>0.5119133408</v>
      </c>
      <c r="V982" s="30">
        <f t="shared" si="31"/>
        <v>927</v>
      </c>
      <c r="W982" s="30">
        <f t="shared" si="32"/>
        <v>253</v>
      </c>
      <c r="X982" s="34">
        <f t="shared" si="33"/>
        <v>362</v>
      </c>
      <c r="Y982" s="36">
        <f t="shared" si="34"/>
        <v>271</v>
      </c>
      <c r="Z982" s="37">
        <f t="shared" ref="Z982:AA982" si="3958">L982</f>
        <v>418</v>
      </c>
      <c r="AA982" s="38">
        <f t="shared" si="3958"/>
        <v>91</v>
      </c>
      <c r="AB982" s="39">
        <f t="shared" si="36"/>
        <v>258</v>
      </c>
      <c r="AC982" s="35">
        <f t="shared" si="37"/>
        <v>0.2607449857</v>
      </c>
      <c r="AD982" s="35">
        <f t="shared" si="38"/>
        <v>0.3933236575</v>
      </c>
      <c r="AE982" s="50">
        <f t="shared" ref="AE982:AF982" si="3959">O982</f>
        <v>0.2793103448</v>
      </c>
      <c r="AF982" s="50">
        <f t="shared" si="3959"/>
        <v>0.2622478386</v>
      </c>
      <c r="AG982" s="52">
        <f t="shared" si="40"/>
        <v>0</v>
      </c>
      <c r="AH982" s="42">
        <v>219.0</v>
      </c>
      <c r="AI982" s="42">
        <v>97.0</v>
      </c>
      <c r="AJ982" s="42">
        <v>87.0</v>
      </c>
      <c r="AK982" s="42">
        <v>2.0</v>
      </c>
      <c r="AL982" s="42">
        <v>0.9775280898876404</v>
      </c>
      <c r="AM982" s="42">
        <v>0.6930379746835443</v>
      </c>
      <c r="AN982" s="42">
        <v>0.4327485380116959</v>
      </c>
      <c r="AO982" s="42">
        <v>0.40654205607476634</v>
      </c>
      <c r="AP982" s="42">
        <v>1.0</v>
      </c>
      <c r="AQ982" s="35" t="str">
        <f t="shared" si="41"/>
        <v/>
      </c>
      <c r="AR982" s="35" t="str">
        <f t="shared" si="42"/>
        <v/>
      </c>
      <c r="AS982" s="30" t="str">
        <f t="shared" si="43"/>
        <v/>
      </c>
      <c r="AT982" s="30" t="str">
        <f t="shared" si="44"/>
        <v/>
      </c>
      <c r="AU982" s="30" t="str">
        <f t="shared" si="45"/>
        <v/>
      </c>
      <c r="AV982" s="41" t="str">
        <f t="shared" si="46"/>
        <v/>
      </c>
      <c r="AW982" s="42" t="str">
        <f t="shared" si="47"/>
        <v/>
      </c>
      <c r="AX982" s="42" t="str">
        <f t="shared" si="48"/>
        <v/>
      </c>
      <c r="AY982" s="36" t="str">
        <f t="shared" si="49"/>
        <v/>
      </c>
      <c r="AZ982" s="37" t="str">
        <f t="shared" si="50"/>
        <v/>
      </c>
      <c r="BA982" s="38" t="str">
        <f t="shared" si="51"/>
        <v/>
      </c>
      <c r="BB982" s="39" t="str">
        <f t="shared" si="52"/>
        <v/>
      </c>
      <c r="BC982" s="43"/>
      <c r="BD982" s="43"/>
      <c r="BE982" s="43">
        <f t="shared" si="53"/>
        <v>0</v>
      </c>
      <c r="BF982" s="43">
        <f t="shared" ref="BF982:BK982" si="3960">POWER($AQ982,BF$3)</f>
        <v>0</v>
      </c>
      <c r="BG982" s="43">
        <f t="shared" si="3960"/>
        <v>0</v>
      </c>
      <c r="BH982" s="43">
        <f t="shared" si="3960"/>
        <v>0</v>
      </c>
      <c r="BI982" s="43">
        <f t="shared" si="3960"/>
        <v>0</v>
      </c>
      <c r="BJ982" s="43">
        <f t="shared" si="3960"/>
        <v>0</v>
      </c>
      <c r="BK982" s="43">
        <f t="shared" si="3960"/>
        <v>0</v>
      </c>
      <c r="BL982" s="43">
        <f t="shared" ref="BL982:BO982" si="3961">$AR982*BE982</f>
        <v>0</v>
      </c>
      <c r="BM982" s="43">
        <f t="shared" si="3961"/>
        <v>0</v>
      </c>
      <c r="BN982" s="43">
        <f t="shared" si="3961"/>
        <v>0</v>
      </c>
      <c r="BO982" s="43">
        <f t="shared" si="3961"/>
        <v>0</v>
      </c>
      <c r="BP982" s="43"/>
      <c r="BQ982" s="43"/>
      <c r="BR982" s="43"/>
      <c r="BS982" s="43"/>
      <c r="BT982" s="43"/>
      <c r="BU982" s="43"/>
      <c r="BV982" s="43"/>
      <c r="BW982" s="43"/>
      <c r="BX982" s="43"/>
    </row>
    <row r="983">
      <c r="A983" s="30"/>
      <c r="B983" s="30"/>
      <c r="C983" s="44">
        <f t="shared" si="56"/>
        <v>979</v>
      </c>
      <c r="D983" s="32">
        <f t="shared" si="14"/>
        <v>1276</v>
      </c>
      <c r="E983" s="32">
        <f t="shared" si="15"/>
        <v>1276</v>
      </c>
      <c r="F983" s="33">
        <f t="shared" si="16"/>
        <v>529</v>
      </c>
      <c r="G983" s="30">
        <f t="shared" si="17"/>
        <v>350</v>
      </c>
      <c r="H983" s="34">
        <f t="shared" si="18"/>
        <v>179</v>
      </c>
      <c r="I983" s="35">
        <f t="shared" si="19"/>
        <v>0.339089916</v>
      </c>
      <c r="J983" s="35">
        <f t="shared" si="20"/>
        <v>0.3711847771</v>
      </c>
      <c r="K983" s="36">
        <f t="shared" si="21"/>
        <v>119</v>
      </c>
      <c r="L983" s="37">
        <f t="shared" si="22"/>
        <v>231</v>
      </c>
      <c r="M983" s="38">
        <f t="shared" si="23"/>
        <v>66</v>
      </c>
      <c r="N983" s="39">
        <f t="shared" si="24"/>
        <v>113</v>
      </c>
      <c r="O983" s="35">
        <f t="shared" si="25"/>
        <v>0.34</v>
      </c>
      <c r="P983" s="35">
        <f t="shared" si="26"/>
        <v>0.3687150838</v>
      </c>
      <c r="Q983" s="40">
        <f t="shared" si="27"/>
        <v>0.3497164461</v>
      </c>
      <c r="R983" s="35">
        <f t="shared" si="28"/>
        <v>0.2222222222</v>
      </c>
      <c r="S983" s="10">
        <f t="shared" si="57"/>
        <v>0.7142871774</v>
      </c>
      <c r="T983" s="10">
        <f t="shared" si="29"/>
        <v>1.016135628</v>
      </c>
      <c r="U983" s="10">
        <f t="shared" si="30"/>
        <v>1</v>
      </c>
      <c r="V983" s="30">
        <f t="shared" si="31"/>
        <v>529</v>
      </c>
      <c r="W983" s="30">
        <f t="shared" si="32"/>
        <v>185</v>
      </c>
      <c r="X983" s="34">
        <f t="shared" si="33"/>
        <v>378</v>
      </c>
      <c r="Y983" s="36">
        <f t="shared" si="34"/>
        <v>312</v>
      </c>
      <c r="Z983" s="37">
        <f t="shared" ref="Z983:AA983" si="3962">L983</f>
        <v>231</v>
      </c>
      <c r="AA983" s="38">
        <f t="shared" si="3962"/>
        <v>66</v>
      </c>
      <c r="AB983" s="39">
        <f t="shared" si="36"/>
        <v>0</v>
      </c>
      <c r="AC983" s="35">
        <f t="shared" si="37"/>
        <v>1</v>
      </c>
      <c r="AD983" s="35">
        <f t="shared" si="38"/>
        <v>0.5745856354</v>
      </c>
      <c r="AE983" s="50">
        <f t="shared" ref="AE983:AF983" si="3963">O983</f>
        <v>0.34</v>
      </c>
      <c r="AF983" s="50">
        <f t="shared" si="3963"/>
        <v>0.3687150838</v>
      </c>
      <c r="AG983" s="52">
        <f t="shared" si="40"/>
        <v>1</v>
      </c>
      <c r="AH983" s="42">
        <v>273.0</v>
      </c>
      <c r="AI983" s="42">
        <v>187.0</v>
      </c>
      <c r="AJ983" s="42">
        <v>40.0</v>
      </c>
      <c r="AK983" s="42">
        <v>0.0</v>
      </c>
      <c r="AL983" s="42">
        <v>1.0</v>
      </c>
      <c r="AM983" s="42">
        <v>0.5934782608695652</v>
      </c>
      <c r="AN983" s="42">
        <v>0.2637795275590551</v>
      </c>
      <c r="AO983" s="42">
        <v>0.25477707006369427</v>
      </c>
      <c r="AP983" s="42">
        <v>1.0</v>
      </c>
      <c r="AQ983" s="35" t="str">
        <f t="shared" si="41"/>
        <v/>
      </c>
      <c r="AR983" s="35" t="str">
        <f t="shared" si="42"/>
        <v/>
      </c>
      <c r="AS983" s="30" t="str">
        <f t="shared" si="43"/>
        <v/>
      </c>
      <c r="AT983" s="30" t="str">
        <f t="shared" si="44"/>
        <v/>
      </c>
      <c r="AU983" s="30" t="str">
        <f t="shared" si="45"/>
        <v/>
      </c>
      <c r="AV983" s="41" t="str">
        <f t="shared" si="46"/>
        <v/>
      </c>
      <c r="AW983" s="42" t="str">
        <f t="shared" si="47"/>
        <v/>
      </c>
      <c r="AX983" s="42" t="str">
        <f t="shared" si="48"/>
        <v/>
      </c>
      <c r="AY983" s="36" t="str">
        <f t="shared" si="49"/>
        <v/>
      </c>
      <c r="AZ983" s="37" t="str">
        <f t="shared" si="50"/>
        <v/>
      </c>
      <c r="BA983" s="38" t="str">
        <f t="shared" si="51"/>
        <v/>
      </c>
      <c r="BB983" s="39" t="str">
        <f t="shared" si="52"/>
        <v/>
      </c>
      <c r="BC983" s="43"/>
      <c r="BD983" s="43"/>
      <c r="BE983" s="43">
        <f t="shared" si="53"/>
        <v>0</v>
      </c>
      <c r="BF983" s="43">
        <f t="shared" ref="BF983:BK983" si="3964">POWER($AQ983,BF$3)</f>
        <v>0</v>
      </c>
      <c r="BG983" s="43">
        <f t="shared" si="3964"/>
        <v>0</v>
      </c>
      <c r="BH983" s="43">
        <f t="shared" si="3964"/>
        <v>0</v>
      </c>
      <c r="BI983" s="43">
        <f t="shared" si="3964"/>
        <v>0</v>
      </c>
      <c r="BJ983" s="43">
        <f t="shared" si="3964"/>
        <v>0</v>
      </c>
      <c r="BK983" s="43">
        <f t="shared" si="3964"/>
        <v>0</v>
      </c>
      <c r="BL983" s="43">
        <f t="shared" ref="BL983:BO983" si="3965">$AR983*BE983</f>
        <v>0</v>
      </c>
      <c r="BM983" s="43">
        <f t="shared" si="3965"/>
        <v>0</v>
      </c>
      <c r="BN983" s="43">
        <f t="shared" si="3965"/>
        <v>0</v>
      </c>
      <c r="BO983" s="43">
        <f t="shared" si="3965"/>
        <v>0</v>
      </c>
      <c r="BP983" s="43"/>
      <c r="BQ983" s="43"/>
      <c r="BR983" s="43"/>
      <c r="BS983" s="43"/>
      <c r="BT983" s="43"/>
      <c r="BU983" s="43"/>
      <c r="BV983" s="43"/>
      <c r="BW983" s="43"/>
      <c r="BX983" s="43"/>
    </row>
    <row r="984">
      <c r="A984" s="30"/>
      <c r="B984" s="30"/>
      <c r="C984" s="44">
        <f t="shared" si="56"/>
        <v>980</v>
      </c>
      <c r="D984" s="32">
        <f t="shared" si="14"/>
        <v>2502</v>
      </c>
      <c r="E984" s="32">
        <f t="shared" si="15"/>
        <v>2502</v>
      </c>
      <c r="F984" s="33">
        <f t="shared" si="16"/>
        <v>811</v>
      </c>
      <c r="G984" s="30">
        <f t="shared" si="17"/>
        <v>647</v>
      </c>
      <c r="H984" s="34">
        <f t="shared" si="18"/>
        <v>164</v>
      </c>
      <c r="I984" s="35">
        <f t="shared" si="19"/>
        <v>0.4729710699</v>
      </c>
      <c r="J984" s="35">
        <f t="shared" si="20"/>
        <v>0.4748170147</v>
      </c>
      <c r="K984" s="36">
        <f t="shared" si="21"/>
        <v>306</v>
      </c>
      <c r="L984" s="37">
        <f t="shared" si="22"/>
        <v>341</v>
      </c>
      <c r="M984" s="38">
        <f t="shared" si="23"/>
        <v>78</v>
      </c>
      <c r="N984" s="39">
        <f t="shared" si="24"/>
        <v>86</v>
      </c>
      <c r="O984" s="35">
        <f t="shared" si="25"/>
        <v>0.4729520866</v>
      </c>
      <c r="P984" s="35">
        <f t="shared" si="26"/>
        <v>0.4756097561</v>
      </c>
      <c r="Q984" s="40">
        <f t="shared" si="27"/>
        <v>0.4734895191</v>
      </c>
      <c r="R984" s="35">
        <f t="shared" si="28"/>
        <v>0.1861575179</v>
      </c>
      <c r="S984" s="10">
        <f t="shared" si="57"/>
        <v>0.9225692815</v>
      </c>
      <c r="T984" s="10">
        <f t="shared" si="29"/>
        <v>1.380048237</v>
      </c>
      <c r="U984" s="10">
        <f t="shared" si="30"/>
        <v>1</v>
      </c>
      <c r="V984" s="30">
        <f t="shared" si="31"/>
        <v>811</v>
      </c>
      <c r="W984" s="30">
        <f t="shared" si="32"/>
        <v>384</v>
      </c>
      <c r="X984" s="34">
        <f t="shared" si="33"/>
        <v>748</v>
      </c>
      <c r="Y984" s="36">
        <f t="shared" si="34"/>
        <v>670</v>
      </c>
      <c r="Z984" s="37">
        <f t="shared" ref="Z984:AA984" si="3966">L984</f>
        <v>341</v>
      </c>
      <c r="AA984" s="38">
        <f t="shared" si="3966"/>
        <v>78</v>
      </c>
      <c r="AB984" s="39">
        <f t="shared" si="36"/>
        <v>0</v>
      </c>
      <c r="AC984" s="35">
        <f t="shared" si="37"/>
        <v>1</v>
      </c>
      <c r="AD984" s="35">
        <f t="shared" si="38"/>
        <v>0.6627101879</v>
      </c>
      <c r="AE984" s="50">
        <f t="shared" ref="AE984:AF984" si="3967">O984</f>
        <v>0.4729520866</v>
      </c>
      <c r="AF984" s="50">
        <f t="shared" si="3967"/>
        <v>0.4756097561</v>
      </c>
      <c r="AG984" s="52">
        <f t="shared" si="40"/>
        <v>1</v>
      </c>
      <c r="AH984" s="42">
        <v>404.0</v>
      </c>
      <c r="AI984" s="42">
        <v>348.0</v>
      </c>
      <c r="AJ984" s="42">
        <v>55.0</v>
      </c>
      <c r="AK984" s="42">
        <v>0.0</v>
      </c>
      <c r="AL984" s="42">
        <v>1.0</v>
      </c>
      <c r="AM984" s="42">
        <v>0.5372340425531915</v>
      </c>
      <c r="AN984" s="42">
        <v>0.30677290836653387</v>
      </c>
      <c r="AO984" s="42">
        <v>0.3216374269005848</v>
      </c>
      <c r="AP984" s="42">
        <v>1.0</v>
      </c>
      <c r="AQ984" s="35" t="str">
        <f t="shared" si="41"/>
        <v/>
      </c>
      <c r="AR984" s="35" t="str">
        <f t="shared" si="42"/>
        <v/>
      </c>
      <c r="AS984" s="30" t="str">
        <f t="shared" si="43"/>
        <v/>
      </c>
      <c r="AT984" s="30" t="str">
        <f t="shared" si="44"/>
        <v/>
      </c>
      <c r="AU984" s="30" t="str">
        <f t="shared" si="45"/>
        <v/>
      </c>
      <c r="AV984" s="41" t="str">
        <f t="shared" si="46"/>
        <v/>
      </c>
      <c r="AW984" s="42" t="str">
        <f t="shared" si="47"/>
        <v/>
      </c>
      <c r="AX984" s="42" t="str">
        <f t="shared" si="48"/>
        <v/>
      </c>
      <c r="AY984" s="36" t="str">
        <f t="shared" si="49"/>
        <v/>
      </c>
      <c r="AZ984" s="37" t="str">
        <f t="shared" si="50"/>
        <v/>
      </c>
      <c r="BA984" s="38" t="str">
        <f t="shared" si="51"/>
        <v/>
      </c>
      <c r="BB984" s="39" t="str">
        <f t="shared" si="52"/>
        <v/>
      </c>
      <c r="BC984" s="43"/>
      <c r="BD984" s="43"/>
      <c r="BE984" s="43">
        <f t="shared" si="53"/>
        <v>0</v>
      </c>
      <c r="BF984" s="43">
        <f t="shared" ref="BF984:BK984" si="3968">POWER($AQ984,BF$3)</f>
        <v>0</v>
      </c>
      <c r="BG984" s="43">
        <f t="shared" si="3968"/>
        <v>0</v>
      </c>
      <c r="BH984" s="43">
        <f t="shared" si="3968"/>
        <v>0</v>
      </c>
      <c r="BI984" s="43">
        <f t="shared" si="3968"/>
        <v>0</v>
      </c>
      <c r="BJ984" s="43">
        <f t="shared" si="3968"/>
        <v>0</v>
      </c>
      <c r="BK984" s="43">
        <f t="shared" si="3968"/>
        <v>0</v>
      </c>
      <c r="BL984" s="43">
        <f t="shared" ref="BL984:BO984" si="3969">$AR984*BE984</f>
        <v>0</v>
      </c>
      <c r="BM984" s="43">
        <f t="shared" si="3969"/>
        <v>0</v>
      </c>
      <c r="BN984" s="43">
        <f t="shared" si="3969"/>
        <v>0</v>
      </c>
      <c r="BO984" s="43">
        <f t="shared" si="3969"/>
        <v>0</v>
      </c>
      <c r="BP984" s="43"/>
      <c r="BQ984" s="43"/>
      <c r="BR984" s="43"/>
      <c r="BS984" s="43"/>
      <c r="BT984" s="43"/>
      <c r="BU984" s="43"/>
      <c r="BV984" s="43"/>
      <c r="BW984" s="43"/>
      <c r="BX984" s="43"/>
    </row>
    <row r="985">
      <c r="A985" s="30"/>
      <c r="B985" s="30"/>
      <c r="C985" s="44">
        <f t="shared" si="56"/>
        <v>981</v>
      </c>
      <c r="D985" s="32">
        <f t="shared" si="14"/>
        <v>4491</v>
      </c>
      <c r="E985" s="32">
        <f t="shared" si="15"/>
        <v>939</v>
      </c>
      <c r="F985" s="33">
        <f t="shared" si="16"/>
        <v>422</v>
      </c>
      <c r="G985" s="30">
        <f t="shared" si="17"/>
        <v>247</v>
      </c>
      <c r="H985" s="34">
        <f t="shared" si="18"/>
        <v>175</v>
      </c>
      <c r="I985" s="35">
        <f t="shared" si="19"/>
        <v>0.4359300763</v>
      </c>
      <c r="J985" s="35">
        <f t="shared" si="20"/>
        <v>0.4229061044</v>
      </c>
      <c r="K985" s="36">
        <f t="shared" si="21"/>
        <v>108</v>
      </c>
      <c r="L985" s="37">
        <f t="shared" si="22"/>
        <v>139</v>
      </c>
      <c r="M985" s="38">
        <f t="shared" si="23"/>
        <v>74</v>
      </c>
      <c r="N985" s="39">
        <f t="shared" si="24"/>
        <v>101</v>
      </c>
      <c r="O985" s="35">
        <f t="shared" si="25"/>
        <v>0.4372469636</v>
      </c>
      <c r="P985" s="35">
        <f t="shared" si="26"/>
        <v>0.4228571429</v>
      </c>
      <c r="Q985" s="40">
        <f t="shared" si="27"/>
        <v>0.4312796209</v>
      </c>
      <c r="R985" s="35">
        <f t="shared" si="28"/>
        <v>0.3474178404</v>
      </c>
      <c r="S985" s="10">
        <f t="shared" si="57"/>
        <v>0.7640983972</v>
      </c>
      <c r="T985" s="10">
        <f t="shared" si="29"/>
        <v>1.019802652</v>
      </c>
      <c r="U985" s="10">
        <f t="shared" si="30"/>
        <v>1</v>
      </c>
      <c r="V985" s="30">
        <f t="shared" si="31"/>
        <v>422</v>
      </c>
      <c r="W985" s="30">
        <f t="shared" si="32"/>
        <v>182</v>
      </c>
      <c r="X985" s="34">
        <f t="shared" si="33"/>
        <v>322</v>
      </c>
      <c r="Y985" s="36">
        <f t="shared" si="34"/>
        <v>248</v>
      </c>
      <c r="Z985" s="37">
        <f t="shared" ref="Z985:AA985" si="3970">L985</f>
        <v>139</v>
      </c>
      <c r="AA985" s="38">
        <f t="shared" si="3970"/>
        <v>74</v>
      </c>
      <c r="AB985" s="39">
        <f t="shared" si="36"/>
        <v>0</v>
      </c>
      <c r="AC985" s="35">
        <f t="shared" si="37"/>
        <v>1</v>
      </c>
      <c r="AD985" s="35">
        <f t="shared" si="38"/>
        <v>0.6408268734</v>
      </c>
      <c r="AE985" s="50">
        <f t="shared" ref="AE985:AF985" si="3971">O985</f>
        <v>0.4372469636</v>
      </c>
      <c r="AF985" s="50">
        <f t="shared" si="3971"/>
        <v>0.4228571429</v>
      </c>
      <c r="AG985" s="52">
        <f t="shared" si="40"/>
        <v>1</v>
      </c>
      <c r="AH985" s="42">
        <v>271.0</v>
      </c>
      <c r="AI985" s="42">
        <v>141.0</v>
      </c>
      <c r="AJ985" s="42">
        <v>49.0</v>
      </c>
      <c r="AK985" s="42">
        <v>0.0</v>
      </c>
      <c r="AL985" s="42">
        <v>1.0</v>
      </c>
      <c r="AM985" s="42">
        <v>0.6577669902912622</v>
      </c>
      <c r="AN985" s="42">
        <v>0.27319587628865977</v>
      </c>
      <c r="AO985" s="42">
        <v>0.21875</v>
      </c>
      <c r="AP985" s="42">
        <v>1.0</v>
      </c>
      <c r="AQ985" s="35" t="str">
        <f t="shared" si="41"/>
        <v/>
      </c>
      <c r="AR985" s="35" t="str">
        <f t="shared" si="42"/>
        <v/>
      </c>
      <c r="AS985" s="30" t="str">
        <f t="shared" si="43"/>
        <v/>
      </c>
      <c r="AT985" s="30" t="str">
        <f t="shared" si="44"/>
        <v/>
      </c>
      <c r="AU985" s="30" t="str">
        <f t="shared" si="45"/>
        <v/>
      </c>
      <c r="AV985" s="41" t="str">
        <f t="shared" si="46"/>
        <v/>
      </c>
      <c r="AW985" s="42" t="str">
        <f t="shared" si="47"/>
        <v/>
      </c>
      <c r="AX985" s="42" t="str">
        <f t="shared" si="48"/>
        <v/>
      </c>
      <c r="AY985" s="36" t="str">
        <f t="shared" si="49"/>
        <v/>
      </c>
      <c r="AZ985" s="37" t="str">
        <f t="shared" si="50"/>
        <v/>
      </c>
      <c r="BA985" s="38" t="str">
        <f t="shared" si="51"/>
        <v/>
      </c>
      <c r="BB985" s="39" t="str">
        <f t="shared" si="52"/>
        <v/>
      </c>
      <c r="BC985" s="43"/>
      <c r="BD985" s="43"/>
      <c r="BE985" s="43">
        <f t="shared" si="53"/>
        <v>0</v>
      </c>
      <c r="BF985" s="43">
        <f t="shared" ref="BF985:BK985" si="3972">POWER($AQ985,BF$3)</f>
        <v>0</v>
      </c>
      <c r="BG985" s="43">
        <f t="shared" si="3972"/>
        <v>0</v>
      </c>
      <c r="BH985" s="43">
        <f t="shared" si="3972"/>
        <v>0</v>
      </c>
      <c r="BI985" s="43">
        <f t="shared" si="3972"/>
        <v>0</v>
      </c>
      <c r="BJ985" s="43">
        <f t="shared" si="3972"/>
        <v>0</v>
      </c>
      <c r="BK985" s="43">
        <f t="shared" si="3972"/>
        <v>0</v>
      </c>
      <c r="BL985" s="43">
        <f t="shared" ref="BL985:BO985" si="3973">$AR985*BE985</f>
        <v>0</v>
      </c>
      <c r="BM985" s="43">
        <f t="shared" si="3973"/>
        <v>0</v>
      </c>
      <c r="BN985" s="43">
        <f t="shared" si="3973"/>
        <v>0</v>
      </c>
      <c r="BO985" s="43">
        <f t="shared" si="3973"/>
        <v>0</v>
      </c>
      <c r="BP985" s="43"/>
      <c r="BQ985" s="43"/>
      <c r="BR985" s="43"/>
      <c r="BS985" s="43"/>
      <c r="BT985" s="43"/>
      <c r="BU985" s="43"/>
      <c r="BV985" s="43"/>
      <c r="BW985" s="43"/>
      <c r="BX985" s="43"/>
    </row>
    <row r="986">
      <c r="A986" s="30"/>
      <c r="B986" s="30"/>
      <c r="C986" s="44">
        <f t="shared" si="56"/>
        <v>982</v>
      </c>
      <c r="D986" s="32">
        <f t="shared" si="14"/>
        <v>586</v>
      </c>
      <c r="E986" s="32">
        <f t="shared" si="15"/>
        <v>586</v>
      </c>
      <c r="F986" s="33">
        <f t="shared" si="16"/>
        <v>446</v>
      </c>
      <c r="G986" s="30">
        <f t="shared" si="17"/>
        <v>260</v>
      </c>
      <c r="H986" s="34">
        <f t="shared" si="18"/>
        <v>186</v>
      </c>
      <c r="I986" s="35">
        <f t="shared" si="19"/>
        <v>0.4097020041</v>
      </c>
      <c r="J986" s="35">
        <f t="shared" si="20"/>
        <v>0.3889476312</v>
      </c>
      <c r="K986" s="36">
        <f t="shared" si="21"/>
        <v>107</v>
      </c>
      <c r="L986" s="37">
        <f t="shared" si="22"/>
        <v>153</v>
      </c>
      <c r="M986" s="38">
        <f t="shared" si="23"/>
        <v>72</v>
      </c>
      <c r="N986" s="39">
        <f t="shared" si="24"/>
        <v>114</v>
      </c>
      <c r="O986" s="35">
        <f t="shared" si="25"/>
        <v>0.4115384615</v>
      </c>
      <c r="P986" s="35">
        <f t="shared" si="26"/>
        <v>0.3870967742</v>
      </c>
      <c r="Q986" s="40">
        <f t="shared" si="27"/>
        <v>0.4013452915</v>
      </c>
      <c r="R986" s="35">
        <f t="shared" si="28"/>
        <v>0.32</v>
      </c>
      <c r="S986" s="10">
        <f t="shared" si="57"/>
        <v>0.6663371385</v>
      </c>
      <c r="T986" s="10">
        <f t="shared" si="29"/>
        <v>0.8766182598</v>
      </c>
      <c r="U986" s="10">
        <f t="shared" si="30"/>
        <v>0.8766182598</v>
      </c>
      <c r="V986" s="30">
        <f t="shared" si="31"/>
        <v>446</v>
      </c>
      <c r="W986" s="30">
        <f t="shared" si="32"/>
        <v>179</v>
      </c>
      <c r="X986" s="34">
        <f t="shared" si="33"/>
        <v>297</v>
      </c>
      <c r="Y986" s="36">
        <f t="shared" si="34"/>
        <v>225</v>
      </c>
      <c r="Z986" s="37">
        <f t="shared" ref="Z986:AA986" si="3974">L986</f>
        <v>153</v>
      </c>
      <c r="AA986" s="38">
        <f t="shared" si="3974"/>
        <v>72</v>
      </c>
      <c r="AB986" s="39">
        <f t="shared" si="36"/>
        <v>32</v>
      </c>
      <c r="AC986" s="35">
        <f t="shared" si="37"/>
        <v>0.6923076923</v>
      </c>
      <c r="AD986" s="35">
        <f t="shared" si="38"/>
        <v>0.5952380952</v>
      </c>
      <c r="AE986" s="50">
        <f t="shared" ref="AE986:AF986" si="3975">O986</f>
        <v>0.4115384615</v>
      </c>
      <c r="AF986" s="50">
        <f t="shared" si="3975"/>
        <v>0.3870967742</v>
      </c>
      <c r="AG986" s="52">
        <f t="shared" si="40"/>
        <v>0</v>
      </c>
      <c r="AH986" s="42">
        <v>398.0</v>
      </c>
      <c r="AI986" s="42">
        <v>253.0</v>
      </c>
      <c r="AJ986" s="42">
        <v>70.0</v>
      </c>
      <c r="AK986" s="42">
        <v>0.0</v>
      </c>
      <c r="AL986" s="42">
        <v>1.0</v>
      </c>
      <c r="AM986" s="42">
        <v>0.6113671274961597</v>
      </c>
      <c r="AN986" s="42">
        <v>0.38141809290953543</v>
      </c>
      <c r="AO986" s="42">
        <v>0.36082474226804123</v>
      </c>
      <c r="AP986" s="42">
        <v>1.0</v>
      </c>
      <c r="AQ986" s="35" t="str">
        <f t="shared" si="41"/>
        <v/>
      </c>
      <c r="AR986" s="35" t="str">
        <f t="shared" si="42"/>
        <v/>
      </c>
      <c r="AS986" s="30" t="str">
        <f t="shared" si="43"/>
        <v/>
      </c>
      <c r="AT986" s="30" t="str">
        <f t="shared" si="44"/>
        <v/>
      </c>
      <c r="AU986" s="30" t="str">
        <f t="shared" si="45"/>
        <v/>
      </c>
      <c r="AV986" s="41" t="str">
        <f t="shared" si="46"/>
        <v/>
      </c>
      <c r="AW986" s="42" t="str">
        <f t="shared" si="47"/>
        <v/>
      </c>
      <c r="AX986" s="42" t="str">
        <f t="shared" si="48"/>
        <v/>
      </c>
      <c r="AY986" s="36" t="str">
        <f t="shared" si="49"/>
        <v/>
      </c>
      <c r="AZ986" s="37" t="str">
        <f t="shared" si="50"/>
        <v/>
      </c>
      <c r="BA986" s="38" t="str">
        <f t="shared" si="51"/>
        <v/>
      </c>
      <c r="BB986" s="39" t="str">
        <f t="shared" si="52"/>
        <v/>
      </c>
      <c r="BC986" s="43"/>
      <c r="BD986" s="43"/>
      <c r="BE986" s="43">
        <f t="shared" si="53"/>
        <v>0</v>
      </c>
      <c r="BF986" s="43">
        <f t="shared" ref="BF986:BK986" si="3976">POWER($AQ986,BF$3)</f>
        <v>0</v>
      </c>
      <c r="BG986" s="43">
        <f t="shared" si="3976"/>
        <v>0</v>
      </c>
      <c r="BH986" s="43">
        <f t="shared" si="3976"/>
        <v>0</v>
      </c>
      <c r="BI986" s="43">
        <f t="shared" si="3976"/>
        <v>0</v>
      </c>
      <c r="BJ986" s="43">
        <f t="shared" si="3976"/>
        <v>0</v>
      </c>
      <c r="BK986" s="43">
        <f t="shared" si="3976"/>
        <v>0</v>
      </c>
      <c r="BL986" s="43">
        <f t="shared" ref="BL986:BO986" si="3977">$AR986*BE986</f>
        <v>0</v>
      </c>
      <c r="BM986" s="43">
        <f t="shared" si="3977"/>
        <v>0</v>
      </c>
      <c r="BN986" s="43">
        <f t="shared" si="3977"/>
        <v>0</v>
      </c>
      <c r="BO986" s="43">
        <f t="shared" si="3977"/>
        <v>0</v>
      </c>
      <c r="BP986" s="43"/>
      <c r="BQ986" s="43"/>
      <c r="BR986" s="43"/>
      <c r="BS986" s="43"/>
      <c r="BT986" s="43"/>
      <c r="BU986" s="43"/>
      <c r="BV986" s="43"/>
      <c r="BW986" s="43"/>
      <c r="BX986" s="43"/>
    </row>
    <row r="987">
      <c r="A987" s="30"/>
      <c r="B987" s="30"/>
      <c r="C987" s="44">
        <f t="shared" si="56"/>
        <v>983</v>
      </c>
      <c r="D987" s="32">
        <f t="shared" si="14"/>
        <v>1449</v>
      </c>
      <c r="E987" s="32">
        <f t="shared" si="15"/>
        <v>1449</v>
      </c>
      <c r="F987" s="33">
        <f t="shared" si="16"/>
        <v>725</v>
      </c>
      <c r="G987" s="30">
        <f t="shared" si="17"/>
        <v>475</v>
      </c>
      <c r="H987" s="34">
        <f t="shared" si="18"/>
        <v>250</v>
      </c>
      <c r="I987" s="35">
        <f t="shared" si="19"/>
        <v>0.4251286123</v>
      </c>
      <c r="J987" s="35">
        <f t="shared" si="20"/>
        <v>0.3887843098</v>
      </c>
      <c r="K987" s="36">
        <f t="shared" si="21"/>
        <v>202</v>
      </c>
      <c r="L987" s="37">
        <f t="shared" si="22"/>
        <v>273</v>
      </c>
      <c r="M987" s="38">
        <f t="shared" si="23"/>
        <v>97</v>
      </c>
      <c r="N987" s="39">
        <f t="shared" si="24"/>
        <v>153</v>
      </c>
      <c r="O987" s="35">
        <f t="shared" si="25"/>
        <v>0.4252631579</v>
      </c>
      <c r="P987" s="35">
        <f t="shared" si="26"/>
        <v>0.388</v>
      </c>
      <c r="Q987" s="40">
        <f t="shared" si="27"/>
        <v>0.4124137931</v>
      </c>
      <c r="R987" s="35">
        <f t="shared" si="28"/>
        <v>0.2621621622</v>
      </c>
      <c r="S987" s="10">
        <f t="shared" si="57"/>
        <v>0.7294227173</v>
      </c>
      <c r="T987" s="10">
        <f t="shared" si="29"/>
        <v>1.01606737</v>
      </c>
      <c r="U987" s="10">
        <f t="shared" si="30"/>
        <v>1</v>
      </c>
      <c r="V987" s="30">
        <f t="shared" si="31"/>
        <v>725</v>
      </c>
      <c r="W987" s="30">
        <f t="shared" si="32"/>
        <v>299</v>
      </c>
      <c r="X987" s="34">
        <f t="shared" si="33"/>
        <v>529</v>
      </c>
      <c r="Y987" s="36">
        <f t="shared" si="34"/>
        <v>432</v>
      </c>
      <c r="Z987" s="37">
        <f t="shared" ref="Z987:AA987" si="3978">L987</f>
        <v>273</v>
      </c>
      <c r="AA987" s="38">
        <f t="shared" si="3978"/>
        <v>97</v>
      </c>
      <c r="AB987" s="39">
        <f t="shared" si="36"/>
        <v>0</v>
      </c>
      <c r="AC987" s="35">
        <f t="shared" si="37"/>
        <v>1</v>
      </c>
      <c r="AD987" s="35">
        <f t="shared" si="38"/>
        <v>0.6127659574</v>
      </c>
      <c r="AE987" s="50">
        <f t="shared" ref="AE987:AF987" si="3979">O987</f>
        <v>0.4252631579</v>
      </c>
      <c r="AF987" s="50">
        <f t="shared" si="3979"/>
        <v>0.388</v>
      </c>
      <c r="AG987" s="52">
        <f t="shared" si="40"/>
        <v>1</v>
      </c>
      <c r="AH987" s="42">
        <v>669.0</v>
      </c>
      <c r="AI987" s="42">
        <v>556.0</v>
      </c>
      <c r="AJ987" s="42">
        <v>71.0</v>
      </c>
      <c r="AK987" s="42">
        <v>0.0</v>
      </c>
      <c r="AL987" s="42">
        <v>1.0</v>
      </c>
      <c r="AM987" s="42">
        <v>0.5461224489795918</v>
      </c>
      <c r="AN987" s="42">
        <v>0.20910384068278806</v>
      </c>
      <c r="AO987" s="42">
        <v>0.2465277777777778</v>
      </c>
      <c r="AP987" s="42">
        <v>1.0</v>
      </c>
      <c r="AQ987" s="35" t="str">
        <f t="shared" si="41"/>
        <v/>
      </c>
      <c r="AR987" s="35" t="str">
        <f t="shared" si="42"/>
        <v/>
      </c>
      <c r="AS987" s="30" t="str">
        <f t="shared" si="43"/>
        <v/>
      </c>
      <c r="AT987" s="30" t="str">
        <f t="shared" si="44"/>
        <v/>
      </c>
      <c r="AU987" s="30" t="str">
        <f t="shared" si="45"/>
        <v/>
      </c>
      <c r="AV987" s="41" t="str">
        <f t="shared" si="46"/>
        <v/>
      </c>
      <c r="AW987" s="42" t="str">
        <f t="shared" si="47"/>
        <v/>
      </c>
      <c r="AX987" s="42" t="str">
        <f t="shared" si="48"/>
        <v/>
      </c>
      <c r="AY987" s="36" t="str">
        <f t="shared" si="49"/>
        <v/>
      </c>
      <c r="AZ987" s="37" t="str">
        <f t="shared" si="50"/>
        <v/>
      </c>
      <c r="BA987" s="38" t="str">
        <f t="shared" si="51"/>
        <v/>
      </c>
      <c r="BB987" s="39" t="str">
        <f t="shared" si="52"/>
        <v/>
      </c>
      <c r="BC987" s="43"/>
      <c r="BD987" s="43"/>
      <c r="BE987" s="43">
        <f t="shared" si="53"/>
        <v>0</v>
      </c>
      <c r="BF987" s="43">
        <f t="shared" ref="BF987:BK987" si="3980">POWER($AQ987,BF$3)</f>
        <v>0</v>
      </c>
      <c r="BG987" s="43">
        <f t="shared" si="3980"/>
        <v>0</v>
      </c>
      <c r="BH987" s="43">
        <f t="shared" si="3980"/>
        <v>0</v>
      </c>
      <c r="BI987" s="43">
        <f t="shared" si="3980"/>
        <v>0</v>
      </c>
      <c r="BJ987" s="43">
        <f t="shared" si="3980"/>
        <v>0</v>
      </c>
      <c r="BK987" s="43">
        <f t="shared" si="3980"/>
        <v>0</v>
      </c>
      <c r="BL987" s="43">
        <f t="shared" ref="BL987:BO987" si="3981">$AR987*BE987</f>
        <v>0</v>
      </c>
      <c r="BM987" s="43">
        <f t="shared" si="3981"/>
        <v>0</v>
      </c>
      <c r="BN987" s="43">
        <f t="shared" si="3981"/>
        <v>0</v>
      </c>
      <c r="BO987" s="43">
        <f t="shared" si="3981"/>
        <v>0</v>
      </c>
      <c r="BP987" s="43"/>
      <c r="BQ987" s="43"/>
      <c r="BR987" s="43"/>
      <c r="BS987" s="43"/>
      <c r="BT987" s="43"/>
      <c r="BU987" s="43"/>
      <c r="BV987" s="43"/>
      <c r="BW987" s="43"/>
      <c r="BX987" s="43"/>
    </row>
    <row r="988">
      <c r="A988" s="30"/>
      <c r="B988" s="30"/>
      <c r="C988" s="44">
        <f t="shared" si="56"/>
        <v>984</v>
      </c>
      <c r="D988" s="32">
        <f t="shared" si="14"/>
        <v>1879</v>
      </c>
      <c r="E988" s="32">
        <f t="shared" si="15"/>
        <v>1879</v>
      </c>
      <c r="F988" s="33">
        <f t="shared" si="16"/>
        <v>792</v>
      </c>
      <c r="G988" s="30">
        <f t="shared" si="17"/>
        <v>494</v>
      </c>
      <c r="H988" s="34">
        <f t="shared" si="18"/>
        <v>298</v>
      </c>
      <c r="I988" s="35">
        <f t="shared" si="19"/>
        <v>0.5143034648</v>
      </c>
      <c r="J988" s="35">
        <f t="shared" si="20"/>
        <v>0.3688941046</v>
      </c>
      <c r="K988" s="36">
        <f t="shared" si="21"/>
        <v>254</v>
      </c>
      <c r="L988" s="37">
        <f t="shared" si="22"/>
        <v>240</v>
      </c>
      <c r="M988" s="38">
        <f t="shared" si="23"/>
        <v>110</v>
      </c>
      <c r="N988" s="39">
        <f t="shared" si="24"/>
        <v>188</v>
      </c>
      <c r="O988" s="35">
        <f t="shared" si="25"/>
        <v>0.5141700405</v>
      </c>
      <c r="P988" s="35">
        <f t="shared" si="26"/>
        <v>0.3691275168</v>
      </c>
      <c r="Q988" s="40">
        <f t="shared" si="27"/>
        <v>0.4595959596</v>
      </c>
      <c r="R988" s="35">
        <f t="shared" si="28"/>
        <v>0.3142857143</v>
      </c>
      <c r="S988" s="10">
        <f t="shared" si="57"/>
        <v>0.7157732102</v>
      </c>
      <c r="T988" s="10">
        <f t="shared" si="29"/>
        <v>0.9612207193</v>
      </c>
      <c r="U988" s="10">
        <f t="shared" si="30"/>
        <v>0.9612207193</v>
      </c>
      <c r="V988" s="30">
        <f t="shared" si="31"/>
        <v>792</v>
      </c>
      <c r="W988" s="30">
        <f t="shared" si="32"/>
        <v>364</v>
      </c>
      <c r="X988" s="34">
        <f t="shared" si="33"/>
        <v>567</v>
      </c>
      <c r="Y988" s="36">
        <f t="shared" si="34"/>
        <v>457</v>
      </c>
      <c r="Z988" s="37">
        <f t="shared" ref="Z988:AA988" si="3982">L988</f>
        <v>240</v>
      </c>
      <c r="AA988" s="38">
        <f t="shared" si="3982"/>
        <v>110</v>
      </c>
      <c r="AB988" s="39">
        <f t="shared" si="36"/>
        <v>18</v>
      </c>
      <c r="AC988" s="35">
        <f t="shared" si="37"/>
        <v>0.859375</v>
      </c>
      <c r="AD988" s="35">
        <f t="shared" si="38"/>
        <v>0.6556671449</v>
      </c>
      <c r="AE988" s="50">
        <f t="shared" ref="AE988:AF988" si="3983">O988</f>
        <v>0.5141700405</v>
      </c>
      <c r="AF988" s="50">
        <f t="shared" si="3983"/>
        <v>0.3691275168</v>
      </c>
      <c r="AG988" s="52">
        <f t="shared" si="40"/>
        <v>0</v>
      </c>
      <c r="AH988" s="42">
        <v>201.0</v>
      </c>
      <c r="AI988" s="42">
        <v>128.0</v>
      </c>
      <c r="AJ988" s="42">
        <v>46.0</v>
      </c>
      <c r="AK988" s="42">
        <v>0.0</v>
      </c>
      <c r="AL988" s="42">
        <v>1.0</v>
      </c>
      <c r="AM988" s="42">
        <v>0.6109422492401215</v>
      </c>
      <c r="AN988" s="42">
        <v>0.42342342342342343</v>
      </c>
      <c r="AO988" s="42">
        <v>0.5111111111111111</v>
      </c>
      <c r="AP988" s="42">
        <v>1.0</v>
      </c>
      <c r="AQ988" s="35" t="str">
        <f t="shared" si="41"/>
        <v/>
      </c>
      <c r="AR988" s="35" t="str">
        <f t="shared" si="42"/>
        <v/>
      </c>
      <c r="AS988" s="30" t="str">
        <f t="shared" si="43"/>
        <v/>
      </c>
      <c r="AT988" s="30" t="str">
        <f t="shared" si="44"/>
        <v/>
      </c>
      <c r="AU988" s="30" t="str">
        <f t="shared" si="45"/>
        <v/>
      </c>
      <c r="AV988" s="41" t="str">
        <f t="shared" si="46"/>
        <v/>
      </c>
      <c r="AW988" s="42" t="str">
        <f t="shared" si="47"/>
        <v/>
      </c>
      <c r="AX988" s="42" t="str">
        <f t="shared" si="48"/>
        <v/>
      </c>
      <c r="AY988" s="36" t="str">
        <f t="shared" si="49"/>
        <v/>
      </c>
      <c r="AZ988" s="37" t="str">
        <f t="shared" si="50"/>
        <v/>
      </c>
      <c r="BA988" s="38" t="str">
        <f t="shared" si="51"/>
        <v/>
      </c>
      <c r="BB988" s="39" t="str">
        <f t="shared" si="52"/>
        <v/>
      </c>
      <c r="BC988" s="43"/>
      <c r="BD988" s="43"/>
      <c r="BE988" s="43">
        <f t="shared" si="53"/>
        <v>0</v>
      </c>
      <c r="BF988" s="43">
        <f t="shared" ref="BF988:BK988" si="3984">POWER($AQ988,BF$3)</f>
        <v>0</v>
      </c>
      <c r="BG988" s="43">
        <f t="shared" si="3984"/>
        <v>0</v>
      </c>
      <c r="BH988" s="43">
        <f t="shared" si="3984"/>
        <v>0</v>
      </c>
      <c r="BI988" s="43">
        <f t="shared" si="3984"/>
        <v>0</v>
      </c>
      <c r="BJ988" s="43">
        <f t="shared" si="3984"/>
        <v>0</v>
      </c>
      <c r="BK988" s="43">
        <f t="shared" si="3984"/>
        <v>0</v>
      </c>
      <c r="BL988" s="43">
        <f t="shared" ref="BL988:BO988" si="3985">$AR988*BE988</f>
        <v>0</v>
      </c>
      <c r="BM988" s="43">
        <f t="shared" si="3985"/>
        <v>0</v>
      </c>
      <c r="BN988" s="43">
        <f t="shared" si="3985"/>
        <v>0</v>
      </c>
      <c r="BO988" s="43">
        <f t="shared" si="3985"/>
        <v>0</v>
      </c>
      <c r="BP988" s="43"/>
      <c r="BQ988" s="43"/>
      <c r="BR988" s="43"/>
      <c r="BS988" s="43"/>
      <c r="BT988" s="43"/>
      <c r="BU988" s="43"/>
      <c r="BV988" s="43"/>
      <c r="BW988" s="43"/>
      <c r="BX988" s="43"/>
    </row>
    <row r="989">
      <c r="A989" s="30"/>
      <c r="B989" s="30"/>
      <c r="C989" s="44">
        <f t="shared" si="56"/>
        <v>985</v>
      </c>
      <c r="D989" s="32">
        <f t="shared" si="14"/>
        <v>3743</v>
      </c>
      <c r="E989" s="32">
        <f t="shared" si="15"/>
        <v>3743</v>
      </c>
      <c r="F989" s="33">
        <f t="shared" si="16"/>
        <v>2341</v>
      </c>
      <c r="G989" s="30">
        <f t="shared" si="17"/>
        <v>1292</v>
      </c>
      <c r="H989" s="34">
        <f t="shared" si="18"/>
        <v>1049</v>
      </c>
      <c r="I989" s="35">
        <f t="shared" si="19"/>
        <v>0.4522724742</v>
      </c>
      <c r="J989" s="35">
        <f t="shared" si="20"/>
        <v>0.4707338584</v>
      </c>
      <c r="K989" s="36">
        <f t="shared" si="21"/>
        <v>584</v>
      </c>
      <c r="L989" s="37">
        <f t="shared" si="22"/>
        <v>708</v>
      </c>
      <c r="M989" s="38">
        <f t="shared" si="23"/>
        <v>494</v>
      </c>
      <c r="N989" s="39">
        <f t="shared" si="24"/>
        <v>555</v>
      </c>
      <c r="O989" s="35">
        <f t="shared" si="25"/>
        <v>0.4520123839</v>
      </c>
      <c r="P989" s="35">
        <f t="shared" si="26"/>
        <v>0.4709246902</v>
      </c>
      <c r="Q989" s="40">
        <f t="shared" si="27"/>
        <v>0.4604869714</v>
      </c>
      <c r="R989" s="35">
        <f t="shared" si="28"/>
        <v>0.4109816972</v>
      </c>
      <c r="S989" s="10">
        <f t="shared" si="57"/>
        <v>0.7485250418</v>
      </c>
      <c r="T989" s="10">
        <f t="shared" si="29"/>
        <v>0.9546754047</v>
      </c>
      <c r="U989" s="10">
        <f t="shared" si="30"/>
        <v>0.9546754047</v>
      </c>
      <c r="V989" s="30">
        <f t="shared" si="31"/>
        <v>2341</v>
      </c>
      <c r="W989" s="30">
        <f t="shared" si="32"/>
        <v>1078</v>
      </c>
      <c r="X989" s="34">
        <f t="shared" si="33"/>
        <v>1752</v>
      </c>
      <c r="Y989" s="36">
        <f t="shared" si="34"/>
        <v>1258</v>
      </c>
      <c r="Z989" s="37">
        <f t="shared" ref="Z989:AA989" si="3986">L989</f>
        <v>708</v>
      </c>
      <c r="AA989" s="38">
        <f t="shared" si="3986"/>
        <v>494</v>
      </c>
      <c r="AB989" s="39">
        <f t="shared" si="36"/>
        <v>60</v>
      </c>
      <c r="AC989" s="35">
        <f t="shared" si="37"/>
        <v>0.8916967509</v>
      </c>
      <c r="AD989" s="35">
        <f t="shared" si="38"/>
        <v>0.6398779247</v>
      </c>
      <c r="AE989" s="50">
        <f t="shared" ref="AE989:AF989" si="3987">O989</f>
        <v>0.4520123839</v>
      </c>
      <c r="AF989" s="50">
        <f t="shared" si="3987"/>
        <v>0.4709246902</v>
      </c>
      <c r="AG989" s="52">
        <f t="shared" si="40"/>
        <v>0</v>
      </c>
      <c r="AH989" s="42">
        <v>271.0</v>
      </c>
      <c r="AI989" s="42">
        <v>215.0</v>
      </c>
      <c r="AJ989" s="42">
        <v>34.0</v>
      </c>
      <c r="AK989" s="42">
        <v>0.0</v>
      </c>
      <c r="AL989" s="42">
        <v>1.0</v>
      </c>
      <c r="AM989" s="42">
        <v>0.5576131687242798</v>
      </c>
      <c r="AN989" s="42">
        <v>0.35435435435435436</v>
      </c>
      <c r="AO989" s="42">
        <v>0.3300970873786408</v>
      </c>
      <c r="AP989" s="42">
        <v>1.0</v>
      </c>
      <c r="AQ989" s="35" t="str">
        <f t="shared" si="41"/>
        <v/>
      </c>
      <c r="AR989" s="35" t="str">
        <f t="shared" si="42"/>
        <v/>
      </c>
      <c r="AS989" s="30" t="str">
        <f t="shared" si="43"/>
        <v/>
      </c>
      <c r="AT989" s="30" t="str">
        <f t="shared" si="44"/>
        <v/>
      </c>
      <c r="AU989" s="30" t="str">
        <f t="shared" si="45"/>
        <v/>
      </c>
      <c r="AV989" s="41" t="str">
        <f t="shared" si="46"/>
        <v/>
      </c>
      <c r="AW989" s="42" t="str">
        <f t="shared" si="47"/>
        <v/>
      </c>
      <c r="AX989" s="42" t="str">
        <f t="shared" si="48"/>
        <v/>
      </c>
      <c r="AY989" s="36" t="str">
        <f t="shared" si="49"/>
        <v/>
      </c>
      <c r="AZ989" s="37" t="str">
        <f t="shared" si="50"/>
        <v/>
      </c>
      <c r="BA989" s="38" t="str">
        <f t="shared" si="51"/>
        <v/>
      </c>
      <c r="BB989" s="39" t="str">
        <f t="shared" si="52"/>
        <v/>
      </c>
      <c r="BC989" s="43"/>
      <c r="BD989" s="43"/>
      <c r="BE989" s="43">
        <f t="shared" si="53"/>
        <v>0</v>
      </c>
      <c r="BF989" s="43">
        <f t="shared" ref="BF989:BK989" si="3988">POWER($AQ989,BF$3)</f>
        <v>0</v>
      </c>
      <c r="BG989" s="43">
        <f t="shared" si="3988"/>
        <v>0</v>
      </c>
      <c r="BH989" s="43">
        <f t="shared" si="3988"/>
        <v>0</v>
      </c>
      <c r="BI989" s="43">
        <f t="shared" si="3988"/>
        <v>0</v>
      </c>
      <c r="BJ989" s="43">
        <f t="shared" si="3988"/>
        <v>0</v>
      </c>
      <c r="BK989" s="43">
        <f t="shared" si="3988"/>
        <v>0</v>
      </c>
      <c r="BL989" s="43">
        <f t="shared" ref="BL989:BO989" si="3989">$AR989*BE989</f>
        <v>0</v>
      </c>
      <c r="BM989" s="43">
        <f t="shared" si="3989"/>
        <v>0</v>
      </c>
      <c r="BN989" s="43">
        <f t="shared" si="3989"/>
        <v>0</v>
      </c>
      <c r="BO989" s="43">
        <f t="shared" si="3989"/>
        <v>0</v>
      </c>
      <c r="BP989" s="43"/>
      <c r="BQ989" s="43"/>
      <c r="BR989" s="43"/>
      <c r="BS989" s="43"/>
      <c r="BT989" s="43"/>
      <c r="BU989" s="43"/>
      <c r="BV989" s="43"/>
      <c r="BW989" s="43"/>
      <c r="BX989" s="43"/>
    </row>
    <row r="990">
      <c r="A990" s="30"/>
      <c r="B990" s="30"/>
      <c r="C990" s="44">
        <f t="shared" si="56"/>
        <v>986</v>
      </c>
      <c r="D990" s="32">
        <f t="shared" si="14"/>
        <v>1221</v>
      </c>
      <c r="E990" s="32">
        <f t="shared" si="15"/>
        <v>1221</v>
      </c>
      <c r="F990" s="33">
        <f t="shared" si="16"/>
        <v>682</v>
      </c>
      <c r="G990" s="30">
        <f t="shared" si="17"/>
        <v>420</v>
      </c>
      <c r="H990" s="34">
        <f t="shared" si="18"/>
        <v>262</v>
      </c>
      <c r="I990" s="35">
        <f t="shared" si="19"/>
        <v>0.2960904569</v>
      </c>
      <c r="J990" s="35">
        <f t="shared" si="20"/>
        <v>0.2744511408</v>
      </c>
      <c r="K990" s="36">
        <f t="shared" si="21"/>
        <v>124</v>
      </c>
      <c r="L990" s="37">
        <f t="shared" si="22"/>
        <v>296</v>
      </c>
      <c r="M990" s="38">
        <f t="shared" si="23"/>
        <v>72</v>
      </c>
      <c r="N990" s="39">
        <f t="shared" si="24"/>
        <v>190</v>
      </c>
      <c r="O990" s="35">
        <f t="shared" si="25"/>
        <v>0.2952380952</v>
      </c>
      <c r="P990" s="35">
        <f t="shared" si="26"/>
        <v>0.2748091603</v>
      </c>
      <c r="Q990" s="40">
        <f t="shared" si="27"/>
        <v>0.2873900293</v>
      </c>
      <c r="R990" s="35">
        <f t="shared" si="28"/>
        <v>0.1956521739</v>
      </c>
      <c r="S990" s="10">
        <f t="shared" si="57"/>
        <v>0.4860308086</v>
      </c>
      <c r="T990" s="10">
        <f t="shared" si="29"/>
        <v>0.6584966926</v>
      </c>
      <c r="U990" s="10">
        <f t="shared" si="30"/>
        <v>0.6584966926</v>
      </c>
      <c r="V990" s="30">
        <f t="shared" si="31"/>
        <v>682</v>
      </c>
      <c r="W990" s="30">
        <f t="shared" si="32"/>
        <v>196</v>
      </c>
      <c r="X990" s="34">
        <f t="shared" si="33"/>
        <v>331</v>
      </c>
      <c r="Y990" s="36">
        <f t="shared" si="34"/>
        <v>259</v>
      </c>
      <c r="Z990" s="37">
        <f t="shared" ref="Z990:AA990" si="3990">L990</f>
        <v>296</v>
      </c>
      <c r="AA990" s="38">
        <f t="shared" si="3990"/>
        <v>72</v>
      </c>
      <c r="AB990" s="39">
        <f t="shared" si="36"/>
        <v>134</v>
      </c>
      <c r="AC990" s="35">
        <f t="shared" si="37"/>
        <v>0.3495145631</v>
      </c>
      <c r="AD990" s="35">
        <f t="shared" si="38"/>
        <v>0.4666666667</v>
      </c>
      <c r="AE990" s="50">
        <f t="shared" ref="AE990:AF990" si="3991">O990</f>
        <v>0.2952380952</v>
      </c>
      <c r="AF990" s="50">
        <f t="shared" si="3991"/>
        <v>0.2748091603</v>
      </c>
      <c r="AG990" s="52">
        <f t="shared" si="40"/>
        <v>0</v>
      </c>
      <c r="AH990" s="42">
        <v>650.0</v>
      </c>
      <c r="AI990" s="42">
        <v>402.0</v>
      </c>
      <c r="AJ990" s="42">
        <v>135.0</v>
      </c>
      <c r="AK990" s="42">
        <v>0.0</v>
      </c>
      <c r="AL990" s="42">
        <v>1.0</v>
      </c>
      <c r="AM990" s="42">
        <v>0.6178707224334601</v>
      </c>
      <c r="AN990" s="42">
        <v>0.41569767441860467</v>
      </c>
      <c r="AO990" s="42">
        <v>0.42452830188679247</v>
      </c>
      <c r="AP990" s="42">
        <v>1.0</v>
      </c>
      <c r="AQ990" s="35" t="str">
        <f t="shared" si="41"/>
        <v/>
      </c>
      <c r="AR990" s="35" t="str">
        <f t="shared" si="42"/>
        <v/>
      </c>
      <c r="AS990" s="30" t="str">
        <f t="shared" si="43"/>
        <v/>
      </c>
      <c r="AT990" s="30" t="str">
        <f t="shared" si="44"/>
        <v/>
      </c>
      <c r="AU990" s="30" t="str">
        <f t="shared" si="45"/>
        <v/>
      </c>
      <c r="AV990" s="41" t="str">
        <f t="shared" si="46"/>
        <v/>
      </c>
      <c r="AW990" s="42" t="str">
        <f t="shared" si="47"/>
        <v/>
      </c>
      <c r="AX990" s="42" t="str">
        <f t="shared" si="48"/>
        <v/>
      </c>
      <c r="AY990" s="36" t="str">
        <f t="shared" si="49"/>
        <v/>
      </c>
      <c r="AZ990" s="37" t="str">
        <f t="shared" si="50"/>
        <v/>
      </c>
      <c r="BA990" s="38" t="str">
        <f t="shared" si="51"/>
        <v/>
      </c>
      <c r="BB990" s="39" t="str">
        <f t="shared" si="52"/>
        <v/>
      </c>
      <c r="BC990" s="43"/>
      <c r="BD990" s="43"/>
      <c r="BE990" s="43">
        <f t="shared" si="53"/>
        <v>0</v>
      </c>
      <c r="BF990" s="43">
        <f t="shared" ref="BF990:BK990" si="3992">POWER($AQ990,BF$3)</f>
        <v>0</v>
      </c>
      <c r="BG990" s="43">
        <f t="shared" si="3992"/>
        <v>0</v>
      </c>
      <c r="BH990" s="43">
        <f t="shared" si="3992"/>
        <v>0</v>
      </c>
      <c r="BI990" s="43">
        <f t="shared" si="3992"/>
        <v>0</v>
      </c>
      <c r="BJ990" s="43">
        <f t="shared" si="3992"/>
        <v>0</v>
      </c>
      <c r="BK990" s="43">
        <f t="shared" si="3992"/>
        <v>0</v>
      </c>
      <c r="BL990" s="43">
        <f t="shared" ref="BL990:BO990" si="3993">$AR990*BE990</f>
        <v>0</v>
      </c>
      <c r="BM990" s="43">
        <f t="shared" si="3993"/>
        <v>0</v>
      </c>
      <c r="BN990" s="43">
        <f t="shared" si="3993"/>
        <v>0</v>
      </c>
      <c r="BO990" s="43">
        <f t="shared" si="3993"/>
        <v>0</v>
      </c>
      <c r="BP990" s="43"/>
      <c r="BQ990" s="43"/>
      <c r="BR990" s="43"/>
      <c r="BS990" s="43"/>
      <c r="BT990" s="43"/>
      <c r="BU990" s="43"/>
      <c r="BV990" s="43"/>
      <c r="BW990" s="43"/>
      <c r="BX990" s="43"/>
    </row>
    <row r="991">
      <c r="A991" s="30"/>
      <c r="B991" s="30"/>
      <c r="C991" s="44">
        <f t="shared" si="56"/>
        <v>987</v>
      </c>
      <c r="D991" s="32">
        <f t="shared" si="14"/>
        <v>627</v>
      </c>
      <c r="E991" s="32">
        <f t="shared" si="15"/>
        <v>627</v>
      </c>
      <c r="F991" s="33">
        <f t="shared" si="16"/>
        <v>319</v>
      </c>
      <c r="G991" s="30">
        <f t="shared" si="17"/>
        <v>219</v>
      </c>
      <c r="H991" s="34">
        <f t="shared" si="18"/>
        <v>100</v>
      </c>
      <c r="I991" s="35">
        <f t="shared" si="19"/>
        <v>0.2811739354</v>
      </c>
      <c r="J991" s="35">
        <f t="shared" si="20"/>
        <v>0.2826247611</v>
      </c>
      <c r="K991" s="36">
        <f t="shared" si="21"/>
        <v>62</v>
      </c>
      <c r="L991" s="37">
        <f t="shared" si="22"/>
        <v>157</v>
      </c>
      <c r="M991" s="38">
        <f t="shared" si="23"/>
        <v>28</v>
      </c>
      <c r="N991" s="39">
        <f t="shared" si="24"/>
        <v>72</v>
      </c>
      <c r="O991" s="35">
        <f t="shared" si="25"/>
        <v>0.2831050228</v>
      </c>
      <c r="P991" s="35">
        <f t="shared" si="26"/>
        <v>0.28</v>
      </c>
      <c r="Q991" s="40">
        <f t="shared" si="27"/>
        <v>0.2821316614</v>
      </c>
      <c r="R991" s="35">
        <f t="shared" si="28"/>
        <v>0.1513513514</v>
      </c>
      <c r="S991" s="10">
        <f t="shared" si="57"/>
        <v>0.6039318255</v>
      </c>
      <c r="T991" s="10">
        <f t="shared" si="29"/>
        <v>0.879374282</v>
      </c>
      <c r="U991" s="10">
        <f t="shared" si="30"/>
        <v>0.879374282</v>
      </c>
      <c r="V991" s="30">
        <f t="shared" si="31"/>
        <v>319</v>
      </c>
      <c r="W991" s="30">
        <f t="shared" si="32"/>
        <v>90</v>
      </c>
      <c r="X991" s="34">
        <f t="shared" si="33"/>
        <v>193</v>
      </c>
      <c r="Y991" s="36">
        <f t="shared" si="34"/>
        <v>165</v>
      </c>
      <c r="Z991" s="37">
        <f t="shared" ref="Z991:AA991" si="3994">L991</f>
        <v>157</v>
      </c>
      <c r="AA991" s="38">
        <f t="shared" si="3994"/>
        <v>28</v>
      </c>
      <c r="AB991" s="39">
        <f t="shared" si="36"/>
        <v>23</v>
      </c>
      <c r="AC991" s="35">
        <f t="shared" si="37"/>
        <v>0.5490196078</v>
      </c>
      <c r="AD991" s="35">
        <f t="shared" si="38"/>
        <v>0.5124223602</v>
      </c>
      <c r="AE991" s="50">
        <f t="shared" ref="AE991:AF991" si="3995">O991</f>
        <v>0.2831050228</v>
      </c>
      <c r="AF991" s="50">
        <f t="shared" si="3995"/>
        <v>0.28</v>
      </c>
      <c r="AG991" s="52">
        <f t="shared" si="40"/>
        <v>0</v>
      </c>
      <c r="AH991" s="42">
        <v>750.0</v>
      </c>
      <c r="AI991" s="42">
        <v>332.0</v>
      </c>
      <c r="AJ991" s="42">
        <v>269.0</v>
      </c>
      <c r="AK991" s="42">
        <v>0.0</v>
      </c>
      <c r="AL991" s="42">
        <v>1.0</v>
      </c>
      <c r="AM991" s="42">
        <v>0.6931608133086876</v>
      </c>
      <c r="AN991" s="42">
        <v>0.5117647058823529</v>
      </c>
      <c r="AO991" s="42">
        <v>0.48731884057971014</v>
      </c>
      <c r="AP991" s="42">
        <v>1.0</v>
      </c>
      <c r="AQ991" s="35" t="str">
        <f t="shared" si="41"/>
        <v/>
      </c>
      <c r="AR991" s="35" t="str">
        <f t="shared" si="42"/>
        <v/>
      </c>
      <c r="AS991" s="30" t="str">
        <f t="shared" si="43"/>
        <v/>
      </c>
      <c r="AT991" s="30" t="str">
        <f t="shared" si="44"/>
        <v/>
      </c>
      <c r="AU991" s="30" t="str">
        <f t="shared" si="45"/>
        <v/>
      </c>
      <c r="AV991" s="41" t="str">
        <f t="shared" si="46"/>
        <v/>
      </c>
      <c r="AW991" s="42" t="str">
        <f t="shared" si="47"/>
        <v/>
      </c>
      <c r="AX991" s="42" t="str">
        <f t="shared" si="48"/>
        <v/>
      </c>
      <c r="AY991" s="36" t="str">
        <f t="shared" si="49"/>
        <v/>
      </c>
      <c r="AZ991" s="37" t="str">
        <f t="shared" si="50"/>
        <v/>
      </c>
      <c r="BA991" s="38" t="str">
        <f t="shared" si="51"/>
        <v/>
      </c>
      <c r="BB991" s="39" t="str">
        <f t="shared" si="52"/>
        <v/>
      </c>
      <c r="BC991" s="43"/>
      <c r="BD991" s="43"/>
      <c r="BE991" s="43">
        <f t="shared" si="53"/>
        <v>0</v>
      </c>
      <c r="BF991" s="43">
        <f t="shared" ref="BF991:BK991" si="3996">POWER($AQ991,BF$3)</f>
        <v>0</v>
      </c>
      <c r="BG991" s="43">
        <f t="shared" si="3996"/>
        <v>0</v>
      </c>
      <c r="BH991" s="43">
        <f t="shared" si="3996"/>
        <v>0</v>
      </c>
      <c r="BI991" s="43">
        <f t="shared" si="3996"/>
        <v>0</v>
      </c>
      <c r="BJ991" s="43">
        <f t="shared" si="3996"/>
        <v>0</v>
      </c>
      <c r="BK991" s="43">
        <f t="shared" si="3996"/>
        <v>0</v>
      </c>
      <c r="BL991" s="43">
        <f t="shared" ref="BL991:BO991" si="3997">$AR991*BE991</f>
        <v>0</v>
      </c>
      <c r="BM991" s="43">
        <f t="shared" si="3997"/>
        <v>0</v>
      </c>
      <c r="BN991" s="43">
        <f t="shared" si="3997"/>
        <v>0</v>
      </c>
      <c r="BO991" s="43">
        <f t="shared" si="3997"/>
        <v>0</v>
      </c>
      <c r="BP991" s="43"/>
      <c r="BQ991" s="43"/>
      <c r="BR991" s="43"/>
      <c r="BS991" s="43"/>
      <c r="BT991" s="43"/>
      <c r="BU991" s="43"/>
      <c r="BV991" s="43"/>
      <c r="BW991" s="43"/>
      <c r="BX991" s="43"/>
    </row>
    <row r="992">
      <c r="A992" s="30"/>
      <c r="B992" s="30"/>
      <c r="C992" s="44">
        <f t="shared" si="56"/>
        <v>988</v>
      </c>
      <c r="D992" s="32">
        <f t="shared" si="14"/>
        <v>4129</v>
      </c>
      <c r="E992" s="32">
        <f t="shared" si="15"/>
        <v>1760</v>
      </c>
      <c r="F992" s="33">
        <f t="shared" si="16"/>
        <v>1168</v>
      </c>
      <c r="G992" s="30">
        <f t="shared" si="17"/>
        <v>662</v>
      </c>
      <c r="H992" s="34">
        <f t="shared" si="18"/>
        <v>506</v>
      </c>
      <c r="I992" s="35">
        <f t="shared" si="19"/>
        <v>0.3373094539</v>
      </c>
      <c r="J992" s="35">
        <f t="shared" si="20"/>
        <v>0.3876767949</v>
      </c>
      <c r="K992" s="36">
        <f t="shared" si="21"/>
        <v>223</v>
      </c>
      <c r="L992" s="37">
        <f t="shared" si="22"/>
        <v>439</v>
      </c>
      <c r="M992" s="38">
        <f t="shared" si="23"/>
        <v>196</v>
      </c>
      <c r="N992" s="39">
        <f t="shared" si="24"/>
        <v>310</v>
      </c>
      <c r="O992" s="35">
        <f t="shared" si="25"/>
        <v>0.336858006</v>
      </c>
      <c r="P992" s="35">
        <f t="shared" si="26"/>
        <v>0.3873517787</v>
      </c>
      <c r="Q992" s="40">
        <f t="shared" si="27"/>
        <v>0.3587328767</v>
      </c>
      <c r="R992" s="35">
        <f t="shared" si="28"/>
        <v>0.3086614173</v>
      </c>
      <c r="S992" s="10">
        <f t="shared" si="57"/>
        <v>0.7546384855</v>
      </c>
      <c r="T992" s="10">
        <f t="shared" si="29"/>
        <v>1.028437946</v>
      </c>
      <c r="U992" s="10">
        <f t="shared" si="30"/>
        <v>1</v>
      </c>
      <c r="V992" s="30">
        <f t="shared" si="31"/>
        <v>1168</v>
      </c>
      <c r="W992" s="30">
        <f t="shared" si="32"/>
        <v>419</v>
      </c>
      <c r="X992" s="34">
        <f t="shared" si="33"/>
        <v>881</v>
      </c>
      <c r="Y992" s="36">
        <f t="shared" si="34"/>
        <v>685</v>
      </c>
      <c r="Z992" s="37">
        <f t="shared" ref="Z992:AA992" si="3998">L992</f>
        <v>439</v>
      </c>
      <c r="AA992" s="38">
        <f t="shared" si="3998"/>
        <v>196</v>
      </c>
      <c r="AB992" s="39">
        <f t="shared" si="36"/>
        <v>0</v>
      </c>
      <c r="AC992" s="35">
        <f t="shared" si="37"/>
        <v>1</v>
      </c>
      <c r="AD992" s="35">
        <f t="shared" si="38"/>
        <v>0.609430605</v>
      </c>
      <c r="AE992" s="50">
        <f t="shared" ref="AE992:AF992" si="3999">O992</f>
        <v>0.336858006</v>
      </c>
      <c r="AF992" s="50">
        <f t="shared" si="3999"/>
        <v>0.3873517787</v>
      </c>
      <c r="AG992" s="52">
        <f t="shared" si="40"/>
        <v>1</v>
      </c>
      <c r="AH992" s="42">
        <v>636.0</v>
      </c>
      <c r="AI992" s="42">
        <v>579.0</v>
      </c>
      <c r="AJ992" s="42">
        <v>23.0</v>
      </c>
      <c r="AK992" s="42">
        <v>0.0</v>
      </c>
      <c r="AL992" s="42">
        <v>1.0</v>
      </c>
      <c r="AM992" s="42">
        <v>0.5234567901234568</v>
      </c>
      <c r="AN992" s="42">
        <v>0.28957055214723926</v>
      </c>
      <c r="AO992" s="42">
        <v>0.23469387755102042</v>
      </c>
      <c r="AP992" s="42">
        <v>1.0</v>
      </c>
      <c r="AQ992" s="35" t="str">
        <f t="shared" si="41"/>
        <v/>
      </c>
      <c r="AR992" s="35" t="str">
        <f t="shared" si="42"/>
        <v/>
      </c>
      <c r="AS992" s="30" t="str">
        <f t="shared" si="43"/>
        <v/>
      </c>
      <c r="AT992" s="30" t="str">
        <f t="shared" si="44"/>
        <v/>
      </c>
      <c r="AU992" s="30" t="str">
        <f t="shared" si="45"/>
        <v/>
      </c>
      <c r="AV992" s="41" t="str">
        <f t="shared" si="46"/>
        <v/>
      </c>
      <c r="AW992" s="42" t="str">
        <f t="shared" si="47"/>
        <v/>
      </c>
      <c r="AX992" s="42" t="str">
        <f t="shared" si="48"/>
        <v/>
      </c>
      <c r="AY992" s="36" t="str">
        <f t="shared" si="49"/>
        <v/>
      </c>
      <c r="AZ992" s="37" t="str">
        <f t="shared" si="50"/>
        <v/>
      </c>
      <c r="BA992" s="38" t="str">
        <f t="shared" si="51"/>
        <v/>
      </c>
      <c r="BB992" s="39" t="str">
        <f t="shared" si="52"/>
        <v/>
      </c>
      <c r="BC992" s="43"/>
      <c r="BD992" s="43"/>
      <c r="BE992" s="43">
        <f t="shared" si="53"/>
        <v>0</v>
      </c>
      <c r="BF992" s="43">
        <f t="shared" ref="BF992:BK992" si="4000">POWER($AQ992,BF$3)</f>
        <v>0</v>
      </c>
      <c r="BG992" s="43">
        <f t="shared" si="4000"/>
        <v>0</v>
      </c>
      <c r="BH992" s="43">
        <f t="shared" si="4000"/>
        <v>0</v>
      </c>
      <c r="BI992" s="43">
        <f t="shared" si="4000"/>
        <v>0</v>
      </c>
      <c r="BJ992" s="43">
        <f t="shared" si="4000"/>
        <v>0</v>
      </c>
      <c r="BK992" s="43">
        <f t="shared" si="4000"/>
        <v>0</v>
      </c>
      <c r="BL992" s="43">
        <f t="shared" ref="BL992:BO992" si="4001">$AR992*BE992</f>
        <v>0</v>
      </c>
      <c r="BM992" s="43">
        <f t="shared" si="4001"/>
        <v>0</v>
      </c>
      <c r="BN992" s="43">
        <f t="shared" si="4001"/>
        <v>0</v>
      </c>
      <c r="BO992" s="43">
        <f t="shared" si="4001"/>
        <v>0</v>
      </c>
      <c r="BP992" s="43"/>
      <c r="BQ992" s="43"/>
      <c r="BR992" s="43"/>
      <c r="BS992" s="43"/>
      <c r="BT992" s="43"/>
      <c r="BU992" s="43"/>
      <c r="BV992" s="43"/>
      <c r="BW992" s="43"/>
      <c r="BX992" s="43"/>
    </row>
    <row r="993">
      <c r="A993" s="30"/>
      <c r="B993" s="30"/>
      <c r="C993" s="44">
        <f t="shared" si="56"/>
        <v>989</v>
      </c>
      <c r="D993" s="32">
        <f t="shared" si="14"/>
        <v>1304</v>
      </c>
      <c r="E993" s="32">
        <f t="shared" si="15"/>
        <v>1304</v>
      </c>
      <c r="F993" s="33">
        <f t="shared" si="16"/>
        <v>587</v>
      </c>
      <c r="G993" s="30">
        <f t="shared" si="17"/>
        <v>477</v>
      </c>
      <c r="H993" s="34">
        <f t="shared" si="18"/>
        <v>110</v>
      </c>
      <c r="I993" s="35">
        <f t="shared" si="19"/>
        <v>0.4410874037</v>
      </c>
      <c r="J993" s="35">
        <f t="shared" si="20"/>
        <v>0.4980161117</v>
      </c>
      <c r="K993" s="36">
        <f t="shared" si="21"/>
        <v>210</v>
      </c>
      <c r="L993" s="37">
        <f t="shared" si="22"/>
        <v>267</v>
      </c>
      <c r="M993" s="38">
        <f t="shared" si="23"/>
        <v>55</v>
      </c>
      <c r="N993" s="39">
        <f t="shared" si="24"/>
        <v>55</v>
      </c>
      <c r="O993" s="35">
        <f t="shared" si="25"/>
        <v>0.4402515723</v>
      </c>
      <c r="P993" s="35">
        <f t="shared" si="26"/>
        <v>0.5</v>
      </c>
      <c r="Q993" s="40">
        <f t="shared" si="27"/>
        <v>0.4514480409</v>
      </c>
      <c r="R993" s="35">
        <f t="shared" si="28"/>
        <v>0.1708074534</v>
      </c>
      <c r="S993" s="10">
        <f t="shared" si="57"/>
        <v>0.8603372277</v>
      </c>
      <c r="T993" s="10">
        <f t="shared" si="29"/>
        <v>1.287590812</v>
      </c>
      <c r="U993" s="10">
        <f t="shared" si="30"/>
        <v>1</v>
      </c>
      <c r="V993" s="30">
        <f t="shared" si="31"/>
        <v>587</v>
      </c>
      <c r="W993" s="30">
        <f t="shared" si="32"/>
        <v>265</v>
      </c>
      <c r="X993" s="34">
        <f t="shared" si="33"/>
        <v>505</v>
      </c>
      <c r="Y993" s="36">
        <f t="shared" si="34"/>
        <v>450</v>
      </c>
      <c r="Z993" s="37">
        <f t="shared" ref="Z993:AA993" si="4002">L993</f>
        <v>267</v>
      </c>
      <c r="AA993" s="38">
        <f t="shared" si="4002"/>
        <v>55</v>
      </c>
      <c r="AB993" s="39">
        <f t="shared" si="36"/>
        <v>0</v>
      </c>
      <c r="AC993" s="35">
        <f t="shared" si="37"/>
        <v>1</v>
      </c>
      <c r="AD993" s="35">
        <f t="shared" si="38"/>
        <v>0.6276150628</v>
      </c>
      <c r="AE993" s="50">
        <f t="shared" ref="AE993:AF993" si="4003">O993</f>
        <v>0.4402515723</v>
      </c>
      <c r="AF993" s="50">
        <f t="shared" si="4003"/>
        <v>0.5</v>
      </c>
      <c r="AG993" s="52">
        <f t="shared" si="40"/>
        <v>1</v>
      </c>
      <c r="AH993" s="42">
        <v>517.0</v>
      </c>
      <c r="AI993" s="42">
        <v>320.0</v>
      </c>
      <c r="AJ993" s="42">
        <v>110.0</v>
      </c>
      <c r="AK993" s="42">
        <v>0.0</v>
      </c>
      <c r="AL993" s="42">
        <v>1.0</v>
      </c>
      <c r="AM993" s="42">
        <v>0.6176821983273596</v>
      </c>
      <c r="AN993" s="42">
        <v>0.4796747967479675</v>
      </c>
      <c r="AO993" s="42">
        <v>0.47413793103448276</v>
      </c>
      <c r="AP993" s="42">
        <v>1.0</v>
      </c>
      <c r="AQ993" s="35" t="str">
        <f t="shared" si="41"/>
        <v/>
      </c>
      <c r="AR993" s="35" t="str">
        <f t="shared" si="42"/>
        <v/>
      </c>
      <c r="AS993" s="30" t="str">
        <f t="shared" si="43"/>
        <v/>
      </c>
      <c r="AT993" s="30" t="str">
        <f t="shared" si="44"/>
        <v/>
      </c>
      <c r="AU993" s="30" t="str">
        <f t="shared" si="45"/>
        <v/>
      </c>
      <c r="AV993" s="41" t="str">
        <f t="shared" si="46"/>
        <v/>
      </c>
      <c r="AW993" s="42" t="str">
        <f t="shared" si="47"/>
        <v/>
      </c>
      <c r="AX993" s="42" t="str">
        <f t="shared" si="48"/>
        <v/>
      </c>
      <c r="AY993" s="36" t="str">
        <f t="shared" si="49"/>
        <v/>
      </c>
      <c r="AZ993" s="37" t="str">
        <f t="shared" si="50"/>
        <v/>
      </c>
      <c r="BA993" s="38" t="str">
        <f t="shared" si="51"/>
        <v/>
      </c>
      <c r="BB993" s="39" t="str">
        <f t="shared" si="52"/>
        <v/>
      </c>
      <c r="BC993" s="43"/>
      <c r="BD993" s="43"/>
      <c r="BE993" s="43">
        <f t="shared" si="53"/>
        <v>0</v>
      </c>
      <c r="BF993" s="43">
        <f t="shared" ref="BF993:BK993" si="4004">POWER($AQ993,BF$3)</f>
        <v>0</v>
      </c>
      <c r="BG993" s="43">
        <f t="shared" si="4004"/>
        <v>0</v>
      </c>
      <c r="BH993" s="43">
        <f t="shared" si="4004"/>
        <v>0</v>
      </c>
      <c r="BI993" s="43">
        <f t="shared" si="4004"/>
        <v>0</v>
      </c>
      <c r="BJ993" s="43">
        <f t="shared" si="4004"/>
        <v>0</v>
      </c>
      <c r="BK993" s="43">
        <f t="shared" si="4004"/>
        <v>0</v>
      </c>
      <c r="BL993" s="43">
        <f t="shared" ref="BL993:BO993" si="4005">$AR993*BE993</f>
        <v>0</v>
      </c>
      <c r="BM993" s="43">
        <f t="shared" si="4005"/>
        <v>0</v>
      </c>
      <c r="BN993" s="43">
        <f t="shared" si="4005"/>
        <v>0</v>
      </c>
      <c r="BO993" s="43">
        <f t="shared" si="4005"/>
        <v>0</v>
      </c>
      <c r="BP993" s="43"/>
      <c r="BQ993" s="43"/>
      <c r="BR993" s="43"/>
      <c r="BS993" s="43"/>
      <c r="BT993" s="43"/>
      <c r="BU993" s="43"/>
      <c r="BV993" s="43"/>
      <c r="BW993" s="43"/>
      <c r="BX993" s="43"/>
    </row>
    <row r="994">
      <c r="A994" s="30"/>
      <c r="B994" s="30"/>
      <c r="C994" s="44">
        <f t="shared" si="56"/>
        <v>990</v>
      </c>
      <c r="D994" s="32">
        <f t="shared" si="14"/>
        <v>835</v>
      </c>
      <c r="E994" s="32">
        <f t="shared" si="15"/>
        <v>835</v>
      </c>
      <c r="F994" s="33">
        <f t="shared" si="16"/>
        <v>575</v>
      </c>
      <c r="G994" s="30">
        <f t="shared" si="17"/>
        <v>327</v>
      </c>
      <c r="H994" s="34">
        <f t="shared" si="18"/>
        <v>248</v>
      </c>
      <c r="I994" s="35">
        <f t="shared" si="19"/>
        <v>0.5769355857</v>
      </c>
      <c r="J994" s="35">
        <f t="shared" si="20"/>
        <v>0.6650846013</v>
      </c>
      <c r="K994" s="36">
        <f t="shared" si="21"/>
        <v>189</v>
      </c>
      <c r="L994" s="37">
        <f t="shared" si="22"/>
        <v>138</v>
      </c>
      <c r="M994" s="38">
        <f t="shared" si="23"/>
        <v>165</v>
      </c>
      <c r="N994" s="39">
        <f t="shared" si="24"/>
        <v>83</v>
      </c>
      <c r="O994" s="35">
        <f t="shared" si="25"/>
        <v>0.5779816514</v>
      </c>
      <c r="P994" s="35">
        <f t="shared" si="26"/>
        <v>0.6653225806</v>
      </c>
      <c r="Q994" s="40">
        <f t="shared" si="27"/>
        <v>0.6156521739</v>
      </c>
      <c r="R994" s="35">
        <f t="shared" si="28"/>
        <v>0.5445544554</v>
      </c>
      <c r="S994" s="10">
        <f t="shared" si="57"/>
        <v>0.7258519699</v>
      </c>
      <c r="T994" s="10">
        <f t="shared" si="29"/>
        <v>0.8342971752</v>
      </c>
      <c r="U994" s="10">
        <f t="shared" si="30"/>
        <v>0.8342971752</v>
      </c>
      <c r="V994" s="30">
        <f t="shared" si="31"/>
        <v>575</v>
      </c>
      <c r="W994" s="30">
        <f t="shared" si="32"/>
        <v>354</v>
      </c>
      <c r="X994" s="34">
        <f t="shared" si="33"/>
        <v>417</v>
      </c>
      <c r="Y994" s="36">
        <f t="shared" si="34"/>
        <v>252</v>
      </c>
      <c r="Z994" s="37">
        <f t="shared" ref="Z994:AA994" si="4006">L994</f>
        <v>138</v>
      </c>
      <c r="AA994" s="38">
        <f t="shared" si="4006"/>
        <v>165</v>
      </c>
      <c r="AB994" s="39">
        <f t="shared" si="36"/>
        <v>50</v>
      </c>
      <c r="AC994" s="35">
        <f t="shared" si="37"/>
        <v>0.7674418605</v>
      </c>
      <c r="AD994" s="35">
        <f t="shared" si="38"/>
        <v>0.6461538462</v>
      </c>
      <c r="AE994" s="50">
        <f t="shared" ref="AE994:AF994" si="4007">O994</f>
        <v>0.5779816514</v>
      </c>
      <c r="AF994" s="50">
        <f t="shared" si="4007"/>
        <v>0.6653225806</v>
      </c>
      <c r="AG994" s="52">
        <f t="shared" si="40"/>
        <v>0</v>
      </c>
      <c r="AH994" s="42">
        <v>312.0</v>
      </c>
      <c r="AI994" s="42">
        <v>231.0</v>
      </c>
      <c r="AJ994" s="42">
        <v>66.0</v>
      </c>
      <c r="AK994" s="42">
        <v>0.0</v>
      </c>
      <c r="AL994" s="42">
        <v>1.0</v>
      </c>
      <c r="AM994" s="42">
        <v>0.574585635359116</v>
      </c>
      <c r="AN994" s="42">
        <v>0.34</v>
      </c>
      <c r="AO994" s="42">
        <v>0.3687150837988827</v>
      </c>
      <c r="AP994" s="42">
        <v>1.0</v>
      </c>
      <c r="AQ994" s="35" t="str">
        <f t="shared" si="41"/>
        <v/>
      </c>
      <c r="AR994" s="35" t="str">
        <f t="shared" si="42"/>
        <v/>
      </c>
      <c r="AS994" s="30" t="str">
        <f t="shared" si="43"/>
        <v/>
      </c>
      <c r="AT994" s="30" t="str">
        <f t="shared" si="44"/>
        <v/>
      </c>
      <c r="AU994" s="30" t="str">
        <f t="shared" si="45"/>
        <v/>
      </c>
      <c r="AV994" s="41" t="str">
        <f t="shared" si="46"/>
        <v/>
      </c>
      <c r="AW994" s="42" t="str">
        <f t="shared" si="47"/>
        <v/>
      </c>
      <c r="AX994" s="42" t="str">
        <f t="shared" si="48"/>
        <v/>
      </c>
      <c r="AY994" s="36" t="str">
        <f t="shared" si="49"/>
        <v/>
      </c>
      <c r="AZ994" s="37" t="str">
        <f t="shared" si="50"/>
        <v/>
      </c>
      <c r="BA994" s="38" t="str">
        <f t="shared" si="51"/>
        <v/>
      </c>
      <c r="BB994" s="39" t="str">
        <f t="shared" si="52"/>
        <v/>
      </c>
      <c r="BC994" s="43"/>
      <c r="BD994" s="43"/>
      <c r="BE994" s="43">
        <f t="shared" si="53"/>
        <v>0</v>
      </c>
      <c r="BF994" s="43">
        <f t="shared" ref="BF994:BK994" si="4008">POWER($AQ994,BF$3)</f>
        <v>0</v>
      </c>
      <c r="BG994" s="43">
        <f t="shared" si="4008"/>
        <v>0</v>
      </c>
      <c r="BH994" s="43">
        <f t="shared" si="4008"/>
        <v>0</v>
      </c>
      <c r="BI994" s="43">
        <f t="shared" si="4008"/>
        <v>0</v>
      </c>
      <c r="BJ994" s="43">
        <f t="shared" si="4008"/>
        <v>0</v>
      </c>
      <c r="BK994" s="43">
        <f t="shared" si="4008"/>
        <v>0</v>
      </c>
      <c r="BL994" s="43">
        <f t="shared" ref="BL994:BO994" si="4009">$AR994*BE994</f>
        <v>0</v>
      </c>
      <c r="BM994" s="43">
        <f t="shared" si="4009"/>
        <v>0</v>
      </c>
      <c r="BN994" s="43">
        <f t="shared" si="4009"/>
        <v>0</v>
      </c>
      <c r="BO994" s="43">
        <f t="shared" si="4009"/>
        <v>0</v>
      </c>
      <c r="BP994" s="43"/>
      <c r="BQ994" s="43"/>
      <c r="BR994" s="43"/>
      <c r="BS994" s="43"/>
      <c r="BT994" s="43"/>
      <c r="BU994" s="43"/>
      <c r="BV994" s="43"/>
      <c r="BW994" s="43"/>
      <c r="BX994" s="43"/>
    </row>
    <row r="995">
      <c r="A995" s="30"/>
      <c r="B995" s="30"/>
      <c r="C995" s="44">
        <f t="shared" si="56"/>
        <v>991</v>
      </c>
      <c r="D995" s="32">
        <f t="shared" si="14"/>
        <v>665</v>
      </c>
      <c r="E995" s="32">
        <f t="shared" si="15"/>
        <v>665</v>
      </c>
      <c r="F995" s="33">
        <f t="shared" si="16"/>
        <v>392</v>
      </c>
      <c r="G995" s="30">
        <f t="shared" si="17"/>
        <v>327</v>
      </c>
      <c r="H995" s="34">
        <f t="shared" si="18"/>
        <v>65</v>
      </c>
      <c r="I995" s="35">
        <f t="shared" si="19"/>
        <v>0.2565890484</v>
      </c>
      <c r="J995" s="35">
        <f t="shared" si="20"/>
        <v>0.2762575615</v>
      </c>
      <c r="K995" s="36">
        <f t="shared" si="21"/>
        <v>84</v>
      </c>
      <c r="L995" s="37">
        <f t="shared" si="22"/>
        <v>243</v>
      </c>
      <c r="M995" s="38">
        <f t="shared" si="23"/>
        <v>18</v>
      </c>
      <c r="N995" s="39">
        <f t="shared" si="24"/>
        <v>47</v>
      </c>
      <c r="O995" s="35">
        <f t="shared" si="25"/>
        <v>0.2568807339</v>
      </c>
      <c r="P995" s="35">
        <f t="shared" si="26"/>
        <v>0.2769230769</v>
      </c>
      <c r="Q995" s="40">
        <f t="shared" si="27"/>
        <v>0.2602040816</v>
      </c>
      <c r="R995" s="35">
        <f t="shared" si="28"/>
        <v>0.06896551724</v>
      </c>
      <c r="S995" s="10">
        <f t="shared" si="57"/>
        <v>0.6308504818</v>
      </c>
      <c r="T995" s="10">
        <f t="shared" si="29"/>
        <v>0.9748255495</v>
      </c>
      <c r="U995" s="10">
        <f t="shared" si="30"/>
        <v>0.9748255495</v>
      </c>
      <c r="V995" s="30">
        <f t="shared" si="31"/>
        <v>392</v>
      </c>
      <c r="W995" s="30">
        <f t="shared" si="32"/>
        <v>102</v>
      </c>
      <c r="X995" s="34">
        <f t="shared" si="33"/>
        <v>247</v>
      </c>
      <c r="Y995" s="36">
        <f t="shared" si="34"/>
        <v>229</v>
      </c>
      <c r="Z995" s="37">
        <f t="shared" ref="Z995:AA995" si="4010">L995</f>
        <v>243</v>
      </c>
      <c r="AA995" s="38">
        <f t="shared" si="4010"/>
        <v>18</v>
      </c>
      <c r="AB995" s="39">
        <f t="shared" si="36"/>
        <v>6</v>
      </c>
      <c r="AC995" s="35">
        <f t="shared" si="37"/>
        <v>0.75</v>
      </c>
      <c r="AD995" s="35">
        <f t="shared" si="38"/>
        <v>0.4851694915</v>
      </c>
      <c r="AE995" s="50">
        <f t="shared" ref="AE995:AF995" si="4011">O995</f>
        <v>0.2568807339</v>
      </c>
      <c r="AF995" s="50">
        <f t="shared" si="4011"/>
        <v>0.2769230769</v>
      </c>
      <c r="AG995" s="52">
        <f t="shared" si="40"/>
        <v>0</v>
      </c>
      <c r="AH995" s="42">
        <v>670.0</v>
      </c>
      <c r="AI995" s="42">
        <v>341.0</v>
      </c>
      <c r="AJ995" s="42">
        <v>78.0</v>
      </c>
      <c r="AK995" s="42">
        <v>0.0</v>
      </c>
      <c r="AL995" s="42">
        <v>1.0</v>
      </c>
      <c r="AM995" s="42">
        <v>0.6627101879327398</v>
      </c>
      <c r="AN995" s="42">
        <v>0.47295208655332305</v>
      </c>
      <c r="AO995" s="42">
        <v>0.47560975609756095</v>
      </c>
      <c r="AP995" s="42">
        <v>1.0</v>
      </c>
      <c r="AQ995" s="35" t="str">
        <f t="shared" si="41"/>
        <v/>
      </c>
      <c r="AR995" s="35" t="str">
        <f t="shared" si="42"/>
        <v/>
      </c>
      <c r="AS995" s="30" t="str">
        <f t="shared" si="43"/>
        <v/>
      </c>
      <c r="AT995" s="30" t="str">
        <f t="shared" si="44"/>
        <v/>
      </c>
      <c r="AU995" s="30" t="str">
        <f t="shared" si="45"/>
        <v/>
      </c>
      <c r="AV995" s="41" t="str">
        <f t="shared" si="46"/>
        <v/>
      </c>
      <c r="AW995" s="42" t="str">
        <f t="shared" si="47"/>
        <v/>
      </c>
      <c r="AX995" s="42" t="str">
        <f t="shared" si="48"/>
        <v/>
      </c>
      <c r="AY995" s="36" t="str">
        <f t="shared" si="49"/>
        <v/>
      </c>
      <c r="AZ995" s="37" t="str">
        <f t="shared" si="50"/>
        <v/>
      </c>
      <c r="BA995" s="38" t="str">
        <f t="shared" si="51"/>
        <v/>
      </c>
      <c r="BB995" s="39" t="str">
        <f t="shared" si="52"/>
        <v/>
      </c>
      <c r="BC995" s="43"/>
      <c r="BD995" s="43"/>
      <c r="BE995" s="43">
        <f t="shared" si="53"/>
        <v>0</v>
      </c>
      <c r="BF995" s="43">
        <f t="shared" ref="BF995:BK995" si="4012">POWER($AQ995,BF$3)</f>
        <v>0</v>
      </c>
      <c r="BG995" s="43">
        <f t="shared" si="4012"/>
        <v>0</v>
      </c>
      <c r="BH995" s="43">
        <f t="shared" si="4012"/>
        <v>0</v>
      </c>
      <c r="BI995" s="43">
        <f t="shared" si="4012"/>
        <v>0</v>
      </c>
      <c r="BJ995" s="43">
        <f t="shared" si="4012"/>
        <v>0</v>
      </c>
      <c r="BK995" s="43">
        <f t="shared" si="4012"/>
        <v>0</v>
      </c>
      <c r="BL995" s="43">
        <f t="shared" ref="BL995:BO995" si="4013">$AR995*BE995</f>
        <v>0</v>
      </c>
      <c r="BM995" s="43">
        <f t="shared" si="4013"/>
        <v>0</v>
      </c>
      <c r="BN995" s="43">
        <f t="shared" si="4013"/>
        <v>0</v>
      </c>
      <c r="BO995" s="43">
        <f t="shared" si="4013"/>
        <v>0</v>
      </c>
      <c r="BP995" s="43"/>
      <c r="BQ995" s="43"/>
      <c r="BR995" s="43"/>
      <c r="BS995" s="43"/>
      <c r="BT995" s="43"/>
      <c r="BU995" s="43"/>
      <c r="BV995" s="43"/>
      <c r="BW995" s="43"/>
      <c r="BX995" s="43"/>
    </row>
    <row r="996">
      <c r="A996" s="30"/>
      <c r="B996" s="30"/>
      <c r="C996" s="44">
        <f t="shared" si="56"/>
        <v>992</v>
      </c>
      <c r="D996" s="32">
        <f t="shared" si="14"/>
        <v>2112</v>
      </c>
      <c r="E996" s="32">
        <f t="shared" si="15"/>
        <v>2112</v>
      </c>
      <c r="F996" s="33">
        <f t="shared" si="16"/>
        <v>1082</v>
      </c>
      <c r="G996" s="30">
        <f t="shared" si="17"/>
        <v>509</v>
      </c>
      <c r="H996" s="34">
        <f t="shared" si="18"/>
        <v>573</v>
      </c>
      <c r="I996" s="35">
        <f t="shared" si="19"/>
        <v>0.3810672594</v>
      </c>
      <c r="J996" s="35">
        <f t="shared" si="20"/>
        <v>0.3643100341</v>
      </c>
      <c r="K996" s="36">
        <f t="shared" si="21"/>
        <v>194</v>
      </c>
      <c r="L996" s="37">
        <f t="shared" si="22"/>
        <v>315</v>
      </c>
      <c r="M996" s="38">
        <f t="shared" si="23"/>
        <v>209</v>
      </c>
      <c r="N996" s="39">
        <f t="shared" si="24"/>
        <v>364</v>
      </c>
      <c r="O996" s="35">
        <f t="shared" si="25"/>
        <v>0.3811394892</v>
      </c>
      <c r="P996" s="35">
        <f t="shared" si="26"/>
        <v>0.3647469459</v>
      </c>
      <c r="Q996" s="40">
        <f t="shared" si="27"/>
        <v>0.3724584104</v>
      </c>
      <c r="R996" s="35">
        <f t="shared" si="28"/>
        <v>0.3988549618</v>
      </c>
      <c r="S996" s="10">
        <f t="shared" si="57"/>
        <v>0.7712212573</v>
      </c>
      <c r="T996" s="10">
        <f t="shared" si="29"/>
        <v>0.9994366751</v>
      </c>
      <c r="U996" s="10">
        <f t="shared" si="30"/>
        <v>0.9994366751</v>
      </c>
      <c r="V996" s="30">
        <f t="shared" si="31"/>
        <v>1082</v>
      </c>
      <c r="W996" s="30">
        <f t="shared" si="32"/>
        <v>403</v>
      </c>
      <c r="X996" s="34">
        <f t="shared" si="33"/>
        <v>834</v>
      </c>
      <c r="Y996" s="36">
        <f t="shared" si="34"/>
        <v>625</v>
      </c>
      <c r="Z996" s="37">
        <f t="shared" ref="Z996:AA996" si="4014">L996</f>
        <v>315</v>
      </c>
      <c r="AA996" s="38">
        <f t="shared" si="4014"/>
        <v>209</v>
      </c>
      <c r="AB996" s="39">
        <f t="shared" si="36"/>
        <v>0</v>
      </c>
      <c r="AC996" s="35">
        <f t="shared" si="37"/>
        <v>1</v>
      </c>
      <c r="AD996" s="35">
        <f t="shared" si="38"/>
        <v>0.664893617</v>
      </c>
      <c r="AE996" s="50">
        <f t="shared" ref="AE996:AF996" si="4015">O996</f>
        <v>0.3811394892</v>
      </c>
      <c r="AF996" s="50">
        <f t="shared" si="4015"/>
        <v>0.3647469459</v>
      </c>
      <c r="AG996" s="52">
        <f t="shared" si="40"/>
        <v>1</v>
      </c>
      <c r="AH996" s="42">
        <v>248.0</v>
      </c>
      <c r="AI996" s="42">
        <v>139.0</v>
      </c>
      <c r="AJ996" s="42">
        <v>74.0</v>
      </c>
      <c r="AK996" s="42">
        <v>0.0</v>
      </c>
      <c r="AL996" s="42">
        <v>1.0</v>
      </c>
      <c r="AM996" s="42">
        <v>0.6408268733850129</v>
      </c>
      <c r="AN996" s="42">
        <v>0.43724696356275305</v>
      </c>
      <c r="AO996" s="42">
        <v>0.4228571428571429</v>
      </c>
      <c r="AP996" s="42">
        <v>1.0</v>
      </c>
      <c r="AQ996" s="35" t="str">
        <f t="shared" si="41"/>
        <v/>
      </c>
      <c r="AR996" s="35" t="str">
        <f t="shared" si="42"/>
        <v/>
      </c>
      <c r="AS996" s="30" t="str">
        <f t="shared" si="43"/>
        <v/>
      </c>
      <c r="AT996" s="30" t="str">
        <f t="shared" si="44"/>
        <v/>
      </c>
      <c r="AU996" s="30" t="str">
        <f t="shared" si="45"/>
        <v/>
      </c>
      <c r="AV996" s="41" t="str">
        <f t="shared" si="46"/>
        <v/>
      </c>
      <c r="AW996" s="42" t="str">
        <f t="shared" si="47"/>
        <v/>
      </c>
      <c r="AX996" s="42" t="str">
        <f t="shared" si="48"/>
        <v/>
      </c>
      <c r="AY996" s="36" t="str">
        <f t="shared" si="49"/>
        <v/>
      </c>
      <c r="AZ996" s="37" t="str">
        <f t="shared" si="50"/>
        <v/>
      </c>
      <c r="BA996" s="38" t="str">
        <f t="shared" si="51"/>
        <v/>
      </c>
      <c r="BB996" s="39" t="str">
        <f t="shared" si="52"/>
        <v/>
      </c>
      <c r="BC996" s="43"/>
      <c r="BD996" s="43"/>
      <c r="BE996" s="43">
        <f t="shared" si="53"/>
        <v>0</v>
      </c>
      <c r="BF996" s="43">
        <f t="shared" ref="BF996:BK996" si="4016">POWER($AQ996,BF$3)</f>
        <v>0</v>
      </c>
      <c r="BG996" s="43">
        <f t="shared" si="4016"/>
        <v>0</v>
      </c>
      <c r="BH996" s="43">
        <f t="shared" si="4016"/>
        <v>0</v>
      </c>
      <c r="BI996" s="43">
        <f t="shared" si="4016"/>
        <v>0</v>
      </c>
      <c r="BJ996" s="43">
        <f t="shared" si="4016"/>
        <v>0</v>
      </c>
      <c r="BK996" s="43">
        <f t="shared" si="4016"/>
        <v>0</v>
      </c>
      <c r="BL996" s="43">
        <f t="shared" ref="BL996:BO996" si="4017">$AR996*BE996</f>
        <v>0</v>
      </c>
      <c r="BM996" s="43">
        <f t="shared" si="4017"/>
        <v>0</v>
      </c>
      <c r="BN996" s="43">
        <f t="shared" si="4017"/>
        <v>0</v>
      </c>
      <c r="BO996" s="43">
        <f t="shared" si="4017"/>
        <v>0</v>
      </c>
      <c r="BP996" s="43"/>
      <c r="BQ996" s="43"/>
      <c r="BR996" s="43"/>
      <c r="BS996" s="43"/>
      <c r="BT996" s="43"/>
      <c r="BU996" s="43"/>
      <c r="BV996" s="43"/>
      <c r="BW996" s="43"/>
      <c r="BX996" s="43"/>
    </row>
    <row r="997">
      <c r="A997" s="30"/>
      <c r="B997" s="30"/>
      <c r="C997" s="44">
        <f t="shared" si="56"/>
        <v>993</v>
      </c>
      <c r="D997" s="32">
        <f t="shared" si="14"/>
        <v>2292</v>
      </c>
      <c r="E997" s="32">
        <f t="shared" si="15"/>
        <v>2292</v>
      </c>
      <c r="F997" s="33">
        <f t="shared" si="16"/>
        <v>921</v>
      </c>
      <c r="G997" s="30">
        <f t="shared" si="17"/>
        <v>791</v>
      </c>
      <c r="H997" s="34">
        <f t="shared" si="18"/>
        <v>130</v>
      </c>
      <c r="I997" s="35">
        <f t="shared" si="19"/>
        <v>0.3679052564</v>
      </c>
      <c r="J997" s="35">
        <f t="shared" si="20"/>
        <v>0.2734192577</v>
      </c>
      <c r="K997" s="36">
        <f t="shared" si="21"/>
        <v>291</v>
      </c>
      <c r="L997" s="37">
        <f t="shared" si="22"/>
        <v>500</v>
      </c>
      <c r="M997" s="38">
        <f t="shared" si="23"/>
        <v>36</v>
      </c>
      <c r="N997" s="39">
        <f t="shared" si="24"/>
        <v>94</v>
      </c>
      <c r="O997" s="35">
        <f t="shared" si="25"/>
        <v>0.3678887484</v>
      </c>
      <c r="P997" s="35">
        <f t="shared" si="26"/>
        <v>0.2769230769</v>
      </c>
      <c r="Q997" s="40">
        <f t="shared" si="27"/>
        <v>0.3550488599</v>
      </c>
      <c r="R997" s="35">
        <f t="shared" si="28"/>
        <v>0.0671641791</v>
      </c>
      <c r="S997" s="10">
        <f t="shared" si="57"/>
        <v>0.6711778783</v>
      </c>
      <c r="T997" s="10">
        <f t="shared" si="29"/>
        <v>1.042058181</v>
      </c>
      <c r="U997" s="10">
        <f t="shared" si="30"/>
        <v>1</v>
      </c>
      <c r="V997" s="30">
        <f t="shared" si="31"/>
        <v>921</v>
      </c>
      <c r="W997" s="30">
        <f t="shared" si="32"/>
        <v>327</v>
      </c>
      <c r="X997" s="34">
        <f t="shared" si="33"/>
        <v>618</v>
      </c>
      <c r="Y997" s="36">
        <f t="shared" si="34"/>
        <v>582</v>
      </c>
      <c r="Z997" s="37">
        <f t="shared" ref="Z997:AA997" si="4018">L997</f>
        <v>500</v>
      </c>
      <c r="AA997" s="38">
        <f t="shared" si="4018"/>
        <v>36</v>
      </c>
      <c r="AB997" s="39">
        <f t="shared" si="36"/>
        <v>0</v>
      </c>
      <c r="AC997" s="35">
        <f t="shared" si="37"/>
        <v>1</v>
      </c>
      <c r="AD997" s="35">
        <f t="shared" si="38"/>
        <v>0.5378927911</v>
      </c>
      <c r="AE997" s="50">
        <f t="shared" ref="AE997:AF997" si="4019">O997</f>
        <v>0.3678887484</v>
      </c>
      <c r="AF997" s="50">
        <f t="shared" si="4019"/>
        <v>0.2769230769</v>
      </c>
      <c r="AG997" s="52">
        <f t="shared" si="40"/>
        <v>1</v>
      </c>
      <c r="AH997" s="42">
        <v>432.0</v>
      </c>
      <c r="AI997" s="42">
        <v>273.0</v>
      </c>
      <c r="AJ997" s="42">
        <v>97.0</v>
      </c>
      <c r="AK997" s="42">
        <v>0.0</v>
      </c>
      <c r="AL997" s="42">
        <v>1.0</v>
      </c>
      <c r="AM997" s="42">
        <v>0.6127659574468085</v>
      </c>
      <c r="AN997" s="42">
        <v>0.42526315789473684</v>
      </c>
      <c r="AO997" s="42">
        <v>0.388</v>
      </c>
      <c r="AP997" s="42">
        <v>1.0</v>
      </c>
      <c r="AQ997" s="35" t="str">
        <f t="shared" si="41"/>
        <v/>
      </c>
      <c r="AR997" s="35" t="str">
        <f t="shared" si="42"/>
        <v/>
      </c>
      <c r="AS997" s="30" t="str">
        <f t="shared" si="43"/>
        <v/>
      </c>
      <c r="AT997" s="30" t="str">
        <f t="shared" si="44"/>
        <v/>
      </c>
      <c r="AU997" s="30" t="str">
        <f t="shared" si="45"/>
        <v/>
      </c>
      <c r="AV997" s="41" t="str">
        <f t="shared" si="46"/>
        <v/>
      </c>
      <c r="AW997" s="42" t="str">
        <f t="shared" si="47"/>
        <v/>
      </c>
      <c r="AX997" s="42" t="str">
        <f t="shared" si="48"/>
        <v/>
      </c>
      <c r="AY997" s="36" t="str">
        <f t="shared" si="49"/>
        <v/>
      </c>
      <c r="AZ997" s="37" t="str">
        <f t="shared" si="50"/>
        <v/>
      </c>
      <c r="BA997" s="38" t="str">
        <f t="shared" si="51"/>
        <v/>
      </c>
      <c r="BB997" s="39" t="str">
        <f t="shared" si="52"/>
        <v/>
      </c>
      <c r="BC997" s="43"/>
      <c r="BD997" s="43"/>
      <c r="BE997" s="43">
        <f t="shared" si="53"/>
        <v>0</v>
      </c>
      <c r="BF997" s="43">
        <f t="shared" ref="BF997:BK997" si="4020">POWER($AQ997,BF$3)</f>
        <v>0</v>
      </c>
      <c r="BG997" s="43">
        <f t="shared" si="4020"/>
        <v>0</v>
      </c>
      <c r="BH997" s="43">
        <f t="shared" si="4020"/>
        <v>0</v>
      </c>
      <c r="BI997" s="43">
        <f t="shared" si="4020"/>
        <v>0</v>
      </c>
      <c r="BJ997" s="43">
        <f t="shared" si="4020"/>
        <v>0</v>
      </c>
      <c r="BK997" s="43">
        <f t="shared" si="4020"/>
        <v>0</v>
      </c>
      <c r="BL997" s="43">
        <f t="shared" ref="BL997:BO997" si="4021">$AR997*BE997</f>
        <v>0</v>
      </c>
      <c r="BM997" s="43">
        <f t="shared" si="4021"/>
        <v>0</v>
      </c>
      <c r="BN997" s="43">
        <f t="shared" si="4021"/>
        <v>0</v>
      </c>
      <c r="BO997" s="43">
        <f t="shared" si="4021"/>
        <v>0</v>
      </c>
      <c r="BP997" s="43"/>
      <c r="BQ997" s="43"/>
      <c r="BR997" s="43"/>
      <c r="BS997" s="43"/>
      <c r="BT997" s="43"/>
      <c r="BU997" s="43"/>
      <c r="BV997" s="43"/>
      <c r="BW997" s="43"/>
      <c r="BX997" s="43"/>
    </row>
    <row r="998">
      <c r="A998" s="30"/>
      <c r="B998" s="30"/>
      <c r="C998" s="44">
        <f t="shared" si="56"/>
        <v>994</v>
      </c>
      <c r="D998" s="32">
        <f t="shared" si="14"/>
        <v>1717</v>
      </c>
      <c r="E998" s="32">
        <f t="shared" si="15"/>
        <v>1717</v>
      </c>
      <c r="F998" s="33">
        <f t="shared" si="16"/>
        <v>787</v>
      </c>
      <c r="G998" s="30">
        <f t="shared" si="17"/>
        <v>627</v>
      </c>
      <c r="H998" s="34">
        <f t="shared" si="18"/>
        <v>160</v>
      </c>
      <c r="I998" s="35">
        <f t="shared" si="19"/>
        <v>0.3249730168</v>
      </c>
      <c r="J998" s="35">
        <f t="shared" si="20"/>
        <v>0.3201640555</v>
      </c>
      <c r="K998" s="36">
        <f t="shared" si="21"/>
        <v>204</v>
      </c>
      <c r="L998" s="37">
        <f t="shared" si="22"/>
        <v>423</v>
      </c>
      <c r="M998" s="38">
        <f t="shared" si="23"/>
        <v>51</v>
      </c>
      <c r="N998" s="39">
        <f t="shared" si="24"/>
        <v>109</v>
      </c>
      <c r="O998" s="35">
        <f t="shared" si="25"/>
        <v>0.3253588517</v>
      </c>
      <c r="P998" s="35">
        <f t="shared" si="26"/>
        <v>0.31875</v>
      </c>
      <c r="Q998" s="40">
        <f t="shared" si="27"/>
        <v>0.3240152478</v>
      </c>
      <c r="R998" s="35">
        <f t="shared" si="28"/>
        <v>0.1075949367</v>
      </c>
      <c r="S998" s="10">
        <f t="shared" si="57"/>
        <v>0.5466323448</v>
      </c>
      <c r="T998" s="10">
        <f t="shared" si="29"/>
        <v>0.8126988014</v>
      </c>
      <c r="U998" s="10">
        <f t="shared" si="30"/>
        <v>0.8126988014</v>
      </c>
      <c r="V998" s="30">
        <f t="shared" si="31"/>
        <v>787</v>
      </c>
      <c r="W998" s="30">
        <f t="shared" si="32"/>
        <v>255</v>
      </c>
      <c r="X998" s="34">
        <f t="shared" si="33"/>
        <v>430</v>
      </c>
      <c r="Y998" s="36">
        <f t="shared" si="34"/>
        <v>379</v>
      </c>
      <c r="Z998" s="37">
        <f t="shared" ref="Z998:AA998" si="4022">L998</f>
        <v>423</v>
      </c>
      <c r="AA998" s="38">
        <f t="shared" si="4022"/>
        <v>51</v>
      </c>
      <c r="AB998" s="39">
        <f t="shared" si="36"/>
        <v>87</v>
      </c>
      <c r="AC998" s="35">
        <f t="shared" si="37"/>
        <v>0.3695652174</v>
      </c>
      <c r="AD998" s="35">
        <f t="shared" si="38"/>
        <v>0.4725685786</v>
      </c>
      <c r="AE998" s="50">
        <f t="shared" ref="AE998:AF998" si="4023">O998</f>
        <v>0.3253588517</v>
      </c>
      <c r="AF998" s="50">
        <f t="shared" si="4023"/>
        <v>0.31875</v>
      </c>
      <c r="AG998" s="52">
        <f t="shared" si="40"/>
        <v>0</v>
      </c>
      <c r="AH998" s="42">
        <v>685.0</v>
      </c>
      <c r="AI998" s="42">
        <v>439.0</v>
      </c>
      <c r="AJ998" s="42">
        <v>196.0</v>
      </c>
      <c r="AK998" s="42">
        <v>0.0</v>
      </c>
      <c r="AL998" s="42">
        <v>1.0</v>
      </c>
      <c r="AM998" s="42">
        <v>0.6094306049822064</v>
      </c>
      <c r="AN998" s="42">
        <v>0.3368580060422961</v>
      </c>
      <c r="AO998" s="42">
        <v>0.38735177865612647</v>
      </c>
      <c r="AP998" s="42">
        <v>1.0</v>
      </c>
      <c r="AQ998" s="35" t="str">
        <f t="shared" si="41"/>
        <v/>
      </c>
      <c r="AR998" s="35" t="str">
        <f t="shared" si="42"/>
        <v/>
      </c>
      <c r="AS998" s="30" t="str">
        <f t="shared" si="43"/>
        <v/>
      </c>
      <c r="AT998" s="30" t="str">
        <f t="shared" si="44"/>
        <v/>
      </c>
      <c r="AU998" s="30" t="str">
        <f t="shared" si="45"/>
        <v/>
      </c>
      <c r="AV998" s="41" t="str">
        <f t="shared" si="46"/>
        <v/>
      </c>
      <c r="AW998" s="42" t="str">
        <f t="shared" si="47"/>
        <v/>
      </c>
      <c r="AX998" s="42" t="str">
        <f t="shared" si="48"/>
        <v/>
      </c>
      <c r="AY998" s="36" t="str">
        <f t="shared" si="49"/>
        <v/>
      </c>
      <c r="AZ998" s="37" t="str">
        <f t="shared" si="50"/>
        <v/>
      </c>
      <c r="BA998" s="38" t="str">
        <f t="shared" si="51"/>
        <v/>
      </c>
      <c r="BB998" s="39" t="str">
        <f t="shared" si="52"/>
        <v/>
      </c>
      <c r="BC998" s="43"/>
      <c r="BD998" s="43"/>
      <c r="BE998" s="43">
        <f t="shared" si="53"/>
        <v>0</v>
      </c>
      <c r="BF998" s="43">
        <f t="shared" ref="BF998:BK998" si="4024">POWER($AQ998,BF$3)</f>
        <v>0</v>
      </c>
      <c r="BG998" s="43">
        <f t="shared" si="4024"/>
        <v>0</v>
      </c>
      <c r="BH998" s="43">
        <f t="shared" si="4024"/>
        <v>0</v>
      </c>
      <c r="BI998" s="43">
        <f t="shared" si="4024"/>
        <v>0</v>
      </c>
      <c r="BJ998" s="43">
        <f t="shared" si="4024"/>
        <v>0</v>
      </c>
      <c r="BK998" s="43">
        <f t="shared" si="4024"/>
        <v>0</v>
      </c>
      <c r="BL998" s="43">
        <f t="shared" ref="BL998:BO998" si="4025">$AR998*BE998</f>
        <v>0</v>
      </c>
      <c r="BM998" s="43">
        <f t="shared" si="4025"/>
        <v>0</v>
      </c>
      <c r="BN998" s="43">
        <f t="shared" si="4025"/>
        <v>0</v>
      </c>
      <c r="BO998" s="43">
        <f t="shared" si="4025"/>
        <v>0</v>
      </c>
      <c r="BP998" s="43"/>
      <c r="BQ998" s="43"/>
      <c r="BR998" s="43"/>
      <c r="BS998" s="43"/>
      <c r="BT998" s="43"/>
      <c r="BU998" s="43"/>
      <c r="BV998" s="43"/>
      <c r="BW998" s="43"/>
      <c r="BX998" s="43"/>
    </row>
    <row r="999">
      <c r="A999" s="30"/>
      <c r="B999" s="30"/>
      <c r="C999" s="44">
        <f t="shared" si="56"/>
        <v>995</v>
      </c>
      <c r="D999" s="32">
        <f t="shared" si="14"/>
        <v>1026</v>
      </c>
      <c r="E999" s="32">
        <f t="shared" si="15"/>
        <v>1026</v>
      </c>
      <c r="F999" s="33">
        <f t="shared" si="16"/>
        <v>546</v>
      </c>
      <c r="G999" s="30">
        <f t="shared" si="17"/>
        <v>488</v>
      </c>
      <c r="H999" s="34">
        <f t="shared" si="18"/>
        <v>58</v>
      </c>
      <c r="I999" s="35">
        <f t="shared" si="19"/>
        <v>0.3928792981</v>
      </c>
      <c r="J999" s="35">
        <f t="shared" si="20"/>
        <v>0.4223965952</v>
      </c>
      <c r="K999" s="36">
        <f t="shared" si="21"/>
        <v>192</v>
      </c>
      <c r="L999" s="37">
        <f t="shared" si="22"/>
        <v>296</v>
      </c>
      <c r="M999" s="38">
        <f t="shared" si="23"/>
        <v>24</v>
      </c>
      <c r="N999" s="39">
        <f t="shared" si="24"/>
        <v>34</v>
      </c>
      <c r="O999" s="35">
        <f t="shared" si="25"/>
        <v>0.393442623</v>
      </c>
      <c r="P999" s="35">
        <f t="shared" si="26"/>
        <v>0.4137931034</v>
      </c>
      <c r="Q999" s="40">
        <f t="shared" si="27"/>
        <v>0.3956043956</v>
      </c>
      <c r="R999" s="35">
        <f t="shared" si="28"/>
        <v>0.075</v>
      </c>
      <c r="S999" s="10">
        <f t="shared" si="57"/>
        <v>0.4082347258</v>
      </c>
      <c r="T999" s="10">
        <f t="shared" si="29"/>
        <v>0.6061225013</v>
      </c>
      <c r="U999" s="10">
        <f t="shared" si="30"/>
        <v>0.6061225013</v>
      </c>
      <c r="V999" s="30">
        <f t="shared" si="31"/>
        <v>546</v>
      </c>
      <c r="W999" s="30">
        <f t="shared" si="32"/>
        <v>216</v>
      </c>
      <c r="X999" s="34">
        <f t="shared" si="33"/>
        <v>223</v>
      </c>
      <c r="Y999" s="36">
        <f t="shared" si="34"/>
        <v>199</v>
      </c>
      <c r="Z999" s="37">
        <f t="shared" ref="Z999:AA999" si="4026">L999</f>
        <v>296</v>
      </c>
      <c r="AA999" s="38">
        <f t="shared" si="4026"/>
        <v>24</v>
      </c>
      <c r="AB999" s="39">
        <f t="shared" si="36"/>
        <v>129</v>
      </c>
      <c r="AC999" s="35">
        <f t="shared" si="37"/>
        <v>0.1568627451</v>
      </c>
      <c r="AD999" s="35">
        <f t="shared" si="38"/>
        <v>0.402020202</v>
      </c>
      <c r="AE999" s="50">
        <f t="shared" ref="AE999:AF999" si="4027">O999</f>
        <v>0.393442623</v>
      </c>
      <c r="AF999" s="50">
        <f t="shared" si="4027"/>
        <v>0.4137931034</v>
      </c>
      <c r="AG999" s="52">
        <f t="shared" si="40"/>
        <v>0</v>
      </c>
      <c r="AH999" s="42">
        <v>450.0</v>
      </c>
      <c r="AI999" s="42">
        <v>267.0</v>
      </c>
      <c r="AJ999" s="42">
        <v>55.0</v>
      </c>
      <c r="AK999" s="42">
        <v>0.0</v>
      </c>
      <c r="AL999" s="42">
        <v>1.0</v>
      </c>
      <c r="AM999" s="42">
        <v>0.6276150627615062</v>
      </c>
      <c r="AN999" s="42">
        <v>0.44025157232704404</v>
      </c>
      <c r="AO999" s="42">
        <v>0.5</v>
      </c>
      <c r="AP999" s="42">
        <v>1.0</v>
      </c>
      <c r="AQ999" s="35" t="str">
        <f t="shared" si="41"/>
        <v/>
      </c>
      <c r="AR999" s="35" t="str">
        <f t="shared" si="42"/>
        <v/>
      </c>
      <c r="AS999" s="30" t="str">
        <f t="shared" si="43"/>
        <v/>
      </c>
      <c r="AT999" s="30" t="str">
        <f t="shared" si="44"/>
        <v/>
      </c>
      <c r="AU999" s="30" t="str">
        <f t="shared" si="45"/>
        <v/>
      </c>
      <c r="AV999" s="41" t="str">
        <f t="shared" si="46"/>
        <v/>
      </c>
      <c r="AW999" s="42" t="str">
        <f t="shared" si="47"/>
        <v/>
      </c>
      <c r="AX999" s="42" t="str">
        <f t="shared" si="48"/>
        <v/>
      </c>
      <c r="AY999" s="36" t="str">
        <f t="shared" si="49"/>
        <v/>
      </c>
      <c r="AZ999" s="37" t="str">
        <f t="shared" si="50"/>
        <v/>
      </c>
      <c r="BA999" s="38" t="str">
        <f t="shared" si="51"/>
        <v/>
      </c>
      <c r="BB999" s="39" t="str">
        <f t="shared" si="52"/>
        <v/>
      </c>
      <c r="BC999" s="43"/>
      <c r="BD999" s="43"/>
      <c r="BE999" s="43">
        <f t="shared" si="53"/>
        <v>0</v>
      </c>
      <c r="BF999" s="43">
        <f t="shared" ref="BF999:BK999" si="4028">POWER($AQ999,BF$3)</f>
        <v>0</v>
      </c>
      <c r="BG999" s="43">
        <f t="shared" si="4028"/>
        <v>0</v>
      </c>
      <c r="BH999" s="43">
        <f t="shared" si="4028"/>
        <v>0</v>
      </c>
      <c r="BI999" s="43">
        <f t="shared" si="4028"/>
        <v>0</v>
      </c>
      <c r="BJ999" s="43">
        <f t="shared" si="4028"/>
        <v>0</v>
      </c>
      <c r="BK999" s="43">
        <f t="shared" si="4028"/>
        <v>0</v>
      </c>
      <c r="BL999" s="43">
        <f t="shared" ref="BL999:BO999" si="4029">$AR999*BE999</f>
        <v>0</v>
      </c>
      <c r="BM999" s="43">
        <f t="shared" si="4029"/>
        <v>0</v>
      </c>
      <c r="BN999" s="43">
        <f t="shared" si="4029"/>
        <v>0</v>
      </c>
      <c r="BO999" s="43">
        <f t="shared" si="4029"/>
        <v>0</v>
      </c>
      <c r="BP999" s="43"/>
      <c r="BQ999" s="43"/>
      <c r="BR999" s="43"/>
      <c r="BS999" s="43"/>
      <c r="BT999" s="43"/>
      <c r="BU999" s="43"/>
      <c r="BV999" s="43"/>
      <c r="BW999" s="43"/>
      <c r="BX999" s="43"/>
    </row>
    <row r="1000">
      <c r="A1000" s="30"/>
      <c r="B1000" s="30"/>
      <c r="C1000" s="44">
        <f t="shared" si="56"/>
        <v>996</v>
      </c>
      <c r="D1000" s="32">
        <f t="shared" si="14"/>
        <v>1128</v>
      </c>
      <c r="E1000" s="32">
        <f t="shared" si="15"/>
        <v>1128</v>
      </c>
      <c r="F1000" s="33">
        <f t="shared" si="16"/>
        <v>568</v>
      </c>
      <c r="G1000" s="30">
        <f t="shared" si="17"/>
        <v>446</v>
      </c>
      <c r="H1000" s="34">
        <f t="shared" si="18"/>
        <v>122</v>
      </c>
      <c r="I1000" s="35">
        <f t="shared" si="19"/>
        <v>0.2353779443</v>
      </c>
      <c r="J1000" s="35">
        <f t="shared" si="20"/>
        <v>0.295402142</v>
      </c>
      <c r="K1000" s="36">
        <f t="shared" si="21"/>
        <v>105</v>
      </c>
      <c r="L1000" s="37">
        <f t="shared" si="22"/>
        <v>341</v>
      </c>
      <c r="M1000" s="38">
        <f t="shared" si="23"/>
        <v>36</v>
      </c>
      <c r="N1000" s="39">
        <f t="shared" si="24"/>
        <v>86</v>
      </c>
      <c r="O1000" s="35">
        <f t="shared" si="25"/>
        <v>0.235426009</v>
      </c>
      <c r="P1000" s="35">
        <f t="shared" si="26"/>
        <v>0.2950819672</v>
      </c>
      <c r="Q1000" s="40">
        <f t="shared" si="27"/>
        <v>0.2482394366</v>
      </c>
      <c r="R1000" s="35">
        <f t="shared" si="28"/>
        <v>0.09549071618</v>
      </c>
      <c r="S1000" s="10">
        <f t="shared" si="57"/>
        <v>0.7261290762</v>
      </c>
      <c r="T1000" s="10">
        <f t="shared" si="29"/>
        <v>1.114496072</v>
      </c>
      <c r="U1000" s="10">
        <f t="shared" si="30"/>
        <v>1</v>
      </c>
      <c r="V1000" s="30">
        <f t="shared" si="31"/>
        <v>568</v>
      </c>
      <c r="W1000" s="30">
        <f t="shared" si="32"/>
        <v>141</v>
      </c>
      <c r="X1000" s="34">
        <f t="shared" si="33"/>
        <v>412</v>
      </c>
      <c r="Y1000" s="36">
        <f t="shared" si="34"/>
        <v>376</v>
      </c>
      <c r="Z1000" s="37">
        <f t="shared" ref="Z1000:AA1000" si="4030">L1000</f>
        <v>341</v>
      </c>
      <c r="AA1000" s="38">
        <f t="shared" si="4030"/>
        <v>36</v>
      </c>
      <c r="AB1000" s="39">
        <f t="shared" si="36"/>
        <v>0</v>
      </c>
      <c r="AC1000" s="35">
        <f t="shared" si="37"/>
        <v>1</v>
      </c>
      <c r="AD1000" s="35">
        <f t="shared" si="38"/>
        <v>0.5244072524</v>
      </c>
      <c r="AE1000" s="50">
        <f t="shared" ref="AE1000:AF1000" si="4031">O1000</f>
        <v>0.235426009</v>
      </c>
      <c r="AF1000" s="50">
        <f t="shared" si="4031"/>
        <v>0.2950819672</v>
      </c>
      <c r="AG1000" s="52">
        <f t="shared" si="40"/>
        <v>1</v>
      </c>
      <c r="AH1000" s="42">
        <v>625.0</v>
      </c>
      <c r="AI1000" s="42">
        <v>315.0</v>
      </c>
      <c r="AJ1000" s="42">
        <v>209.0</v>
      </c>
      <c r="AK1000" s="42">
        <v>0.0</v>
      </c>
      <c r="AL1000" s="42">
        <v>1.0</v>
      </c>
      <c r="AM1000" s="42">
        <v>0.6648936170212766</v>
      </c>
      <c r="AN1000" s="42">
        <v>0.381139489194499</v>
      </c>
      <c r="AO1000" s="42">
        <v>0.3647469458987784</v>
      </c>
      <c r="AP1000" s="42">
        <v>1.0</v>
      </c>
      <c r="AQ1000" s="35" t="str">
        <f t="shared" si="41"/>
        <v/>
      </c>
      <c r="AR1000" s="35" t="str">
        <f t="shared" si="42"/>
        <v/>
      </c>
      <c r="AS1000" s="30" t="str">
        <f t="shared" si="43"/>
        <v/>
      </c>
      <c r="AT1000" s="30" t="str">
        <f t="shared" si="44"/>
        <v/>
      </c>
      <c r="AU1000" s="30" t="str">
        <f t="shared" si="45"/>
        <v/>
      </c>
      <c r="AV1000" s="41" t="str">
        <f t="shared" si="46"/>
        <v/>
      </c>
      <c r="AW1000" s="42" t="str">
        <f t="shared" si="47"/>
        <v/>
      </c>
      <c r="AX1000" s="42" t="str">
        <f t="shared" si="48"/>
        <v/>
      </c>
      <c r="AY1000" s="36" t="str">
        <f t="shared" si="49"/>
        <v/>
      </c>
      <c r="AZ1000" s="37" t="str">
        <f t="shared" si="50"/>
        <v/>
      </c>
      <c r="BA1000" s="38" t="str">
        <f t="shared" si="51"/>
        <v/>
      </c>
      <c r="BB1000" s="39" t="str">
        <f t="shared" si="52"/>
        <v/>
      </c>
      <c r="BC1000" s="43"/>
      <c r="BD1000" s="43"/>
      <c r="BE1000" s="43">
        <f t="shared" si="53"/>
        <v>0</v>
      </c>
      <c r="BF1000" s="43">
        <f t="shared" ref="BF1000:BK1000" si="4032">POWER($AQ1000,BF$3)</f>
        <v>0</v>
      </c>
      <c r="BG1000" s="43">
        <f t="shared" si="4032"/>
        <v>0</v>
      </c>
      <c r="BH1000" s="43">
        <f t="shared" si="4032"/>
        <v>0</v>
      </c>
      <c r="BI1000" s="43">
        <f t="shared" si="4032"/>
        <v>0</v>
      </c>
      <c r="BJ1000" s="43">
        <f t="shared" si="4032"/>
        <v>0</v>
      </c>
      <c r="BK1000" s="43">
        <f t="shared" si="4032"/>
        <v>0</v>
      </c>
      <c r="BL1000" s="43">
        <f t="shared" ref="BL1000:BO1000" si="4033">$AR1000*BE1000</f>
        <v>0</v>
      </c>
      <c r="BM1000" s="43">
        <f t="shared" si="4033"/>
        <v>0</v>
      </c>
      <c r="BN1000" s="43">
        <f t="shared" si="4033"/>
        <v>0</v>
      </c>
      <c r="BO1000" s="43">
        <f t="shared" si="4033"/>
        <v>0</v>
      </c>
      <c r="BP1000" s="43"/>
      <c r="BQ1000" s="43"/>
      <c r="BR1000" s="43"/>
      <c r="BS1000" s="43"/>
      <c r="BT1000" s="43"/>
      <c r="BU1000" s="43"/>
      <c r="BV1000" s="43"/>
      <c r="BW1000" s="43"/>
      <c r="BX1000" s="43"/>
    </row>
    <row r="1001">
      <c r="A1001" s="30"/>
      <c r="B1001" s="30"/>
      <c r="C1001" s="44">
        <f t="shared" si="56"/>
        <v>997</v>
      </c>
      <c r="D1001" s="32">
        <f t="shared" si="14"/>
        <v>2184</v>
      </c>
      <c r="E1001" s="32">
        <f t="shared" si="15"/>
        <v>2184</v>
      </c>
      <c r="F1001" s="33">
        <f t="shared" si="16"/>
        <v>1410</v>
      </c>
      <c r="G1001" s="30">
        <f t="shared" si="17"/>
        <v>856</v>
      </c>
      <c r="H1001" s="34">
        <f t="shared" si="18"/>
        <v>554</v>
      </c>
      <c r="I1001" s="35">
        <f t="shared" si="19"/>
        <v>0.2875553218</v>
      </c>
      <c r="J1001" s="35">
        <f t="shared" si="20"/>
        <v>0.2405280033</v>
      </c>
      <c r="K1001" s="36">
        <f t="shared" si="21"/>
        <v>246</v>
      </c>
      <c r="L1001" s="37">
        <f t="shared" si="22"/>
        <v>610</v>
      </c>
      <c r="M1001" s="38">
        <f t="shared" si="23"/>
        <v>133</v>
      </c>
      <c r="N1001" s="39">
        <f t="shared" si="24"/>
        <v>421</v>
      </c>
      <c r="O1001" s="35">
        <f t="shared" si="25"/>
        <v>0.2873831776</v>
      </c>
      <c r="P1001" s="35">
        <f t="shared" si="26"/>
        <v>0.2400722022</v>
      </c>
      <c r="Q1001" s="40">
        <f t="shared" si="27"/>
        <v>0.2687943262</v>
      </c>
      <c r="R1001" s="35">
        <f t="shared" si="28"/>
        <v>0.1790040377</v>
      </c>
      <c r="S1001" s="10">
        <f t="shared" si="57"/>
        <v>0.8025265281</v>
      </c>
      <c r="T1001" s="10">
        <f t="shared" si="29"/>
        <v>1.187713105</v>
      </c>
      <c r="U1001" s="10">
        <f t="shared" si="30"/>
        <v>1</v>
      </c>
      <c r="V1001" s="30">
        <f t="shared" si="31"/>
        <v>1410</v>
      </c>
      <c r="W1001" s="30">
        <f t="shared" si="32"/>
        <v>379</v>
      </c>
      <c r="X1001" s="34">
        <f t="shared" si="33"/>
        <v>1132</v>
      </c>
      <c r="Y1001" s="36">
        <f t="shared" si="34"/>
        <v>999</v>
      </c>
      <c r="Z1001" s="37">
        <f t="shared" ref="Z1001:AA1001" si="4034">L1001</f>
        <v>610</v>
      </c>
      <c r="AA1001" s="38">
        <f t="shared" si="4034"/>
        <v>133</v>
      </c>
      <c r="AB1001" s="39">
        <f t="shared" si="36"/>
        <v>0</v>
      </c>
      <c r="AC1001" s="35">
        <f t="shared" si="37"/>
        <v>1</v>
      </c>
      <c r="AD1001" s="35">
        <f t="shared" si="38"/>
        <v>0.6208825357</v>
      </c>
      <c r="AE1001" s="50">
        <f t="shared" ref="AE1001:AF1001" si="4035">O1001</f>
        <v>0.2873831776</v>
      </c>
      <c r="AF1001" s="50">
        <f t="shared" si="4035"/>
        <v>0.2400722022</v>
      </c>
      <c r="AG1001" s="52">
        <f t="shared" si="40"/>
        <v>1</v>
      </c>
      <c r="AH1001" s="42">
        <v>582.0</v>
      </c>
      <c r="AI1001" s="42">
        <v>500.0</v>
      </c>
      <c r="AJ1001" s="42">
        <v>36.0</v>
      </c>
      <c r="AK1001" s="42">
        <v>0.0</v>
      </c>
      <c r="AL1001" s="42">
        <v>1.0</v>
      </c>
      <c r="AM1001" s="42">
        <v>0.5378927911275416</v>
      </c>
      <c r="AN1001" s="42">
        <v>0.36788874841972186</v>
      </c>
      <c r="AO1001" s="42">
        <v>0.27692307692307694</v>
      </c>
      <c r="AP1001" s="42">
        <v>1.0</v>
      </c>
      <c r="AQ1001" s="35" t="str">
        <f t="shared" si="41"/>
        <v/>
      </c>
      <c r="AR1001" s="35" t="str">
        <f t="shared" si="42"/>
        <v/>
      </c>
      <c r="AS1001" s="30" t="str">
        <f t="shared" si="43"/>
        <v/>
      </c>
      <c r="AT1001" s="30" t="str">
        <f t="shared" si="44"/>
        <v/>
      </c>
      <c r="AU1001" s="30" t="str">
        <f t="shared" si="45"/>
        <v/>
      </c>
      <c r="AV1001" s="41" t="str">
        <f t="shared" si="46"/>
        <v/>
      </c>
      <c r="AW1001" s="42" t="str">
        <f t="shared" si="47"/>
        <v/>
      </c>
      <c r="AX1001" s="42" t="str">
        <f t="shared" si="48"/>
        <v/>
      </c>
      <c r="AY1001" s="36" t="str">
        <f t="shared" si="49"/>
        <v/>
      </c>
      <c r="AZ1001" s="37" t="str">
        <f t="shared" si="50"/>
        <v/>
      </c>
      <c r="BA1001" s="38" t="str">
        <f t="shared" si="51"/>
        <v/>
      </c>
      <c r="BB1001" s="39" t="str">
        <f t="shared" si="52"/>
        <v/>
      </c>
      <c r="BC1001" s="43"/>
      <c r="BD1001" s="43"/>
      <c r="BE1001" s="43">
        <f t="shared" si="53"/>
        <v>0</v>
      </c>
      <c r="BF1001" s="43">
        <f t="shared" ref="BF1001:BK1001" si="4036">POWER($AQ1001,BF$3)</f>
        <v>0</v>
      </c>
      <c r="BG1001" s="43">
        <f t="shared" si="4036"/>
        <v>0</v>
      </c>
      <c r="BH1001" s="43">
        <f t="shared" si="4036"/>
        <v>0</v>
      </c>
      <c r="BI1001" s="43">
        <f t="shared" si="4036"/>
        <v>0</v>
      </c>
      <c r="BJ1001" s="43">
        <f t="shared" si="4036"/>
        <v>0</v>
      </c>
      <c r="BK1001" s="43">
        <f t="shared" si="4036"/>
        <v>0</v>
      </c>
      <c r="BL1001" s="43">
        <f t="shared" ref="BL1001:BO1001" si="4037">$AR1001*BE1001</f>
        <v>0</v>
      </c>
      <c r="BM1001" s="43">
        <f t="shared" si="4037"/>
        <v>0</v>
      </c>
      <c r="BN1001" s="43">
        <f t="shared" si="4037"/>
        <v>0</v>
      </c>
      <c r="BO1001" s="43">
        <f t="shared" si="4037"/>
        <v>0</v>
      </c>
      <c r="BP1001" s="43"/>
      <c r="BQ1001" s="43"/>
      <c r="BR1001" s="43"/>
      <c r="BS1001" s="43"/>
      <c r="BT1001" s="43"/>
      <c r="BU1001" s="43"/>
      <c r="BV1001" s="43"/>
      <c r="BW1001" s="43"/>
      <c r="BX1001" s="43"/>
    </row>
    <row r="1002">
      <c r="A1002" s="30"/>
      <c r="B1002" s="30"/>
      <c r="C1002" s="44">
        <f t="shared" si="56"/>
        <v>998</v>
      </c>
      <c r="D1002" s="32">
        <f t="shared" si="14"/>
        <v>2662</v>
      </c>
      <c r="E1002" s="32">
        <f t="shared" si="15"/>
        <v>2662</v>
      </c>
      <c r="F1002" s="33">
        <f t="shared" si="16"/>
        <v>1190</v>
      </c>
      <c r="G1002" s="30">
        <f t="shared" si="17"/>
        <v>735</v>
      </c>
      <c r="H1002" s="34">
        <f t="shared" si="18"/>
        <v>455</v>
      </c>
      <c r="I1002" s="35">
        <f t="shared" si="19"/>
        <v>0.328250555</v>
      </c>
      <c r="J1002" s="35">
        <f t="shared" si="20"/>
        <v>0.3177233542</v>
      </c>
      <c r="K1002" s="36">
        <f t="shared" si="21"/>
        <v>241</v>
      </c>
      <c r="L1002" s="37">
        <f t="shared" si="22"/>
        <v>494</v>
      </c>
      <c r="M1002" s="38">
        <f t="shared" si="23"/>
        <v>145</v>
      </c>
      <c r="N1002" s="39">
        <f t="shared" si="24"/>
        <v>310</v>
      </c>
      <c r="O1002" s="35">
        <f t="shared" si="25"/>
        <v>0.3278911565</v>
      </c>
      <c r="P1002" s="35">
        <f t="shared" si="26"/>
        <v>0.3186813187</v>
      </c>
      <c r="Q1002" s="40">
        <f t="shared" si="27"/>
        <v>0.3243697479</v>
      </c>
      <c r="R1002" s="35">
        <f t="shared" si="28"/>
        <v>0.2269170579</v>
      </c>
      <c r="S1002" s="10">
        <f t="shared" si="57"/>
        <v>0.3081867486</v>
      </c>
      <c r="T1002" s="10">
        <f t="shared" si="29"/>
        <v>0.3474725682</v>
      </c>
      <c r="U1002" s="10">
        <f t="shared" si="30"/>
        <v>0.3474725682</v>
      </c>
      <c r="V1002" s="30">
        <f t="shared" si="31"/>
        <v>1190</v>
      </c>
      <c r="W1002" s="30">
        <f t="shared" si="32"/>
        <v>386</v>
      </c>
      <c r="X1002" s="34">
        <f t="shared" si="33"/>
        <v>386</v>
      </c>
      <c r="Y1002" s="36">
        <f t="shared" si="34"/>
        <v>241</v>
      </c>
      <c r="Z1002" s="37">
        <f t="shared" ref="Z1002:AA1002" si="4038">L1002</f>
        <v>494</v>
      </c>
      <c r="AA1002" s="38">
        <f t="shared" si="4038"/>
        <v>145</v>
      </c>
      <c r="AB1002" s="39">
        <f t="shared" si="36"/>
        <v>453</v>
      </c>
      <c r="AC1002" s="35">
        <f t="shared" si="37"/>
        <v>0.2424749164</v>
      </c>
      <c r="AD1002" s="35">
        <f t="shared" si="38"/>
        <v>0.3278911565</v>
      </c>
      <c r="AE1002" s="50">
        <f t="shared" ref="AE1002:AF1002" si="4039">O1002</f>
        <v>0.3278911565</v>
      </c>
      <c r="AF1002" s="50">
        <f t="shared" si="4039"/>
        <v>0.3186813187</v>
      </c>
      <c r="AG1002" s="52">
        <f t="shared" si="40"/>
        <v>0</v>
      </c>
      <c r="AH1002" s="42">
        <v>376.0</v>
      </c>
      <c r="AI1002" s="42">
        <v>341.0</v>
      </c>
      <c r="AJ1002" s="42">
        <v>36.0</v>
      </c>
      <c r="AK1002" s="42">
        <v>0.0</v>
      </c>
      <c r="AL1002" s="42">
        <v>1.0</v>
      </c>
      <c r="AM1002" s="42">
        <v>0.5244072524407253</v>
      </c>
      <c r="AN1002" s="42">
        <v>0.23542600896860988</v>
      </c>
      <c r="AO1002" s="42">
        <v>0.29508196721311475</v>
      </c>
      <c r="AP1002" s="42">
        <v>1.0</v>
      </c>
      <c r="AQ1002" s="35" t="str">
        <f t="shared" si="41"/>
        <v/>
      </c>
      <c r="AR1002" s="35" t="str">
        <f t="shared" si="42"/>
        <v/>
      </c>
      <c r="AS1002" s="30" t="str">
        <f t="shared" si="43"/>
        <v/>
      </c>
      <c r="AT1002" s="30" t="str">
        <f t="shared" si="44"/>
        <v/>
      </c>
      <c r="AU1002" s="30" t="str">
        <f t="shared" si="45"/>
        <v/>
      </c>
      <c r="AV1002" s="41" t="str">
        <f t="shared" si="46"/>
        <v/>
      </c>
      <c r="AW1002" s="42" t="str">
        <f t="shared" si="47"/>
        <v/>
      </c>
      <c r="AX1002" s="42" t="str">
        <f t="shared" si="48"/>
        <v/>
      </c>
      <c r="AY1002" s="36" t="str">
        <f t="shared" si="49"/>
        <v/>
      </c>
      <c r="AZ1002" s="37" t="str">
        <f t="shared" si="50"/>
        <v/>
      </c>
      <c r="BA1002" s="38" t="str">
        <f t="shared" si="51"/>
        <v/>
      </c>
      <c r="BB1002" s="39" t="str">
        <f t="shared" si="52"/>
        <v/>
      </c>
      <c r="BC1002" s="43"/>
      <c r="BD1002" s="43"/>
      <c r="BE1002" s="43">
        <f t="shared" si="53"/>
        <v>0</v>
      </c>
      <c r="BF1002" s="43">
        <f t="shared" ref="BF1002:BK1002" si="4040">POWER($AQ1002,BF$3)</f>
        <v>0</v>
      </c>
      <c r="BG1002" s="43">
        <f t="shared" si="4040"/>
        <v>0</v>
      </c>
      <c r="BH1002" s="43">
        <f t="shared" si="4040"/>
        <v>0</v>
      </c>
      <c r="BI1002" s="43">
        <f t="shared" si="4040"/>
        <v>0</v>
      </c>
      <c r="BJ1002" s="43">
        <f t="shared" si="4040"/>
        <v>0</v>
      </c>
      <c r="BK1002" s="43">
        <f t="shared" si="4040"/>
        <v>0</v>
      </c>
      <c r="BL1002" s="43">
        <f t="shared" ref="BL1002:BO1002" si="4041">$AR1002*BE1002</f>
        <v>0</v>
      </c>
      <c r="BM1002" s="43">
        <f t="shared" si="4041"/>
        <v>0</v>
      </c>
      <c r="BN1002" s="43">
        <f t="shared" si="4041"/>
        <v>0</v>
      </c>
      <c r="BO1002" s="43">
        <f t="shared" si="4041"/>
        <v>0</v>
      </c>
      <c r="BP1002" s="43"/>
      <c r="BQ1002" s="43"/>
      <c r="BR1002" s="43"/>
      <c r="BS1002" s="43"/>
      <c r="BT1002" s="43"/>
      <c r="BU1002" s="43"/>
      <c r="BV1002" s="43"/>
      <c r="BW1002" s="43"/>
      <c r="BX1002" s="43"/>
    </row>
    <row r="1003">
      <c r="A1003" s="30"/>
      <c r="B1003" s="30"/>
      <c r="C1003" s="44">
        <f t="shared" si="56"/>
        <v>999</v>
      </c>
      <c r="D1003" s="32">
        <f t="shared" si="14"/>
        <v>1075</v>
      </c>
      <c r="E1003" s="32">
        <f t="shared" si="15"/>
        <v>1075</v>
      </c>
      <c r="F1003" s="33">
        <f t="shared" si="16"/>
        <v>592</v>
      </c>
      <c r="G1003" s="30">
        <f t="shared" si="17"/>
        <v>258</v>
      </c>
      <c r="H1003" s="34">
        <f t="shared" si="18"/>
        <v>334</v>
      </c>
      <c r="I1003" s="35">
        <f t="shared" si="19"/>
        <v>0.5286153445</v>
      </c>
      <c r="J1003" s="35">
        <f t="shared" si="20"/>
        <v>0.4656481316</v>
      </c>
      <c r="K1003" s="36">
        <f t="shared" si="21"/>
        <v>136</v>
      </c>
      <c r="L1003" s="37">
        <f t="shared" si="22"/>
        <v>122</v>
      </c>
      <c r="M1003" s="38">
        <f t="shared" si="23"/>
        <v>156</v>
      </c>
      <c r="N1003" s="39">
        <f t="shared" si="24"/>
        <v>178</v>
      </c>
      <c r="O1003" s="35">
        <f t="shared" si="25"/>
        <v>0.5271317829</v>
      </c>
      <c r="P1003" s="35">
        <f t="shared" si="26"/>
        <v>0.4670658683</v>
      </c>
      <c r="Q1003" s="40">
        <f t="shared" si="27"/>
        <v>0.4932432432</v>
      </c>
      <c r="R1003" s="35">
        <f t="shared" si="28"/>
        <v>0.5611510791</v>
      </c>
      <c r="S1003" s="10">
        <f t="shared" si="57"/>
        <v>0.7204173109</v>
      </c>
      <c r="T1003" s="10">
        <f t="shared" si="29"/>
        <v>0.8150490177</v>
      </c>
      <c r="U1003" s="10">
        <f t="shared" si="30"/>
        <v>0.8150490177</v>
      </c>
      <c r="V1003" s="30">
        <f t="shared" si="31"/>
        <v>592</v>
      </c>
      <c r="W1003" s="30">
        <f t="shared" si="32"/>
        <v>292</v>
      </c>
      <c r="X1003" s="34">
        <f t="shared" si="33"/>
        <v>426</v>
      </c>
      <c r="Y1003" s="36">
        <f t="shared" si="34"/>
        <v>270</v>
      </c>
      <c r="Z1003" s="37">
        <f t="shared" ref="Z1003:AA1003" si="4042">L1003</f>
        <v>122</v>
      </c>
      <c r="AA1003" s="38">
        <f t="shared" si="4042"/>
        <v>156</v>
      </c>
      <c r="AB1003" s="39">
        <f t="shared" si="36"/>
        <v>61</v>
      </c>
      <c r="AC1003" s="35">
        <f t="shared" si="37"/>
        <v>0.7188940092</v>
      </c>
      <c r="AD1003" s="35">
        <f t="shared" si="38"/>
        <v>0.6887755102</v>
      </c>
      <c r="AE1003" s="50">
        <f t="shared" ref="AE1003:AF1003" si="4043">O1003</f>
        <v>0.5271317829</v>
      </c>
      <c r="AF1003" s="50">
        <f t="shared" si="4043"/>
        <v>0.4670658683</v>
      </c>
      <c r="AG1003" s="52">
        <f t="shared" si="40"/>
        <v>0</v>
      </c>
      <c r="AH1003" s="42">
        <v>999.0</v>
      </c>
      <c r="AI1003" s="42">
        <v>610.0</v>
      </c>
      <c r="AJ1003" s="42">
        <v>133.0</v>
      </c>
      <c r="AK1003" s="42">
        <v>0.0</v>
      </c>
      <c r="AL1003" s="42">
        <v>1.0</v>
      </c>
      <c r="AM1003" s="42">
        <v>0.6208825357364823</v>
      </c>
      <c r="AN1003" s="42">
        <v>0.28738317757009346</v>
      </c>
      <c r="AO1003" s="42">
        <v>0.24007220216606498</v>
      </c>
      <c r="AP1003" s="42">
        <v>1.0</v>
      </c>
      <c r="AQ1003" s="35" t="str">
        <f t="shared" si="41"/>
        <v/>
      </c>
      <c r="AR1003" s="35" t="str">
        <f t="shared" si="42"/>
        <v/>
      </c>
      <c r="AS1003" s="30" t="str">
        <f t="shared" si="43"/>
        <v/>
      </c>
      <c r="AT1003" s="30" t="str">
        <f t="shared" si="44"/>
        <v/>
      </c>
      <c r="AU1003" s="30" t="str">
        <f t="shared" si="45"/>
        <v/>
      </c>
      <c r="AV1003" s="41" t="str">
        <f t="shared" si="46"/>
        <v/>
      </c>
      <c r="AW1003" s="42" t="str">
        <f t="shared" si="47"/>
        <v/>
      </c>
      <c r="AX1003" s="42" t="str">
        <f t="shared" si="48"/>
        <v/>
      </c>
      <c r="AY1003" s="36" t="str">
        <f t="shared" si="49"/>
        <v/>
      </c>
      <c r="AZ1003" s="37" t="str">
        <f t="shared" si="50"/>
        <v/>
      </c>
      <c r="BA1003" s="38" t="str">
        <f t="shared" si="51"/>
        <v/>
      </c>
      <c r="BB1003" s="39" t="str">
        <f t="shared" si="52"/>
        <v/>
      </c>
      <c r="BC1003" s="43"/>
      <c r="BD1003" s="43"/>
      <c r="BE1003" s="43">
        <f t="shared" si="53"/>
        <v>0</v>
      </c>
      <c r="BF1003" s="43">
        <f t="shared" ref="BF1003:BK1003" si="4044">POWER($AQ1003,BF$3)</f>
        <v>0</v>
      </c>
      <c r="BG1003" s="43">
        <f t="shared" si="4044"/>
        <v>0</v>
      </c>
      <c r="BH1003" s="43">
        <f t="shared" si="4044"/>
        <v>0</v>
      </c>
      <c r="BI1003" s="43">
        <f t="shared" si="4044"/>
        <v>0</v>
      </c>
      <c r="BJ1003" s="43">
        <f t="shared" si="4044"/>
        <v>0</v>
      </c>
      <c r="BK1003" s="43">
        <f t="shared" si="4044"/>
        <v>0</v>
      </c>
      <c r="BL1003" s="43">
        <f t="shared" ref="BL1003:BO1003" si="4045">$AR1003*BE1003</f>
        <v>0</v>
      </c>
      <c r="BM1003" s="43">
        <f t="shared" si="4045"/>
        <v>0</v>
      </c>
      <c r="BN1003" s="43">
        <f t="shared" si="4045"/>
        <v>0</v>
      </c>
      <c r="BO1003" s="43">
        <f t="shared" si="4045"/>
        <v>0</v>
      </c>
      <c r="BP1003" s="43"/>
      <c r="BQ1003" s="43"/>
      <c r="BR1003" s="43"/>
      <c r="BS1003" s="43"/>
      <c r="BT1003" s="43"/>
      <c r="BU1003" s="43"/>
      <c r="BV1003" s="43"/>
      <c r="BW1003" s="43"/>
      <c r="BX1003" s="43"/>
    </row>
    <row r="1004">
      <c r="A1004" s="30"/>
      <c r="B1004" s="30"/>
      <c r="C1004" s="44">
        <f t="shared" si="56"/>
        <v>1000</v>
      </c>
      <c r="D1004" s="32">
        <f t="shared" si="14"/>
        <v>1318</v>
      </c>
      <c r="E1004" s="32">
        <f t="shared" si="15"/>
        <v>1318</v>
      </c>
      <c r="F1004" s="33">
        <f t="shared" si="16"/>
        <v>703</v>
      </c>
      <c r="G1004" s="30">
        <f t="shared" si="17"/>
        <v>516</v>
      </c>
      <c r="H1004" s="34">
        <f t="shared" si="18"/>
        <v>187</v>
      </c>
      <c r="I1004" s="35">
        <f t="shared" si="19"/>
        <v>0.4402686542</v>
      </c>
      <c r="J1004" s="35">
        <f t="shared" si="20"/>
        <v>0.3983570579</v>
      </c>
      <c r="K1004" s="36">
        <f t="shared" si="21"/>
        <v>227</v>
      </c>
      <c r="L1004" s="37">
        <f t="shared" si="22"/>
        <v>289</v>
      </c>
      <c r="M1004" s="38">
        <f t="shared" si="23"/>
        <v>74</v>
      </c>
      <c r="N1004" s="39">
        <f t="shared" si="24"/>
        <v>113</v>
      </c>
      <c r="O1004" s="35">
        <f t="shared" si="25"/>
        <v>0.4399224806</v>
      </c>
      <c r="P1004" s="35">
        <f t="shared" si="26"/>
        <v>0.3957219251</v>
      </c>
      <c r="Q1004" s="40">
        <f t="shared" si="27"/>
        <v>0.4281650071</v>
      </c>
      <c r="R1004" s="35">
        <f t="shared" si="28"/>
        <v>0.2038567493</v>
      </c>
      <c r="S1004" s="10">
        <f t="shared" si="57"/>
        <v>0.809227668</v>
      </c>
      <c r="T1004" s="10">
        <f t="shared" si="29"/>
        <v>1.183216563</v>
      </c>
      <c r="U1004" s="10">
        <f t="shared" si="30"/>
        <v>1</v>
      </c>
      <c r="V1004" s="30">
        <f t="shared" si="31"/>
        <v>703</v>
      </c>
      <c r="W1004" s="30">
        <f t="shared" si="32"/>
        <v>301</v>
      </c>
      <c r="X1004" s="34">
        <f t="shared" si="33"/>
        <v>569</v>
      </c>
      <c r="Y1004" s="36">
        <f t="shared" si="34"/>
        <v>495</v>
      </c>
      <c r="Z1004" s="37">
        <f t="shared" ref="Z1004:AA1004" si="4046">L1004</f>
        <v>289</v>
      </c>
      <c r="AA1004" s="38">
        <f t="shared" si="4046"/>
        <v>74</v>
      </c>
      <c r="AB1004" s="39">
        <f t="shared" si="36"/>
        <v>0</v>
      </c>
      <c r="AC1004" s="35">
        <f t="shared" si="37"/>
        <v>1</v>
      </c>
      <c r="AD1004" s="35">
        <f t="shared" si="38"/>
        <v>0.631377551</v>
      </c>
      <c r="AE1004" s="50">
        <f t="shared" ref="AE1004:AF1004" si="4047">O1004</f>
        <v>0.4399224806</v>
      </c>
      <c r="AF1004" s="50">
        <f t="shared" si="4047"/>
        <v>0.3957219251</v>
      </c>
      <c r="AG1004" s="52">
        <f t="shared" si="40"/>
        <v>1</v>
      </c>
      <c r="AH1004" s="42">
        <v>495.0</v>
      </c>
      <c r="AI1004" s="42">
        <v>289.0</v>
      </c>
      <c r="AJ1004" s="42">
        <v>74.0</v>
      </c>
      <c r="AK1004" s="42">
        <v>0.0</v>
      </c>
      <c r="AL1004" s="42">
        <v>1.0</v>
      </c>
      <c r="AM1004" s="42">
        <v>0.6313775510204082</v>
      </c>
      <c r="AN1004" s="42">
        <v>0.43992248062015504</v>
      </c>
      <c r="AO1004" s="42">
        <v>0.39572192513368987</v>
      </c>
      <c r="AP1004" s="42">
        <v>1.0</v>
      </c>
      <c r="AQ1004" s="35" t="str">
        <f t="shared" si="41"/>
        <v/>
      </c>
      <c r="AR1004" s="35" t="str">
        <f t="shared" si="42"/>
        <v/>
      </c>
      <c r="AS1004" s="30" t="str">
        <f t="shared" si="43"/>
        <v/>
      </c>
      <c r="AT1004" s="30" t="str">
        <f t="shared" si="44"/>
        <v/>
      </c>
      <c r="AU1004" s="30" t="str">
        <f t="shared" si="45"/>
        <v/>
      </c>
      <c r="AV1004" s="41" t="str">
        <f t="shared" si="46"/>
        <v/>
      </c>
      <c r="AW1004" s="42" t="str">
        <f t="shared" si="47"/>
        <v/>
      </c>
      <c r="AX1004" s="42" t="str">
        <f t="shared" si="48"/>
        <v/>
      </c>
      <c r="AY1004" s="36" t="str">
        <f t="shared" si="49"/>
        <v/>
      </c>
      <c r="AZ1004" s="37" t="str">
        <f t="shared" si="50"/>
        <v/>
      </c>
      <c r="BA1004" s="38" t="str">
        <f t="shared" si="51"/>
        <v/>
      </c>
      <c r="BB1004" s="39" t="str">
        <f t="shared" si="52"/>
        <v/>
      </c>
      <c r="BC1004" s="43"/>
      <c r="BD1004" s="43"/>
      <c r="BE1004" s="43">
        <f t="shared" si="53"/>
        <v>0</v>
      </c>
      <c r="BF1004" s="43">
        <f t="shared" ref="BF1004:BK1004" si="4048">POWER($AQ1004,BF$3)</f>
        <v>0</v>
      </c>
      <c r="BG1004" s="43">
        <f t="shared" si="4048"/>
        <v>0</v>
      </c>
      <c r="BH1004" s="43">
        <f t="shared" si="4048"/>
        <v>0</v>
      </c>
      <c r="BI1004" s="43">
        <f t="shared" si="4048"/>
        <v>0</v>
      </c>
      <c r="BJ1004" s="43">
        <f t="shared" si="4048"/>
        <v>0</v>
      </c>
      <c r="BK1004" s="43">
        <f t="shared" si="4048"/>
        <v>0</v>
      </c>
      <c r="BL1004" s="43">
        <f t="shared" ref="BL1004:BO1004" si="4049">$AR1004*BE1004</f>
        <v>0</v>
      </c>
      <c r="BM1004" s="43">
        <f t="shared" si="4049"/>
        <v>0</v>
      </c>
      <c r="BN1004" s="43">
        <f t="shared" si="4049"/>
        <v>0</v>
      </c>
      <c r="BO1004" s="43">
        <f t="shared" si="4049"/>
        <v>0</v>
      </c>
      <c r="BP1004" s="43"/>
      <c r="BQ1004" s="43"/>
      <c r="BR1004" s="43"/>
      <c r="BS1004" s="43"/>
      <c r="BT1004" s="43"/>
      <c r="BU1004" s="43"/>
      <c r="BV1004" s="43"/>
      <c r="BW1004" s="43"/>
      <c r="BX1004" s="43"/>
    </row>
  </sheetData>
  <drawing r:id="rId1"/>
</worksheet>
</file>